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Q:\RU\TOUR\02_Sektion\Diffusion\2. Publikationen\Jahrespublikation\donnees_2021\Tableaux\Tableaux_def\"/>
    </mc:Choice>
  </mc:AlternateContent>
  <xr:revisionPtr revIDLastSave="0" documentId="13_ncr:1_{978493DA-FC9D-4A77-85E1-A68F0441F03D}" xr6:coauthVersionLast="47" xr6:coauthVersionMax="47" xr10:uidLastSave="{00000000-0000-0000-0000-000000000000}"/>
  <bookViews>
    <workbookView xWindow="28680" yWindow="-120" windowWidth="29040" windowHeight="15840" tabRatio="921" xr2:uid="{00000000-000D-0000-FFFF-FFFF00000000}"/>
  </bookViews>
  <sheets>
    <sheet name="T0" sheetId="100" r:id="rId1"/>
    <sheet name="T2.1.1" sheetId="80" r:id="rId2"/>
    <sheet name="T2.1.2" sheetId="101" r:id="rId3"/>
    <sheet name="T2.1.3" sheetId="82" r:id="rId4"/>
    <sheet name="T2.1.4" sheetId="83" r:id="rId5"/>
    <sheet name="T2.2.1" sheetId="65" r:id="rId6"/>
    <sheet name="T2.2.2" sheetId="14" r:id="rId7"/>
    <sheet name="T2.2.3a" sheetId="15" r:id="rId8"/>
    <sheet name="T2.2.3b" sheetId="113" r:id="rId9"/>
    <sheet name="T2.2.4a" sheetId="111" r:id="rId10"/>
    <sheet name="T2.2.4b" sheetId="112" r:id="rId11"/>
    <sheet name="T2.2.5a-f" sheetId="10" r:id="rId12"/>
    <sheet name="T2.2.6" sheetId="12" r:id="rId13"/>
    <sheet name="T2.2.7a" sheetId="114" r:id="rId14"/>
    <sheet name="T2.2.7b" sheetId="4" r:id="rId15"/>
    <sheet name="T2.2.8" sheetId="5" r:id="rId16"/>
    <sheet name="T2.2.9" sheetId="48" r:id="rId17"/>
    <sheet name="T2.3.1" sheetId="84" r:id="rId18"/>
    <sheet name="T2.3.2.1" sheetId="87" r:id="rId19"/>
    <sheet name="T2.3.2.2" sheetId="90" r:id="rId20"/>
    <sheet name="T2.3.3" sheetId="93" r:id="rId21"/>
    <sheet name="T2.3.4" sheetId="96" r:id="rId22"/>
    <sheet name="T2.3.5" sheetId="99" r:id="rId23"/>
    <sheet name="T3.1" sheetId="109" r:id="rId24"/>
    <sheet name="T3.2" sheetId="110" r:id="rId25"/>
    <sheet name="T4.1" sheetId="104" r:id="rId26"/>
    <sheet name="T4.2" sheetId="105" r:id="rId27"/>
    <sheet name="T4.3" sheetId="106" r:id="rId28"/>
    <sheet name="T5.1" sheetId="36" r:id="rId29"/>
    <sheet name="T5.2" sheetId="37" r:id="rId30"/>
    <sheet name="T5.3" sheetId="38" r:id="rId31"/>
    <sheet name="T5.4" sheetId="39" r:id="rId32"/>
    <sheet name="T5.5" sheetId="40" r:id="rId33"/>
    <sheet name="T5.6" sheetId="44" r:id="rId34"/>
  </sheets>
  <externalReferences>
    <externalReference r:id="rId35"/>
  </externalReferences>
  <definedNames>
    <definedName name="_xlnm._FilterDatabase" localSheetId="6" hidden="1">'T2.2.2'!#REF!</definedName>
    <definedName name="_Toc264206218" localSheetId="11">'T2.2.5a-f'!#REF!</definedName>
    <definedName name="NRData" localSheetId="2">#REF!</definedName>
    <definedName name="NRData" localSheetId="9">#REF!</definedName>
    <definedName name="NRData" localSheetId="10">#REF!</definedName>
    <definedName name="NRData">#REF!</definedName>
    <definedName name="Table1">'[1]Tbl1 Nights _Share'!$A$4:$G$18</definedName>
    <definedName name="Table2" localSheetId="2">#REF!</definedName>
    <definedName name="Table2" localSheetId="9">#REF!</definedName>
    <definedName name="Table2" localSheetId="10">#REF!</definedName>
    <definedName name="Table2">#REF!</definedName>
    <definedName name="_xlnm.Print_Area" localSheetId="0">T0!$A$1:$G$5</definedName>
    <definedName name="_xlnm.Print_Area" localSheetId="4">'T2.1.4'!$A$1:$J$12</definedName>
    <definedName name="_xlnm.Print_Area" localSheetId="7">'T2.2.3a'!$A$1:$D$14</definedName>
    <definedName name="_xlnm.Print_Area" localSheetId="8">'T2.2.3b'!$A$1:$D$17</definedName>
    <definedName name="_xlnm.Print_Area" localSheetId="9">'T2.2.4a'!$A$1:$D$14</definedName>
    <definedName name="_xlnm.Print_Area" localSheetId="10">'T2.2.4b'!$A$1:$D$14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1" i="106" l="1"/>
  <c r="F21" i="106"/>
  <c r="E21" i="106"/>
  <c r="G20" i="106"/>
  <c r="F20" i="106"/>
  <c r="E20" i="106"/>
  <c r="G19" i="106"/>
  <c r="F19" i="106"/>
  <c r="E19" i="106"/>
  <c r="G18" i="106"/>
  <c r="F18" i="106"/>
  <c r="E18" i="106"/>
  <c r="G17" i="106"/>
  <c r="F17" i="106"/>
  <c r="E17" i="106"/>
  <c r="G16" i="106"/>
  <c r="F16" i="106"/>
  <c r="E16" i="106"/>
  <c r="G15" i="106"/>
  <c r="F15" i="106"/>
  <c r="E15" i="106"/>
  <c r="G14" i="106"/>
  <c r="F14" i="106"/>
  <c r="E14" i="106"/>
  <c r="G13" i="106"/>
  <c r="F13" i="106"/>
  <c r="E13" i="106"/>
  <c r="G12" i="106"/>
  <c r="F12" i="106"/>
  <c r="E12" i="106"/>
  <c r="G11" i="106"/>
  <c r="F11" i="106"/>
  <c r="E11" i="106"/>
  <c r="G10" i="106"/>
  <c r="F10" i="106"/>
  <c r="E10" i="106"/>
  <c r="G9" i="106"/>
  <c r="F9" i="106"/>
  <c r="E9" i="106"/>
  <c r="G8" i="106"/>
  <c r="F8" i="106"/>
  <c r="E8" i="106"/>
  <c r="G21" i="105"/>
  <c r="F21" i="105"/>
  <c r="E21" i="105"/>
  <c r="G20" i="105"/>
  <c r="F20" i="105"/>
  <c r="E20" i="105"/>
  <c r="G19" i="105"/>
  <c r="F19" i="105"/>
  <c r="E19" i="105"/>
  <c r="G18" i="105"/>
  <c r="F18" i="105"/>
  <c r="E18" i="105"/>
  <c r="G17" i="105"/>
  <c r="F17" i="105"/>
  <c r="E17" i="105"/>
  <c r="G16" i="105"/>
  <c r="F16" i="105"/>
  <c r="E16" i="105"/>
  <c r="G15" i="105"/>
  <c r="F15" i="105"/>
  <c r="E15" i="105"/>
  <c r="G14" i="105"/>
  <c r="F14" i="105"/>
  <c r="E14" i="105"/>
  <c r="G13" i="105"/>
  <c r="F13" i="105"/>
  <c r="E13" i="105"/>
  <c r="G12" i="105"/>
  <c r="F12" i="105"/>
  <c r="E12" i="105"/>
  <c r="G11" i="105"/>
  <c r="F11" i="105"/>
  <c r="E11" i="105"/>
  <c r="G10" i="105"/>
  <c r="F10" i="105"/>
  <c r="E10" i="105"/>
  <c r="G9" i="105"/>
  <c r="F9" i="105"/>
  <c r="E9" i="105"/>
  <c r="G8" i="105"/>
  <c r="F8" i="105"/>
  <c r="E8" i="105"/>
  <c r="G21" i="104"/>
  <c r="F21" i="104"/>
  <c r="E21" i="104"/>
  <c r="G20" i="104"/>
  <c r="F20" i="104"/>
  <c r="E20" i="104"/>
  <c r="G19" i="104"/>
  <c r="F19" i="104"/>
  <c r="E19" i="104"/>
  <c r="G18" i="104"/>
  <c r="F18" i="104"/>
  <c r="E18" i="104"/>
  <c r="G17" i="104"/>
  <c r="F17" i="104"/>
  <c r="E17" i="104"/>
  <c r="G16" i="104"/>
  <c r="F16" i="104"/>
  <c r="E16" i="104"/>
  <c r="G15" i="104"/>
  <c r="F15" i="104"/>
  <c r="E15" i="104"/>
  <c r="G14" i="104"/>
  <c r="F14" i="104"/>
  <c r="E14" i="104"/>
  <c r="G13" i="104"/>
  <c r="F13" i="104"/>
  <c r="E13" i="104"/>
  <c r="G12" i="104"/>
  <c r="F12" i="104"/>
  <c r="E12" i="104"/>
  <c r="G11" i="104"/>
  <c r="F11" i="104"/>
  <c r="E11" i="104"/>
  <c r="G10" i="104"/>
  <c r="F10" i="104"/>
  <c r="E10" i="104"/>
  <c r="G9" i="104"/>
  <c r="F9" i="104"/>
  <c r="E9" i="104"/>
  <c r="G8" i="104"/>
  <c r="F8" i="104"/>
  <c r="E8" i="104"/>
  <c r="J13" i="114" l="1"/>
  <c r="I13" i="114"/>
  <c r="H13" i="114"/>
  <c r="J12" i="114"/>
  <c r="I12" i="114"/>
  <c r="H12" i="114"/>
  <c r="J11" i="114"/>
  <c r="I11" i="114"/>
  <c r="H11" i="114"/>
  <c r="B11" i="100"/>
  <c r="E4" i="80"/>
  <c r="F4" i="80"/>
  <c r="G4" i="80"/>
  <c r="E5" i="80"/>
  <c r="F5" i="80"/>
  <c r="G5" i="80"/>
  <c r="E6" i="80"/>
  <c r="F6" i="80"/>
  <c r="G6" i="80"/>
  <c r="E7" i="80"/>
  <c r="F7" i="80"/>
  <c r="G7" i="80"/>
  <c r="E8" i="80"/>
  <c r="F8" i="80"/>
  <c r="G8" i="80"/>
  <c r="E9" i="80"/>
  <c r="F9" i="80"/>
  <c r="G9" i="80"/>
  <c r="E10" i="80"/>
  <c r="F10" i="80"/>
  <c r="G10" i="80"/>
  <c r="E11" i="80"/>
  <c r="F11" i="80"/>
  <c r="G11" i="80"/>
  <c r="E12" i="80"/>
  <c r="F12" i="80"/>
  <c r="G12" i="80"/>
  <c r="M13" i="96" l="1"/>
  <c r="I13" i="96"/>
  <c r="E13" i="96"/>
  <c r="M12" i="96"/>
  <c r="I12" i="96"/>
  <c r="E12" i="96"/>
  <c r="M11" i="96"/>
  <c r="I11" i="96"/>
  <c r="E11" i="96"/>
  <c r="M10" i="96"/>
  <c r="I10" i="96"/>
  <c r="E10" i="96"/>
  <c r="M9" i="96"/>
  <c r="I9" i="96"/>
  <c r="E9" i="96"/>
  <c r="M8" i="96"/>
  <c r="I8" i="96"/>
  <c r="E8" i="96"/>
  <c r="M7" i="96"/>
  <c r="I7" i="96"/>
  <c r="E7" i="96"/>
  <c r="M6" i="96"/>
  <c r="I6" i="96"/>
  <c r="E6" i="96"/>
  <c r="H25" i="87" l="1"/>
  <c r="H24" i="87"/>
  <c r="H23" i="87"/>
  <c r="H22" i="87"/>
  <c r="H17" i="87"/>
  <c r="H16" i="87"/>
  <c r="H15" i="87"/>
  <c r="H14" i="87"/>
  <c r="H9" i="87"/>
  <c r="H8" i="87"/>
  <c r="H7" i="87"/>
  <c r="H6" i="87"/>
  <c r="J12" i="84" l="1"/>
  <c r="G12" i="84"/>
  <c r="D12" i="84"/>
  <c r="J11" i="84"/>
  <c r="G11" i="84"/>
  <c r="D11" i="84"/>
  <c r="J10" i="84"/>
  <c r="G10" i="84"/>
  <c r="D10" i="84"/>
  <c r="J9" i="84"/>
  <c r="G9" i="84"/>
  <c r="D9" i="84"/>
  <c r="J8" i="84"/>
  <c r="G8" i="84"/>
  <c r="D8" i="84"/>
  <c r="J7" i="84"/>
  <c r="G7" i="84"/>
  <c r="D7" i="84"/>
  <c r="J6" i="84"/>
  <c r="G6" i="84"/>
  <c r="D6" i="84"/>
  <c r="G5" i="84"/>
  <c r="AD18" i="12" l="1"/>
  <c r="AC18" i="12"/>
  <c r="AB18" i="12"/>
  <c r="AA18" i="12"/>
  <c r="Z18" i="12"/>
  <c r="Y18" i="12"/>
  <c r="X18" i="12"/>
  <c r="W18" i="12"/>
  <c r="V18" i="12"/>
  <c r="U18" i="12"/>
  <c r="T18" i="12"/>
  <c r="S18" i="12"/>
  <c r="R18" i="12"/>
  <c r="Q18" i="12"/>
  <c r="AD17" i="12"/>
  <c r="AC17" i="12"/>
  <c r="AB17" i="12"/>
  <c r="AA17" i="12"/>
  <c r="Z17" i="12"/>
  <c r="Y17" i="12"/>
  <c r="X17" i="12"/>
  <c r="W17" i="12"/>
  <c r="V17" i="12"/>
  <c r="U17" i="12"/>
  <c r="T17" i="12"/>
  <c r="S17" i="12"/>
  <c r="R17" i="12"/>
  <c r="Q17" i="12"/>
  <c r="AD16" i="12"/>
  <c r="AC16" i="12"/>
  <c r="AB16" i="12"/>
  <c r="AA16" i="12"/>
  <c r="Z16" i="12"/>
  <c r="Y16" i="12"/>
  <c r="X16" i="12"/>
  <c r="W16" i="12"/>
  <c r="V16" i="12"/>
  <c r="U16" i="12"/>
  <c r="T16" i="12"/>
  <c r="S16" i="12"/>
  <c r="R16" i="12"/>
  <c r="Q16" i="12"/>
  <c r="AD15" i="12"/>
  <c r="AC15" i="12"/>
  <c r="AB15" i="12"/>
  <c r="AA15" i="12"/>
  <c r="Z15" i="12"/>
  <c r="Y15" i="12"/>
  <c r="X15" i="12"/>
  <c r="W15" i="12"/>
  <c r="V15" i="12"/>
  <c r="U15" i="12"/>
  <c r="T15" i="12"/>
  <c r="S15" i="12"/>
  <c r="R15" i="12"/>
  <c r="Q15" i="12"/>
  <c r="AD14" i="12"/>
  <c r="AC14" i="12"/>
  <c r="AB14" i="12"/>
  <c r="AA14" i="12"/>
  <c r="Z14" i="12"/>
  <c r="Y14" i="12"/>
  <c r="X14" i="12"/>
  <c r="W14" i="12"/>
  <c r="V14" i="12"/>
  <c r="U14" i="12"/>
  <c r="T14" i="12"/>
  <c r="S14" i="12"/>
  <c r="R14" i="12"/>
  <c r="Q14" i="12"/>
  <c r="AD13" i="12"/>
  <c r="AC13" i="12"/>
  <c r="AB13" i="12"/>
  <c r="AA13" i="12"/>
  <c r="Z13" i="12"/>
  <c r="Y13" i="12"/>
  <c r="X13" i="12"/>
  <c r="W13" i="12"/>
  <c r="V13" i="12"/>
  <c r="U13" i="12"/>
  <c r="T13" i="12"/>
  <c r="S13" i="12"/>
  <c r="R13" i="12"/>
  <c r="Q13" i="12"/>
  <c r="AD12" i="12"/>
  <c r="AC12" i="12"/>
  <c r="AB12" i="12"/>
  <c r="AA12" i="12"/>
  <c r="Z12" i="12"/>
  <c r="Y12" i="12"/>
  <c r="X12" i="12"/>
  <c r="W12" i="12"/>
  <c r="V12" i="12"/>
  <c r="U12" i="12"/>
  <c r="T12" i="12"/>
  <c r="S12" i="12"/>
  <c r="R12" i="12"/>
  <c r="Q12" i="12"/>
  <c r="AD11" i="12"/>
  <c r="AC11" i="12"/>
  <c r="AB11" i="12"/>
  <c r="AA11" i="12"/>
  <c r="Z11" i="12"/>
  <c r="Y11" i="12"/>
  <c r="X11" i="12"/>
  <c r="W11" i="12"/>
  <c r="V11" i="12"/>
  <c r="U11" i="12"/>
  <c r="T11" i="12"/>
  <c r="S11" i="12"/>
  <c r="R11" i="12"/>
  <c r="Q11" i="12"/>
  <c r="AD10" i="12"/>
  <c r="AC10" i="12"/>
  <c r="AB10" i="12"/>
  <c r="AA10" i="12"/>
  <c r="Z10" i="12"/>
  <c r="Y10" i="12"/>
  <c r="X10" i="12"/>
  <c r="W10" i="12"/>
  <c r="V10" i="12"/>
  <c r="U10" i="12"/>
  <c r="T10" i="12"/>
  <c r="S10" i="12"/>
  <c r="R10" i="12"/>
  <c r="Q10" i="12"/>
  <c r="AD9" i="12"/>
  <c r="AC9" i="12"/>
  <c r="AB9" i="12"/>
  <c r="AA9" i="12"/>
  <c r="Z9" i="12"/>
  <c r="Y9" i="12"/>
  <c r="X9" i="12"/>
  <c r="W9" i="12"/>
  <c r="V9" i="12"/>
  <c r="U9" i="12"/>
  <c r="T9" i="12"/>
  <c r="S9" i="12"/>
  <c r="R9" i="12"/>
  <c r="Q9" i="12"/>
  <c r="AD8" i="12"/>
  <c r="AC8" i="12"/>
  <c r="AB8" i="12"/>
  <c r="AA8" i="12"/>
  <c r="Z8" i="12"/>
  <c r="Y8" i="12"/>
  <c r="X8" i="12"/>
  <c r="W8" i="12"/>
  <c r="V8" i="12"/>
  <c r="U8" i="12"/>
  <c r="T8" i="12"/>
  <c r="S8" i="12"/>
  <c r="R8" i="12"/>
  <c r="Q8" i="12"/>
  <c r="AD7" i="12"/>
  <c r="AC7" i="12"/>
  <c r="AB7" i="12"/>
  <c r="AA7" i="12"/>
  <c r="Z7" i="12"/>
  <c r="Y7" i="12"/>
  <c r="X7" i="12"/>
  <c r="W7" i="12"/>
  <c r="V7" i="12"/>
  <c r="U7" i="12"/>
  <c r="T7" i="12"/>
  <c r="S7" i="12"/>
  <c r="R7" i="12"/>
  <c r="Q7" i="12"/>
  <c r="AD6" i="12"/>
  <c r="AC6" i="12"/>
  <c r="AB6" i="12"/>
  <c r="AA6" i="12"/>
  <c r="Z6" i="12"/>
  <c r="Y6" i="12"/>
  <c r="X6" i="12"/>
  <c r="W6" i="12"/>
  <c r="V6" i="12"/>
  <c r="U6" i="12"/>
  <c r="T6" i="12"/>
  <c r="S6" i="12"/>
  <c r="R6" i="12"/>
  <c r="Q6" i="12"/>
  <c r="AD5" i="12"/>
  <c r="AC5" i="12"/>
  <c r="AB5" i="12"/>
  <c r="AA5" i="12"/>
  <c r="Z5" i="12"/>
  <c r="Y5" i="12"/>
  <c r="X5" i="12"/>
  <c r="W5" i="12"/>
  <c r="V5" i="12"/>
  <c r="U5" i="12"/>
  <c r="T5" i="12"/>
  <c r="S5" i="12"/>
  <c r="R5" i="12"/>
  <c r="Q5" i="12"/>
  <c r="T58" i="10" l="1"/>
  <c r="R58" i="10"/>
  <c r="P58" i="10"/>
  <c r="N58" i="10"/>
  <c r="L58" i="10"/>
  <c r="J58" i="10"/>
  <c r="H58" i="10"/>
  <c r="F58" i="10"/>
  <c r="D58" i="10"/>
  <c r="B58" i="10"/>
  <c r="T57" i="10"/>
  <c r="R57" i="10"/>
  <c r="P57" i="10"/>
  <c r="N57" i="10"/>
  <c r="L57" i="10"/>
  <c r="J57" i="10"/>
  <c r="H57" i="10"/>
  <c r="F57" i="10"/>
  <c r="D57" i="10"/>
  <c r="B57" i="10"/>
  <c r="U56" i="10"/>
  <c r="T56" i="10"/>
  <c r="S56" i="10"/>
  <c r="R56" i="10"/>
  <c r="Q56" i="10"/>
  <c r="P56" i="10"/>
  <c r="O56" i="10"/>
  <c r="N56" i="10"/>
  <c r="M56" i="10"/>
  <c r="L56" i="10"/>
  <c r="K56" i="10"/>
  <c r="J56" i="10"/>
  <c r="I56" i="10"/>
  <c r="H56" i="10"/>
  <c r="G56" i="10"/>
  <c r="F56" i="10"/>
  <c r="E56" i="10"/>
  <c r="D56" i="10"/>
  <c r="C56" i="10"/>
  <c r="B56" i="10"/>
  <c r="U55" i="10"/>
  <c r="T55" i="10"/>
  <c r="S55" i="10"/>
  <c r="R55" i="10"/>
  <c r="Q55" i="10"/>
  <c r="P55" i="10"/>
  <c r="O55" i="10"/>
  <c r="N55" i="10"/>
  <c r="M55" i="10"/>
  <c r="L55" i="10"/>
  <c r="K55" i="10"/>
  <c r="J55" i="10"/>
  <c r="I55" i="10"/>
  <c r="H55" i="10"/>
  <c r="G55" i="10"/>
  <c r="F55" i="10"/>
  <c r="E55" i="10"/>
  <c r="D55" i="10"/>
  <c r="C55" i="10"/>
  <c r="B55" i="10"/>
  <c r="U54" i="10"/>
  <c r="T54" i="10"/>
  <c r="S54" i="10"/>
  <c r="R54" i="10"/>
  <c r="Q54" i="10"/>
  <c r="P54" i="10"/>
  <c r="O54" i="10"/>
  <c r="N54" i="10"/>
  <c r="M54" i="10"/>
  <c r="L54" i="10"/>
  <c r="K54" i="10"/>
  <c r="J54" i="10"/>
  <c r="I54" i="10"/>
  <c r="H54" i="10"/>
  <c r="G54" i="10"/>
  <c r="F54" i="10"/>
  <c r="E54" i="10"/>
  <c r="D54" i="10"/>
  <c r="C54" i="10"/>
  <c r="B54" i="10"/>
  <c r="U53" i="10"/>
  <c r="T53" i="10"/>
  <c r="S53" i="10"/>
  <c r="R53" i="10"/>
  <c r="Q53" i="10"/>
  <c r="P53" i="10"/>
  <c r="O53" i="10"/>
  <c r="N53" i="10"/>
  <c r="M53" i="10"/>
  <c r="L53" i="10"/>
  <c r="K53" i="10"/>
  <c r="J53" i="10"/>
  <c r="I53" i="10"/>
  <c r="H53" i="10"/>
  <c r="G53" i="10"/>
  <c r="F53" i="10"/>
  <c r="E53" i="10"/>
  <c r="D53" i="10"/>
  <c r="C53" i="10"/>
  <c r="B53" i="10"/>
  <c r="T52" i="10"/>
  <c r="R52" i="10"/>
  <c r="P52" i="10"/>
  <c r="N52" i="10"/>
  <c r="L52" i="10"/>
  <c r="J52" i="10"/>
  <c r="H52" i="10"/>
  <c r="F52" i="10"/>
  <c r="D52" i="10"/>
  <c r="B52" i="10"/>
  <c r="U51" i="10"/>
  <c r="T51" i="10"/>
  <c r="S51" i="10"/>
  <c r="R51" i="10"/>
  <c r="Q51" i="10"/>
  <c r="P51" i="10"/>
  <c r="O51" i="10"/>
  <c r="N51" i="10"/>
  <c r="M51" i="10"/>
  <c r="L51" i="10"/>
  <c r="K51" i="10"/>
  <c r="J51" i="10"/>
  <c r="I51" i="10"/>
  <c r="H51" i="10"/>
  <c r="G51" i="10"/>
  <c r="F51" i="10"/>
  <c r="E51" i="10"/>
  <c r="D51" i="10"/>
  <c r="C51" i="10"/>
  <c r="B51" i="10"/>
  <c r="U50" i="10"/>
  <c r="T50" i="10"/>
  <c r="S50" i="10"/>
  <c r="R50" i="10"/>
  <c r="Q50" i="10"/>
  <c r="P50" i="10"/>
  <c r="O50" i="10"/>
  <c r="N50" i="10"/>
  <c r="M50" i="10"/>
  <c r="L50" i="10"/>
  <c r="K50" i="10"/>
  <c r="J50" i="10"/>
  <c r="I50" i="10"/>
  <c r="H50" i="10"/>
  <c r="G50" i="10"/>
  <c r="F50" i="10"/>
  <c r="E50" i="10"/>
  <c r="D50" i="10"/>
  <c r="C50" i="10"/>
  <c r="B50" i="10"/>
  <c r="U49" i="10"/>
  <c r="T49" i="10"/>
  <c r="S49" i="10"/>
  <c r="R49" i="10"/>
  <c r="Q49" i="10"/>
  <c r="P49" i="10"/>
  <c r="O49" i="10"/>
  <c r="N49" i="10"/>
  <c r="M49" i="10"/>
  <c r="L49" i="10"/>
  <c r="K49" i="10"/>
  <c r="J49" i="10"/>
  <c r="I49" i="10"/>
  <c r="H49" i="10"/>
  <c r="G49" i="10"/>
  <c r="F49" i="10"/>
  <c r="E49" i="10"/>
  <c r="D49" i="10"/>
  <c r="C49" i="10"/>
  <c r="B49" i="10"/>
  <c r="U48" i="10"/>
  <c r="T48" i="10"/>
  <c r="S48" i="10"/>
  <c r="R48" i="10"/>
  <c r="Q48" i="10"/>
  <c r="P48" i="10"/>
  <c r="O48" i="10"/>
  <c r="N48" i="10"/>
  <c r="M48" i="10"/>
  <c r="L48" i="10"/>
  <c r="K48" i="10"/>
  <c r="J48" i="10"/>
  <c r="I48" i="10"/>
  <c r="H48" i="10"/>
  <c r="G48" i="10"/>
  <c r="F48" i="10"/>
  <c r="E48" i="10"/>
  <c r="D48" i="10"/>
  <c r="C48" i="10"/>
  <c r="B48" i="10"/>
  <c r="U47" i="10"/>
  <c r="T47" i="10"/>
  <c r="S47" i="10"/>
  <c r="R47" i="10"/>
  <c r="Q47" i="10"/>
  <c r="P47" i="10"/>
  <c r="O47" i="10"/>
  <c r="N47" i="10"/>
  <c r="M47" i="10"/>
  <c r="M45" i="10" s="1"/>
  <c r="L47" i="10"/>
  <c r="K47" i="10"/>
  <c r="J47" i="10"/>
  <c r="I47" i="10"/>
  <c r="H47" i="10"/>
  <c r="G47" i="10"/>
  <c r="F47" i="10"/>
  <c r="E47" i="10"/>
  <c r="D47" i="10"/>
  <c r="C47" i="10"/>
  <c r="B47" i="10"/>
  <c r="U46" i="10"/>
  <c r="T46" i="10"/>
  <c r="S46" i="10"/>
  <c r="R46" i="10"/>
  <c r="Q46" i="10"/>
  <c r="P46" i="10"/>
  <c r="O46" i="10"/>
  <c r="N46" i="10"/>
  <c r="M46" i="10"/>
  <c r="L46" i="10"/>
  <c r="K46" i="10"/>
  <c r="J46" i="10"/>
  <c r="I46" i="10"/>
  <c r="H46" i="10"/>
  <c r="G46" i="10"/>
  <c r="F46" i="10"/>
  <c r="E46" i="10"/>
  <c r="D46" i="10"/>
  <c r="C46" i="10"/>
  <c r="B46" i="10"/>
  <c r="T45" i="10"/>
  <c r="R45" i="10"/>
  <c r="P45" i="10"/>
  <c r="N45" i="10"/>
  <c r="L45" i="10"/>
  <c r="K45" i="10"/>
  <c r="J45" i="10"/>
  <c r="I45" i="10"/>
  <c r="H45" i="10"/>
  <c r="F45" i="10"/>
  <c r="D45" i="10"/>
  <c r="B45" i="10"/>
  <c r="U44" i="10"/>
  <c r="T44" i="10"/>
  <c r="S44" i="10"/>
  <c r="R44" i="10"/>
  <c r="Q44" i="10"/>
  <c r="P44" i="10"/>
  <c r="O44" i="10"/>
  <c r="N44" i="10"/>
  <c r="M44" i="10"/>
  <c r="L44" i="10"/>
  <c r="K44" i="10"/>
  <c r="J44" i="10"/>
  <c r="I44" i="10"/>
  <c r="H44" i="10"/>
  <c r="G44" i="10"/>
  <c r="F44" i="10"/>
  <c r="E44" i="10"/>
  <c r="D44" i="10"/>
  <c r="C44" i="10"/>
  <c r="B44" i="10"/>
  <c r="U43" i="10"/>
  <c r="T43" i="10"/>
  <c r="S43" i="10"/>
  <c r="R43" i="10"/>
  <c r="Q43" i="10"/>
  <c r="P43" i="10"/>
  <c r="O43" i="10"/>
  <c r="N43" i="10"/>
  <c r="M43" i="10"/>
  <c r="L43" i="10"/>
  <c r="K43" i="10"/>
  <c r="J43" i="10"/>
  <c r="I43" i="10"/>
  <c r="H43" i="10"/>
  <c r="G43" i="10"/>
  <c r="F43" i="10"/>
  <c r="E43" i="10"/>
  <c r="D43" i="10"/>
  <c r="C43" i="10"/>
  <c r="B43" i="10"/>
  <c r="U42" i="10"/>
  <c r="T42" i="10"/>
  <c r="S42" i="10"/>
  <c r="R42" i="10"/>
  <c r="Q42" i="10"/>
  <c r="P42" i="10"/>
  <c r="O42" i="10"/>
  <c r="N42" i="10"/>
  <c r="M42" i="10"/>
  <c r="L42" i="10"/>
  <c r="K42" i="10"/>
  <c r="J42" i="10"/>
  <c r="I42" i="10"/>
  <c r="H42" i="10"/>
  <c r="G42" i="10"/>
  <c r="F42" i="10"/>
  <c r="E42" i="10"/>
  <c r="D42" i="10"/>
  <c r="C42" i="10"/>
  <c r="B42" i="10"/>
  <c r="U41" i="10"/>
  <c r="T41" i="10"/>
  <c r="S41" i="10"/>
  <c r="R41" i="10"/>
  <c r="Q41" i="10"/>
  <c r="P41" i="10"/>
  <c r="O41" i="10"/>
  <c r="N41" i="10"/>
  <c r="M41" i="10"/>
  <c r="L41" i="10"/>
  <c r="K41" i="10"/>
  <c r="J41" i="10"/>
  <c r="I41" i="10"/>
  <c r="H41" i="10"/>
  <c r="G41" i="10"/>
  <c r="F41" i="10"/>
  <c r="E41" i="10"/>
  <c r="D41" i="10"/>
  <c r="C41" i="10"/>
  <c r="B41" i="10"/>
  <c r="U40" i="10"/>
  <c r="T40" i="10"/>
  <c r="S40" i="10"/>
  <c r="R40" i="10"/>
  <c r="Q40" i="10"/>
  <c r="P40" i="10"/>
  <c r="O40" i="10"/>
  <c r="N40" i="10"/>
  <c r="M40" i="10"/>
  <c r="L40" i="10"/>
  <c r="K40" i="10"/>
  <c r="J40" i="10"/>
  <c r="I40" i="10"/>
  <c r="I38" i="10" s="1"/>
  <c r="H40" i="10"/>
  <c r="G40" i="10"/>
  <c r="F40" i="10"/>
  <c r="E40" i="10"/>
  <c r="D40" i="10"/>
  <c r="C40" i="10"/>
  <c r="B40" i="10"/>
  <c r="U39" i="10"/>
  <c r="T39" i="10"/>
  <c r="S39" i="10"/>
  <c r="R39" i="10"/>
  <c r="Q39" i="10"/>
  <c r="P39" i="10"/>
  <c r="O39" i="10"/>
  <c r="N39" i="10"/>
  <c r="M39" i="10"/>
  <c r="M38" i="10" s="1"/>
  <c r="L39" i="10"/>
  <c r="K39" i="10"/>
  <c r="J39" i="10"/>
  <c r="I39" i="10"/>
  <c r="H39" i="10"/>
  <c r="G39" i="10"/>
  <c r="F39" i="10"/>
  <c r="E39" i="10"/>
  <c r="D39" i="10"/>
  <c r="C39" i="10"/>
  <c r="B39" i="10"/>
  <c r="T38" i="10"/>
  <c r="R38" i="10"/>
  <c r="P38" i="10"/>
  <c r="N38" i="10"/>
  <c r="L38" i="10"/>
  <c r="K38" i="10"/>
  <c r="J38" i="10"/>
  <c r="H38" i="10"/>
  <c r="F38" i="10"/>
  <c r="D38" i="10"/>
  <c r="B38" i="10"/>
  <c r="T37" i="10"/>
  <c r="R37" i="10"/>
  <c r="P37" i="10"/>
  <c r="N37" i="10"/>
  <c r="L37" i="10"/>
  <c r="J37" i="10"/>
  <c r="H37" i="10"/>
  <c r="F37" i="10"/>
  <c r="D37" i="10"/>
  <c r="B37" i="10"/>
  <c r="T36" i="10"/>
  <c r="R36" i="10"/>
  <c r="P36" i="10"/>
  <c r="N36" i="10"/>
  <c r="L36" i="10"/>
  <c r="J36" i="10"/>
  <c r="H36" i="10"/>
  <c r="F36" i="10"/>
  <c r="D36" i="10"/>
  <c r="B36" i="10"/>
  <c r="T28" i="10"/>
  <c r="S28" i="10"/>
  <c r="R28" i="10"/>
  <c r="Q28" i="10"/>
  <c r="P28" i="10"/>
  <c r="O28" i="10"/>
  <c r="N28" i="10"/>
  <c r="M28" i="10"/>
  <c r="L28" i="10"/>
  <c r="T27" i="10"/>
  <c r="S27" i="10"/>
  <c r="R27" i="10"/>
  <c r="Q27" i="10"/>
  <c r="P27" i="10"/>
  <c r="O27" i="10"/>
  <c r="N27" i="10"/>
  <c r="M27" i="10"/>
  <c r="L27" i="10"/>
  <c r="T26" i="10"/>
  <c r="S26" i="10"/>
  <c r="R26" i="10"/>
  <c r="Q26" i="10"/>
  <c r="P26" i="10"/>
  <c r="O26" i="10"/>
  <c r="N26" i="10"/>
  <c r="M26" i="10"/>
  <c r="L26" i="10"/>
  <c r="T25" i="10"/>
  <c r="S25" i="10"/>
  <c r="R25" i="10"/>
  <c r="Q25" i="10"/>
  <c r="P25" i="10"/>
  <c r="O25" i="10"/>
  <c r="N25" i="10"/>
  <c r="M25" i="10"/>
  <c r="L25" i="10"/>
  <c r="T24" i="10"/>
  <c r="S24" i="10"/>
  <c r="R24" i="10"/>
  <c r="Q24" i="10"/>
  <c r="P24" i="10"/>
  <c r="O24" i="10"/>
  <c r="N24" i="10"/>
  <c r="M24" i="10"/>
  <c r="L24" i="10"/>
  <c r="T23" i="10"/>
  <c r="S23" i="10"/>
  <c r="R23" i="10"/>
  <c r="Q23" i="10"/>
  <c r="P23" i="10"/>
  <c r="O23" i="10"/>
  <c r="N23" i="10"/>
  <c r="M23" i="10"/>
  <c r="L23" i="10"/>
  <c r="T22" i="10"/>
  <c r="S22" i="10"/>
  <c r="R22" i="10"/>
  <c r="Q22" i="10"/>
  <c r="P22" i="10"/>
  <c r="O22" i="10"/>
  <c r="N22" i="10"/>
  <c r="M22" i="10"/>
  <c r="L22" i="10"/>
  <c r="T21" i="10"/>
  <c r="S21" i="10"/>
  <c r="R21" i="10"/>
  <c r="Q21" i="10"/>
  <c r="P21" i="10"/>
  <c r="O21" i="10"/>
  <c r="N21" i="10"/>
  <c r="M21" i="10"/>
  <c r="L21" i="10"/>
  <c r="T20" i="10"/>
  <c r="S20" i="10"/>
  <c r="R20" i="10"/>
  <c r="Q20" i="10"/>
  <c r="P20" i="10"/>
  <c r="O20" i="10"/>
  <c r="N20" i="10"/>
  <c r="M20" i="10"/>
  <c r="L20" i="10"/>
  <c r="T19" i="10"/>
  <c r="S19" i="10"/>
  <c r="R19" i="10"/>
  <c r="Q19" i="10"/>
  <c r="P19" i="10"/>
  <c r="O19" i="10"/>
  <c r="N19" i="10"/>
  <c r="M19" i="10"/>
  <c r="L19" i="10"/>
  <c r="T18" i="10"/>
  <c r="S18" i="10"/>
  <c r="R18" i="10"/>
  <c r="Q18" i="10"/>
  <c r="P18" i="10"/>
  <c r="O18" i="10"/>
  <c r="N18" i="10"/>
  <c r="M18" i="10"/>
  <c r="L18" i="10"/>
  <c r="T17" i="10"/>
  <c r="S17" i="10"/>
  <c r="R17" i="10"/>
  <c r="Q17" i="10"/>
  <c r="P17" i="10"/>
  <c r="O17" i="10"/>
  <c r="N17" i="10"/>
  <c r="M17" i="10"/>
  <c r="L17" i="10"/>
  <c r="T16" i="10"/>
  <c r="S16" i="10"/>
  <c r="R16" i="10"/>
  <c r="Q16" i="10"/>
  <c r="P16" i="10"/>
  <c r="O16" i="10"/>
  <c r="N16" i="10"/>
  <c r="M16" i="10"/>
  <c r="L16" i="10"/>
  <c r="T15" i="10"/>
  <c r="S15" i="10"/>
  <c r="R15" i="10"/>
  <c r="Q15" i="10"/>
  <c r="P15" i="10"/>
  <c r="O15" i="10"/>
  <c r="N15" i="10"/>
  <c r="M15" i="10"/>
  <c r="L15" i="10"/>
  <c r="T14" i="10"/>
  <c r="S14" i="10"/>
  <c r="R14" i="10"/>
  <c r="Q14" i="10"/>
  <c r="P14" i="10"/>
  <c r="O14" i="10"/>
  <c r="N14" i="10"/>
  <c r="M14" i="10"/>
  <c r="L14" i="10"/>
  <c r="T13" i="10"/>
  <c r="S13" i="10"/>
  <c r="R13" i="10"/>
  <c r="Q13" i="10"/>
  <c r="P13" i="10"/>
  <c r="O13" i="10"/>
  <c r="N13" i="10"/>
  <c r="M13" i="10"/>
  <c r="L13" i="10"/>
  <c r="T12" i="10"/>
  <c r="S12" i="10"/>
  <c r="R12" i="10"/>
  <c r="Q12" i="10"/>
  <c r="P12" i="10"/>
  <c r="O12" i="10"/>
  <c r="N12" i="10"/>
  <c r="M12" i="10"/>
  <c r="L12" i="10"/>
  <c r="T11" i="10"/>
  <c r="S11" i="10"/>
  <c r="R11" i="10"/>
  <c r="Q11" i="10"/>
  <c r="P11" i="10"/>
  <c r="O11" i="10"/>
  <c r="N11" i="10"/>
  <c r="M11" i="10"/>
  <c r="L11" i="10"/>
  <c r="T10" i="10"/>
  <c r="S10" i="10"/>
  <c r="R10" i="10"/>
  <c r="Q10" i="10"/>
  <c r="P10" i="10"/>
  <c r="O10" i="10"/>
  <c r="N10" i="10"/>
  <c r="M10" i="10"/>
  <c r="L10" i="10"/>
  <c r="T9" i="10"/>
  <c r="S9" i="10"/>
  <c r="R9" i="10"/>
  <c r="Q9" i="10"/>
  <c r="P9" i="10"/>
  <c r="O9" i="10"/>
  <c r="N9" i="10"/>
  <c r="M9" i="10"/>
  <c r="L9" i="10"/>
  <c r="T8" i="10"/>
  <c r="S8" i="10"/>
  <c r="R8" i="10"/>
  <c r="Q8" i="10"/>
  <c r="P8" i="10"/>
  <c r="O8" i="10"/>
  <c r="N8" i="10"/>
  <c r="M8" i="10"/>
  <c r="L8" i="10"/>
  <c r="T7" i="10"/>
  <c r="S7" i="10"/>
  <c r="R7" i="10"/>
  <c r="Q7" i="10"/>
  <c r="P7" i="10"/>
  <c r="O7" i="10"/>
  <c r="N7" i="10"/>
  <c r="M7" i="10"/>
  <c r="L7" i="10"/>
  <c r="T6" i="10"/>
  <c r="S6" i="10"/>
  <c r="R6" i="10"/>
  <c r="Q6" i="10"/>
  <c r="P6" i="10"/>
  <c r="O6" i="10"/>
  <c r="N6" i="10"/>
  <c r="M6" i="10"/>
  <c r="L6" i="10"/>
  <c r="T5" i="10"/>
  <c r="S5" i="10"/>
  <c r="R5" i="10"/>
  <c r="Q5" i="10"/>
  <c r="P5" i="10"/>
  <c r="O5" i="10"/>
  <c r="N5" i="10"/>
  <c r="M5" i="10"/>
  <c r="L5" i="10"/>
  <c r="C16" i="112" l="1"/>
  <c r="G16" i="112" s="1"/>
  <c r="B16" i="112"/>
  <c r="F16" i="112" s="1"/>
  <c r="G15" i="112"/>
  <c r="F15" i="112"/>
  <c r="G14" i="112"/>
  <c r="F14" i="112"/>
  <c r="G13" i="112"/>
  <c r="F13" i="112"/>
  <c r="G12" i="112"/>
  <c r="F12" i="112"/>
  <c r="G11" i="112"/>
  <c r="F11" i="112"/>
  <c r="G10" i="112"/>
  <c r="F10" i="112"/>
  <c r="G9" i="112"/>
  <c r="F9" i="112"/>
  <c r="G8" i="112"/>
  <c r="F8" i="112"/>
  <c r="G7" i="112"/>
  <c r="F7" i="112"/>
  <c r="G6" i="112"/>
  <c r="F6" i="112"/>
  <c r="G5" i="112"/>
  <c r="F5" i="112"/>
  <c r="G4" i="112"/>
  <c r="F4" i="112"/>
  <c r="K18" i="14" l="1"/>
  <c r="J18" i="14"/>
  <c r="I18" i="14"/>
  <c r="H18" i="14"/>
  <c r="K17" i="14"/>
  <c r="J17" i="14"/>
  <c r="I17" i="14"/>
  <c r="H17" i="14"/>
  <c r="K16" i="14"/>
  <c r="J16" i="14"/>
  <c r="I16" i="14"/>
  <c r="H16" i="14"/>
  <c r="K15" i="14"/>
  <c r="J15" i="14"/>
  <c r="I15" i="14"/>
  <c r="H15" i="14"/>
  <c r="K14" i="14"/>
  <c r="J14" i="14"/>
  <c r="I14" i="14"/>
  <c r="H14" i="14"/>
  <c r="K13" i="14"/>
  <c r="J13" i="14"/>
  <c r="I13" i="14"/>
  <c r="H13" i="14"/>
  <c r="K12" i="14"/>
  <c r="J12" i="14"/>
  <c r="I12" i="14"/>
  <c r="H12" i="14"/>
  <c r="K11" i="14"/>
  <c r="J11" i="14"/>
  <c r="I11" i="14"/>
  <c r="H11" i="14"/>
  <c r="K10" i="14"/>
  <c r="J10" i="14"/>
  <c r="I10" i="14"/>
  <c r="H10" i="14"/>
  <c r="K9" i="14"/>
  <c r="J9" i="14"/>
  <c r="I9" i="14"/>
  <c r="H9" i="14"/>
  <c r="K8" i="14"/>
  <c r="J8" i="14"/>
  <c r="I8" i="14"/>
  <c r="H8" i="14"/>
  <c r="K7" i="14"/>
  <c r="J7" i="14"/>
  <c r="I7" i="14"/>
  <c r="H7" i="14"/>
  <c r="K6" i="14"/>
  <c r="J6" i="14"/>
  <c r="I6" i="14"/>
  <c r="H6" i="14"/>
  <c r="K5" i="14"/>
  <c r="J5" i="14"/>
  <c r="I5" i="14"/>
  <c r="H5" i="14"/>
  <c r="B38" i="100" l="1"/>
  <c r="B39" i="100"/>
  <c r="B37" i="100"/>
  <c r="B36" i="100"/>
  <c r="B35" i="100"/>
  <c r="B34" i="100"/>
  <c r="B32" i="100"/>
  <c r="B31" i="100"/>
  <c r="B30" i="100"/>
  <c r="B28" i="100"/>
  <c r="B27" i="100"/>
  <c r="B25" i="100"/>
  <c r="B24" i="100"/>
  <c r="B23" i="100"/>
  <c r="B22" i="100"/>
  <c r="B21" i="100"/>
  <c r="B20" i="100"/>
  <c r="B19" i="100"/>
  <c r="B18" i="100"/>
  <c r="B17" i="100"/>
  <c r="B15" i="100"/>
  <c r="B14" i="100"/>
  <c r="B10" i="100"/>
  <c r="B9" i="100"/>
  <c r="B8" i="100"/>
  <c r="B7" i="100"/>
  <c r="B6" i="100"/>
</calcChain>
</file>

<file path=xl/sharedStrings.xml><?xml version="1.0" encoding="utf-8"?>
<sst xmlns="http://schemas.openxmlformats.org/spreadsheetml/2006/main" count="1422" uniqueCount="452">
  <si>
    <t>Valais</t>
  </si>
  <si>
    <t>Total</t>
  </si>
  <si>
    <t>France</t>
  </si>
  <si>
    <t>Canada</t>
  </si>
  <si>
    <t>Source: Eurostat</t>
  </si>
  <si>
    <t>2012-2013</t>
  </si>
  <si>
    <t>2013-2014</t>
  </si>
  <si>
    <t>2014-2015</t>
  </si>
  <si>
    <t>2017</t>
  </si>
  <si>
    <t>2016-2017</t>
  </si>
  <si>
    <t>Résidents</t>
  </si>
  <si>
    <t>Espace Mittelland</t>
  </si>
  <si>
    <t>Zurich</t>
  </si>
  <si>
    <t>2015-2016</t>
  </si>
  <si>
    <r>
      <t>CV</t>
    </r>
    <r>
      <rPr>
        <vertAlign val="superscript"/>
        <sz val="8"/>
        <rFont val="Arial"/>
        <family val="2"/>
      </rPr>
      <t xml:space="preserve">1 </t>
    </r>
    <r>
      <rPr>
        <sz val="8"/>
        <rFont val="Arial"/>
        <family val="2"/>
      </rPr>
      <t>Total</t>
    </r>
  </si>
  <si>
    <t>2017-2018</t>
  </si>
  <si>
    <t>T2.1.1</t>
  </si>
  <si>
    <t>T2.1.2</t>
  </si>
  <si>
    <t>T 2.1.1</t>
  </si>
  <si>
    <t>T 2.1.2</t>
  </si>
  <si>
    <t xml:space="preserve">T 2.1.4 </t>
  </si>
  <si>
    <t xml:space="preserve">T 2.2.1 </t>
  </si>
  <si>
    <t xml:space="preserve">T 2.2.8 </t>
  </si>
  <si>
    <t>T2.3.1</t>
  </si>
  <si>
    <t xml:space="preserve">T2.3.2.2 </t>
  </si>
  <si>
    <t>T2.3.3</t>
  </si>
  <si>
    <t xml:space="preserve">T 5.1 </t>
  </si>
  <si>
    <t xml:space="preserve">T 5.2 </t>
  </si>
  <si>
    <t xml:space="preserve">T 5.3 a </t>
  </si>
  <si>
    <t xml:space="preserve">T 5.3 b </t>
  </si>
  <si>
    <t xml:space="preserve">T 5.4 </t>
  </si>
  <si>
    <t xml:space="preserve">T 5.5 </t>
  </si>
  <si>
    <t xml:space="preserve">T 5.6 </t>
  </si>
  <si>
    <t>T2.1.3</t>
  </si>
  <si>
    <t xml:space="preserve">T 2.2.2 </t>
  </si>
  <si>
    <t xml:space="preserve">T2.3.2.1 </t>
  </si>
  <si>
    <t>T2.3.4</t>
  </si>
  <si>
    <t>T3.1</t>
  </si>
  <si>
    <t>T3.2</t>
  </si>
  <si>
    <t>T4.1</t>
  </si>
  <si>
    <t>p</t>
  </si>
  <si>
    <t>T4.2</t>
  </si>
  <si>
    <t>T4.3</t>
  </si>
  <si>
    <t>Age</t>
  </si>
  <si>
    <t>Destination</t>
  </si>
  <si>
    <t>5 - Culture</t>
  </si>
  <si>
    <t>info.vgr-cn@bfs.admin.ch</t>
  </si>
  <si>
    <t>LIK@bfs.admin.ch</t>
  </si>
  <si>
    <t xml:space="preserve">T4.2 </t>
  </si>
  <si>
    <t xml:space="preserve">T4.3 </t>
  </si>
  <si>
    <t xml:space="preserve">Table list (appendix) </t>
  </si>
  <si>
    <t>Tourist accommodation statistics</t>
  </si>
  <si>
    <t>Annual indicators of the Tourism Satellite Account</t>
  </si>
  <si>
    <t>Economic indicators</t>
  </si>
  <si>
    <t>Tourist accommodation</t>
  </si>
  <si>
    <t>Swiss visitors</t>
  </si>
  <si>
    <t>Total foreign visitors</t>
  </si>
  <si>
    <t>Hotel sector</t>
  </si>
  <si>
    <t>Supplementary accommodation</t>
  </si>
  <si>
    <t>Sources: FSO – Tourist accommodation statistics (HESTA), supplementary accommodation statistics (PASTA)</t>
  </si>
  <si>
    <t>© FSO 2020</t>
  </si>
  <si>
    <t>Overnight stays 2017</t>
  </si>
  <si>
    <t>Overnight stays 2018</t>
  </si>
  <si>
    <t>For more information: Tourist accommodation</t>
  </si>
  <si>
    <t>Information: Federal Statistical Office (FSO), Tourism Section,+41 58 463 66 51</t>
  </si>
  <si>
    <t>info-tour@bfs.admin.ch</t>
  </si>
  <si>
    <t xml:space="preserve"> Tourist accommodation</t>
  </si>
  <si>
    <t>Distribution in %</t>
  </si>
  <si>
    <t>Switzerland</t>
  </si>
  <si>
    <t>Europe (without Switzerland)</t>
  </si>
  <si>
    <t>Asia</t>
  </si>
  <si>
    <t>America</t>
  </si>
  <si>
    <t>Overnight stays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</si>
  <si>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</si>
  <si>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</si>
  <si>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</si>
  <si>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</si>
  <si>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</si>
  <si>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</si>
  <si>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</si>
  <si>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</si>
  <si>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</si>
  <si>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</si>
  <si>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</si>
  <si>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</si>
  <si>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Residents</t>
  </si>
  <si>
    <t>Non-residents</t>
  </si>
  <si>
    <t>Germany</t>
  </si>
  <si>
    <t>Italy</t>
  </si>
  <si>
    <t>Austria</t>
  </si>
  <si>
    <t>Sources: FSO – Tourist accommodation statistics (HESTA), supplementary accommodation statistics (PASTA); Eurostat</t>
  </si>
  <si>
    <t>Tourist region</t>
  </si>
  <si>
    <t>Graubünden</t>
  </si>
  <si>
    <t>Eastern Switzerland</t>
  </si>
  <si>
    <t>Zurich Region</t>
  </si>
  <si>
    <t>Lucerne / Lake Lucerne</t>
  </si>
  <si>
    <t>Basel Region</t>
  </si>
  <si>
    <t>Bern Region</t>
  </si>
  <si>
    <t>Jura &amp; Three-Lakes</t>
  </si>
  <si>
    <t>Geneva</t>
  </si>
  <si>
    <t>Ticino</t>
  </si>
  <si>
    <t>Fribourg Region</t>
  </si>
  <si>
    <t>Aargau Region</t>
  </si>
  <si>
    <r>
      <t>1</t>
    </r>
    <r>
      <rPr>
        <sz val="8"/>
        <color indexed="8"/>
        <rFont val="Arial"/>
        <family val="2"/>
      </rPr>
      <t xml:space="preserve">Number of establishments open at least one day during the month under review, as annual average </t>
    </r>
  </si>
  <si>
    <r>
      <t>2</t>
    </r>
    <r>
      <rPr>
        <sz val="8"/>
        <color indexed="8"/>
        <rFont val="Arial"/>
        <family val="2"/>
      </rPr>
      <t>Number of rooms/beds in open establishments, as annual average</t>
    </r>
  </si>
  <si>
    <t>Source: FSO – Tourist accommodation statistics (HESTA)</t>
  </si>
  <si>
    <r>
      <t>Establishments open</t>
    </r>
    <r>
      <rPr>
        <vertAlign val="superscript"/>
        <sz val="8"/>
        <color indexed="8"/>
        <rFont val="Arial"/>
        <family val="2"/>
      </rPr>
      <t>1</t>
    </r>
  </si>
  <si>
    <r>
      <t>Rooms available</t>
    </r>
    <r>
      <rPr>
        <vertAlign val="superscript"/>
        <sz val="8"/>
        <color indexed="8"/>
        <rFont val="Arial"/>
        <family val="2"/>
      </rPr>
      <t>2</t>
    </r>
  </si>
  <si>
    <r>
      <t>Beds available</t>
    </r>
    <r>
      <rPr>
        <vertAlign val="superscript"/>
        <sz val="8"/>
        <color indexed="8"/>
        <rFont val="Arial"/>
        <family val="2"/>
      </rPr>
      <t>2</t>
    </r>
  </si>
  <si>
    <t>Available beds per establishment</t>
  </si>
  <si>
    <t>Distribution of establishments (in %)</t>
  </si>
  <si>
    <t>Lake Geneva region</t>
  </si>
  <si>
    <t>North-West Switzerland</t>
  </si>
  <si>
    <t>Zurich region</t>
  </si>
  <si>
    <t>Central Switzerland</t>
  </si>
  <si>
    <t>Major region</t>
  </si>
  <si>
    <t>For more information: Hotel accommodation</t>
  </si>
  <si>
    <r>
      <t>1</t>
    </r>
    <r>
      <rPr>
        <sz val="8"/>
        <color indexed="8"/>
        <rFont val="Arial"/>
        <family val="2"/>
      </rPr>
      <t>Number of surveyed establishments, open or temporarily closed, during the month under review, as annual average</t>
    </r>
  </si>
  <si>
    <r>
      <t>2</t>
    </r>
    <r>
      <rPr>
        <sz val="8"/>
        <color indexed="8"/>
        <rFont val="Arial"/>
        <family val="2"/>
      </rPr>
      <t>Number of rooms in the surveyed establishments, as annual average</t>
    </r>
  </si>
  <si>
    <t>Hotels and health establishments</t>
  </si>
  <si>
    <t>Major regions</t>
  </si>
  <si>
    <r>
      <t>Establishments surveyed</t>
    </r>
    <r>
      <rPr>
        <vertAlign val="superscript"/>
        <sz val="8"/>
        <color indexed="8"/>
        <rFont val="Arial"/>
        <family val="2"/>
      </rPr>
      <t>1</t>
    </r>
  </si>
  <si>
    <r>
      <t>Rooms surveyed</t>
    </r>
    <r>
      <rPr>
        <vertAlign val="superscript"/>
        <sz val="8"/>
        <color indexed="8"/>
        <rFont val="Arial"/>
        <family val="2"/>
      </rPr>
      <t>2</t>
    </r>
  </si>
  <si>
    <r>
      <t>Establishments surveyed</t>
    </r>
    <r>
      <rPr>
        <vertAlign val="superscript"/>
        <sz val="8"/>
        <rFont val="Arial"/>
        <family val="2"/>
      </rPr>
      <t>1</t>
    </r>
  </si>
  <si>
    <r>
      <t>Rooms surveyed</t>
    </r>
    <r>
      <rPr>
        <vertAlign val="superscript"/>
        <sz val="8"/>
        <rFont val="Arial"/>
        <family val="2"/>
      </rPr>
      <t>2</t>
    </r>
  </si>
  <si>
    <t>Change 2017-2018 (in %)</t>
  </si>
  <si>
    <t>Year</t>
  </si>
  <si>
    <t>Change in overnight stays (in %)</t>
  </si>
  <si>
    <t>Total Foreigners</t>
  </si>
  <si>
    <t>United Kingdom</t>
  </si>
  <si>
    <t>Netherlands</t>
  </si>
  <si>
    <t>Other European countries</t>
  </si>
  <si>
    <t>China (without Hong Kong)</t>
  </si>
  <si>
    <t>Gulf States</t>
  </si>
  <si>
    <t>Japan</t>
  </si>
  <si>
    <t>India</t>
  </si>
  <si>
    <t>Republic of Korea</t>
  </si>
  <si>
    <t>Other Asian countries</t>
  </si>
  <si>
    <t>United States of America</t>
  </si>
  <si>
    <t>Brazil</t>
  </si>
  <si>
    <t>Other American countries</t>
  </si>
  <si>
    <t>Africa</t>
  </si>
  <si>
    <t>Oceania</t>
  </si>
  <si>
    <t>Share of overnight stays 2012 (in %)</t>
  </si>
  <si>
    <t>Share of overnight stays 2013 (in %)</t>
  </si>
  <si>
    <t>Share of overnight stays 2014 (in %)</t>
  </si>
  <si>
    <t>Share of overnight stays 2015 (in %)</t>
  </si>
  <si>
    <t>Share of overnight stays 2016 (in %)</t>
  </si>
  <si>
    <t>Share of overnight stays 2017 (in %)</t>
  </si>
  <si>
    <t>of total</t>
  </si>
  <si>
    <t>by continent</t>
  </si>
  <si>
    <t>Share of overnight stays 2018 (in %)</t>
  </si>
  <si>
    <t>Swiss</t>
  </si>
  <si>
    <t>Foreigners</t>
  </si>
  <si>
    <t>Average duration of stay in 2012 (in nights)</t>
  </si>
  <si>
    <t>Average duration of stay in 2013 (in nights)</t>
  </si>
  <si>
    <t>Average duration of stay in 2014 (in nights)</t>
  </si>
  <si>
    <t>Average duration of stay in 2015 (in nights)</t>
  </si>
  <si>
    <t>Average duration of stay in 2016 (in nights)</t>
  </si>
  <si>
    <t>Average duration of stay in 2017 (in nights)</t>
  </si>
  <si>
    <t>Average duration of stay in 2018 (in nights)</t>
  </si>
  <si>
    <r>
      <t>1</t>
    </r>
    <r>
      <rPr>
        <sz val="8"/>
        <rFont val="Arial"/>
        <family val="2"/>
      </rPr>
      <t>Number of occupied rooms divided by the total net room capacity for the period under review, as a percentage</t>
    </r>
  </si>
  <si>
    <t xml:space="preserve">(The net room capacity is the number of rooms in an establishment during the month under review multiplied by the number of days the establishment is open during this month.) </t>
  </si>
  <si>
    <r>
      <t>Net room occupancy rate</t>
    </r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(in %)</t>
    </r>
  </si>
  <si>
    <t>Country</t>
  </si>
  <si>
    <t>Source: FSO – Tourist accommodation statistics (HESTA); Eurostat</t>
  </si>
  <si>
    <t>Ratio in %</t>
  </si>
  <si>
    <r>
      <rPr>
        <vertAlign val="superscript"/>
        <sz val="8"/>
        <rFont val="Arial"/>
        <family val="2"/>
      </rPr>
      <t xml:space="preserve">1 </t>
    </r>
    <r>
      <rPr>
        <sz val="8"/>
        <rFont val="Arial"/>
        <family val="2"/>
      </rPr>
      <t>Percentage of persons aged 6 and over who undertook at least one private trip with one or more overnight stays during the survey year.</t>
    </r>
  </si>
  <si>
    <t>Trips with overnight stays by sex, age and language region of the place of residence</t>
  </si>
  <si>
    <t>Number of trips with overnight stays per person</t>
  </si>
  <si>
    <t>Abroad</t>
  </si>
  <si>
    <t>Sex</t>
  </si>
  <si>
    <t>Men</t>
  </si>
  <si>
    <t>Women</t>
  </si>
  <si>
    <t>Place of residence by language region</t>
  </si>
  <si>
    <t>French-speaking Switzerland</t>
  </si>
  <si>
    <t>Italian-speaking Switzerland</t>
  </si>
  <si>
    <t>Swiss resident population aged 6 and over</t>
  </si>
  <si>
    <t>Trips with overnight stays by destination</t>
  </si>
  <si>
    <t>Number of trips with overnight stays, in thousands</t>
  </si>
  <si>
    <r>
      <t>France</t>
    </r>
    <r>
      <rPr>
        <vertAlign val="superscript"/>
        <sz val="8"/>
        <rFont val="Arial"/>
        <family val="2"/>
      </rPr>
      <t xml:space="preserve"> 1</t>
    </r>
  </si>
  <si>
    <r>
      <t>South-East Europe</t>
    </r>
    <r>
      <rPr>
        <vertAlign val="superscript"/>
        <sz val="8"/>
        <rFont val="Arial"/>
        <family val="2"/>
      </rPr>
      <t xml:space="preserve"> 2</t>
    </r>
  </si>
  <si>
    <r>
      <t>South-West Europe</t>
    </r>
    <r>
      <rPr>
        <vertAlign val="superscript"/>
        <sz val="8"/>
        <rFont val="Arial"/>
        <family val="2"/>
      </rPr>
      <t xml:space="preserve"> 3</t>
    </r>
  </si>
  <si>
    <t>Rest of Europe</t>
  </si>
  <si>
    <t>Rest of world</t>
  </si>
  <si>
    <r>
      <rPr>
        <vertAlign val="superscript"/>
        <sz val="8"/>
        <rFont val="Arial"/>
        <family val="2"/>
      </rPr>
      <t xml:space="preserve">1 </t>
    </r>
    <r>
      <rPr>
        <sz val="8"/>
        <rFont val="Arial"/>
        <family val="2"/>
      </rPr>
      <t xml:space="preserve">Including the overseas departments and Monaco </t>
    </r>
  </si>
  <si>
    <r>
      <rPr>
        <vertAlign val="superscript"/>
        <sz val="8"/>
        <rFont val="Arial"/>
        <family val="2"/>
      </rPr>
      <t xml:space="preserve">2 </t>
    </r>
    <r>
      <rPr>
        <sz val="8"/>
        <rFont val="Arial"/>
        <family val="2"/>
      </rPr>
      <t>Greece, Turkey, Croatia, Bosnia-Herzegovina, Serbia, Albania, Slovenia, Montenegro, Kosovo, Romania, Bulgaria, Macedonia</t>
    </r>
  </si>
  <si>
    <r>
      <rPr>
        <vertAlign val="superscript"/>
        <sz val="8"/>
        <rFont val="Arial"/>
        <family val="2"/>
      </rPr>
      <t xml:space="preserve">3 </t>
    </r>
    <r>
      <rPr>
        <sz val="8"/>
        <rFont val="Arial"/>
        <family val="2"/>
      </rPr>
      <t>Spain, Portugal, Andorra, Gibraltar</t>
    </r>
  </si>
  <si>
    <t>Trips with overnight stays by trip duration</t>
  </si>
  <si>
    <t>Trip duration</t>
  </si>
  <si>
    <t>1 overnight stay</t>
  </si>
  <si>
    <t>2 overnight stays</t>
  </si>
  <si>
    <t>3 overnight stays</t>
  </si>
  <si>
    <t>4-7 overnight stays</t>
  </si>
  <si>
    <t>8-14 overnight stays</t>
  </si>
  <si>
    <t>More than 14 overnight stays</t>
  </si>
  <si>
    <t>In Switzerland 1–3 overnight stays</t>
  </si>
  <si>
    <t>In Switzerland 4 overnight stays or more</t>
  </si>
  <si>
    <t>Abroad 1–3 overnight stays</t>
  </si>
  <si>
    <t>Abroad 4 overnight stays or more</t>
  </si>
  <si>
    <t>Accommodation type</t>
  </si>
  <si>
    <r>
      <t>Supplementary accommodation</t>
    </r>
    <r>
      <rPr>
        <vertAlign val="superscript"/>
        <sz val="8"/>
        <rFont val="Arial"/>
        <family val="2"/>
      </rPr>
      <t xml:space="preserve"> 1</t>
    </r>
  </si>
  <si>
    <t>Visiting friends and relatives</t>
  </si>
  <si>
    <t>Own holiday home, holiday home free of charge</t>
  </si>
  <si>
    <r>
      <t>Other</t>
    </r>
    <r>
      <rPr>
        <vertAlign val="superscript"/>
        <sz val="8"/>
        <rFont val="Arial"/>
        <family val="2"/>
      </rPr>
      <t xml:space="preserve"> 2</t>
    </r>
  </si>
  <si>
    <t>Unknown</t>
  </si>
  <si>
    <t>Main means of transport</t>
  </si>
  <si>
    <r>
      <t>Motorised private transport</t>
    </r>
    <r>
      <rPr>
        <vertAlign val="superscript"/>
        <sz val="8"/>
        <rFont val="Arial"/>
        <family val="2"/>
      </rPr>
      <t xml:space="preserve"> 3</t>
    </r>
  </si>
  <si>
    <r>
      <t>Land-based public transport</t>
    </r>
    <r>
      <rPr>
        <vertAlign val="superscript"/>
        <sz val="8"/>
        <rFont val="Arial"/>
        <family val="2"/>
      </rPr>
      <t xml:space="preserve"> 4</t>
    </r>
  </si>
  <si>
    <t>Aeroplane</t>
  </si>
  <si>
    <r>
      <t>Other</t>
    </r>
    <r>
      <rPr>
        <vertAlign val="superscript"/>
        <sz val="8"/>
        <rFont val="Arial"/>
        <family val="2"/>
      </rPr>
      <t xml:space="preserve"> 5</t>
    </r>
  </si>
  <si>
    <r>
      <rPr>
        <vertAlign val="superscript"/>
        <sz val="8"/>
        <rFont val="Arial"/>
        <family val="2"/>
      </rPr>
      <t xml:space="preserve">1 </t>
    </r>
    <r>
      <rPr>
        <sz val="8"/>
        <rFont val="Arial"/>
        <family val="2"/>
      </rPr>
      <t>Rented holiday homes, campsites, group accommodation, youth hostels</t>
    </r>
  </si>
  <si>
    <r>
      <rPr>
        <vertAlign val="superscript"/>
        <sz val="8"/>
        <rFont val="Arial"/>
        <family val="2"/>
      </rPr>
      <t xml:space="preserve">2 </t>
    </r>
    <r>
      <rPr>
        <sz val="8"/>
        <rFont val="Arial"/>
        <family val="2"/>
      </rPr>
      <t>Other forms of accommodation (e.g. ship)</t>
    </r>
  </si>
  <si>
    <r>
      <rPr>
        <vertAlign val="superscript"/>
        <sz val="8"/>
        <rFont val="Arial"/>
        <family val="2"/>
      </rPr>
      <t xml:space="preserve">3 </t>
    </r>
    <r>
      <rPr>
        <sz val="8"/>
        <rFont val="Arial"/>
        <family val="2"/>
      </rPr>
      <t>Car, motorcycle, moped, campervan</t>
    </r>
  </si>
  <si>
    <r>
      <rPr>
        <vertAlign val="superscript"/>
        <sz val="8"/>
        <rFont val="Arial"/>
        <family val="2"/>
      </rPr>
      <t xml:space="preserve">4 </t>
    </r>
    <r>
      <rPr>
        <sz val="8"/>
        <rFont val="Arial"/>
        <family val="2"/>
      </rPr>
      <t>Train, bus, postal bus, tram, underground</t>
    </r>
  </si>
  <si>
    <r>
      <rPr>
        <vertAlign val="superscript"/>
        <sz val="8"/>
        <rFont val="Arial"/>
        <family val="2"/>
      </rPr>
      <t xml:space="preserve">5 </t>
    </r>
    <r>
      <rPr>
        <sz val="8"/>
        <rFont val="Arial"/>
        <family val="2"/>
      </rPr>
      <t>On foot, by ship, bicycle, taxi, coach, others</t>
    </r>
  </si>
  <si>
    <t>Long-term change of trips with overnight stays</t>
  </si>
  <si>
    <t>In Switzerland</t>
  </si>
  <si>
    <t>Duration 1-3 overnight stays</t>
  </si>
  <si>
    <t>Duration 4 overnight stays or more</t>
  </si>
  <si>
    <t>Sources: FSO - Travel behaviour, Eurostat</t>
  </si>
  <si>
    <t>Number of day trips, in thousands</t>
  </si>
  <si>
    <t>Main purpose of trip</t>
  </si>
  <si>
    <t>Leisure, recreation and holidays</t>
  </si>
  <si>
    <t>Business purpose</t>
  </si>
  <si>
    <t>Other</t>
  </si>
  <si>
    <t>Long-term change of day trips</t>
  </si>
  <si>
    <t>Number of day trips per person</t>
  </si>
  <si>
    <t>Number of trips per person</t>
  </si>
  <si>
    <t>At current prices
in CHF millions</t>
  </si>
  <si>
    <t>Change
in %</t>
  </si>
  <si>
    <t>A.Tourism-specific products</t>
  </si>
  <si>
    <t>A.1 Tourism-characteristic products</t>
  </si>
  <si>
    <t>1 - Accommodation</t>
  </si>
  <si>
    <t>of which accommodation in hotels</t>
  </si>
  <si>
    <t>2 - Food and drink serving services</t>
  </si>
  <si>
    <t>3 -Transport services</t>
  </si>
  <si>
    <t>of which cableways</t>
  </si>
  <si>
    <t>of which air transport</t>
  </si>
  <si>
    <t>4 - Travel agency, tour operator and tourist guide services</t>
  </si>
  <si>
    <t>6 - Sport and entertainment</t>
  </si>
  <si>
    <t>7 - Miscellaneous services</t>
  </si>
  <si>
    <t>A.2 Tourism-related products</t>
  </si>
  <si>
    <t>B. Non tourism-specfic products</t>
  </si>
  <si>
    <t>Source: FSO - Indicators of the tourism satellite account</t>
  </si>
  <si>
    <t>At current prices
in CHF million</t>
  </si>
  <si>
    <t>In full-time equivalents</t>
  </si>
  <si>
    <t>Gross value added by tourism</t>
  </si>
  <si>
    <t xml:space="preserve">For more information: Annual Indicators of the Tourism Satellite Accounts </t>
  </si>
  <si>
    <t>Information: Statistical Federal Office, Section National Accounts, +41 58 463 60 11</t>
  </si>
  <si>
    <t>Great region</t>
  </si>
  <si>
    <t>Holiday homes</t>
  </si>
  <si>
    <t>Collective accommodation</t>
  </si>
  <si>
    <t>Campsites</t>
  </si>
  <si>
    <t>Holiday homes surveyed</t>
  </si>
  <si>
    <t>Beds surveyed</t>
  </si>
  <si>
    <t xml:space="preserve"> % share of holiday homes </t>
  </si>
  <si>
    <t>Establishments surveyed</t>
  </si>
  <si>
    <t>% share of establishments surveyed</t>
  </si>
  <si>
    <t>rental pitches for passing guests</t>
  </si>
  <si>
    <t>Sources: FSO – Tourist accommodation statistics (HESTA), supplementary accommodation statistics (PASTA), Eurostat</t>
  </si>
  <si>
    <t>Countries of residence</t>
  </si>
  <si>
    <t>Foreign</t>
  </si>
  <si>
    <t>Of which Europe (without Switzerland)</t>
  </si>
  <si>
    <t>Campsites (only passing guests)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</si>
  <si>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change coefficient </t>
    </r>
  </si>
  <si>
    <t xml:space="preserve">Arrivals </t>
  </si>
  <si>
    <r>
      <t>CV</t>
    </r>
    <r>
      <rPr>
        <i/>
        <vertAlign val="superscript"/>
        <sz val="8"/>
        <rFont val="Arial"/>
        <family val="2"/>
      </rPr>
      <t>1</t>
    </r>
    <r>
      <rPr>
        <i/>
        <sz val="8"/>
        <rFont val="Arial"/>
        <family val="2"/>
      </rPr>
      <t xml:space="preserve"> Arrivals, in %</t>
    </r>
  </si>
  <si>
    <r>
      <t>CV</t>
    </r>
    <r>
      <rPr>
        <i/>
        <vertAlign val="superscript"/>
        <sz val="8"/>
        <rFont val="Arial"/>
        <family val="2"/>
      </rPr>
      <t>1</t>
    </r>
    <r>
      <rPr>
        <i/>
        <sz val="8"/>
        <rFont val="Arial"/>
        <family val="2"/>
      </rPr>
      <t xml:space="preserve"> Overnight stays, in %</t>
    </r>
  </si>
  <si>
    <t>Arrivals</t>
  </si>
  <si>
    <t>Month</t>
  </si>
  <si>
    <r>
      <rPr>
        <vertAlign val="superscript"/>
        <sz val="8"/>
        <rFont val="Arial"/>
        <family val="2"/>
      </rPr>
      <t xml:space="preserve">1 </t>
    </r>
    <r>
      <rPr>
        <sz val="8"/>
        <rFont val="Arial"/>
        <family val="2"/>
      </rPr>
      <t>change coefficient, in %</t>
    </r>
  </si>
  <si>
    <t>Northwestern Switzerland</t>
  </si>
  <si>
    <t>Lake Geneva Region</t>
  </si>
  <si>
    <t>Duration of stay</t>
  </si>
  <si>
    <t>European Union (EU28)</t>
  </si>
  <si>
    <t>Source: FSO - National Accounts; Eurostat</t>
  </si>
  <si>
    <t>Real gross domestic product growth rate, in %</t>
  </si>
  <si>
    <t xml:space="preserve">For more information: Gross Domestic Product </t>
  </si>
  <si>
    <t xml:space="preserve">Information: Statistical Federal Office (FSO), Section National Accounts, +41 58 467 34 86 </t>
  </si>
  <si>
    <t>Consumer confidence index</t>
  </si>
  <si>
    <t>For more information: Consumer Sentiment</t>
  </si>
  <si>
    <t>Source: SECO – Consumer Sentiment</t>
  </si>
  <si>
    <t>Change in % compared with previous year, at previous year's prices</t>
  </si>
  <si>
    <t>Total consumption expenditure</t>
  </si>
  <si>
    <t>Hotel and restaurant expenditure</t>
  </si>
  <si>
    <t>Source: FSO - National Accounts</t>
  </si>
  <si>
    <t>p provisional values</t>
  </si>
  <si>
    <t>Average annual price increase (%) based on 2015 standard basket structure</t>
  </si>
  <si>
    <t>Total index</t>
  </si>
  <si>
    <t>Hotels</t>
  </si>
  <si>
    <t>Supplementary accomodation</t>
  </si>
  <si>
    <t>Source: FSO – Swiss consumer price index (CPI)</t>
  </si>
  <si>
    <t>Swiss consumer price index</t>
  </si>
  <si>
    <t>For more information: Consumer Prices</t>
  </si>
  <si>
    <t>Restaurants and hotels</t>
  </si>
  <si>
    <t>Change in % compared with previous year</t>
  </si>
  <si>
    <t>Harmonised consumer price index</t>
  </si>
  <si>
    <t>For more information: Harmonised Consumer Prices</t>
  </si>
  <si>
    <t xml:space="preserve">T2.3.5 </t>
  </si>
  <si>
    <t>Information: Federal Statistical Office (FSO), Section Prices</t>
  </si>
  <si>
    <t>Overnight stays 2019</t>
  </si>
  <si>
    <t>Overnight stays 2020</t>
  </si>
  <si>
    <t>Change 2019–2020, in %</t>
  </si>
  <si>
    <t>© FSO 2022</t>
  </si>
  <si>
    <t>Overnight stays in tourist accommodation</t>
  </si>
  <si>
    <t>Change 2019-2020 (in %)</t>
  </si>
  <si>
    <t>EU</t>
  </si>
  <si>
    <t>Vaud</t>
  </si>
  <si>
    <t>T 2.2.4a</t>
  </si>
  <si>
    <t>Foreign overnight stays</t>
  </si>
  <si>
    <t>Swiss overnight stays</t>
  </si>
  <si>
    <t xml:space="preserve">Total overnight stays </t>
  </si>
  <si>
    <t>Swiss overnight stays 2020</t>
  </si>
  <si>
    <t>Foreign overnight stays 2020</t>
  </si>
  <si>
    <t>T 2.2.5a-f</t>
  </si>
  <si>
    <t>2018-2019</t>
  </si>
  <si>
    <t>2019-2020</t>
  </si>
  <si>
    <t>Share of overnight stays 2019 (in %)</t>
  </si>
  <si>
    <t>Share of overnight stays 2020 (in %)</t>
  </si>
  <si>
    <t>Change 2018-2019 (in %)</t>
  </si>
  <si>
    <t xml:space="preserve">T 2.2.6 </t>
  </si>
  <si>
    <t>Average duration of stay in 2019 (in nights)</t>
  </si>
  <si>
    <t>Average duration of stay in 2020 (in nights)</t>
  </si>
  <si>
    <t>T 2.2.9</t>
  </si>
  <si>
    <t>Change coefficients</t>
  </si>
  <si>
    <t>according to the new calculation method</t>
  </si>
  <si>
    <t>This new method of data processing allows estimates for a calendar year. Previously, trips that took place at the end of the year preceding the survey were counted as part of the survey year.</t>
  </si>
  <si>
    <t>6-14 years old</t>
  </si>
  <si>
    <t>15-24 years old</t>
  </si>
  <si>
    <t>25-44 years old</t>
  </si>
  <si>
    <t>45-64 years old</t>
  </si>
  <si>
    <t>≥ 65 years old</t>
  </si>
  <si>
    <r>
      <t>German-speaking Switzerland</t>
    </r>
    <r>
      <rPr>
        <vertAlign val="superscript"/>
        <sz val="8"/>
        <rFont val="Arial"/>
        <family val="2"/>
      </rPr>
      <t xml:space="preserve"> 1</t>
    </r>
  </si>
  <si>
    <r>
      <rPr>
        <vertAlign val="superscript"/>
        <sz val="8"/>
        <color rgb="FF000000"/>
        <rFont val="Arial"/>
        <family val="2"/>
      </rPr>
      <t>1</t>
    </r>
    <r>
      <rPr>
        <sz val="8"/>
        <color rgb="FF000000"/>
        <rFont val="Arial"/>
        <family val="2"/>
      </rPr>
      <t xml:space="preserve"> incl. Romansh-speaking Switzerland (sample too small for separate analysis)</t>
    </r>
  </si>
  <si>
    <t>*</t>
  </si>
  <si>
    <t>()</t>
  </si>
  <si>
    <t>* not indicated because obvious or not relevant</t>
  </si>
  <si>
    <t>(xx): insufficient statistical reliability</t>
  </si>
  <si>
    <t>Friends and relatives</t>
  </si>
  <si>
    <t>Web Site: Travel behaviour</t>
  </si>
  <si>
    <t>Information: Federal Statistical Office, section Mobility, 058 463 64 68, reisen@bfs.admin.ch</t>
  </si>
  <si>
    <t>Day trips by trip purpose</t>
  </si>
  <si>
    <t>Sources: FSO - Travel behaviour</t>
  </si>
  <si>
    <t>1) Provisional values</t>
  </si>
  <si>
    <t>*provisional</t>
  </si>
  <si>
    <t>European Union</t>
  </si>
  <si>
    <t>*EU27</t>
  </si>
  <si>
    <t>European Union (EU*)=100</t>
  </si>
  <si>
    <t xml:space="preserve">T2.1.4 </t>
  </si>
  <si>
    <t xml:space="preserve">T2.2.1 </t>
  </si>
  <si>
    <t xml:space="preserve">T2.2.2 </t>
  </si>
  <si>
    <t>T2.2.4a</t>
  </si>
  <si>
    <t>T2.2.4b</t>
  </si>
  <si>
    <t xml:space="preserve">T2.2.8 </t>
  </si>
  <si>
    <t xml:space="preserve">T2.2.6 </t>
  </si>
  <si>
    <t>T2.2.5a-f</t>
  </si>
  <si>
    <t>T2.2.9</t>
  </si>
  <si>
    <t xml:space="preserve">T5.1 </t>
  </si>
  <si>
    <t xml:space="preserve">T5.2 </t>
  </si>
  <si>
    <t>T5.3</t>
  </si>
  <si>
    <t xml:space="preserve">T5.4 </t>
  </si>
  <si>
    <t xml:space="preserve">T5.5 </t>
  </si>
  <si>
    <t xml:space="preserve">T5.6 </t>
  </si>
  <si>
    <t>T 2.1.3</t>
  </si>
  <si>
    <t>T 2.3.1</t>
  </si>
  <si>
    <t xml:space="preserve">T 2.3.2.1 </t>
  </si>
  <si>
    <t>T 2.3.3</t>
  </si>
  <si>
    <t>T 2.3.4</t>
  </si>
  <si>
    <t xml:space="preserve">T 2.3.5 </t>
  </si>
  <si>
    <t xml:space="preserve">T 2.3.2.2 </t>
  </si>
  <si>
    <t>Overnight stays 2021</t>
  </si>
  <si>
    <t>Change 2019–2021, in %</t>
  </si>
  <si>
    <t>© FSO 2023</t>
  </si>
  <si>
    <t>Overnight stays in tourist accomodation, in the hotel sector and in supplementary accomodation, 2021</t>
  </si>
  <si>
    <t>Monthly breakdown of overnight stays in tourist accommodation, 2021</t>
  </si>
  <si>
    <t>Change in overnight stays in tourist accommodation by country, 2020–2021</t>
  </si>
  <si>
    <t>Change 2020-2021 (in %)</t>
  </si>
  <si>
    <t>Supply in the hotel sector in 2021</t>
  </si>
  <si>
    <t>Change 2012-2021 (in %)</t>
  </si>
  <si>
    <t>Change in supply in the hotel sector, 2012–2021 and 2020–2021</t>
  </si>
  <si>
    <t>Demand in the hotel sector, 2012–2021</t>
  </si>
  <si>
    <t>Change in overnight stays by foreign and Swiss visitors in the hotel sector, 2012-2021</t>
  </si>
  <si>
    <t>Swiss overnight stays 2021</t>
  </si>
  <si>
    <t>Foreign overnight stays 2021</t>
  </si>
  <si>
    <t>Change foreign overnight stays 2020-2021 in %</t>
  </si>
  <si>
    <t>Change Swiss overnight stays 2020-2021 in %</t>
  </si>
  <si>
    <t>Monthly change in overnight stays by foreign and Swiss guests in hotels, 2020-2021</t>
  </si>
  <si>
    <t>2020-2021</t>
  </si>
  <si>
    <t>Change in overnight stays by guests from Europe, Asia, America, Africa and Oceania in the hotel sector, 2012-2021</t>
  </si>
  <si>
    <t>Share of overnight stays by continent and by country of residence in the hotel sector, 2012–2021</t>
  </si>
  <si>
    <t>Share of overnight stays 2021 (in %)</t>
  </si>
  <si>
    <t>Change in demand by tourist region in the hotel sector, 2017–2021</t>
  </si>
  <si>
    <t>Distribution of overnight stays 2021 (in %)</t>
  </si>
  <si>
    <t>Duration of stay in the hotel sector, 2012–2021</t>
  </si>
  <si>
    <t>Average duration of stay in 2021 (in nights)</t>
  </si>
  <si>
    <t>Net room occupancy rate in the hotel sector, 2017 – 2021</t>
  </si>
  <si>
    <r>
      <t>Winter season 2020-2021</t>
    </r>
    <r>
      <rPr>
        <vertAlign val="superscript"/>
        <sz val="8"/>
        <rFont val="Arial"/>
        <family val="2"/>
      </rPr>
      <t>2</t>
    </r>
  </si>
  <si>
    <r>
      <t>Summer season</t>
    </r>
    <r>
      <rPr>
        <vertAlign val="superscript"/>
        <sz val="8"/>
        <rFont val="Arial"/>
        <family val="2"/>
      </rPr>
      <t xml:space="preserve"> </t>
    </r>
    <r>
      <rPr>
        <sz val="8"/>
        <rFont val="Arial"/>
        <family val="2"/>
      </rPr>
      <t>2021</t>
    </r>
    <r>
      <rPr>
        <vertAlign val="superscript"/>
        <sz val="8"/>
        <rFont val="Arial"/>
        <family val="2"/>
      </rPr>
      <t>3</t>
    </r>
  </si>
  <si>
    <t>Change in overnight stays in hotels and similar establishments by country, 2020–2021</t>
  </si>
  <si>
    <t>Supplementary accommodation: supply in major region by accommodation type, 2021</t>
  </si>
  <si>
    <t>Supplementary accommodation: demand by visitors' country of origin and by type of accommodation, 2019–2021</t>
  </si>
  <si>
    <t>Change in overnight stays, in %
 2020-2021</t>
  </si>
  <si>
    <r>
      <t>CV</t>
    </r>
    <r>
      <rPr>
        <i/>
        <vertAlign val="superscript"/>
        <sz val="8"/>
        <rFont val="Arial"/>
        <family val="2"/>
      </rPr>
      <t>1</t>
    </r>
    <r>
      <rPr>
        <i/>
        <sz val="8"/>
        <rFont val="Arial"/>
        <family val="2"/>
      </rPr>
      <t xml:space="preserve"> Change in overnight stays 2020-2021, in %</t>
    </r>
  </si>
  <si>
    <t>Supplementary accommodation: duration of stay by major region and by type of accommodation, 2019–2021</t>
  </si>
  <si>
    <t>Change 2020-2021</t>
  </si>
  <si>
    <t>© FS0 2023</t>
  </si>
  <si>
    <t>Supplementary accommodation: demand by major region and by type of accommodation, 2019–2021</t>
  </si>
  <si>
    <t>Change, 2020-2021</t>
  </si>
  <si>
    <t>Supplementary accommodation: breakdown by month of overnight stays by type of accommodation, 2019– 2021</t>
  </si>
  <si>
    <t>Change in 2020-2021</t>
  </si>
  <si>
    <r>
      <t>2</t>
    </r>
    <r>
      <rPr>
        <sz val="8"/>
        <rFont val="Arial"/>
        <family val="2"/>
      </rPr>
      <t>Winter tourist season: November 2020 to April 2021</t>
    </r>
  </si>
  <si>
    <r>
      <t>3</t>
    </r>
    <r>
      <rPr>
        <sz val="8"/>
        <rFont val="Arial"/>
        <family val="2"/>
      </rPr>
      <t>Summer tourist season: May to October 2021</t>
    </r>
  </si>
  <si>
    <r>
      <t>Net travel propensity as a percentage</t>
    </r>
    <r>
      <rPr>
        <b/>
        <vertAlign val="superscript"/>
        <sz val="9"/>
        <rFont val="Arial"/>
        <family val="2"/>
      </rPr>
      <t>1</t>
    </r>
    <r>
      <rPr>
        <b/>
        <sz val="9"/>
        <rFont val="Arial"/>
        <family val="2"/>
      </rPr>
      <t>, 2021</t>
    </r>
  </si>
  <si>
    <t>(): not indicated since less than 10 observations</t>
  </si>
  <si>
    <t>Trips with overnight stays by accommodation type and main means of transport, 2021</t>
  </si>
  <si>
    <t>© FSO</t>
  </si>
  <si>
    <t>Swiss tourism statistics 2021: FSO Number: 1074-2100</t>
  </si>
  <si>
    <t>Change 2020–2021, in %</t>
  </si>
  <si>
    <t>Oceania and Africa</t>
  </si>
  <si>
    <t>T2.2.3a</t>
  </si>
  <si>
    <t>T2.2.3b</t>
  </si>
  <si>
    <t>T 2.2.3b</t>
  </si>
  <si>
    <t>T 2.2.3a</t>
  </si>
  <si>
    <t>Hotels and health establishments: overnight stays 2020-2021</t>
  </si>
  <si>
    <t xml:space="preserve">T2.2.7b </t>
  </si>
  <si>
    <t>T2.2.7a</t>
  </si>
  <si>
    <t xml:space="preserve">T 2.2.7b </t>
  </si>
  <si>
    <t>T 2.2.7a</t>
  </si>
  <si>
    <t>Change in duration of stay ini the hotel sector, 2012-2021</t>
  </si>
  <si>
    <t>Arrivals (p.p.) Swiss</t>
  </si>
  <si>
    <t>Arrivals (p.p.) foreigners</t>
  </si>
  <si>
    <t>Total arrivals</t>
  </si>
  <si>
    <t>Overnight stays (p.p.) Swiss</t>
  </si>
  <si>
    <t>Overnight stays (p.p.) foreigners</t>
  </si>
  <si>
    <t>Overnight stays total</t>
  </si>
  <si>
    <t>Change in duration of stay in the hotel sector, 2012-2021</t>
  </si>
  <si>
    <t>Change in overnight stays in supplementary accommodation, by country, 2020–2021</t>
  </si>
  <si>
    <t>2021 1)</t>
  </si>
  <si>
    <t>2020–2021</t>
  </si>
  <si>
    <t>2019–2021</t>
  </si>
  <si>
    <t>Tourist demand, by product</t>
  </si>
  <si>
    <t>Tourism employment, by product</t>
  </si>
  <si>
    <t>6,8*</t>
  </si>
  <si>
    <t>2,6*</t>
  </si>
  <si>
    <t>European Union*</t>
  </si>
  <si>
    <t>Trips with overnight stays</t>
  </si>
  <si>
    <t>Day trips</t>
  </si>
  <si>
    <t>Comparative price level index in 2021</t>
  </si>
  <si>
    <t>Travel behaviour of the Swiss population in 2021</t>
  </si>
  <si>
    <t>Household consumption expenditure in Switzerland (national consumption)</t>
  </si>
  <si>
    <t>Restaurant and hotel expenditure, European comparison (domestic consumption)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</si>
</sst>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8">
    <numFmt numFmtId="41" formatCode="_-* #,##0_-;\-* #,##0_-;_-* &quot;-&quot;_-;_-@_-"/>
    <numFmt numFmtId="43" formatCode="_-* #,##0.00_-;\-* #,##0.00_-;_-* &quot;-&quot;??_-;_-@_-"/>
    <numFmt numFmtId="164" formatCode="_ * #,##0.00_ ;_ * \-#,##0.00_ ;_ * &quot;-&quot;??_ ;_ @_ "/>
    <numFmt numFmtId="165" formatCode="0.0"/>
    <numFmt numFmtId="166" formatCode="#,##0.0"/>
    <numFmt numFmtId="167" formatCode="#\ ###\ ###\ ##0"/>
    <numFmt numFmtId="168" formatCode="#,##0_ ;[Red]\-#,##0\ "/>
    <numFmt numFmtId="169" formatCode="#,##0.0_ ;[Red]\-#,##0.0\ "/>
    <numFmt numFmtId="170" formatCode="#,##0.0_ ;\-#,##0.0\ "/>
    <numFmt numFmtId="171" formatCode="0.0%"/>
    <numFmt numFmtId="172" formatCode="_ * #,##0_ ;_ * \-#,##0_ ;_ * &quot;-&quot;??_ ;_ @_ "/>
    <numFmt numFmtId="173" formatCode="#,###,##0__;\-#,###,##0__;0__;@__"/>
    <numFmt numFmtId="174" formatCode="#,###,##0.00__;\-#,###,##0.00__;0.00__;@__"/>
    <numFmt numFmtId="175" formatCode="#,###,##0.0__;\-#,###,##0.0__;0.0__;@__"/>
    <numFmt numFmtId="176" formatCode="#\ ###\ ##0.0__;\–#\ ###\ ##0.0__;\–__;@__\ "/>
    <numFmt numFmtId="177" formatCode="#######\ ###\ ##0.0__;\–#######\ ###\ ##0.0__;\–__;@__\ "/>
    <numFmt numFmtId="178" formatCode="#,##0;\-#,##0;0;\ \ \ @"/>
    <numFmt numFmtId="179" formatCode="##\ ###\ ##0.0__;\–##\ ###\ ##0.0__;\–__;@__\ "/>
    <numFmt numFmtId="180" formatCode="#\ ###\ ##0__;\–#\ ###\ ##0__;0__;@__\ "/>
    <numFmt numFmtId="181" formatCode="###\ ###\ ###"/>
    <numFmt numFmtId="182" formatCode="###\ ###\ ##0.0__;\–###\ ###\ ##0.0__;\–__;@__\ "/>
    <numFmt numFmtId="183" formatCode="#,###,##0.0____;\-#,###,##0.0____;0.0____;@____"/>
    <numFmt numFmtId="184" formatCode="#\ ###\ ##0__;\-#\ ###\ ##0__;\-\-\-__;@__"/>
    <numFmt numFmtId="185" formatCode="#\ \(###\ ##0\)__;\–#\ ###\ ##0__;0__;@__\ "/>
    <numFmt numFmtId="186" formatCode="#\ \(###\ ##0\)__;\-#\ ###\ ##0__;\-\-\-__;@__"/>
    <numFmt numFmtId="187" formatCode="#,###,##0.0____;\-#,###,##0.0____;\-____;@____"/>
    <numFmt numFmtId="188" formatCode="#,###,##0____;\-#,###,##0____;0____;@____"/>
    <numFmt numFmtId="189" formatCode="#\ ###\ \(##0.0\)__;\-#\ ###\ ##0__;\-\-\-__;@__"/>
  </numFmts>
  <fonts count="92">
    <font>
      <sz val="10"/>
      <name val="Arial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8"/>
      <name val="Helvetica 55 Roman"/>
      <family val="2"/>
    </font>
    <font>
      <vertAlign val="superscript"/>
      <sz val="8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i/>
      <sz val="8"/>
      <name val="Arial"/>
      <family val="2"/>
    </font>
    <font>
      <sz val="8"/>
      <name val="Arial Narrow"/>
      <family val="2"/>
    </font>
    <font>
      <b/>
      <i/>
      <sz val="8"/>
      <name val="Arial"/>
      <family val="2"/>
    </font>
    <font>
      <vertAlign val="superscript"/>
      <sz val="8"/>
      <name val="Arial Narrow"/>
      <family val="2"/>
    </font>
    <font>
      <sz val="11"/>
      <color theme="1"/>
      <name val="Arial"/>
      <family val="2"/>
    </font>
    <font>
      <u/>
      <sz val="10"/>
      <color indexed="12"/>
      <name val="MS Sans Serif"/>
      <family val="2"/>
    </font>
    <font>
      <sz val="11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1"/>
      <color rgb="FF006100"/>
      <name val="Arial"/>
      <family val="2"/>
    </font>
    <font>
      <sz val="11"/>
      <color rgb="FF9C0006"/>
      <name val="Arial"/>
      <family val="2"/>
    </font>
    <font>
      <sz val="11"/>
      <color rgb="FF9C6500"/>
      <name val="Arial"/>
      <family val="2"/>
    </font>
    <font>
      <sz val="11"/>
      <color rgb="FF3F3F76"/>
      <name val="Arial"/>
      <family val="2"/>
    </font>
    <font>
      <b/>
      <sz val="11"/>
      <color rgb="FF3F3F3F"/>
      <name val="Arial"/>
      <family val="2"/>
    </font>
    <font>
      <b/>
      <sz val="11"/>
      <color rgb="FFFA7D00"/>
      <name val="Arial"/>
      <family val="2"/>
    </font>
    <font>
      <sz val="11"/>
      <color rgb="FFFA7D00"/>
      <name val="Arial"/>
      <family val="2"/>
    </font>
    <font>
      <b/>
      <sz val="11"/>
      <color theme="0"/>
      <name val="Arial"/>
      <family val="2"/>
    </font>
    <font>
      <sz val="11"/>
      <color rgb="FFFF0000"/>
      <name val="Arial"/>
      <family val="2"/>
    </font>
    <font>
      <i/>
      <sz val="11"/>
      <color rgb="FF7F7F7F"/>
      <name val="Arial"/>
      <family val="2"/>
    </font>
    <font>
      <b/>
      <sz val="11"/>
      <color theme="1"/>
      <name val="Arial"/>
      <family val="2"/>
    </font>
    <font>
      <sz val="11"/>
      <color theme="0"/>
      <name val="Arial"/>
      <family val="2"/>
    </font>
    <font>
      <sz val="8"/>
      <color rgb="FF7030A0"/>
      <name val="Arial"/>
      <family val="2"/>
    </font>
    <font>
      <sz val="10"/>
      <color rgb="FF7030A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rgb="FFFF000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color theme="1"/>
      <name val="Arial"/>
      <family val="2"/>
    </font>
    <font>
      <b/>
      <sz val="9"/>
      <color rgb="FFFF0000"/>
      <name val="Arial"/>
      <family val="2"/>
    </font>
    <font>
      <b/>
      <sz val="9"/>
      <color rgb="FF7030A0"/>
      <name val="Arial"/>
      <family val="2"/>
    </font>
    <font>
      <b/>
      <sz val="9"/>
      <color indexed="10"/>
      <name val="Arial"/>
      <family val="2"/>
    </font>
    <font>
      <b/>
      <sz val="8"/>
      <color rgb="FFFF0000"/>
      <name val="Arial"/>
      <family val="2"/>
    </font>
    <font>
      <sz val="8"/>
      <color rgb="FF92D050"/>
      <name val="Arial"/>
      <family val="2"/>
    </font>
    <font>
      <b/>
      <sz val="8"/>
      <color rgb="FF000000"/>
      <name val="Arial"/>
      <family val="2"/>
    </font>
    <font>
      <i/>
      <sz val="9"/>
      <name val="Arial"/>
      <family val="2"/>
    </font>
    <font>
      <sz val="8"/>
      <color rgb="FF333333"/>
      <name val="Arial"/>
      <family val="2"/>
    </font>
    <font>
      <b/>
      <sz val="8"/>
      <color rgb="FF333333"/>
      <name val="Arial"/>
      <family val="2"/>
    </font>
    <font>
      <b/>
      <sz val="10"/>
      <color indexed="8"/>
      <name val="Arial"/>
      <family val="2"/>
    </font>
    <font>
      <i/>
      <vertAlign val="superscript"/>
      <sz val="8"/>
      <name val="Arial"/>
      <family val="2"/>
    </font>
    <font>
      <vertAlign val="superscript"/>
      <sz val="8"/>
      <color theme="1"/>
      <name val="Arial"/>
      <family val="2"/>
    </font>
    <font>
      <sz val="11"/>
      <color indexed="8"/>
      <name val="Calibri"/>
      <family val="2"/>
      <scheme val="minor"/>
    </font>
    <font>
      <b/>
      <sz val="11"/>
      <name val="Arial"/>
      <family val="2"/>
    </font>
    <font>
      <sz val="9"/>
      <color theme="1"/>
      <name val="Arial"/>
      <family val="2"/>
    </font>
    <font>
      <sz val="8"/>
      <color rgb="FF00B050"/>
      <name val="Arial"/>
      <family val="2"/>
    </font>
    <font>
      <u/>
      <sz val="10"/>
      <color theme="10"/>
      <name val="Arial"/>
      <family val="2"/>
    </font>
    <font>
      <sz val="11"/>
      <color rgb="FF1F497D"/>
      <name val="Calibri"/>
      <family val="2"/>
    </font>
    <font>
      <u/>
      <sz val="8"/>
      <color theme="10"/>
      <name val="Arial"/>
      <family val="2"/>
    </font>
    <font>
      <b/>
      <sz val="10"/>
      <name val="Arial"/>
      <family val="2"/>
    </font>
    <font>
      <b/>
      <vertAlign val="superscript"/>
      <sz val="9"/>
      <name val="Arial"/>
      <family val="2"/>
    </font>
    <font>
      <u/>
      <sz val="10"/>
      <color theme="10"/>
      <name val="Arial"/>
      <family val="2"/>
    </font>
    <font>
      <sz val="8"/>
      <color rgb="FF000000"/>
      <name val="Arial"/>
      <family val="2"/>
    </font>
    <font>
      <b/>
      <sz val="12"/>
      <name val="Arial"/>
      <family val="2"/>
    </font>
    <font>
      <sz val="10"/>
      <color theme="1"/>
      <name val="Arial"/>
      <family val="2"/>
    </font>
    <font>
      <vertAlign val="superscript"/>
      <sz val="8"/>
      <color indexed="8"/>
      <name val="Arial"/>
      <family val="2"/>
    </font>
    <font>
      <b/>
      <sz val="8"/>
      <color indexed="8"/>
      <name val="Arial"/>
      <family val="2"/>
    </font>
    <font>
      <sz val="8"/>
      <name val="Arial "/>
    </font>
    <font>
      <sz val="8"/>
      <name val="Helvetica 55 Roman"/>
    </font>
    <font>
      <vertAlign val="superscript"/>
      <sz val="8"/>
      <color rgb="FF000000"/>
      <name val="Arial"/>
      <family val="2"/>
    </font>
    <font>
      <b/>
      <sz val="10"/>
      <color theme="1"/>
      <name val="Arial"/>
      <family val="2"/>
    </font>
    <font>
      <sz val="8"/>
      <name val="Arial"/>
      <family val="2"/>
    </font>
    <font>
      <b/>
      <sz val="8"/>
      <name val="Arial Narrow"/>
      <family val="2"/>
    </font>
  </fonts>
  <fills count="4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65"/>
        <bgColor rgb="FF000014"/>
      </patternFill>
    </fill>
    <fill>
      <patternFill patternType="solid">
        <fgColor theme="0"/>
        <bgColor rgb="FF000014"/>
      </patternFill>
    </fill>
    <fill>
      <patternFill patternType="solid">
        <fgColor rgb="FFE8EAF7"/>
        <bgColor indexed="64"/>
      </patternFill>
    </fill>
    <fill>
      <patternFill patternType="solid">
        <fgColor rgb="FFE8EAF7"/>
        <bgColor indexed="9"/>
      </patternFill>
    </fill>
    <fill>
      <patternFill patternType="solid">
        <fgColor theme="0"/>
        <bgColor rgb="FFFFFFFF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000000"/>
      </patternFill>
    </fill>
  </fills>
  <borders count="9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rgb="FF000000"/>
      </bottom>
      <diagonal/>
    </border>
  </borders>
  <cellStyleXfs count="98">
    <xf numFmtId="0" fontId="0" fillId="0" borderId="0"/>
    <xf numFmtId="9" fontId="17" fillId="0" borderId="0" applyFont="0" applyFill="0" applyBorder="0" applyAlignment="0" applyProtection="0"/>
    <xf numFmtId="0" fontId="23" fillId="0" borderId="0"/>
    <xf numFmtId="0" fontId="23" fillId="0" borderId="0"/>
    <xf numFmtId="9" fontId="23" fillId="0" borderId="0" applyFont="0" applyFill="0" applyBorder="0" applyAlignment="0" applyProtection="0"/>
    <xf numFmtId="0" fontId="29" fillId="0" borderId="0" applyNumberFormat="0" applyFill="0" applyBorder="0" applyAlignment="0" applyProtection="0">
      <alignment vertical="top"/>
      <protection locked="0"/>
    </xf>
    <xf numFmtId="0" fontId="28" fillId="0" borderId="0"/>
    <xf numFmtId="164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17" fillId="0" borderId="0"/>
    <xf numFmtId="0" fontId="17" fillId="0" borderId="0"/>
    <xf numFmtId="0" fontId="30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9" fontId="31" fillId="0" borderId="0" applyFont="0" applyFill="0" applyBorder="0" applyAlignment="0" applyProtection="0"/>
    <xf numFmtId="0" fontId="13" fillId="0" borderId="0"/>
    <xf numFmtId="164" fontId="17" fillId="0" borderId="0" applyFont="0" applyFill="0" applyBorder="0" applyAlignment="0" applyProtection="0"/>
    <xf numFmtId="0" fontId="32" fillId="0" borderId="0"/>
    <xf numFmtId="164" fontId="32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11" applyNumberFormat="0" applyFill="0" applyAlignment="0" applyProtection="0"/>
    <xf numFmtId="0" fontId="35" fillId="0" borderId="12" applyNumberFormat="0" applyFill="0" applyAlignment="0" applyProtection="0"/>
    <xf numFmtId="0" fontId="36" fillId="0" borderId="13" applyNumberFormat="0" applyFill="0" applyAlignment="0" applyProtection="0"/>
    <xf numFmtId="0" fontId="36" fillId="0" borderId="0" applyNumberFormat="0" applyFill="0" applyBorder="0" applyAlignment="0" applyProtection="0"/>
    <xf numFmtId="0" fontId="37" fillId="6" borderId="0" applyNumberFormat="0" applyBorder="0" applyAlignment="0" applyProtection="0"/>
    <xf numFmtId="0" fontId="38" fillId="7" borderId="0" applyNumberFormat="0" applyBorder="0" applyAlignment="0" applyProtection="0"/>
    <xf numFmtId="0" fontId="39" fillId="8" borderId="0" applyNumberFormat="0" applyBorder="0" applyAlignment="0" applyProtection="0"/>
    <xf numFmtId="0" fontId="40" fillId="9" borderId="14" applyNumberFormat="0" applyAlignment="0" applyProtection="0"/>
    <xf numFmtId="0" fontId="41" fillId="10" borderId="15" applyNumberFormat="0" applyAlignment="0" applyProtection="0"/>
    <xf numFmtId="0" fontId="42" fillId="10" borderId="14" applyNumberFormat="0" applyAlignment="0" applyProtection="0"/>
    <xf numFmtId="0" fontId="43" fillId="0" borderId="16" applyNumberFormat="0" applyFill="0" applyAlignment="0" applyProtection="0"/>
    <xf numFmtId="0" fontId="44" fillId="11" borderId="17" applyNumberFormat="0" applyAlignment="0" applyProtection="0"/>
    <xf numFmtId="0" fontId="4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7" fillId="0" borderId="19" applyNumberFormat="0" applyFill="0" applyAlignment="0" applyProtection="0"/>
    <xf numFmtId="0" fontId="48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8" fillId="16" borderId="0" applyNumberFormat="0" applyBorder="0" applyAlignment="0" applyProtection="0"/>
    <xf numFmtId="0" fontId="48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8" fillId="20" borderId="0" applyNumberFormat="0" applyBorder="0" applyAlignment="0" applyProtection="0"/>
    <xf numFmtId="0" fontId="48" fillId="21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8" fillId="24" borderId="0" applyNumberFormat="0" applyBorder="0" applyAlignment="0" applyProtection="0"/>
    <xf numFmtId="0" fontId="48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8" fillId="28" borderId="0" applyNumberFormat="0" applyBorder="0" applyAlignment="0" applyProtection="0"/>
    <xf numFmtId="0" fontId="48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8" fillId="32" borderId="0" applyNumberFormat="0" applyBorder="0" applyAlignment="0" applyProtection="0"/>
    <xf numFmtId="0" fontId="48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5" borderId="0" applyNumberFormat="0" applyBorder="0" applyAlignment="0" applyProtection="0"/>
    <xf numFmtId="0" fontId="48" fillId="36" borderId="0" applyNumberFormat="0" applyBorder="0" applyAlignment="0" applyProtection="0"/>
    <xf numFmtId="0" fontId="12" fillId="0" borderId="0"/>
    <xf numFmtId="0" fontId="12" fillId="12" borderId="18" applyNumberFormat="0" applyFont="0" applyAlignment="0" applyProtection="0"/>
    <xf numFmtId="0" fontId="17" fillId="0" borderId="0"/>
    <xf numFmtId="9" fontId="17" fillId="0" borderId="0" applyFont="0" applyFill="0" applyBorder="0" applyAlignment="0" applyProtection="0"/>
    <xf numFmtId="0" fontId="11" fillId="0" borderId="0"/>
    <xf numFmtId="164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9" fontId="17" fillId="0" borderId="0" applyFont="0" applyFill="0" applyBorder="0" applyAlignment="0" applyProtection="0"/>
    <xf numFmtId="0" fontId="11" fillId="0" borderId="0"/>
    <xf numFmtId="0" fontId="10" fillId="0" borderId="0"/>
    <xf numFmtId="0" fontId="9" fillId="0" borderId="0"/>
    <xf numFmtId="0" fontId="8" fillId="0" borderId="0"/>
    <xf numFmtId="164" fontId="32" fillId="0" borderId="0" applyFont="0" applyFill="0" applyBorder="0" applyAlignment="0" applyProtection="0"/>
    <xf numFmtId="0" fontId="7" fillId="0" borderId="0"/>
    <xf numFmtId="0" fontId="30" fillId="0" borderId="0"/>
    <xf numFmtId="0" fontId="6" fillId="0" borderId="0"/>
    <xf numFmtId="9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43" fontId="54" fillId="0" borderId="0" applyFont="0" applyFill="0" applyBorder="0" applyAlignment="0" applyProtection="0"/>
    <xf numFmtId="0" fontId="55" fillId="0" borderId="0"/>
    <xf numFmtId="0" fontId="71" fillId="0" borderId="0"/>
    <xf numFmtId="0" fontId="30" fillId="0" borderId="0"/>
    <xf numFmtId="0" fontId="75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5" fillId="0" borderId="0"/>
    <xf numFmtId="0" fontId="75" fillId="0" borderId="0" applyNumberFormat="0" applyFill="0" applyBorder="0" applyAlignment="0" applyProtection="0"/>
    <xf numFmtId="0" fontId="4" fillId="0" borderId="0"/>
    <xf numFmtId="0" fontId="4" fillId="0" borderId="0"/>
    <xf numFmtId="0" fontId="3" fillId="0" borderId="0"/>
    <xf numFmtId="9" fontId="3" fillId="0" borderId="0" applyFont="0" applyFill="0" applyBorder="0" applyAlignment="0" applyProtection="0"/>
    <xf numFmtId="0" fontId="2" fillId="0" borderId="0"/>
    <xf numFmtId="0" fontId="1" fillId="0" borderId="0"/>
  </cellStyleXfs>
  <cellXfs count="959">
    <xf numFmtId="0" fontId="0" fillId="0" borderId="0" xfId="0"/>
    <xf numFmtId="0" fontId="19" fillId="2" borderId="0" xfId="0" applyFont="1" applyFill="1" applyBorder="1" applyAlignment="1"/>
    <xf numFmtId="0" fontId="18" fillId="2" borderId="0" xfId="0" applyFont="1" applyFill="1"/>
    <xf numFmtId="0" fontId="17" fillId="2" borderId="0" xfId="0" applyFont="1" applyFill="1"/>
    <xf numFmtId="0" fontId="0" fillId="2" borderId="0" xfId="0" applyFill="1"/>
    <xf numFmtId="165" fontId="18" fillId="2" borderId="0" xfId="0" applyNumberFormat="1" applyFont="1" applyFill="1" applyBorder="1"/>
    <xf numFmtId="0" fontId="20" fillId="3" borderId="0" xfId="0" applyFont="1" applyFill="1" applyBorder="1" applyAlignment="1">
      <alignment horizontal="left" vertical="center"/>
    </xf>
    <xf numFmtId="165" fontId="17" fillId="2" borderId="0" xfId="0" applyNumberFormat="1" applyFont="1" applyFill="1"/>
    <xf numFmtId="0" fontId="20" fillId="2" borderId="0" xfId="0" applyFont="1" applyFill="1"/>
    <xf numFmtId="0" fontId="0" fillId="2" borderId="0" xfId="0" applyFill="1" applyAlignment="1">
      <alignment horizontal="left"/>
    </xf>
    <xf numFmtId="167" fontId="22" fillId="3" borderId="0" xfId="0" applyNumberFormat="1" applyFont="1" applyFill="1" applyBorder="1" applyAlignment="1">
      <alignment horizontal="right" vertical="center"/>
    </xf>
    <xf numFmtId="0" fontId="0" fillId="2" borderId="0" xfId="0" applyFill="1" applyAlignment="1"/>
    <xf numFmtId="0" fontId="17" fillId="2" borderId="0" xfId="12" applyFill="1"/>
    <xf numFmtId="0" fontId="18" fillId="2" borderId="0" xfId="12" applyFont="1" applyFill="1"/>
    <xf numFmtId="0" fontId="18" fillId="2" borderId="0" xfId="12" applyFont="1" applyFill="1" applyBorder="1"/>
    <xf numFmtId="0" fontId="17" fillId="0" borderId="0" xfId="10"/>
    <xf numFmtId="167" fontId="22" fillId="2" borderId="0" xfId="0" applyNumberFormat="1" applyFont="1" applyFill="1" applyBorder="1" applyAlignment="1">
      <alignment horizontal="right" vertical="center"/>
    </xf>
    <xf numFmtId="168" fontId="24" fillId="2" borderId="0" xfId="0" applyNumberFormat="1" applyFont="1" applyFill="1" applyBorder="1" applyAlignment="1"/>
    <xf numFmtId="169" fontId="24" fillId="2" borderId="0" xfId="0" applyNumberFormat="1" applyFont="1" applyFill="1" applyBorder="1" applyAlignment="1"/>
    <xf numFmtId="170" fontId="24" fillId="2" borderId="0" xfId="0" applyNumberFormat="1" applyFont="1" applyFill="1" applyBorder="1" applyAlignment="1"/>
    <xf numFmtId="170" fontId="26" fillId="2" borderId="0" xfId="0" applyNumberFormat="1" applyFont="1" applyFill="1" applyBorder="1" applyAlignment="1"/>
    <xf numFmtId="3" fontId="18" fillId="2" borderId="0" xfId="0" applyNumberFormat="1" applyFont="1" applyFill="1"/>
    <xf numFmtId="0" fontId="18" fillId="3" borderId="5" xfId="0" applyFont="1" applyFill="1" applyBorder="1" applyAlignment="1">
      <alignment horizontal="left"/>
    </xf>
    <xf numFmtId="4" fontId="25" fillId="4" borderId="0" xfId="0" applyNumberFormat="1" applyFont="1" applyFill="1"/>
    <xf numFmtId="2" fontId="18" fillId="2" borderId="0" xfId="0" applyNumberFormat="1" applyFont="1" applyFill="1" applyBorder="1"/>
    <xf numFmtId="3" fontId="18" fillId="2" borderId="0" xfId="0" applyNumberFormat="1" applyFont="1" applyFill="1" applyBorder="1"/>
    <xf numFmtId="3" fontId="0" fillId="0" borderId="0" xfId="0" applyNumberFormat="1"/>
    <xf numFmtId="0" fontId="30" fillId="0" borderId="0" xfId="78"/>
    <xf numFmtId="3" fontId="18" fillId="4" borderId="0" xfId="0" applyNumberFormat="1" applyFont="1" applyFill="1" applyBorder="1"/>
    <xf numFmtId="0" fontId="18" fillId="4" borderId="4" xfId="0" applyFont="1" applyFill="1" applyBorder="1"/>
    <xf numFmtId="0" fontId="50" fillId="2" borderId="0" xfId="0" applyFont="1" applyFill="1"/>
    <xf numFmtId="3" fontId="49" fillId="4" borderId="0" xfId="0" applyNumberFormat="1" applyFont="1" applyFill="1" applyBorder="1"/>
    <xf numFmtId="0" fontId="18" fillId="5" borderId="0" xfId="0" applyFont="1" applyFill="1" applyBorder="1" applyAlignment="1">
      <alignment vertical="center"/>
    </xf>
    <xf numFmtId="1" fontId="18" fillId="2" borderId="0" xfId="0" applyNumberFormat="1" applyFont="1" applyFill="1" applyBorder="1" applyAlignment="1"/>
    <xf numFmtId="0" fontId="25" fillId="2" borderId="0" xfId="0" applyFont="1" applyFill="1" applyBorder="1" applyAlignment="1"/>
    <xf numFmtId="0" fontId="27" fillId="2" borderId="0" xfId="0" applyFont="1" applyFill="1" applyBorder="1" applyAlignment="1"/>
    <xf numFmtId="2" fontId="18" fillId="5" borderId="26" xfId="0" applyNumberFormat="1" applyFont="1" applyFill="1" applyBorder="1" applyAlignment="1">
      <alignment horizontal="right"/>
    </xf>
    <xf numFmtId="2" fontId="18" fillId="5" borderId="0" xfId="0" applyNumberFormat="1" applyFont="1" applyFill="1" applyBorder="1" applyAlignment="1">
      <alignment horizontal="right"/>
    </xf>
    <xf numFmtId="2" fontId="18" fillId="5" borderId="0" xfId="0" applyNumberFormat="1" applyFont="1" applyFill="1" applyBorder="1" applyAlignment="1">
      <alignment horizontal="right" vertical="center"/>
    </xf>
    <xf numFmtId="0" fontId="18" fillId="0" borderId="0" xfId="78" applyFont="1"/>
    <xf numFmtId="0" fontId="51" fillId="2" borderId="0" xfId="79" applyFont="1" applyFill="1"/>
    <xf numFmtId="0" fontId="6" fillId="0" borderId="0" xfId="79"/>
    <xf numFmtId="0" fontId="51" fillId="2" borderId="5" xfId="79" applyFont="1" applyFill="1" applyBorder="1" applyAlignment="1">
      <alignment vertical="top" wrapText="1"/>
    </xf>
    <xf numFmtId="0" fontId="51" fillId="0" borderId="0" xfId="79" applyFont="1"/>
    <xf numFmtId="171" fontId="51" fillId="2" borderId="0" xfId="80" applyNumberFormat="1" applyFont="1" applyFill="1" applyBorder="1" applyAlignment="1">
      <alignment horizontal="center" vertical="center"/>
    </xf>
    <xf numFmtId="0" fontId="51" fillId="0" borderId="5" xfId="79" applyFont="1" applyBorder="1"/>
    <xf numFmtId="0" fontId="51" fillId="2" borderId="0" xfId="79" applyFont="1" applyFill="1" applyBorder="1" applyAlignment="1">
      <alignment horizontal="left"/>
    </xf>
    <xf numFmtId="172" fontId="51" fillId="2" borderId="0" xfId="81" applyNumberFormat="1" applyFont="1" applyFill="1" applyBorder="1" applyAlignment="1">
      <alignment horizontal="right"/>
    </xf>
    <xf numFmtId="0" fontId="6" fillId="0" borderId="0" xfId="82"/>
    <xf numFmtId="0" fontId="18" fillId="5" borderId="0" xfId="10" applyFont="1" applyFill="1" applyBorder="1" applyAlignment="1"/>
    <xf numFmtId="0" fontId="18" fillId="3" borderId="5" xfId="82" applyFont="1" applyFill="1" applyBorder="1" applyAlignment="1">
      <alignment horizontal="left" vertical="center" wrapText="1"/>
    </xf>
    <xf numFmtId="0" fontId="18" fillId="2" borderId="5" xfId="82" applyFont="1" applyFill="1" applyBorder="1" applyAlignment="1">
      <alignment horizontal="right"/>
    </xf>
    <xf numFmtId="0" fontId="52" fillId="2" borderId="0" xfId="79" applyFont="1" applyFill="1"/>
    <xf numFmtId="0" fontId="51" fillId="2" borderId="5" xfId="79" applyFont="1" applyFill="1" applyBorder="1"/>
    <xf numFmtId="0" fontId="6" fillId="2" borderId="0" xfId="79" applyFill="1"/>
    <xf numFmtId="167" fontId="18" fillId="2" borderId="0" xfId="0" applyNumberFormat="1" applyFont="1" applyFill="1" applyBorder="1" applyAlignment="1">
      <alignment horizontal="right" vertical="center"/>
    </xf>
    <xf numFmtId="1" fontId="22" fillId="2" borderId="0" xfId="0" applyNumberFormat="1" applyFont="1" applyFill="1" applyBorder="1" applyAlignment="1">
      <alignment horizontal="left" vertical="center"/>
    </xf>
    <xf numFmtId="0" fontId="30" fillId="0" borderId="0" xfId="0" applyFont="1"/>
    <xf numFmtId="0" fontId="56" fillId="2" borderId="0" xfId="0" applyFont="1" applyFill="1" applyAlignment="1">
      <alignment horizontal="left"/>
    </xf>
    <xf numFmtId="0" fontId="56" fillId="0" borderId="0" xfId="0" applyFont="1" applyAlignment="1">
      <alignment horizontal="right"/>
    </xf>
    <xf numFmtId="0" fontId="18" fillId="0" borderId="0" xfId="0" applyFont="1"/>
    <xf numFmtId="0" fontId="18" fillId="0" borderId="0" xfId="10" applyFont="1"/>
    <xf numFmtId="0" fontId="18" fillId="2" borderId="0" xfId="0" applyFont="1" applyFill="1" applyBorder="1" applyAlignment="1">
      <alignment horizontal="left" indent="2"/>
    </xf>
    <xf numFmtId="0" fontId="18" fillId="2" borderId="36" xfId="0" applyFont="1" applyFill="1" applyBorder="1" applyAlignment="1">
      <alignment horizontal="left" indent="2"/>
    </xf>
    <xf numFmtId="0" fontId="21" fillId="37" borderId="0" xfId="0" applyFont="1" applyFill="1" applyBorder="1"/>
    <xf numFmtId="0" fontId="18" fillId="0" borderId="32" xfId="0" applyFont="1" applyBorder="1"/>
    <xf numFmtId="0" fontId="18" fillId="39" borderId="0" xfId="0" applyFont="1" applyFill="1" applyBorder="1" applyAlignment="1">
      <alignment horizontal="left" indent="1"/>
    </xf>
    <xf numFmtId="0" fontId="57" fillId="0" borderId="0" xfId="0" applyFont="1"/>
    <xf numFmtId="0" fontId="21" fillId="2" borderId="0" xfId="0" applyFont="1" applyFill="1"/>
    <xf numFmtId="1" fontId="18" fillId="2" borderId="0" xfId="0" applyNumberFormat="1" applyFont="1" applyFill="1"/>
    <xf numFmtId="0" fontId="18" fillId="0" borderId="0" xfId="79" applyFont="1"/>
    <xf numFmtId="0" fontId="18" fillId="2" borderId="0" xfId="0" applyFont="1" applyFill="1" applyAlignment="1"/>
    <xf numFmtId="0" fontId="18" fillId="4" borderId="0" xfId="0" applyFont="1" applyFill="1"/>
    <xf numFmtId="0" fontId="18" fillId="2" borderId="0" xfId="0" applyFont="1" applyFill="1" applyBorder="1"/>
    <xf numFmtId="0" fontId="53" fillId="4" borderId="0" xfId="0" applyFont="1" applyFill="1"/>
    <xf numFmtId="0" fontId="21" fillId="2" borderId="0" xfId="0" applyFont="1" applyFill="1" applyBorder="1"/>
    <xf numFmtId="0" fontId="18" fillId="2" borderId="1" xfId="0" applyFont="1" applyFill="1" applyBorder="1"/>
    <xf numFmtId="0" fontId="51" fillId="0" borderId="0" xfId="82" applyFont="1"/>
    <xf numFmtId="0" fontId="51" fillId="2" borderId="0" xfId="82" applyFont="1" applyFill="1"/>
    <xf numFmtId="0" fontId="21" fillId="2" borderId="0" xfId="12" applyFont="1" applyFill="1"/>
    <xf numFmtId="0" fontId="49" fillId="0" borderId="0" xfId="78" applyFont="1"/>
    <xf numFmtId="0" fontId="56" fillId="3" borderId="0" xfId="0" applyFont="1" applyFill="1" applyBorder="1" applyAlignment="1">
      <alignment horizontal="left" vertical="center"/>
    </xf>
    <xf numFmtId="0" fontId="61" fillId="3" borderId="0" xfId="0" applyFont="1" applyFill="1" applyBorder="1" applyAlignment="1">
      <alignment horizontal="left" vertical="center"/>
    </xf>
    <xf numFmtId="0" fontId="56" fillId="0" borderId="0" xfId="0" applyFont="1" applyAlignment="1">
      <alignment horizontal="left"/>
    </xf>
    <xf numFmtId="0" fontId="58" fillId="2" borderId="0" xfId="74" applyFont="1" applyFill="1" applyAlignment="1">
      <alignment horizontal="left"/>
    </xf>
    <xf numFmtId="0" fontId="59" fillId="0" borderId="0" xfId="0" applyFont="1" applyAlignment="1">
      <alignment horizontal="left"/>
    </xf>
    <xf numFmtId="0" fontId="60" fillId="2" borderId="0" xfId="0" applyFont="1" applyFill="1" applyAlignment="1">
      <alignment horizontal="left"/>
    </xf>
    <xf numFmtId="0" fontId="56" fillId="2" borderId="0" xfId="0" applyFont="1" applyFill="1" applyBorder="1" applyAlignment="1">
      <alignment horizontal="left"/>
    </xf>
    <xf numFmtId="0" fontId="59" fillId="4" borderId="0" xfId="0" applyFont="1" applyFill="1" applyAlignment="1">
      <alignment horizontal="left"/>
    </xf>
    <xf numFmtId="0" fontId="59" fillId="4" borderId="0" xfId="0" applyFont="1" applyFill="1" applyBorder="1" applyAlignment="1">
      <alignment horizontal="left"/>
    </xf>
    <xf numFmtId="0" fontId="56" fillId="2" borderId="1" xfId="0" applyFont="1" applyFill="1" applyBorder="1" applyAlignment="1">
      <alignment horizontal="left"/>
    </xf>
    <xf numFmtId="0" fontId="56" fillId="2" borderId="0" xfId="78" applyNumberFormat="1" applyFont="1" applyFill="1" applyBorder="1" applyAlignment="1">
      <alignment horizontal="left"/>
    </xf>
    <xf numFmtId="0" fontId="56" fillId="2" borderId="0" xfId="78" applyFont="1" applyFill="1" applyAlignment="1">
      <alignment horizontal="left"/>
    </xf>
    <xf numFmtId="0" fontId="56" fillId="0" borderId="0" xfId="78" applyFont="1" applyAlignment="1">
      <alignment horizontal="left"/>
    </xf>
    <xf numFmtId="0" fontId="58" fillId="0" borderId="0" xfId="79" applyFont="1" applyAlignment="1">
      <alignment horizontal="left"/>
    </xf>
    <xf numFmtId="0" fontId="58" fillId="0" borderId="0" xfId="82" applyFont="1" applyAlignment="1">
      <alignment horizontal="left"/>
    </xf>
    <xf numFmtId="0" fontId="56" fillId="2" borderId="0" xfId="10" applyFont="1" applyFill="1" applyAlignment="1">
      <alignment horizontal="left"/>
    </xf>
    <xf numFmtId="0" fontId="58" fillId="2" borderId="0" xfId="79" applyFont="1" applyFill="1" applyAlignment="1">
      <alignment horizontal="left"/>
    </xf>
    <xf numFmtId="10" fontId="58" fillId="2" borderId="0" xfId="80" applyNumberFormat="1" applyFont="1" applyFill="1" applyAlignment="1">
      <alignment horizontal="left"/>
    </xf>
    <xf numFmtId="0" fontId="56" fillId="2" borderId="0" xfId="12" applyFont="1" applyFill="1" applyAlignment="1">
      <alignment horizontal="left"/>
    </xf>
    <xf numFmtId="0" fontId="60" fillId="0" borderId="0" xfId="78" applyFont="1" applyAlignment="1">
      <alignment horizontal="left"/>
    </xf>
    <xf numFmtId="3" fontId="56" fillId="3" borderId="0" xfId="0" applyNumberFormat="1" applyFont="1" applyFill="1" applyBorder="1" applyAlignment="1">
      <alignment horizontal="left" vertical="center"/>
    </xf>
    <xf numFmtId="0" fontId="56" fillId="0" borderId="0" xfId="78" applyNumberFormat="1" applyFont="1" applyFill="1" applyBorder="1" applyAlignment="1">
      <alignment horizontal="left"/>
    </xf>
    <xf numFmtId="0" fontId="18" fillId="0" borderId="5" xfId="0" applyFont="1" applyBorder="1"/>
    <xf numFmtId="3" fontId="18" fillId="0" borderId="0" xfId="0" applyNumberFormat="1" applyFont="1"/>
    <xf numFmtId="0" fontId="21" fillId="0" borderId="0" xfId="0" applyFont="1" applyAlignment="1">
      <alignment horizontal="left"/>
    </xf>
    <xf numFmtId="165" fontId="18" fillId="2" borderId="0" xfId="0" applyNumberFormat="1" applyFont="1" applyFill="1"/>
    <xf numFmtId="0" fontId="21" fillId="2" borderId="0" xfId="0" applyFont="1" applyFill="1" applyAlignment="1">
      <alignment horizontal="left"/>
    </xf>
    <xf numFmtId="0" fontId="18" fillId="2" borderId="0" xfId="0" applyNumberFormat="1" applyFont="1" applyFill="1" applyBorder="1"/>
    <xf numFmtId="0" fontId="18" fillId="2" borderId="0" xfId="0" applyNumberFormat="1" applyFont="1" applyFill="1" applyBorder="1" applyAlignment="1"/>
    <xf numFmtId="0" fontId="18" fillId="4" borderId="0" xfId="0" applyFont="1" applyFill="1" applyBorder="1"/>
    <xf numFmtId="165" fontId="18" fillId="4" borderId="0" xfId="0" applyNumberFormat="1" applyFont="1" applyFill="1"/>
    <xf numFmtId="0" fontId="18" fillId="2" borderId="22" xfId="0" applyFont="1" applyFill="1" applyBorder="1"/>
    <xf numFmtId="0" fontId="18" fillId="2" borderId="9" xfId="0" applyFont="1" applyFill="1" applyBorder="1"/>
    <xf numFmtId="0" fontId="18" fillId="2" borderId="9" xfId="0" applyNumberFormat="1" applyFont="1" applyFill="1" applyBorder="1"/>
    <xf numFmtId="0" fontId="18" fillId="0" borderId="0" xfId="10" applyFont="1" applyFill="1"/>
    <xf numFmtId="0" fontId="18" fillId="2" borderId="7" xfId="0" applyFont="1" applyFill="1" applyBorder="1"/>
    <xf numFmtId="0" fontId="62" fillId="0" borderId="0" xfId="0" applyFont="1" applyFill="1"/>
    <xf numFmtId="0" fontId="18" fillId="2" borderId="0" xfId="0" applyFont="1" applyFill="1" applyBorder="1" applyAlignment="1"/>
    <xf numFmtId="0" fontId="18" fillId="0" borderId="0" xfId="0" applyFont="1" applyFill="1"/>
    <xf numFmtId="165" fontId="18" fillId="2" borderId="0" xfId="0" applyNumberFormat="1" applyFont="1" applyFill="1" applyAlignment="1"/>
    <xf numFmtId="0" fontId="18" fillId="2" borderId="9" xfId="0" applyNumberFormat="1" applyFont="1" applyFill="1" applyBorder="1" applyAlignment="1"/>
    <xf numFmtId="0" fontId="21" fillId="2" borderId="3" xfId="0" applyFont="1" applyFill="1" applyBorder="1"/>
    <xf numFmtId="0" fontId="18" fillId="4" borderId="20" xfId="0" applyFont="1" applyFill="1" applyBorder="1"/>
    <xf numFmtId="0" fontId="21" fillId="2" borderId="2" xfId="0" applyFont="1" applyFill="1" applyBorder="1"/>
    <xf numFmtId="0" fontId="18" fillId="2" borderId="2" xfId="0" applyFont="1" applyFill="1" applyBorder="1"/>
    <xf numFmtId="0" fontId="18" fillId="2" borderId="6" xfId="0" applyFont="1" applyFill="1" applyBorder="1"/>
    <xf numFmtId="0" fontId="18" fillId="2" borderId="0" xfId="0" applyFont="1" applyFill="1" applyAlignment="1">
      <alignment horizontal="right"/>
    </xf>
    <xf numFmtId="0" fontId="53" fillId="2" borderId="0" xfId="0" applyFont="1" applyFill="1"/>
    <xf numFmtId="0" fontId="63" fillId="4" borderId="0" xfId="0" applyFont="1" applyFill="1"/>
    <xf numFmtId="0" fontId="18" fillId="2" borderId="0" xfId="10" applyFont="1" applyFill="1"/>
    <xf numFmtId="3" fontId="18" fillId="2" borderId="0" xfId="12" applyNumberFormat="1" applyFont="1" applyFill="1"/>
    <xf numFmtId="0" fontId="51" fillId="0" borderId="30" xfId="79" applyFont="1" applyBorder="1"/>
    <xf numFmtId="0" fontId="51" fillId="0" borderId="8" xfId="79" applyFont="1" applyBorder="1"/>
    <xf numFmtId="0" fontId="51" fillId="0" borderId="0" xfId="79" applyFont="1" applyBorder="1"/>
    <xf numFmtId="0" fontId="51" fillId="2" borderId="29" xfId="79" applyFont="1" applyFill="1" applyBorder="1" applyAlignment="1">
      <alignment vertical="top"/>
    </xf>
    <xf numFmtId="0" fontId="49" fillId="0" borderId="0" xfId="82" applyFont="1"/>
    <xf numFmtId="167" fontId="22" fillId="2" borderId="0" xfId="0" applyNumberFormat="1" applyFont="1" applyFill="1" applyBorder="1" applyAlignment="1">
      <alignment horizontal="right"/>
    </xf>
    <xf numFmtId="0" fontId="18" fillId="2" borderId="0" xfId="0" applyFont="1" applyFill="1" applyAlignment="1">
      <alignment horizontal="left"/>
    </xf>
    <xf numFmtId="0" fontId="18" fillId="3" borderId="0" xfId="0" applyFont="1" applyFill="1" applyBorder="1" applyAlignment="1">
      <alignment vertical="center"/>
    </xf>
    <xf numFmtId="0" fontId="51" fillId="0" borderId="0" xfId="78" applyFont="1"/>
    <xf numFmtId="0" fontId="18" fillId="2" borderId="0" xfId="78" applyNumberFormat="1" applyFont="1" applyFill="1" applyBorder="1" applyAlignment="1"/>
    <xf numFmtId="3" fontId="18" fillId="2" borderId="0" xfId="78" applyNumberFormat="1" applyFont="1" applyFill="1" applyBorder="1" applyAlignment="1"/>
    <xf numFmtId="166" fontId="18" fillId="2" borderId="0" xfId="78" applyNumberFormat="1" applyFont="1" applyFill="1" applyBorder="1" applyAlignment="1"/>
    <xf numFmtId="0" fontId="18" fillId="0" borderId="0" xfId="0" applyFont="1" applyBorder="1"/>
    <xf numFmtId="0" fontId="21" fillId="0" borderId="0" xfId="0" applyFont="1" applyBorder="1"/>
    <xf numFmtId="0" fontId="18" fillId="0" borderId="24" xfId="0" applyFont="1" applyBorder="1"/>
    <xf numFmtId="0" fontId="18" fillId="0" borderId="30" xfId="0" applyFont="1" applyBorder="1"/>
    <xf numFmtId="0" fontId="18" fillId="0" borderId="31" xfId="0" applyFont="1" applyBorder="1"/>
    <xf numFmtId="0" fontId="21" fillId="0" borderId="32" xfId="0" applyFont="1" applyBorder="1"/>
    <xf numFmtId="0" fontId="56" fillId="2" borderId="0" xfId="0" applyFont="1" applyFill="1" applyAlignment="1">
      <alignment horizontal="right"/>
    </xf>
    <xf numFmtId="0" fontId="21" fillId="0" borderId="33" xfId="0" applyFont="1" applyBorder="1"/>
    <xf numFmtId="0" fontId="18" fillId="0" borderId="8" xfId="0" applyFont="1" applyBorder="1"/>
    <xf numFmtId="0" fontId="18" fillId="2" borderId="38" xfId="78" applyNumberFormat="1" applyFont="1" applyFill="1" applyBorder="1" applyAlignment="1">
      <alignment horizontal="right"/>
    </xf>
    <xf numFmtId="0" fontId="18" fillId="2" borderId="37" xfId="78" applyNumberFormat="1" applyFont="1" applyFill="1" applyBorder="1" applyAlignment="1">
      <alignment horizontal="right"/>
    </xf>
    <xf numFmtId="0" fontId="64" fillId="0" borderId="0" xfId="0" applyFont="1" applyBorder="1" applyAlignment="1">
      <alignment horizontal="left" readingOrder="1"/>
    </xf>
    <xf numFmtId="0" fontId="21" fillId="2" borderId="34" xfId="0" applyFont="1" applyFill="1" applyBorder="1" applyAlignment="1"/>
    <xf numFmtId="0" fontId="18" fillId="2" borderId="20" xfId="0" applyFont="1" applyFill="1" applyBorder="1"/>
    <xf numFmtId="3" fontId="56" fillId="3" borderId="0" xfId="0" applyNumberFormat="1" applyFont="1" applyFill="1" applyBorder="1" applyAlignment="1">
      <alignment horizontal="right" vertical="center"/>
    </xf>
    <xf numFmtId="1" fontId="18" fillId="2" borderId="0" xfId="0" applyNumberFormat="1" applyFont="1" applyFill="1" applyBorder="1" applyAlignment="1">
      <alignment horizontal="left" vertical="center"/>
    </xf>
    <xf numFmtId="0" fontId="18" fillId="2" borderId="34" xfId="0" applyFont="1" applyFill="1" applyBorder="1" applyAlignment="1"/>
    <xf numFmtId="0" fontId="57" fillId="2" borderId="0" xfId="0" applyFont="1" applyFill="1" applyAlignment="1">
      <alignment horizontal="left"/>
    </xf>
    <xf numFmtId="1" fontId="57" fillId="3" borderId="0" xfId="0" applyNumberFormat="1" applyFont="1" applyFill="1" applyBorder="1" applyAlignment="1">
      <alignment horizontal="left"/>
    </xf>
    <xf numFmtId="0" fontId="21" fillId="2" borderId="0" xfId="0" applyFont="1" applyFill="1" applyBorder="1" applyAlignment="1">
      <alignment horizontal="left" vertical="top" wrapText="1"/>
    </xf>
    <xf numFmtId="0" fontId="18" fillId="0" borderId="0" xfId="0" applyFont="1" applyFill="1" applyBorder="1" applyAlignment="1">
      <alignment horizontal="left" indent="1"/>
    </xf>
    <xf numFmtId="0" fontId="56" fillId="2" borderId="0" xfId="0" applyFont="1" applyFill="1"/>
    <xf numFmtId="168" fontId="65" fillId="2" borderId="0" xfId="0" applyNumberFormat="1" applyFont="1" applyFill="1" applyBorder="1" applyAlignment="1"/>
    <xf numFmtId="169" fontId="65" fillId="2" borderId="0" xfId="0" applyNumberFormat="1" applyFont="1" applyFill="1" applyBorder="1" applyAlignment="1"/>
    <xf numFmtId="170" fontId="65" fillId="2" borderId="0" xfId="0" applyNumberFormat="1" applyFont="1" applyFill="1" applyBorder="1" applyAlignment="1"/>
    <xf numFmtId="0" fontId="57" fillId="2" borderId="0" xfId="0" applyFont="1" applyFill="1"/>
    <xf numFmtId="3" fontId="17" fillId="2" borderId="0" xfId="0" applyNumberFormat="1" applyFont="1" applyFill="1"/>
    <xf numFmtId="0" fontId="18" fillId="2" borderId="0" xfId="0" applyFont="1" applyFill="1" applyBorder="1" applyAlignment="1">
      <alignment horizontal="left" indent="1"/>
    </xf>
    <xf numFmtId="0" fontId="18" fillId="2" borderId="0" xfId="10" applyFont="1" applyFill="1" applyBorder="1" applyAlignment="1">
      <alignment horizontal="left" indent="1"/>
    </xf>
    <xf numFmtId="0" fontId="17" fillId="0" borderId="0" xfId="10" applyFont="1" applyFill="1"/>
    <xf numFmtId="0" fontId="18" fillId="39" borderId="0" xfId="0" applyFont="1" applyFill="1" applyBorder="1" applyAlignment="1">
      <alignment horizontal="left"/>
    </xf>
    <xf numFmtId="0" fontId="18" fillId="39" borderId="0" xfId="0" applyFont="1" applyFill="1" applyBorder="1"/>
    <xf numFmtId="0" fontId="17" fillId="0" borderId="0" xfId="10" applyFont="1"/>
    <xf numFmtId="0" fontId="18" fillId="39" borderId="20" xfId="0" applyFont="1" applyFill="1" applyBorder="1"/>
    <xf numFmtId="0" fontId="18" fillId="2" borderId="0" xfId="0" applyFont="1" applyFill="1" applyBorder="1" applyAlignment="1">
      <alignment vertical="top"/>
    </xf>
    <xf numFmtId="0" fontId="18" fillId="2" borderId="39" xfId="0" applyFont="1" applyFill="1" applyBorder="1"/>
    <xf numFmtId="3" fontId="0" fillId="2" borderId="0" xfId="0" applyNumberFormat="1" applyFill="1" applyAlignment="1"/>
    <xf numFmtId="2" fontId="18" fillId="2" borderId="0" xfId="0" applyNumberFormat="1" applyFont="1" applyFill="1"/>
    <xf numFmtId="14" fontId="68" fillId="0" borderId="0" xfId="0" applyNumberFormat="1" applyFont="1" applyFill="1" applyBorder="1" applyAlignment="1">
      <alignment horizontal="left"/>
    </xf>
    <xf numFmtId="14" fontId="18" fillId="2" borderId="0" xfId="0" applyNumberFormat="1" applyFont="1" applyFill="1" applyAlignment="1">
      <alignment horizontal="center"/>
    </xf>
    <xf numFmtId="14" fontId="0" fillId="2" borderId="0" xfId="0" applyNumberFormat="1" applyFill="1" applyAlignment="1">
      <alignment horizontal="center"/>
    </xf>
    <xf numFmtId="0" fontId="18" fillId="2" borderId="42" xfId="0" applyFont="1" applyFill="1" applyBorder="1" applyAlignment="1">
      <alignment horizontal="right" vertical="center"/>
    </xf>
    <xf numFmtId="0" fontId="57" fillId="2" borderId="0" xfId="12" applyFont="1" applyFill="1" applyAlignment="1">
      <alignment horizontal="left"/>
    </xf>
    <xf numFmtId="0" fontId="18" fillId="2" borderId="43" xfId="0" applyFont="1" applyFill="1" applyBorder="1"/>
    <xf numFmtId="0" fontId="58" fillId="2" borderId="0" xfId="79" applyFont="1" applyFill="1" applyBorder="1" applyAlignment="1">
      <alignment horizontal="left"/>
    </xf>
    <xf numFmtId="0" fontId="58" fillId="0" borderId="0" xfId="79" applyFont="1" applyBorder="1" applyAlignment="1">
      <alignment horizontal="left"/>
    </xf>
    <xf numFmtId="0" fontId="58" fillId="2" borderId="0" xfId="79" applyFont="1" applyFill="1" applyBorder="1" applyAlignment="1">
      <alignment horizontal="left" vertical="top"/>
    </xf>
    <xf numFmtId="0" fontId="58" fillId="2" borderId="0" xfId="79" applyFont="1" applyFill="1" applyBorder="1" applyAlignment="1">
      <alignment horizontal="right" vertical="top"/>
    </xf>
    <xf numFmtId="0" fontId="52" fillId="2" borderId="0" xfId="79" applyFont="1" applyFill="1" applyBorder="1" applyAlignment="1">
      <alignment horizontal="left"/>
    </xf>
    <xf numFmtId="0" fontId="56" fillId="2" borderId="0" xfId="12" applyFont="1" applyFill="1" applyAlignment="1">
      <alignment horizontal="right"/>
    </xf>
    <xf numFmtId="0" fontId="18" fillId="2" borderId="28" xfId="10" applyFont="1" applyFill="1" applyBorder="1" applyAlignment="1">
      <alignment horizontal="center"/>
    </xf>
    <xf numFmtId="0" fontId="21" fillId="3" borderId="8" xfId="10" applyFont="1" applyFill="1" applyBorder="1" applyAlignment="1">
      <alignment horizontal="left"/>
    </xf>
    <xf numFmtId="0" fontId="18" fillId="3" borderId="8" xfId="10" applyFont="1" applyFill="1" applyBorder="1" applyAlignment="1">
      <alignment horizontal="left" vertical="center"/>
    </xf>
    <xf numFmtId="0" fontId="24" fillId="2" borderId="8" xfId="10" applyFont="1" applyFill="1" applyBorder="1" applyAlignment="1">
      <alignment horizontal="left" vertical="center"/>
    </xf>
    <xf numFmtId="0" fontId="51" fillId="2" borderId="0" xfId="79" applyFont="1" applyFill="1" applyBorder="1" applyAlignment="1"/>
    <xf numFmtId="2" fontId="51" fillId="0" borderId="0" xfId="79" applyNumberFormat="1" applyFont="1"/>
    <xf numFmtId="0" fontId="58" fillId="2" borderId="0" xfId="79" applyFont="1" applyFill="1" applyAlignment="1">
      <alignment horizontal="right"/>
    </xf>
    <xf numFmtId="0" fontId="52" fillId="2" borderId="44" xfId="79" applyFont="1" applyFill="1" applyBorder="1" applyAlignment="1">
      <alignment horizontal="left"/>
    </xf>
    <xf numFmtId="0" fontId="51" fillId="2" borderId="41" xfId="79" applyFont="1" applyFill="1" applyBorder="1" applyAlignment="1">
      <alignment horizontal="center"/>
    </xf>
    <xf numFmtId="0" fontId="51" fillId="2" borderId="36" xfId="79" applyFont="1" applyFill="1" applyBorder="1" applyAlignment="1">
      <alignment horizontal="left"/>
    </xf>
    <xf numFmtId="0" fontId="6" fillId="2" borderId="0" xfId="79" applyFill="1" applyBorder="1"/>
    <xf numFmtId="0" fontId="51" fillId="0" borderId="0" xfId="82" applyFont="1" applyBorder="1"/>
    <xf numFmtId="1" fontId="21" fillId="3" borderId="0" xfId="82" applyNumberFormat="1" applyFont="1" applyFill="1" applyBorder="1" applyAlignment="1">
      <alignment horizontal="left"/>
    </xf>
    <xf numFmtId="0" fontId="58" fillId="2" borderId="0" xfId="82" applyFont="1" applyFill="1" applyAlignment="1">
      <alignment horizontal="right" vertical="center"/>
    </xf>
    <xf numFmtId="0" fontId="51" fillId="2" borderId="0" xfId="79" applyFont="1" applyFill="1" applyBorder="1"/>
    <xf numFmtId="2" fontId="51" fillId="0" borderId="0" xfId="82" applyNumberFormat="1" applyFont="1"/>
    <xf numFmtId="0" fontId="58" fillId="0" borderId="0" xfId="79" applyFont="1" applyAlignment="1">
      <alignment horizontal="right"/>
    </xf>
    <xf numFmtId="0" fontId="56" fillId="2" borderId="0" xfId="78" applyFont="1" applyFill="1" applyAlignment="1">
      <alignment horizontal="right"/>
    </xf>
    <xf numFmtId="0" fontId="57" fillId="2" borderId="0" xfId="78" applyNumberFormat="1" applyFont="1" applyFill="1" applyBorder="1" applyAlignment="1">
      <alignment horizontal="left"/>
    </xf>
    <xf numFmtId="0" fontId="18" fillId="2" borderId="36" xfId="0" applyNumberFormat="1" applyFont="1" applyFill="1" applyBorder="1" applyAlignment="1"/>
    <xf numFmtId="165" fontId="18" fillId="2" borderId="43" xfId="0" applyNumberFormat="1" applyFont="1" applyFill="1" applyBorder="1"/>
    <xf numFmtId="0" fontId="56" fillId="2" borderId="0" xfId="0" applyFont="1" applyFill="1" applyBorder="1" applyAlignment="1">
      <alignment horizontal="right"/>
    </xf>
    <xf numFmtId="0" fontId="18" fillId="2" borderId="48" xfId="0" applyFont="1" applyFill="1" applyBorder="1"/>
    <xf numFmtId="171" fontId="18" fillId="2" borderId="48" xfId="0" applyNumberFormat="1" applyFont="1" applyFill="1" applyBorder="1"/>
    <xf numFmtId="166" fontId="18" fillId="2" borderId="0" xfId="0" applyNumberFormat="1" applyFont="1" applyFill="1"/>
    <xf numFmtId="0" fontId="21" fillId="2" borderId="48" xfId="0" applyFont="1" applyFill="1" applyBorder="1" applyAlignment="1">
      <alignment horizontal="left"/>
    </xf>
    <xf numFmtId="0" fontId="18" fillId="2" borderId="36" xfId="0" applyFont="1" applyFill="1" applyBorder="1" applyAlignment="1">
      <alignment horizontal="left" indent="1"/>
    </xf>
    <xf numFmtId="0" fontId="18" fillId="2" borderId="35" xfId="0" applyFont="1" applyFill="1" applyBorder="1"/>
    <xf numFmtId="0" fontId="18" fillId="2" borderId="46" xfId="0" applyNumberFormat="1" applyFont="1" applyFill="1" applyBorder="1" applyAlignment="1">
      <alignment horizontal="right"/>
    </xf>
    <xf numFmtId="0" fontId="57" fillId="2" borderId="0" xfId="0" applyFont="1" applyFill="1" applyBorder="1" applyAlignment="1">
      <alignment horizontal="left"/>
    </xf>
    <xf numFmtId="0" fontId="18" fillId="2" borderId="25" xfId="0" applyFont="1" applyFill="1" applyBorder="1"/>
    <xf numFmtId="0" fontId="57" fillId="0" borderId="0" xfId="0" applyFont="1" applyAlignment="1">
      <alignment horizontal="left"/>
    </xf>
    <xf numFmtId="0" fontId="17" fillId="0" borderId="0" xfId="0" applyFont="1"/>
    <xf numFmtId="0" fontId="72" fillId="0" borderId="0" xfId="0" applyFont="1"/>
    <xf numFmtId="0" fontId="73" fillId="2" borderId="0" xfId="74" applyFont="1" applyFill="1"/>
    <xf numFmtId="0" fontId="73" fillId="2" borderId="0" xfId="79" applyFont="1" applyFill="1" applyAlignment="1">
      <alignment horizontal="left"/>
    </xf>
    <xf numFmtId="10" fontId="73" fillId="2" borderId="0" xfId="80" applyNumberFormat="1" applyFont="1" applyFill="1" applyAlignment="1">
      <alignment horizontal="left"/>
    </xf>
    <xf numFmtId="0" fontId="57" fillId="0" borderId="0" xfId="0" applyFont="1" applyAlignment="1"/>
    <xf numFmtId="3" fontId="57" fillId="3" borderId="0" xfId="0" applyNumberFormat="1" applyFont="1" applyFill="1" applyBorder="1" applyAlignment="1">
      <alignment vertical="center"/>
    </xf>
    <xf numFmtId="0" fontId="57" fillId="2" borderId="0" xfId="0" applyFont="1" applyFill="1" applyAlignment="1"/>
    <xf numFmtId="0" fontId="57" fillId="2" borderId="0" xfId="12" applyFont="1" applyFill="1" applyAlignment="1"/>
    <xf numFmtId="0" fontId="73" fillId="2" borderId="0" xfId="79" applyFont="1" applyFill="1" applyAlignment="1"/>
    <xf numFmtId="0" fontId="73" fillId="2" borderId="0" xfId="82" applyFont="1" applyFill="1" applyAlignment="1">
      <alignment vertical="center"/>
    </xf>
    <xf numFmtId="0" fontId="73" fillId="0" borderId="0" xfId="79" applyFont="1" applyAlignment="1"/>
    <xf numFmtId="0" fontId="57" fillId="2" borderId="0" xfId="78" applyFont="1" applyFill="1" applyAlignment="1"/>
    <xf numFmtId="0" fontId="57" fillId="2" borderId="0" xfId="0" applyFont="1" applyFill="1" applyBorder="1" applyAlignment="1"/>
    <xf numFmtId="0" fontId="57" fillId="0" borderId="0" xfId="0" applyFont="1" applyFill="1"/>
    <xf numFmtId="0" fontId="18" fillId="39" borderId="0" xfId="0" applyFont="1" applyFill="1"/>
    <xf numFmtId="0" fontId="72" fillId="39" borderId="0" xfId="0" applyFont="1" applyFill="1"/>
    <xf numFmtId="173" fontId="18" fillId="2" borderId="0" xfId="0" applyNumberFormat="1" applyFont="1" applyFill="1" applyBorder="1"/>
    <xf numFmtId="173" fontId="18" fillId="39" borderId="0" xfId="0" applyNumberFormat="1" applyFont="1" applyFill="1" applyBorder="1"/>
    <xf numFmtId="10" fontId="57" fillId="0" borderId="0" xfId="0" applyNumberFormat="1" applyFont="1"/>
    <xf numFmtId="0" fontId="24" fillId="4" borderId="50" xfId="10" applyFont="1" applyFill="1" applyBorder="1" applyAlignment="1">
      <alignment horizontal="center" wrapText="1"/>
    </xf>
    <xf numFmtId="0" fontId="75" fillId="2" borderId="0" xfId="88" applyFill="1" applyAlignment="1">
      <alignment horizontal="left"/>
    </xf>
    <xf numFmtId="0" fontId="76" fillId="0" borderId="0" xfId="0" applyFont="1" applyAlignment="1">
      <alignment vertical="center"/>
    </xf>
    <xf numFmtId="0" fontId="75" fillId="42" borderId="0" xfId="88" applyFill="1" applyAlignment="1">
      <alignment vertical="center"/>
    </xf>
    <xf numFmtId="0" fontId="18" fillId="42" borderId="0" xfId="0" applyFont="1" applyFill="1" applyAlignment="1">
      <alignment vertical="center"/>
    </xf>
    <xf numFmtId="0" fontId="17" fillId="42" borderId="0" xfId="0" applyFont="1" applyFill="1" applyAlignment="1">
      <alignment vertical="center" wrapText="1"/>
    </xf>
    <xf numFmtId="0" fontId="77" fillId="42" borderId="0" xfId="88" applyFont="1" applyFill="1" applyAlignment="1">
      <alignment vertical="center"/>
    </xf>
    <xf numFmtId="0" fontId="77" fillId="2" borderId="0" xfId="88" applyFont="1" applyFill="1"/>
    <xf numFmtId="173" fontId="18" fillId="0" borderId="0" xfId="0" applyNumberFormat="1" applyFont="1" applyBorder="1"/>
    <xf numFmtId="173" fontId="21" fillId="2" borderId="34" xfId="0" applyNumberFormat="1" applyFont="1" applyFill="1" applyBorder="1" applyAlignment="1"/>
    <xf numFmtId="173" fontId="18" fillId="4" borderId="0" xfId="0" applyNumberFormat="1" applyFont="1" applyFill="1" applyBorder="1"/>
    <xf numFmtId="173" fontId="18" fillId="5" borderId="0" xfId="0" applyNumberFormat="1" applyFont="1" applyFill="1" applyBorder="1" applyAlignment="1">
      <alignment horizontal="right"/>
    </xf>
    <xf numFmtId="173" fontId="66" fillId="41" borderId="0" xfId="0" applyNumberFormat="1" applyFont="1" applyFill="1" applyBorder="1" applyAlignment="1">
      <alignment horizontal="right"/>
    </xf>
    <xf numFmtId="173" fontId="22" fillId="2" borderId="0" xfId="0" applyNumberFormat="1" applyFont="1" applyFill="1" applyBorder="1" applyAlignment="1">
      <alignment horizontal="right" vertical="center"/>
    </xf>
    <xf numFmtId="173" fontId="18" fillId="0" borderId="0" xfId="0" applyNumberFormat="1" applyFont="1" applyFill="1" applyBorder="1"/>
    <xf numFmtId="173" fontId="18" fillId="39" borderId="0" xfId="0" applyNumberFormat="1" applyFont="1" applyFill="1" applyBorder="1" applyAlignment="1">
      <alignment horizontal="right"/>
    </xf>
    <xf numFmtId="173" fontId="18" fillId="2" borderId="0" xfId="10" applyNumberFormat="1" applyFont="1" applyFill="1" applyBorder="1"/>
    <xf numFmtId="173" fontId="22" fillId="3" borderId="0" xfId="0" applyNumberFormat="1" applyFont="1" applyFill="1" applyBorder="1" applyAlignment="1">
      <alignment horizontal="right"/>
    </xf>
    <xf numFmtId="173" fontId="21" fillId="2" borderId="0" xfId="0" applyNumberFormat="1" applyFont="1" applyFill="1" applyBorder="1" applyAlignment="1">
      <alignment horizontal="right" vertical="center"/>
    </xf>
    <xf numFmtId="173" fontId="18" fillId="4" borderId="0" xfId="0" applyNumberFormat="1" applyFont="1" applyFill="1" applyBorder="1" applyAlignment="1">
      <alignment horizontal="right" vertical="center"/>
    </xf>
    <xf numFmtId="173" fontId="52" fillId="2" borderId="0" xfId="81" applyNumberFormat="1" applyFont="1" applyFill="1" applyBorder="1" applyAlignment="1">
      <alignment horizontal="right"/>
    </xf>
    <xf numFmtId="173" fontId="51" fillId="2" borderId="0" xfId="84" applyNumberFormat="1" applyFont="1" applyFill="1" applyBorder="1" applyAlignment="1">
      <alignment horizontal="right"/>
    </xf>
    <xf numFmtId="173" fontId="51" fillId="2" borderId="49" xfId="84" applyNumberFormat="1" applyFont="1" applyFill="1" applyBorder="1" applyAlignment="1">
      <alignment horizontal="right"/>
    </xf>
    <xf numFmtId="173" fontId="51" fillId="2" borderId="0" xfId="81" applyNumberFormat="1" applyFont="1" applyFill="1" applyBorder="1" applyAlignment="1">
      <alignment horizontal="right"/>
    </xf>
    <xf numFmtId="173" fontId="52" fillId="2" borderId="44" xfId="79" applyNumberFormat="1" applyFont="1" applyFill="1" applyBorder="1" applyAlignment="1">
      <alignment horizontal="right"/>
    </xf>
    <xf numFmtId="173" fontId="52" fillId="2" borderId="44" xfId="0" applyNumberFormat="1" applyFont="1" applyFill="1" applyBorder="1" applyAlignment="1">
      <alignment horizontal="right"/>
    </xf>
    <xf numFmtId="173" fontId="21" fillId="3" borderId="0" xfId="83" applyNumberFormat="1" applyFont="1" applyFill="1" applyBorder="1" applyAlignment="1"/>
    <xf numFmtId="173" fontId="18" fillId="2" borderId="0" xfId="83" applyNumberFormat="1" applyFont="1" applyFill="1" applyBorder="1"/>
    <xf numFmtId="173" fontId="18" fillId="3" borderId="0" xfId="83" applyNumberFormat="1" applyFont="1" applyFill="1" applyBorder="1" applyAlignment="1">
      <alignment vertical="center"/>
    </xf>
    <xf numFmtId="173" fontId="18" fillId="5" borderId="0" xfId="83" applyNumberFormat="1" applyFont="1" applyFill="1" applyBorder="1" applyAlignment="1"/>
    <xf numFmtId="175" fontId="18" fillId="0" borderId="0" xfId="0" applyNumberFormat="1" applyFont="1" applyBorder="1"/>
    <xf numFmtId="174" fontId="21" fillId="3" borderId="8" xfId="0" applyNumberFormat="1" applyFont="1" applyFill="1" applyBorder="1" applyAlignment="1"/>
    <xf numFmtId="174" fontId="21" fillId="3" borderId="0" xfId="0" applyNumberFormat="1" applyFont="1" applyFill="1" applyBorder="1" applyAlignment="1"/>
    <xf numFmtId="174" fontId="21" fillId="3" borderId="21" xfId="0" applyNumberFormat="1" applyFont="1" applyFill="1" applyBorder="1" applyAlignment="1"/>
    <xf numFmtId="174" fontId="21" fillId="2" borderId="0" xfId="0" applyNumberFormat="1" applyFont="1" applyFill="1" applyBorder="1" applyAlignment="1"/>
    <xf numFmtId="174" fontId="21" fillId="2" borderId="8" xfId="0" applyNumberFormat="1" applyFont="1" applyFill="1" applyBorder="1" applyAlignment="1"/>
    <xf numFmtId="174" fontId="18" fillId="3" borderId="8" xfId="0" applyNumberFormat="1" applyFont="1" applyFill="1" applyBorder="1" applyAlignment="1"/>
    <xf numFmtId="174" fontId="18" fillId="3" borderId="0" xfId="0" applyNumberFormat="1" applyFont="1" applyFill="1" applyBorder="1" applyAlignment="1"/>
    <xf numFmtId="174" fontId="18" fillId="3" borderId="21" xfId="0" applyNumberFormat="1" applyFont="1" applyFill="1" applyBorder="1" applyAlignment="1"/>
    <xf numFmtId="174" fontId="18" fillId="2" borderId="0" xfId="0" applyNumberFormat="1" applyFont="1" applyFill="1" applyBorder="1" applyAlignment="1"/>
    <xf numFmtId="174" fontId="18" fillId="5" borderId="8" xfId="0" applyNumberFormat="1" applyFont="1" applyFill="1" applyBorder="1" applyAlignment="1"/>
    <xf numFmtId="174" fontId="18" fillId="5" borderId="0" xfId="0" applyNumberFormat="1" applyFont="1" applyFill="1" applyBorder="1" applyAlignment="1"/>
    <xf numFmtId="174" fontId="18" fillId="5" borderId="21" xfId="0" applyNumberFormat="1" applyFont="1" applyFill="1" applyBorder="1" applyAlignment="1"/>
    <xf numFmtId="174" fontId="18" fillId="2" borderId="8" xfId="0" applyNumberFormat="1" applyFont="1" applyFill="1" applyBorder="1" applyAlignment="1"/>
    <xf numFmtId="174" fontId="18" fillId="2" borderId="21" xfId="0" applyNumberFormat="1" applyFont="1" applyFill="1" applyBorder="1" applyAlignment="1"/>
    <xf numFmtId="174" fontId="18" fillId="2" borderId="0" xfId="0" quotePrefix="1" applyNumberFormat="1" applyFont="1" applyFill="1" applyBorder="1" applyAlignment="1"/>
    <xf numFmtId="174" fontId="18" fillId="2" borderId="8" xfId="0" quotePrefix="1" applyNumberFormat="1" applyFont="1" applyFill="1" applyBorder="1" applyAlignment="1"/>
    <xf numFmtId="175" fontId="18" fillId="2" borderId="0" xfId="0" applyNumberFormat="1" applyFont="1" applyFill="1" applyBorder="1"/>
    <xf numFmtId="175" fontId="18" fillId="39" borderId="0" xfId="0" applyNumberFormat="1" applyFont="1" applyFill="1" applyBorder="1"/>
    <xf numFmtId="175" fontId="18" fillId="0" borderId="49" xfId="0" applyNumberFormat="1" applyFont="1" applyBorder="1"/>
    <xf numFmtId="175" fontId="21" fillId="2" borderId="34" xfId="0" applyNumberFormat="1" applyFont="1" applyFill="1" applyBorder="1" applyAlignment="1"/>
    <xf numFmtId="175" fontId="18" fillId="2" borderId="0" xfId="0" applyNumberFormat="1" applyFont="1" applyFill="1" applyBorder="1" applyAlignment="1"/>
    <xf numFmtId="175" fontId="18" fillId="2" borderId="20" xfId="0" applyNumberFormat="1" applyFont="1" applyFill="1" applyBorder="1" applyAlignment="1"/>
    <xf numFmtId="175" fontId="21" fillId="2" borderId="0" xfId="0" applyNumberFormat="1" applyFont="1" applyFill="1" applyBorder="1"/>
    <xf numFmtId="175" fontId="21" fillId="2" borderId="0" xfId="1" applyNumberFormat="1" applyFont="1" applyFill="1" applyBorder="1" applyAlignment="1">
      <alignment vertical="center"/>
    </xf>
    <xf numFmtId="175" fontId="18" fillId="2" borderId="0" xfId="1" applyNumberFormat="1" applyFont="1" applyFill="1" applyBorder="1" applyAlignment="1">
      <alignment vertical="center"/>
    </xf>
    <xf numFmtId="175" fontId="22" fillId="3" borderId="0" xfId="0" applyNumberFormat="1" applyFont="1" applyFill="1" applyBorder="1" applyAlignment="1">
      <alignment horizontal="right" vertical="center"/>
    </xf>
    <xf numFmtId="175" fontId="18" fillId="0" borderId="0" xfId="0" applyNumberFormat="1" applyFont="1" applyFill="1" applyBorder="1" applyAlignment="1">
      <alignment horizontal="right"/>
    </xf>
    <xf numFmtId="175" fontId="18" fillId="40" borderId="0" xfId="0" applyNumberFormat="1" applyFont="1" applyFill="1" applyBorder="1" applyAlignment="1">
      <alignment horizontal="right"/>
    </xf>
    <xf numFmtId="175" fontId="18" fillId="3" borderId="0" xfId="0" applyNumberFormat="1" applyFont="1" applyFill="1" applyBorder="1" applyAlignment="1">
      <alignment horizontal="right"/>
    </xf>
    <xf numFmtId="175" fontId="18" fillId="0" borderId="0" xfId="0" applyNumberFormat="1" applyFont="1" applyFill="1" applyBorder="1"/>
    <xf numFmtId="175" fontId="21" fillId="2" borderId="0" xfId="0" applyNumberFormat="1" applyFont="1" applyFill="1" applyBorder="1" applyAlignment="1">
      <alignment horizontal="right" vertical="center"/>
    </xf>
    <xf numFmtId="175" fontId="21" fillId="3" borderId="0" xfId="1" applyNumberFormat="1" applyFont="1" applyFill="1" applyBorder="1" applyAlignment="1">
      <alignment vertical="center"/>
    </xf>
    <xf numFmtId="175" fontId="21" fillId="3" borderId="0" xfId="0" applyNumberFormat="1" applyFont="1" applyFill="1" applyBorder="1" applyAlignment="1">
      <alignment horizontal="right" vertical="center"/>
    </xf>
    <xf numFmtId="175" fontId="18" fillId="2" borderId="0" xfId="0" applyNumberFormat="1" applyFont="1" applyFill="1" applyBorder="1" applyAlignment="1">
      <alignment horizontal="right" vertical="center"/>
    </xf>
    <xf numFmtId="175" fontId="18" fillId="3" borderId="0" xfId="1" applyNumberFormat="1" applyFont="1" applyFill="1" applyBorder="1" applyAlignment="1">
      <alignment vertical="center"/>
    </xf>
    <xf numFmtId="175" fontId="18" fillId="3" borderId="0" xfId="0" applyNumberFormat="1" applyFont="1" applyFill="1" applyBorder="1" applyAlignment="1">
      <alignment horizontal="right" vertical="center"/>
    </xf>
    <xf numFmtId="174" fontId="51" fillId="2" borderId="0" xfId="81" applyNumberFormat="1" applyFont="1" applyFill="1" applyBorder="1" applyAlignment="1">
      <alignment horizontal="right"/>
    </xf>
    <xf numFmtId="173" fontId="21" fillId="0" borderId="0" xfId="0" applyNumberFormat="1" applyFont="1" applyFill="1" applyBorder="1"/>
    <xf numFmtId="173" fontId="21" fillId="0" borderId="0" xfId="0" applyNumberFormat="1" applyFont="1" applyFill="1" applyBorder="1" applyAlignment="1">
      <alignment horizontal="right"/>
    </xf>
    <xf numFmtId="174" fontId="24" fillId="5" borderId="0" xfId="10" applyNumberFormat="1" applyFont="1" applyFill="1" applyBorder="1" applyAlignment="1">
      <alignment horizontal="right" vertical="center"/>
    </xf>
    <xf numFmtId="174" fontId="24" fillId="0" borderId="0" xfId="10" applyNumberFormat="1" applyFont="1" applyFill="1" applyBorder="1"/>
    <xf numFmtId="175" fontId="24" fillId="2" borderId="49" xfId="10" applyNumberFormat="1" applyFont="1" applyFill="1" applyBorder="1" applyAlignment="1">
      <alignment horizontal="right" vertical="center" indent="1"/>
    </xf>
    <xf numFmtId="174" fontId="24" fillId="2" borderId="49" xfId="10" applyNumberFormat="1" applyFont="1" applyFill="1" applyBorder="1"/>
    <xf numFmtId="0" fontId="74" fillId="2" borderId="0" xfId="79" applyFont="1" applyFill="1"/>
    <xf numFmtId="174" fontId="21" fillId="2" borderId="0" xfId="10" applyNumberFormat="1" applyFont="1" applyFill="1" applyBorder="1" applyAlignment="1">
      <alignment horizontal="center"/>
    </xf>
    <xf numFmtId="174" fontId="21" fillId="2" borderId="0" xfId="10" applyNumberFormat="1" applyFont="1" applyFill="1" applyBorder="1" applyAlignment="1">
      <alignment horizontal="center" vertical="center"/>
    </xf>
    <xf numFmtId="174" fontId="18" fillId="2" borderId="0" xfId="10" applyNumberFormat="1" applyFont="1" applyFill="1" applyBorder="1" applyAlignment="1">
      <alignment horizontal="center"/>
    </xf>
    <xf numFmtId="174" fontId="18" fillId="2" borderId="0" xfId="0" applyNumberFormat="1" applyFont="1" applyFill="1" applyBorder="1" applyAlignment="1">
      <alignment horizontal="center" vertical="center"/>
    </xf>
    <xf numFmtId="174" fontId="18" fillId="2" borderId="0" xfId="10" applyNumberFormat="1" applyFont="1" applyFill="1" applyBorder="1" applyAlignment="1">
      <alignment horizontal="center" vertical="center"/>
    </xf>
    <xf numFmtId="175" fontId="18" fillId="2" borderId="0" xfId="10" applyNumberFormat="1" applyFont="1" applyFill="1" applyBorder="1"/>
    <xf numFmtId="175" fontId="18" fillId="2" borderId="0" xfId="86" applyNumberFormat="1" applyFont="1" applyFill="1" applyBorder="1" applyAlignment="1">
      <alignment horizontal="right" vertical="center" shrinkToFit="1"/>
    </xf>
    <xf numFmtId="175" fontId="18" fillId="2" borderId="0" xfId="10" applyNumberFormat="1" applyFont="1" applyFill="1" applyBorder="1" applyAlignment="1">
      <alignment horizontal="right"/>
    </xf>
    <xf numFmtId="175" fontId="18" fillId="0" borderId="0" xfId="0" applyNumberFormat="1" applyFont="1" applyFill="1" applyBorder="1" applyAlignment="1"/>
    <xf numFmtId="0" fontId="56" fillId="2" borderId="0" xfId="10" applyFont="1" applyFill="1" applyBorder="1" applyAlignment="1">
      <alignment vertical="center"/>
    </xf>
    <xf numFmtId="0" fontId="17" fillId="2" borderId="0" xfId="10" applyFont="1" applyFill="1" applyBorder="1" applyAlignment="1">
      <alignment vertical="center"/>
    </xf>
    <xf numFmtId="0" fontId="17" fillId="2" borderId="0" xfId="10" applyFont="1" applyFill="1" applyAlignment="1">
      <alignment vertical="center"/>
    </xf>
    <xf numFmtId="0" fontId="56" fillId="2" borderId="0" xfId="10" applyFont="1" applyFill="1" applyAlignment="1">
      <alignment vertical="center"/>
    </xf>
    <xf numFmtId="0" fontId="57" fillId="2" borderId="0" xfId="10" applyFont="1" applyFill="1" applyAlignment="1">
      <alignment vertical="center"/>
    </xf>
    <xf numFmtId="177" fontId="21" fillId="2" borderId="0" xfId="10" applyNumberFormat="1" applyFont="1" applyFill="1" applyBorder="1" applyAlignment="1">
      <alignment horizontal="right" vertical="center"/>
    </xf>
    <xf numFmtId="176" fontId="21" fillId="2" borderId="0" xfId="10" applyNumberFormat="1" applyFont="1" applyFill="1" applyBorder="1" applyAlignment="1">
      <alignment vertical="center"/>
    </xf>
    <xf numFmtId="176" fontId="21" fillId="2" borderId="0" xfId="10" applyNumberFormat="1" applyFont="1" applyFill="1" applyBorder="1" applyAlignment="1">
      <alignment horizontal="right" vertical="center"/>
    </xf>
    <xf numFmtId="176" fontId="21" fillId="39" borderId="0" xfId="10" applyNumberFormat="1" applyFont="1" applyFill="1" applyBorder="1" applyAlignment="1">
      <alignment horizontal="right" vertical="center"/>
    </xf>
    <xf numFmtId="176" fontId="21" fillId="39" borderId="0" xfId="10" applyNumberFormat="1" applyFont="1" applyFill="1" applyBorder="1" applyAlignment="1">
      <alignment vertical="center"/>
    </xf>
    <xf numFmtId="176" fontId="18" fillId="2" borderId="0" xfId="10" applyNumberFormat="1" applyFont="1" applyFill="1" applyBorder="1" applyAlignment="1">
      <alignment horizontal="right" vertical="center"/>
    </xf>
    <xf numFmtId="176" fontId="18" fillId="2" borderId="0" xfId="10" applyNumberFormat="1" applyFont="1" applyFill="1" applyBorder="1" applyAlignment="1">
      <alignment vertical="center"/>
    </xf>
    <xf numFmtId="179" fontId="18" fillId="2" borderId="0" xfId="10" applyNumberFormat="1" applyFont="1" applyFill="1" applyBorder="1" applyAlignment="1">
      <alignment horizontal="right" vertical="center"/>
    </xf>
    <xf numFmtId="176" fontId="18" fillId="39" borderId="0" xfId="10" applyNumberFormat="1" applyFont="1" applyFill="1" applyBorder="1" applyAlignment="1">
      <alignment vertical="center"/>
    </xf>
    <xf numFmtId="0" fontId="78" fillId="2" borderId="0" xfId="10" applyFont="1" applyFill="1" applyAlignment="1">
      <alignment vertical="center"/>
    </xf>
    <xf numFmtId="0" fontId="18" fillId="39" borderId="8" xfId="10" applyFont="1" applyFill="1" applyBorder="1" applyAlignment="1">
      <alignment horizontal="left" vertical="center" wrapText="1"/>
    </xf>
    <xf numFmtId="180" fontId="18" fillId="39" borderId="0" xfId="10" applyNumberFormat="1" applyFont="1" applyFill="1" applyBorder="1" applyAlignment="1">
      <alignment vertical="center" wrapText="1"/>
    </xf>
    <xf numFmtId="0" fontId="18" fillId="2" borderId="8" xfId="10" applyFont="1" applyFill="1" applyBorder="1" applyAlignment="1">
      <alignment horizontal="left" vertical="center" wrapText="1" indent="1"/>
    </xf>
    <xf numFmtId="180" fontId="18" fillId="2" borderId="0" xfId="10" applyNumberFormat="1" applyFont="1" applyFill="1" applyBorder="1" applyAlignment="1">
      <alignment vertical="center"/>
    </xf>
    <xf numFmtId="0" fontId="18" fillId="2" borderId="0" xfId="10" applyFont="1" applyFill="1" applyBorder="1" applyAlignment="1">
      <alignment vertical="center"/>
    </xf>
    <xf numFmtId="0" fontId="18" fillId="2" borderId="0" xfId="10" applyFont="1" applyFill="1" applyBorder="1" applyAlignment="1">
      <alignment horizontal="left" vertical="center" wrapText="1"/>
    </xf>
    <xf numFmtId="181" fontId="18" fillId="2" borderId="0" xfId="10" applyNumberFormat="1" applyFont="1" applyFill="1" applyBorder="1" applyAlignment="1">
      <alignment vertical="center"/>
    </xf>
    <xf numFmtId="0" fontId="20" fillId="2" borderId="0" xfId="10" applyFont="1" applyFill="1" applyBorder="1" applyAlignment="1">
      <alignment horizontal="left" vertical="center"/>
    </xf>
    <xf numFmtId="0" fontId="18" fillId="2" borderId="0" xfId="10" applyFont="1" applyFill="1" applyAlignment="1">
      <alignment vertical="center"/>
    </xf>
    <xf numFmtId="0" fontId="17" fillId="2" borderId="0" xfId="10" applyFont="1" applyFill="1" applyAlignment="1">
      <alignment vertical="center" wrapText="1"/>
    </xf>
    <xf numFmtId="180" fontId="18" fillId="39" borderId="0" xfId="10" applyNumberFormat="1" applyFont="1" applyFill="1" applyBorder="1" applyAlignment="1">
      <alignment horizontal="left" vertical="center" wrapText="1"/>
    </xf>
    <xf numFmtId="180" fontId="21" fillId="39" borderId="0" xfId="10" applyNumberFormat="1" applyFont="1" applyFill="1" applyBorder="1" applyAlignment="1">
      <alignment vertical="center"/>
    </xf>
    <xf numFmtId="180" fontId="51" fillId="2" borderId="0" xfId="11" applyNumberFormat="1" applyFont="1" applyFill="1" applyBorder="1" applyAlignment="1">
      <alignment vertical="center"/>
    </xf>
    <xf numFmtId="0" fontId="18" fillId="2" borderId="8" xfId="10" applyFont="1" applyFill="1" applyBorder="1" applyAlignment="1">
      <alignment horizontal="left" vertical="center" indent="1"/>
    </xf>
    <xf numFmtId="180" fontId="18" fillId="2" borderId="0" xfId="10" applyNumberFormat="1" applyFont="1" applyFill="1" applyBorder="1" applyAlignment="1">
      <alignment horizontal="right" vertical="center"/>
    </xf>
    <xf numFmtId="180" fontId="18" fillId="2" borderId="0" xfId="10" quotePrefix="1" applyNumberFormat="1" applyFont="1" applyFill="1" applyBorder="1" applyAlignment="1">
      <alignment horizontal="right" vertical="center"/>
    </xf>
    <xf numFmtId="180" fontId="81" fillId="2" borderId="0" xfId="18" applyNumberFormat="1" applyFont="1" applyFill="1" applyBorder="1" applyAlignment="1">
      <alignment vertical="center"/>
    </xf>
    <xf numFmtId="0" fontId="82" fillId="2" borderId="0" xfId="10" applyFont="1" applyFill="1" applyAlignment="1">
      <alignment vertical="center"/>
    </xf>
    <xf numFmtId="0" fontId="56" fillId="2" borderId="0" xfId="10" applyFont="1" applyFill="1" applyAlignment="1">
      <alignment horizontal="right" vertical="center"/>
    </xf>
    <xf numFmtId="176" fontId="18" fillId="39" borderId="0" xfId="10" applyNumberFormat="1" applyFont="1" applyFill="1" applyBorder="1" applyAlignment="1">
      <alignment vertical="center" wrapText="1"/>
    </xf>
    <xf numFmtId="165" fontId="18" fillId="2" borderId="0" xfId="10" applyNumberFormat="1" applyFont="1" applyFill="1" applyBorder="1" applyAlignment="1">
      <alignment vertical="center"/>
    </xf>
    <xf numFmtId="0" fontId="18" fillId="4" borderId="0" xfId="10" applyFont="1" applyFill="1" applyBorder="1"/>
    <xf numFmtId="0" fontId="17" fillId="4" borderId="0" xfId="10" applyFont="1" applyFill="1" applyAlignment="1">
      <alignment vertical="center"/>
    </xf>
    <xf numFmtId="0" fontId="78" fillId="4" borderId="0" xfId="10" applyFont="1" applyFill="1" applyAlignment="1">
      <alignment vertical="center"/>
    </xf>
    <xf numFmtId="0" fontId="17" fillId="4" borderId="0" xfId="10" applyFont="1" applyFill="1" applyBorder="1" applyAlignment="1">
      <alignment vertical="center"/>
    </xf>
    <xf numFmtId="180" fontId="17" fillId="39" borderId="0" xfId="10" applyNumberFormat="1" applyFont="1" applyFill="1" applyBorder="1" applyAlignment="1">
      <alignment horizontal="right" vertical="center"/>
    </xf>
    <xf numFmtId="0" fontId="18" fillId="2" borderId="0" xfId="10" applyFont="1" applyFill="1" applyAlignment="1">
      <alignment vertical="center" wrapText="1"/>
    </xf>
    <xf numFmtId="0" fontId="77" fillId="4" borderId="0" xfId="88" applyFont="1" applyFill="1" applyBorder="1"/>
    <xf numFmtId="0" fontId="25" fillId="2" borderId="0" xfId="10" applyFont="1" applyFill="1" applyBorder="1"/>
    <xf numFmtId="0" fontId="56" fillId="2" borderId="0" xfId="10" applyFont="1" applyFill="1" applyBorder="1" applyAlignment="1">
      <alignment horizontal="right"/>
    </xf>
    <xf numFmtId="0" fontId="25" fillId="4" borderId="0" xfId="10" applyFont="1" applyFill="1" applyBorder="1"/>
    <xf numFmtId="0" fontId="25" fillId="2" borderId="49" xfId="10" applyFont="1" applyFill="1" applyBorder="1"/>
    <xf numFmtId="0" fontId="25" fillId="4" borderId="0" xfId="10" applyFont="1" applyFill="1" applyBorder="1" applyAlignment="1"/>
    <xf numFmtId="0" fontId="25" fillId="0" borderId="0" xfId="10" applyFont="1" applyFill="1" applyBorder="1"/>
    <xf numFmtId="0" fontId="18" fillId="2" borderId="52" xfId="10" applyFont="1" applyFill="1" applyBorder="1"/>
    <xf numFmtId="0" fontId="18" fillId="2" borderId="58" xfId="10" applyFont="1" applyFill="1" applyBorder="1"/>
    <xf numFmtId="0" fontId="18" fillId="2" borderId="53" xfId="10" applyFont="1" applyFill="1" applyBorder="1"/>
    <xf numFmtId="0" fontId="18" fillId="4" borderId="0" xfId="10" applyFont="1" applyFill="1" applyBorder="1" applyAlignment="1"/>
    <xf numFmtId="0" fontId="18" fillId="2" borderId="8" xfId="10" applyNumberFormat="1" applyFont="1" applyFill="1" applyBorder="1" applyAlignment="1">
      <alignment horizontal="left"/>
    </xf>
    <xf numFmtId="0" fontId="18" fillId="2" borderId="59" xfId="10" applyNumberFormat="1" applyFont="1" applyFill="1" applyBorder="1" applyAlignment="1">
      <alignment horizontal="center"/>
    </xf>
    <xf numFmtId="0" fontId="18" fillId="2" borderId="0" xfId="10" applyNumberFormat="1" applyFont="1" applyFill="1" applyBorder="1" applyAlignment="1">
      <alignment horizontal="center"/>
    </xf>
    <xf numFmtId="0" fontId="18" fillId="2" borderId="8" xfId="10" applyNumberFormat="1" applyFont="1" applyFill="1" applyBorder="1" applyAlignment="1">
      <alignment horizontal="center"/>
    </xf>
    <xf numFmtId="0" fontId="18" fillId="2" borderId="55" xfId="10" applyNumberFormat="1" applyFont="1" applyFill="1" applyBorder="1" applyAlignment="1">
      <alignment horizontal="center"/>
    </xf>
    <xf numFmtId="3" fontId="18" fillId="2" borderId="0" xfId="10" applyNumberFormat="1" applyFont="1" applyFill="1" applyBorder="1" applyAlignment="1"/>
    <xf numFmtId="0" fontId="18" fillId="2" borderId="0" xfId="10" applyFont="1" applyFill="1" applyBorder="1" applyAlignment="1"/>
    <xf numFmtId="0" fontId="18" fillId="2" borderId="49" xfId="10" applyFont="1" applyFill="1" applyBorder="1"/>
    <xf numFmtId="0" fontId="25" fillId="4" borderId="0" xfId="10" applyFont="1" applyFill="1" applyBorder="1"/>
    <xf numFmtId="0" fontId="25" fillId="2" borderId="0" xfId="10" applyFont="1" applyFill="1" applyBorder="1"/>
    <xf numFmtId="0" fontId="18" fillId="4" borderId="0" xfId="10" applyFont="1" applyFill="1" applyBorder="1"/>
    <xf numFmtId="0" fontId="21" fillId="4" borderId="0" xfId="10" applyFont="1" applyFill="1" applyBorder="1"/>
    <xf numFmtId="0" fontId="18" fillId="2" borderId="0" xfId="10" applyFont="1" applyFill="1" applyBorder="1"/>
    <xf numFmtId="3" fontId="18" fillId="2" borderId="0" xfId="10" applyNumberFormat="1" applyFont="1" applyFill="1" applyBorder="1"/>
    <xf numFmtId="171" fontId="18" fillId="2" borderId="0" xfId="64" applyNumberFormat="1" applyFont="1" applyFill="1" applyBorder="1"/>
    <xf numFmtId="0" fontId="21" fillId="2" borderId="0" xfId="10" applyFont="1" applyFill="1" applyBorder="1"/>
    <xf numFmtId="41" fontId="18" fillId="2" borderId="0" xfId="10" applyNumberFormat="1" applyFont="1" applyFill="1" applyBorder="1" applyAlignment="1"/>
    <xf numFmtId="183" fontId="18" fillId="2" borderId="0" xfId="10" applyNumberFormat="1" applyFont="1" applyFill="1" applyBorder="1" applyAlignment="1"/>
    <xf numFmtId="0" fontId="25" fillId="2" borderId="0" xfId="10" applyFont="1" applyFill="1" applyBorder="1" applyAlignment="1"/>
    <xf numFmtId="41" fontId="18" fillId="39" borderId="49" xfId="10" applyNumberFormat="1" applyFont="1" applyFill="1" applyBorder="1" applyAlignment="1"/>
    <xf numFmtId="0" fontId="57" fillId="2" borderId="0" xfId="0" applyFont="1" applyFill="1" applyBorder="1"/>
    <xf numFmtId="0" fontId="51" fillId="0" borderId="55" xfId="79" applyFont="1" applyBorder="1"/>
    <xf numFmtId="0" fontId="51" fillId="0" borderId="49" xfId="79" applyFont="1" applyBorder="1"/>
    <xf numFmtId="0" fontId="51" fillId="0" borderId="57" xfId="79" applyFont="1" applyBorder="1"/>
    <xf numFmtId="2" fontId="6" fillId="0" borderId="0" xfId="79" applyNumberFormat="1"/>
    <xf numFmtId="0" fontId="56" fillId="4" borderId="0" xfId="10" applyFont="1" applyFill="1" applyBorder="1" applyAlignment="1">
      <alignment horizontal="right" vertical="center"/>
    </xf>
    <xf numFmtId="0" fontId="57" fillId="2" borderId="0" xfId="10" applyFont="1" applyFill="1" applyBorder="1"/>
    <xf numFmtId="0" fontId="19" fillId="2" borderId="0" xfId="0" applyFont="1" applyFill="1" applyBorder="1" applyAlignment="1">
      <alignment horizontal="center"/>
    </xf>
    <xf numFmtId="0" fontId="18" fillId="2" borderId="5" xfId="0" applyFont="1" applyFill="1" applyBorder="1"/>
    <xf numFmtId="0" fontId="18" fillId="0" borderId="60" xfId="0" applyFont="1" applyBorder="1"/>
    <xf numFmtId="0" fontId="18" fillId="0" borderId="61" xfId="0" applyFont="1" applyBorder="1"/>
    <xf numFmtId="0" fontId="56" fillId="0" borderId="0" xfId="78" applyFont="1" applyBorder="1" applyAlignment="1">
      <alignment horizontal="left"/>
    </xf>
    <xf numFmtId="0" fontId="56" fillId="0" borderId="0" xfId="0" applyFont="1" applyBorder="1" applyAlignment="1">
      <alignment horizontal="left"/>
    </xf>
    <xf numFmtId="0" fontId="56" fillId="0" borderId="0" xfId="0" applyFont="1" applyBorder="1" applyAlignment="1">
      <alignment horizontal="right"/>
    </xf>
    <xf numFmtId="0" fontId="56" fillId="2" borderId="0" xfId="78" applyFont="1" applyFill="1" applyBorder="1" applyAlignment="1">
      <alignment horizontal="left" vertical="center"/>
    </xf>
    <xf numFmtId="0" fontId="21" fillId="2" borderId="8" xfId="0" applyFont="1" applyFill="1" applyBorder="1" applyAlignment="1"/>
    <xf numFmtId="0" fontId="18" fillId="2" borderId="59" xfId="10" applyFont="1" applyFill="1" applyBorder="1"/>
    <xf numFmtId="0" fontId="84" fillId="4" borderId="0" xfId="0" applyFont="1" applyFill="1" applyBorder="1" applyAlignment="1">
      <alignment horizontal="left" vertical="center"/>
    </xf>
    <xf numFmtId="0" fontId="84" fillId="5" borderId="0" xfId="0" applyFont="1" applyFill="1" applyBorder="1" applyAlignment="1">
      <alignment horizontal="left" vertical="center"/>
    </xf>
    <xf numFmtId="3" fontId="22" fillId="5" borderId="58" xfId="0" applyNumberFormat="1" applyFont="1" applyFill="1" applyBorder="1" applyAlignment="1">
      <alignment horizontal="left" wrapText="1"/>
    </xf>
    <xf numFmtId="3" fontId="22" fillId="5" borderId="56" xfId="0" applyNumberFormat="1" applyFont="1" applyFill="1" applyBorder="1" applyAlignment="1">
      <alignment horizontal="left" wrapText="1"/>
    </xf>
    <xf numFmtId="0" fontId="51" fillId="2" borderId="8" xfId="79" applyFont="1" applyFill="1" applyBorder="1" applyAlignment="1">
      <alignment horizontal="left"/>
    </xf>
    <xf numFmtId="0" fontId="51" fillId="2" borderId="55" xfId="79" applyFont="1" applyFill="1" applyBorder="1" applyAlignment="1">
      <alignment horizontal="left"/>
    </xf>
    <xf numFmtId="0" fontId="22" fillId="5" borderId="65" xfId="0" applyFont="1" applyFill="1" applyBorder="1" applyAlignment="1">
      <alignment horizontal="left"/>
    </xf>
    <xf numFmtId="0" fontId="78" fillId="2" borderId="0" xfId="0" applyFont="1" applyFill="1"/>
    <xf numFmtId="0" fontId="85" fillId="4" borderId="21" xfId="0" applyFont="1" applyFill="1" applyBorder="1" applyAlignment="1"/>
    <xf numFmtId="0" fontId="18" fillId="4" borderId="59" xfId="0" applyFont="1" applyFill="1" applyBorder="1"/>
    <xf numFmtId="0" fontId="18" fillId="5" borderId="59" xfId="0" applyFont="1" applyFill="1" applyBorder="1" applyAlignment="1">
      <alignment horizontal="left"/>
    </xf>
    <xf numFmtId="0" fontId="18" fillId="0" borderId="46" xfId="0" applyFont="1" applyFill="1" applyBorder="1"/>
    <xf numFmtId="0" fontId="84" fillId="4" borderId="0" xfId="0" applyFont="1" applyFill="1"/>
    <xf numFmtId="0" fontId="51" fillId="2" borderId="59" xfId="79" applyFont="1" applyFill="1" applyBorder="1" applyAlignment="1">
      <alignment horizontal="left"/>
    </xf>
    <xf numFmtId="0" fontId="51" fillId="2" borderId="46" xfId="79" applyFont="1" applyFill="1" applyBorder="1" applyAlignment="1">
      <alignment horizontal="left"/>
    </xf>
    <xf numFmtId="3" fontId="22" fillId="5" borderId="5" xfId="0" applyNumberFormat="1" applyFont="1" applyFill="1" applyBorder="1" applyAlignment="1">
      <alignment horizontal="left" wrapText="1"/>
    </xf>
    <xf numFmtId="3" fontId="18" fillId="5" borderId="5" xfId="0" applyNumberFormat="1" applyFont="1" applyFill="1" applyBorder="1" applyAlignment="1">
      <alignment horizontal="left" wrapText="1"/>
    </xf>
    <xf numFmtId="0" fontId="18" fillId="2" borderId="56" xfId="0" applyFont="1" applyFill="1" applyBorder="1" applyAlignment="1"/>
    <xf numFmtId="1" fontId="18" fillId="2" borderId="52" xfId="0" applyNumberFormat="1" applyFont="1" applyFill="1" applyBorder="1" applyAlignment="1">
      <alignment horizontal="left"/>
    </xf>
    <xf numFmtId="1" fontId="18" fillId="2" borderId="60" xfId="0" applyNumberFormat="1" applyFont="1" applyFill="1" applyBorder="1" applyAlignment="1">
      <alignment horizontal="left"/>
    </xf>
    <xf numFmtId="1" fontId="18" fillId="2" borderId="66" xfId="0" applyNumberFormat="1" applyFont="1" applyFill="1" applyBorder="1" applyAlignment="1">
      <alignment horizontal="center"/>
    </xf>
    <xf numFmtId="1" fontId="18" fillId="2" borderId="60" xfId="0" applyNumberFormat="1" applyFont="1" applyFill="1" applyBorder="1" applyAlignment="1">
      <alignment horizontal="right"/>
    </xf>
    <xf numFmtId="1" fontId="18" fillId="2" borderId="5" xfId="0" applyNumberFormat="1" applyFont="1" applyFill="1" applyBorder="1" applyAlignment="1">
      <alignment horizontal="right"/>
    </xf>
    <xf numFmtId="0" fontId="85" fillId="4" borderId="0" xfId="0" applyFont="1" applyFill="1" applyBorder="1" applyAlignment="1"/>
    <xf numFmtId="0" fontId="78" fillId="2" borderId="0" xfId="0" applyFont="1" applyFill="1" applyBorder="1"/>
    <xf numFmtId="0" fontId="0" fillId="2" borderId="0" xfId="0" applyFill="1" applyBorder="1"/>
    <xf numFmtId="0" fontId="0" fillId="0" borderId="0" xfId="0" applyBorder="1"/>
    <xf numFmtId="0" fontId="22" fillId="5" borderId="0" xfId="0" applyFont="1" applyFill="1" applyBorder="1" applyAlignment="1">
      <alignment horizontal="left"/>
    </xf>
    <xf numFmtId="0" fontId="18" fillId="3" borderId="0" xfId="0" applyFont="1" applyFill="1" applyBorder="1" applyAlignment="1">
      <alignment horizontal="left" vertical="center"/>
    </xf>
    <xf numFmtId="0" fontId="18" fillId="3" borderId="0" xfId="10" applyFont="1" applyFill="1" applyBorder="1" applyAlignment="1">
      <alignment horizontal="left"/>
    </xf>
    <xf numFmtId="0" fontId="22" fillId="5" borderId="5" xfId="0" applyFont="1" applyFill="1" applyBorder="1" applyAlignment="1">
      <alignment horizontal="right" vertical="center"/>
    </xf>
    <xf numFmtId="0" fontId="18" fillId="5" borderId="5" xfId="0" applyFont="1" applyFill="1" applyBorder="1" applyAlignment="1">
      <alignment horizontal="right" vertical="center"/>
    </xf>
    <xf numFmtId="1" fontId="18" fillId="3" borderId="67" xfId="0" applyNumberFormat="1" applyFont="1" applyFill="1" applyBorder="1" applyAlignment="1">
      <alignment horizontal="left" vertical="center"/>
    </xf>
    <xf numFmtId="0" fontId="18" fillId="2" borderId="8" xfId="10" applyFont="1" applyFill="1" applyBorder="1"/>
    <xf numFmtId="0" fontId="18" fillId="3" borderId="8" xfId="10" applyFont="1" applyFill="1" applyBorder="1" applyAlignment="1">
      <alignment horizontal="left"/>
    </xf>
    <xf numFmtId="0" fontId="19" fillId="2" borderId="49" xfId="0" applyFont="1" applyFill="1" applyBorder="1" applyAlignment="1"/>
    <xf numFmtId="173" fontId="18" fillId="4" borderId="49" xfId="0" applyNumberFormat="1" applyFont="1" applyFill="1" applyBorder="1" applyAlignment="1">
      <alignment horizontal="right" vertical="center"/>
    </xf>
    <xf numFmtId="0" fontId="18" fillId="3" borderId="60" xfId="0" applyFont="1" applyFill="1" applyBorder="1" applyAlignment="1">
      <alignment horizontal="left"/>
    </xf>
    <xf numFmtId="0" fontId="77" fillId="2" borderId="0" xfId="88" applyFont="1" applyFill="1" applyAlignment="1">
      <alignment vertical="center" wrapText="1"/>
    </xf>
    <xf numFmtId="0" fontId="18" fillId="4" borderId="8" xfId="10" applyNumberFormat="1" applyFont="1" applyFill="1" applyBorder="1" applyAlignment="1">
      <alignment horizontal="right" vertical="top" wrapText="1"/>
    </xf>
    <xf numFmtId="0" fontId="21" fillId="2" borderId="53" xfId="10" applyFont="1" applyFill="1" applyBorder="1" applyAlignment="1">
      <alignment wrapText="1"/>
    </xf>
    <xf numFmtId="0" fontId="18" fillId="4" borderId="60" xfId="10" applyNumberFormat="1" applyFont="1" applyFill="1" applyBorder="1" applyAlignment="1">
      <alignment horizontal="right" vertical="top" wrapText="1"/>
    </xf>
    <xf numFmtId="0" fontId="51" fillId="2" borderId="52" xfId="79" applyFont="1" applyFill="1" applyBorder="1"/>
    <xf numFmtId="0" fontId="51" fillId="2" borderId="53" xfId="79" applyFont="1" applyFill="1" applyBorder="1" applyAlignment="1">
      <alignment horizontal="center" vertical="center"/>
    </xf>
    <xf numFmtId="0" fontId="51" fillId="2" borderId="56" xfId="79" applyFont="1" applyFill="1" applyBorder="1" applyAlignment="1">
      <alignment horizontal="center" vertical="center"/>
    </xf>
    <xf numFmtId="0" fontId="58" fillId="2" borderId="0" xfId="79" applyFont="1" applyFill="1"/>
    <xf numFmtId="0" fontId="73" fillId="0" borderId="0" xfId="79" applyFont="1"/>
    <xf numFmtId="0" fontId="73" fillId="2" borderId="0" xfId="79" applyFont="1" applyFill="1"/>
    <xf numFmtId="2" fontId="73" fillId="0" borderId="0" xfId="79" applyNumberFormat="1" applyFont="1"/>
    <xf numFmtId="175" fontId="18" fillId="3" borderId="0" xfId="10" applyNumberFormat="1" applyFont="1" applyFill="1" applyBorder="1" applyAlignment="1">
      <alignment horizontal="right" vertical="center" indent="1"/>
    </xf>
    <xf numFmtId="175" fontId="18" fillId="2" borderId="0" xfId="10" applyNumberFormat="1" applyFont="1" applyFill="1" applyBorder="1" applyAlignment="1">
      <alignment horizontal="right" vertical="center" indent="1"/>
    </xf>
    <xf numFmtId="0" fontId="52" fillId="2" borderId="49" xfId="79" applyFont="1" applyFill="1" applyBorder="1"/>
    <xf numFmtId="0" fontId="24" fillId="2" borderId="55" xfId="10" applyFont="1" applyFill="1" applyBorder="1" applyAlignment="1">
      <alignment horizontal="left" vertical="center"/>
    </xf>
    <xf numFmtId="0" fontId="18" fillId="2" borderId="68" xfId="10" applyFont="1" applyFill="1" applyBorder="1" applyAlignment="1">
      <alignment horizontal="center"/>
    </xf>
    <xf numFmtId="0" fontId="18" fillId="2" borderId="68" xfId="10" applyFont="1" applyFill="1" applyBorder="1" applyAlignment="1">
      <alignment horizontal="center" wrapText="1"/>
    </xf>
    <xf numFmtId="0" fontId="24" fillId="0" borderId="5" xfId="10" applyFont="1" applyFill="1" applyBorder="1" applyAlignment="1">
      <alignment horizontal="center" wrapText="1"/>
    </xf>
    <xf numFmtId="0" fontId="24" fillId="0" borderId="65" xfId="10" applyFont="1" applyFill="1" applyBorder="1" applyAlignment="1">
      <alignment horizontal="center" wrapText="1"/>
    </xf>
    <xf numFmtId="0" fontId="83" fillId="2" borderId="0" xfId="79" applyFont="1" applyFill="1"/>
    <xf numFmtId="0" fontId="51" fillId="2" borderId="60" xfId="79" applyFont="1" applyFill="1" applyBorder="1" applyAlignment="1">
      <alignment vertical="top" wrapText="1"/>
    </xf>
    <xf numFmtId="10" fontId="51" fillId="2" borderId="60" xfId="80" applyNumberFormat="1" applyFont="1" applyFill="1" applyBorder="1" applyAlignment="1">
      <alignment vertical="top" wrapText="1"/>
    </xf>
    <xf numFmtId="0" fontId="18" fillId="2" borderId="46" xfId="10" applyFont="1" applyFill="1" applyBorder="1" applyAlignment="1"/>
    <xf numFmtId="0" fontId="18" fillId="3" borderId="0" xfId="10" applyFont="1" applyFill="1" applyBorder="1" applyAlignment="1"/>
    <xf numFmtId="0" fontId="87" fillId="2" borderId="8" xfId="0" applyFont="1" applyFill="1" applyBorder="1"/>
    <xf numFmtId="0" fontId="51" fillId="2" borderId="49" xfId="82" applyFont="1" applyFill="1" applyBorder="1"/>
    <xf numFmtId="0" fontId="87" fillId="2" borderId="55" xfId="0" applyFont="1" applyFill="1" applyBorder="1"/>
    <xf numFmtId="0" fontId="51" fillId="0" borderId="60" xfId="79" applyFont="1" applyBorder="1"/>
    <xf numFmtId="0" fontId="52" fillId="2" borderId="0" xfId="82" applyFont="1" applyFill="1" applyAlignment="1">
      <alignment horizontal="left"/>
    </xf>
    <xf numFmtId="0" fontId="17" fillId="4" borderId="0" xfId="0" applyFont="1" applyFill="1" applyBorder="1"/>
    <xf numFmtId="0" fontId="30" fillId="2" borderId="0" xfId="0" applyFont="1" applyFill="1"/>
    <xf numFmtId="0" fontId="18" fillId="2" borderId="69" xfId="0" applyFont="1" applyFill="1" applyBorder="1"/>
    <xf numFmtId="0" fontId="18" fillId="2" borderId="57" xfId="0" applyFont="1" applyFill="1" applyBorder="1" applyAlignment="1">
      <alignment horizontal="left" vertical="top" wrapText="1"/>
    </xf>
    <xf numFmtId="0" fontId="18" fillId="4" borderId="52" xfId="0" applyNumberFormat="1" applyFont="1" applyFill="1" applyBorder="1" applyAlignment="1"/>
    <xf numFmtId="0" fontId="18" fillId="4" borderId="8" xfId="0" applyNumberFormat="1" applyFont="1" applyFill="1" applyBorder="1" applyAlignment="1"/>
    <xf numFmtId="0" fontId="18" fillId="4" borderId="55" xfId="0" applyNumberFormat="1" applyFont="1" applyFill="1" applyBorder="1" applyAlignment="1"/>
    <xf numFmtId="0" fontId="18" fillId="5" borderId="55" xfId="0" applyFont="1" applyFill="1" applyBorder="1" applyAlignment="1">
      <alignment horizontal="left"/>
    </xf>
    <xf numFmtId="173" fontId="21" fillId="2" borderId="72" xfId="0" applyNumberFormat="1" applyFont="1" applyFill="1" applyBorder="1" applyAlignment="1"/>
    <xf numFmtId="173" fontId="18" fillId="4" borderId="49" xfId="0" applyNumberFormat="1" applyFont="1" applyFill="1" applyBorder="1"/>
    <xf numFmtId="0" fontId="22" fillId="5" borderId="69" xfId="0" applyFont="1" applyFill="1" applyBorder="1" applyAlignment="1">
      <alignment horizontal="left" wrapText="1"/>
    </xf>
    <xf numFmtId="0" fontId="18" fillId="3" borderId="42" xfId="0" applyFont="1" applyFill="1" applyBorder="1" applyAlignment="1">
      <alignment horizontal="right" vertical="center" wrapText="1"/>
    </xf>
    <xf numFmtId="0" fontId="18" fillId="3" borderId="60" xfId="0" applyFont="1" applyFill="1" applyBorder="1" applyAlignment="1">
      <alignment horizontal="right" vertical="center" wrapText="1"/>
    </xf>
    <xf numFmtId="0" fontId="51" fillId="2" borderId="60" xfId="79" applyFont="1" applyFill="1" applyBorder="1"/>
    <xf numFmtId="0" fontId="51" fillId="2" borderId="66" xfId="79" applyFont="1" applyFill="1" applyBorder="1" applyAlignment="1">
      <alignment horizontal="center" vertical="center"/>
    </xf>
    <xf numFmtId="0" fontId="51" fillId="2" borderId="65" xfId="79" applyFont="1" applyFill="1" applyBorder="1" applyAlignment="1">
      <alignment horizontal="center" vertical="center"/>
    </xf>
    <xf numFmtId="0" fontId="51" fillId="2" borderId="66" xfId="79" applyFont="1" applyFill="1" applyBorder="1"/>
    <xf numFmtId="0" fontId="51" fillId="2" borderId="74" xfId="79" applyFont="1" applyFill="1" applyBorder="1" applyAlignment="1">
      <alignment horizontal="center" vertical="center"/>
    </xf>
    <xf numFmtId="0" fontId="18" fillId="3" borderId="60" xfId="0" applyFont="1" applyFill="1" applyBorder="1" applyAlignment="1">
      <alignment horizontal="right"/>
    </xf>
    <xf numFmtId="0" fontId="18" fillId="3" borderId="5" xfId="0" applyFont="1" applyFill="1" applyBorder="1" applyAlignment="1">
      <alignment horizontal="right"/>
    </xf>
    <xf numFmtId="0" fontId="18" fillId="3" borderId="65" xfId="0" applyFont="1" applyFill="1" applyBorder="1" applyAlignment="1"/>
    <xf numFmtId="0" fontId="17" fillId="2" borderId="76" xfId="0" applyFont="1" applyFill="1" applyBorder="1" applyAlignment="1">
      <alignment horizontal="center" vertical="center"/>
    </xf>
    <xf numFmtId="0" fontId="18" fillId="5" borderId="60" xfId="0" applyFont="1" applyFill="1" applyBorder="1" applyAlignment="1">
      <alignment horizontal="right" vertical="center"/>
    </xf>
    <xf numFmtId="175" fontId="18" fillId="3" borderId="49" xfId="0" applyNumberFormat="1" applyFont="1" applyFill="1" applyBorder="1" applyAlignment="1">
      <alignment horizontal="right" vertical="center"/>
    </xf>
    <xf numFmtId="174" fontId="18" fillId="3" borderId="49" xfId="0" applyNumberFormat="1" applyFont="1" applyFill="1" applyBorder="1" applyAlignment="1"/>
    <xf numFmtId="0" fontId="22" fillId="5" borderId="60" xfId="0" applyFont="1" applyFill="1" applyBorder="1" applyAlignment="1">
      <alignment horizontal="right" vertical="center"/>
    </xf>
    <xf numFmtId="0" fontId="18" fillId="0" borderId="5" xfId="0" applyFont="1" applyBorder="1" applyAlignment="1">
      <alignment horizontal="right" vertical="top" wrapText="1"/>
    </xf>
    <xf numFmtId="0" fontId="51" fillId="2" borderId="5" xfId="79" applyFont="1" applyFill="1" applyBorder="1" applyAlignment="1">
      <alignment horizontal="right" vertical="top" wrapText="1"/>
    </xf>
    <xf numFmtId="0" fontId="51" fillId="2" borderId="46" xfId="79" applyFont="1" applyFill="1" applyBorder="1" applyAlignment="1">
      <alignment horizontal="right" vertical="top" wrapText="1"/>
    </xf>
    <xf numFmtId="0" fontId="18" fillId="2" borderId="46" xfId="79" applyFont="1" applyFill="1" applyBorder="1" applyAlignment="1">
      <alignment horizontal="right" vertical="top" wrapText="1"/>
    </xf>
    <xf numFmtId="0" fontId="51" fillId="2" borderId="60" xfId="79" applyFont="1" applyFill="1" applyBorder="1" applyAlignment="1">
      <alignment horizontal="right" vertical="top" wrapText="1"/>
    </xf>
    <xf numFmtId="0" fontId="24" fillId="0" borderId="60" xfId="10" applyFont="1" applyFill="1" applyBorder="1" applyAlignment="1">
      <alignment horizontal="center" wrapText="1"/>
    </xf>
    <xf numFmtId="0" fontId="51" fillId="0" borderId="77" xfId="79" applyFont="1" applyBorder="1"/>
    <xf numFmtId="0" fontId="18" fillId="3" borderId="42" xfId="10" applyFont="1" applyFill="1" applyBorder="1" applyAlignment="1">
      <alignment horizontal="center" vertical="center" wrapText="1"/>
    </xf>
    <xf numFmtId="0" fontId="18" fillId="3" borderId="60" xfId="10" applyFont="1" applyFill="1" applyBorder="1" applyAlignment="1">
      <alignment horizontal="center" vertical="center" wrapText="1"/>
    </xf>
    <xf numFmtId="0" fontId="51" fillId="2" borderId="42" xfId="79" applyFont="1" applyFill="1" applyBorder="1" applyAlignment="1">
      <alignment horizontal="right" vertical="top"/>
    </xf>
    <xf numFmtId="0" fontId="18" fillId="4" borderId="60" xfId="0" applyNumberFormat="1" applyFont="1" applyFill="1" applyBorder="1" applyAlignment="1"/>
    <xf numFmtId="0" fontId="18" fillId="4" borderId="73" xfId="0" applyNumberFormat="1" applyFont="1" applyFill="1" applyBorder="1" applyAlignment="1"/>
    <xf numFmtId="165" fontId="18" fillId="4" borderId="70" xfId="0" applyNumberFormat="1" applyFont="1" applyFill="1" applyBorder="1"/>
    <xf numFmtId="165" fontId="18" fillId="4" borderId="0" xfId="0" applyNumberFormat="1" applyFont="1" applyFill="1" applyBorder="1"/>
    <xf numFmtId="0" fontId="18" fillId="2" borderId="49" xfId="0" applyFont="1" applyFill="1" applyBorder="1" applyAlignment="1">
      <alignment horizontal="left" indent="1"/>
    </xf>
    <xf numFmtId="171" fontId="18" fillId="2" borderId="49" xfId="0" applyNumberFormat="1" applyFont="1" applyFill="1" applyBorder="1"/>
    <xf numFmtId="0" fontId="18" fillId="2" borderId="10" xfId="0" applyNumberFormat="1" applyFont="1" applyFill="1" applyBorder="1" applyAlignment="1">
      <alignment horizontal="right"/>
    </xf>
    <xf numFmtId="0" fontId="18" fillId="4" borderId="80" xfId="0" applyNumberFormat="1" applyFont="1" applyFill="1" applyBorder="1" applyAlignment="1"/>
    <xf numFmtId="173" fontId="52" fillId="38" borderId="70" xfId="84" applyNumberFormat="1" applyFont="1" applyFill="1" applyBorder="1"/>
    <xf numFmtId="173" fontId="18" fillId="2" borderId="81" xfId="0" applyNumberFormat="1" applyFont="1" applyFill="1" applyBorder="1"/>
    <xf numFmtId="175" fontId="18" fillId="2" borderId="81" xfId="0" applyNumberFormat="1" applyFont="1" applyFill="1" applyBorder="1"/>
    <xf numFmtId="173" fontId="21" fillId="0" borderId="70" xfId="0" applyNumberFormat="1" applyFont="1" applyBorder="1" applyAlignment="1"/>
    <xf numFmtId="175" fontId="21" fillId="0" borderId="70" xfId="0" applyNumberFormat="1" applyFont="1" applyBorder="1"/>
    <xf numFmtId="173" fontId="21" fillId="0" borderId="70" xfId="0" applyNumberFormat="1" applyFont="1" applyBorder="1"/>
    <xf numFmtId="173" fontId="18" fillId="0" borderId="49" xfId="0" applyNumberFormat="1" applyFont="1" applyBorder="1"/>
    <xf numFmtId="3" fontId="21" fillId="0" borderId="0" xfId="0" applyNumberFormat="1" applyFont="1" applyBorder="1"/>
    <xf numFmtId="3" fontId="18" fillId="0" borderId="0" xfId="0" applyNumberFormat="1" applyFont="1" applyBorder="1"/>
    <xf numFmtId="165" fontId="18" fillId="0" borderId="0" xfId="0" applyNumberFormat="1" applyFont="1" applyBorder="1"/>
    <xf numFmtId="3" fontId="18" fillId="0" borderId="81" xfId="0" applyNumberFormat="1" applyFont="1" applyBorder="1"/>
    <xf numFmtId="165" fontId="18" fillId="0" borderId="81" xfId="0" applyNumberFormat="1" applyFont="1" applyBorder="1"/>
    <xf numFmtId="0" fontId="18" fillId="0" borderId="81" xfId="0" applyFont="1" applyBorder="1"/>
    <xf numFmtId="0" fontId="75" fillId="0" borderId="0" xfId="88"/>
    <xf numFmtId="173" fontId="18" fillId="2" borderId="49" xfId="0" applyNumberFormat="1" applyFont="1" applyFill="1" applyBorder="1"/>
    <xf numFmtId="1" fontId="22" fillId="2" borderId="49" xfId="0" applyNumberFormat="1" applyFont="1" applyFill="1" applyBorder="1" applyAlignment="1">
      <alignment horizontal="left" vertical="center"/>
    </xf>
    <xf numFmtId="175" fontId="22" fillId="3" borderId="49" xfId="0" applyNumberFormat="1" applyFont="1" applyFill="1" applyBorder="1" applyAlignment="1">
      <alignment horizontal="right" vertical="center"/>
    </xf>
    <xf numFmtId="0" fontId="18" fillId="3" borderId="83" xfId="0" applyFont="1" applyFill="1" applyBorder="1" applyAlignment="1">
      <alignment horizontal="left"/>
    </xf>
    <xf numFmtId="0" fontId="18" fillId="3" borderId="82" xfId="0" applyFont="1" applyFill="1" applyBorder="1" applyAlignment="1">
      <alignment horizontal="right"/>
    </xf>
    <xf numFmtId="0" fontId="18" fillId="3" borderId="82" xfId="0" applyFont="1" applyFill="1" applyBorder="1" applyAlignment="1">
      <alignment horizontal="right" wrapText="1"/>
    </xf>
    <xf numFmtId="167" fontId="66" fillId="44" borderId="0" xfId="0" applyNumberFormat="1" applyFont="1" applyFill="1" applyBorder="1" applyAlignment="1">
      <alignment horizontal="right"/>
    </xf>
    <xf numFmtId="175" fontId="18" fillId="2" borderId="79" xfId="0" applyNumberFormat="1" applyFont="1" applyFill="1" applyBorder="1" applyAlignment="1">
      <alignment horizontal="right" vertical="center"/>
    </xf>
    <xf numFmtId="174" fontId="18" fillId="3" borderId="84" xfId="0" applyNumberFormat="1" applyFont="1" applyFill="1" applyBorder="1" applyAlignment="1"/>
    <xf numFmtId="174" fontId="18" fillId="3" borderId="85" xfId="0" applyNumberFormat="1" applyFont="1" applyFill="1" applyBorder="1" applyAlignment="1"/>
    <xf numFmtId="175" fontId="21" fillId="2" borderId="70" xfId="10" applyNumberFormat="1" applyFont="1" applyFill="1" applyBorder="1" applyAlignment="1">
      <alignment horizontal="right" vertical="center" indent="1"/>
    </xf>
    <xf numFmtId="174" fontId="26" fillId="2" borderId="70" xfId="10" applyNumberFormat="1" applyFont="1" applyFill="1" applyBorder="1" applyAlignment="1"/>
    <xf numFmtId="173" fontId="21" fillId="2" borderId="0" xfId="81" applyNumberFormat="1" applyFont="1" applyFill="1" applyBorder="1" applyAlignment="1">
      <alignment horizontal="right"/>
    </xf>
    <xf numFmtId="173" fontId="18" fillId="2" borderId="0" xfId="84" applyNumberFormat="1" applyFont="1" applyFill="1" applyBorder="1" applyAlignment="1">
      <alignment horizontal="right"/>
    </xf>
    <xf numFmtId="173" fontId="51" fillId="2" borderId="49" xfId="81" applyNumberFormat="1" applyFont="1" applyFill="1" applyBorder="1" applyAlignment="1">
      <alignment horizontal="right"/>
    </xf>
    <xf numFmtId="10" fontId="52" fillId="0" borderId="0" xfId="80" applyNumberFormat="1" applyFont="1" applyFill="1" applyBorder="1" applyAlignment="1">
      <alignment horizontal="center"/>
    </xf>
    <xf numFmtId="10" fontId="21" fillId="0" borderId="0" xfId="80" applyNumberFormat="1" applyFont="1" applyFill="1" applyBorder="1" applyAlignment="1">
      <alignment horizontal="center"/>
    </xf>
    <xf numFmtId="10" fontId="51" fillId="0" borderId="0" xfId="80" applyNumberFormat="1" applyFont="1" applyFill="1" applyBorder="1" applyAlignment="1">
      <alignment horizontal="center"/>
    </xf>
    <xf numFmtId="10" fontId="18" fillId="0" borderId="0" xfId="80" applyNumberFormat="1" applyFont="1" applyFill="1" applyBorder="1" applyAlignment="1">
      <alignment horizontal="center"/>
    </xf>
    <xf numFmtId="0" fontId="51" fillId="2" borderId="30" xfId="79" applyFont="1" applyFill="1" applyBorder="1" applyAlignment="1">
      <alignment vertical="top" wrapText="1"/>
    </xf>
    <xf numFmtId="10" fontId="51" fillId="2" borderId="30" xfId="80" applyNumberFormat="1" applyFont="1" applyFill="1" applyBorder="1" applyAlignment="1">
      <alignment vertical="top" wrapText="1"/>
    </xf>
    <xf numFmtId="10" fontId="51" fillId="0" borderId="49" xfId="80" applyNumberFormat="1" applyFont="1" applyFill="1" applyBorder="1" applyAlignment="1">
      <alignment horizontal="center"/>
    </xf>
    <xf numFmtId="10" fontId="18" fillId="0" borderId="49" xfId="80" applyNumberFormat="1" applyFont="1" applyFill="1" applyBorder="1" applyAlignment="1">
      <alignment horizontal="center"/>
    </xf>
    <xf numFmtId="0" fontId="52" fillId="2" borderId="86" xfId="79" applyFont="1" applyFill="1" applyBorder="1" applyAlignment="1">
      <alignment horizontal="left"/>
    </xf>
    <xf numFmtId="0" fontId="51" fillId="2" borderId="21" xfId="79" applyFont="1" applyFill="1" applyBorder="1" applyAlignment="1">
      <alignment horizontal="left"/>
    </xf>
    <xf numFmtId="173" fontId="18" fillId="2" borderId="49" xfId="83" applyNumberFormat="1" applyFont="1" applyFill="1" applyBorder="1"/>
    <xf numFmtId="173" fontId="18" fillId="5" borderId="49" xfId="83" applyNumberFormat="1" applyFont="1" applyFill="1" applyBorder="1" applyAlignment="1"/>
    <xf numFmtId="0" fontId="87" fillId="2" borderId="80" xfId="0" applyFont="1" applyFill="1" applyBorder="1"/>
    <xf numFmtId="0" fontId="18" fillId="4" borderId="0" xfId="0" applyNumberFormat="1" applyFont="1" applyFill="1" applyBorder="1" applyAlignment="1"/>
    <xf numFmtId="0" fontId="78" fillId="2" borderId="0" xfId="0" applyFont="1" applyFill="1" applyBorder="1" applyAlignment="1">
      <alignment vertical="center"/>
    </xf>
    <xf numFmtId="0" fontId="56" fillId="2" borderId="0" xfId="0" applyFont="1" applyFill="1" applyAlignment="1">
      <alignment vertical="center"/>
    </xf>
    <xf numFmtId="0" fontId="18" fillId="2" borderId="87" xfId="10" applyFont="1" applyFill="1" applyBorder="1" applyAlignment="1">
      <alignment vertical="center"/>
    </xf>
    <xf numFmtId="0" fontId="18" fillId="2" borderId="88" xfId="10" applyFont="1" applyFill="1" applyBorder="1" applyAlignment="1">
      <alignment horizontal="left" vertical="center"/>
    </xf>
    <xf numFmtId="0" fontId="21" fillId="2" borderId="87" xfId="0" applyFont="1" applyFill="1" applyBorder="1" applyAlignment="1">
      <alignment vertical="center" wrapText="1"/>
    </xf>
    <xf numFmtId="176" fontId="21" fillId="2" borderId="87" xfId="10" applyNumberFormat="1" applyFont="1" applyFill="1" applyBorder="1" applyAlignment="1">
      <alignment vertical="center"/>
    </xf>
    <xf numFmtId="0" fontId="18" fillId="2" borderId="70" xfId="0" applyFont="1" applyFill="1" applyBorder="1" applyAlignment="1">
      <alignment vertical="center"/>
    </xf>
    <xf numFmtId="0" fontId="17" fillId="2" borderId="70" xfId="0" applyFont="1" applyFill="1" applyBorder="1" applyAlignment="1">
      <alignment vertical="center"/>
    </xf>
    <xf numFmtId="0" fontId="17" fillId="2" borderId="0" xfId="0" applyFont="1" applyFill="1" applyBorder="1" applyAlignment="1">
      <alignment vertical="center"/>
    </xf>
    <xf numFmtId="0" fontId="18" fillId="2" borderId="0" xfId="0" applyFont="1" applyFill="1" applyBorder="1" applyAlignment="1">
      <alignment vertical="center" wrapText="1"/>
    </xf>
    <xf numFmtId="0" fontId="17" fillId="2" borderId="0" xfId="0" applyFont="1" applyFill="1" applyBorder="1" applyAlignment="1">
      <alignment vertical="center" wrapText="1"/>
    </xf>
    <xf numFmtId="0" fontId="18" fillId="2" borderId="0" xfId="0" applyFont="1" applyFill="1" applyBorder="1" applyAlignment="1">
      <alignment horizontal="left" vertical="center"/>
    </xf>
    <xf numFmtId="0" fontId="17" fillId="2" borderId="70" xfId="10" applyFont="1" applyFill="1" applyBorder="1" applyAlignment="1">
      <alignment vertical="center" wrapText="1"/>
    </xf>
    <xf numFmtId="0" fontId="17" fillId="2" borderId="81" xfId="10" applyFont="1" applyFill="1" applyBorder="1" applyAlignment="1">
      <alignment vertical="center" wrapText="1"/>
    </xf>
    <xf numFmtId="0" fontId="21" fillId="2" borderId="88" xfId="13" applyFont="1" applyFill="1" applyBorder="1" applyAlignment="1">
      <alignment vertical="center" wrapText="1"/>
    </xf>
    <xf numFmtId="176" fontId="21" fillId="2" borderId="70" xfId="10" applyNumberFormat="1" applyFont="1" applyFill="1" applyBorder="1" applyAlignment="1">
      <alignment horizontal="right" vertical="center"/>
    </xf>
    <xf numFmtId="0" fontId="18" fillId="39" borderId="8" xfId="0" applyFont="1" applyFill="1" applyBorder="1" applyAlignment="1">
      <alignment horizontal="left" vertical="center"/>
    </xf>
    <xf numFmtId="178" fontId="18" fillId="2" borderId="8" xfId="0" applyNumberFormat="1" applyFont="1" applyFill="1" applyBorder="1" applyAlignment="1">
      <alignment vertical="center"/>
    </xf>
    <xf numFmtId="178" fontId="18" fillId="2" borderId="8" xfId="0" applyNumberFormat="1" applyFont="1" applyFill="1" applyBorder="1" applyAlignment="1">
      <alignment horizontal="left" vertical="center"/>
    </xf>
    <xf numFmtId="176" fontId="18" fillId="43" borderId="0" xfId="0" applyNumberFormat="1" applyFont="1" applyFill="1" applyBorder="1" applyAlignment="1">
      <alignment horizontal="right" vertical="center"/>
    </xf>
    <xf numFmtId="0" fontId="18" fillId="39" borderId="8" xfId="0" applyFont="1" applyFill="1" applyBorder="1" applyAlignment="1">
      <alignment vertical="center"/>
    </xf>
    <xf numFmtId="0" fontId="18" fillId="2" borderId="8" xfId="0" applyFont="1" applyFill="1" applyBorder="1" applyAlignment="1">
      <alignment horizontal="left" vertical="center" wrapText="1" indent="1"/>
    </xf>
    <xf numFmtId="0" fontId="0" fillId="42" borderId="0" xfId="0" applyFont="1" applyFill="1" applyBorder="1" applyAlignment="1">
      <alignment horizontal="left" wrapText="1"/>
    </xf>
    <xf numFmtId="0" fontId="18" fillId="2" borderId="0" xfId="13" applyFont="1" applyFill="1" applyAlignment="1">
      <alignment vertical="center"/>
    </xf>
    <xf numFmtId="0" fontId="57" fillId="2" borderId="0" xfId="0" applyFont="1" applyFill="1" applyAlignment="1">
      <alignment vertical="center"/>
    </xf>
    <xf numFmtId="0" fontId="18" fillId="2" borderId="70" xfId="10" applyFont="1" applyFill="1" applyBorder="1" applyAlignment="1">
      <alignment horizontal="left" vertical="center"/>
    </xf>
    <xf numFmtId="180" fontId="21" fillId="2" borderId="70" xfId="10" applyNumberFormat="1" applyFont="1" applyFill="1" applyBorder="1" applyAlignment="1">
      <alignment vertical="center"/>
    </xf>
    <xf numFmtId="0" fontId="18" fillId="39" borderId="8" xfId="0" applyFont="1" applyFill="1" applyBorder="1" applyAlignment="1">
      <alignment horizontal="left" vertical="center" wrapText="1"/>
    </xf>
    <xf numFmtId="0" fontId="18" fillId="2" borderId="0" xfId="0" applyFont="1" applyFill="1" applyBorder="1" applyAlignment="1">
      <alignment vertical="center"/>
    </xf>
    <xf numFmtId="0" fontId="30" fillId="2" borderId="0" xfId="13" applyFont="1" applyFill="1" applyBorder="1" applyAlignment="1">
      <alignment vertical="center"/>
    </xf>
    <xf numFmtId="0" fontId="18" fillId="2" borderId="89" xfId="0" applyFont="1" applyFill="1" applyBorder="1" applyAlignment="1">
      <alignment horizontal="left" vertical="center"/>
    </xf>
    <xf numFmtId="0" fontId="18" fillId="2" borderId="89" xfId="10" applyFont="1" applyFill="1" applyBorder="1" applyAlignment="1">
      <alignment horizontal="left" vertical="center"/>
    </xf>
    <xf numFmtId="0" fontId="21" fillId="2" borderId="70" xfId="13" applyFont="1" applyFill="1" applyBorder="1" applyAlignment="1">
      <alignment vertical="center" wrapText="1"/>
    </xf>
    <xf numFmtId="180" fontId="21" fillId="2" borderId="70" xfId="13" applyNumberFormat="1" applyFont="1" applyFill="1" applyBorder="1" applyAlignment="1">
      <alignment horizontal="right" vertical="center"/>
    </xf>
    <xf numFmtId="180" fontId="18" fillId="39" borderId="0" xfId="13" applyNumberFormat="1" applyFont="1" applyFill="1" applyBorder="1" applyAlignment="1">
      <alignment horizontal="right" vertical="center"/>
    </xf>
    <xf numFmtId="180" fontId="18" fillId="39" borderId="0" xfId="13" applyNumberFormat="1" applyFont="1" applyFill="1" applyBorder="1" applyAlignment="1">
      <alignment horizontal="right" vertical="center" wrapText="1"/>
    </xf>
    <xf numFmtId="180" fontId="18" fillId="2" borderId="0" xfId="0" applyNumberFormat="1" applyFont="1" applyFill="1" applyBorder="1" applyAlignment="1">
      <alignment vertical="center"/>
    </xf>
    <xf numFmtId="185" fontId="18" fillId="2" borderId="0" xfId="0" applyNumberFormat="1" applyFont="1" applyFill="1" applyBorder="1" applyAlignment="1">
      <alignment vertical="center"/>
    </xf>
    <xf numFmtId="0" fontId="56" fillId="2" borderId="0" xfId="13" applyFont="1" applyFill="1" applyBorder="1" applyAlignment="1">
      <alignment vertical="center"/>
    </xf>
    <xf numFmtId="0" fontId="18" fillId="2" borderId="89" xfId="13" applyFont="1" applyFill="1" applyBorder="1" applyAlignment="1">
      <alignment horizontal="left" vertical="center" wrapText="1"/>
    </xf>
    <xf numFmtId="0" fontId="18" fillId="2" borderId="70" xfId="10" applyFont="1" applyFill="1" applyBorder="1" applyAlignment="1">
      <alignment horizontal="left" vertical="center" wrapText="1"/>
    </xf>
    <xf numFmtId="0" fontId="21" fillId="2" borderId="88" xfId="10" applyFont="1" applyFill="1" applyBorder="1" applyAlignment="1">
      <alignment horizontal="left" vertical="center" wrapText="1"/>
    </xf>
    <xf numFmtId="180" fontId="21" fillId="2" borderId="70" xfId="10" applyNumberFormat="1" applyFont="1" applyFill="1" applyBorder="1" applyAlignment="1">
      <alignment horizontal="right" vertical="center"/>
    </xf>
    <xf numFmtId="180" fontId="21" fillId="2" borderId="70" xfId="0" applyNumberFormat="1" applyFont="1" applyFill="1" applyBorder="1" applyAlignment="1">
      <alignment horizontal="right" vertical="center"/>
    </xf>
    <xf numFmtId="180" fontId="18" fillId="39" borderId="0" xfId="0" applyNumberFormat="1" applyFont="1" applyFill="1" applyBorder="1" applyAlignment="1">
      <alignment horizontal="right" vertical="center"/>
    </xf>
    <xf numFmtId="185" fontId="51" fillId="2" borderId="0" xfId="11" applyNumberFormat="1" applyFont="1" applyFill="1" applyBorder="1" applyAlignment="1">
      <alignment vertical="center"/>
    </xf>
    <xf numFmtId="180" fontId="51" fillId="2" borderId="0" xfId="11" applyNumberFormat="1" applyFont="1" applyFill="1" applyBorder="1" applyAlignment="1">
      <alignment horizontal="right" vertical="center"/>
    </xf>
    <xf numFmtId="185" fontId="81" fillId="2" borderId="0" xfId="18" applyNumberFormat="1" applyFont="1" applyFill="1" applyBorder="1" applyAlignment="1">
      <alignment vertical="center"/>
    </xf>
    <xf numFmtId="0" fontId="18" fillId="2" borderId="0" xfId="13" applyFont="1" applyFill="1" applyBorder="1" applyAlignment="1">
      <alignment horizontal="left" vertical="center"/>
    </xf>
    <xf numFmtId="3" fontId="18" fillId="2" borderId="0" xfId="13" applyNumberFormat="1" applyFont="1" applyFill="1" applyBorder="1" applyAlignment="1">
      <alignment horizontal="right" vertical="center"/>
    </xf>
    <xf numFmtId="2" fontId="57" fillId="2" borderId="0" xfId="0" applyNumberFormat="1" applyFont="1" applyFill="1" applyAlignment="1">
      <alignment vertical="center"/>
    </xf>
    <xf numFmtId="0" fontId="17" fillId="2" borderId="0" xfId="0" applyFont="1" applyFill="1" applyAlignment="1">
      <alignment vertical="center"/>
    </xf>
    <xf numFmtId="0" fontId="18" fillId="2" borderId="89" xfId="10" applyFont="1" applyFill="1" applyBorder="1" applyAlignment="1">
      <alignment horizontal="left" vertical="center" wrapText="1"/>
    </xf>
    <xf numFmtId="0" fontId="18" fillId="2" borderId="88" xfId="10" applyFont="1" applyFill="1" applyBorder="1" applyAlignment="1">
      <alignment horizontal="left" vertical="center" wrapText="1"/>
    </xf>
    <xf numFmtId="0" fontId="21" fillId="2" borderId="88" xfId="0" applyFont="1" applyFill="1" applyBorder="1" applyAlignment="1">
      <alignment vertical="center" wrapText="1"/>
    </xf>
    <xf numFmtId="176" fontId="21" fillId="2" borderId="70" xfId="10" applyNumberFormat="1" applyFont="1" applyFill="1" applyBorder="1" applyAlignment="1">
      <alignment vertical="center"/>
    </xf>
    <xf numFmtId="176" fontId="51" fillId="2" borderId="0" xfId="0" applyNumberFormat="1" applyFont="1" applyFill="1" applyBorder="1" applyAlignment="1">
      <alignment vertical="center"/>
    </xf>
    <xf numFmtId="0" fontId="78" fillId="2" borderId="0" xfId="0" applyFont="1" applyFill="1" applyAlignment="1">
      <alignment vertical="center"/>
    </xf>
    <xf numFmtId="0" fontId="18" fillId="39" borderId="8" xfId="0" quotePrefix="1" applyFont="1" applyFill="1" applyBorder="1" applyAlignment="1">
      <alignment horizontal="left" vertical="center"/>
    </xf>
    <xf numFmtId="0" fontId="18" fillId="2" borderId="8" xfId="0" quotePrefix="1" applyFont="1" applyFill="1" applyBorder="1" applyAlignment="1">
      <alignment horizontal="left" vertical="center" indent="1"/>
    </xf>
    <xf numFmtId="184" fontId="86" fillId="4" borderId="0" xfId="0" applyNumberFormat="1" applyFont="1" applyFill="1" applyBorder="1" applyAlignment="1">
      <alignment horizontal="right" vertical="top"/>
    </xf>
    <xf numFmtId="186" fontId="18" fillId="4" borderId="0" xfId="0" applyNumberFormat="1" applyFont="1" applyFill="1" applyBorder="1" applyAlignment="1">
      <alignment horizontal="right" vertical="top"/>
    </xf>
    <xf numFmtId="0" fontId="18" fillId="4" borderId="0" xfId="10" applyFont="1" applyFill="1" applyBorder="1" applyAlignment="1">
      <alignment vertical="center"/>
    </xf>
    <xf numFmtId="0" fontId="17" fillId="0" borderId="0" xfId="0" applyFont="1" applyBorder="1" applyAlignment="1">
      <alignment vertical="center"/>
    </xf>
    <xf numFmtId="0" fontId="18" fillId="2" borderId="70" xfId="0" applyFont="1" applyFill="1" applyBorder="1" applyAlignment="1">
      <alignment horizontal="left" vertical="center"/>
    </xf>
    <xf numFmtId="176" fontId="18" fillId="2" borderId="87" xfId="0" applyNumberFormat="1" applyFont="1" applyFill="1" applyBorder="1" applyAlignment="1">
      <alignment vertical="center"/>
    </xf>
    <xf numFmtId="182" fontId="18" fillId="2" borderId="87" xfId="0" applyNumberFormat="1" applyFont="1" applyFill="1" applyBorder="1" applyAlignment="1">
      <alignment vertical="center"/>
    </xf>
    <xf numFmtId="178" fontId="18" fillId="2" borderId="0" xfId="0" applyNumberFormat="1" applyFont="1" applyFill="1" applyBorder="1" applyAlignment="1">
      <alignment vertical="center"/>
    </xf>
    <xf numFmtId="3" fontId="18" fillId="2" borderId="0" xfId="0" applyNumberFormat="1" applyFont="1" applyFill="1" applyBorder="1" applyAlignment="1">
      <alignment vertical="center" wrapText="1"/>
    </xf>
    <xf numFmtId="178" fontId="18" fillId="2" borderId="0" xfId="0" applyNumberFormat="1" applyFont="1" applyFill="1" applyAlignment="1">
      <alignment vertical="center"/>
    </xf>
    <xf numFmtId="3" fontId="18" fillId="2" borderId="0" xfId="0" applyNumberFormat="1" applyFont="1" applyFill="1" applyBorder="1" applyAlignment="1">
      <alignment vertical="center"/>
    </xf>
    <xf numFmtId="0" fontId="18" fillId="2" borderId="87" xfId="10" applyNumberFormat="1" applyFont="1" applyFill="1" applyBorder="1"/>
    <xf numFmtId="0" fontId="18" fillId="2" borderId="5" xfId="0" applyNumberFormat="1" applyFont="1" applyFill="1" applyBorder="1"/>
    <xf numFmtId="1" fontId="18" fillId="2" borderId="5" xfId="0" applyNumberFormat="1" applyFont="1" applyFill="1" applyBorder="1"/>
    <xf numFmtId="1" fontId="18" fillId="2" borderId="30" xfId="0" applyNumberFormat="1" applyFont="1" applyFill="1" applyBorder="1"/>
    <xf numFmtId="0" fontId="18" fillId="2" borderId="30" xfId="0" applyFont="1" applyFill="1" applyBorder="1"/>
    <xf numFmtId="0" fontId="18" fillId="0" borderId="87" xfId="0" applyFont="1" applyFill="1" applyBorder="1"/>
    <xf numFmtId="175" fontId="21" fillId="2" borderId="70" xfId="10" applyNumberFormat="1" applyFont="1" applyFill="1" applyBorder="1"/>
    <xf numFmtId="0" fontId="78" fillId="4" borderId="0" xfId="10" applyFont="1" applyFill="1" applyBorder="1" applyAlignment="1">
      <alignment vertical="center"/>
    </xf>
    <xf numFmtId="0" fontId="78" fillId="2" borderId="0" xfId="10" applyFont="1" applyFill="1" applyBorder="1" applyAlignment="1">
      <alignment vertical="center"/>
    </xf>
    <xf numFmtId="41" fontId="18" fillId="39" borderId="81" xfId="10" applyNumberFormat="1" applyFont="1" applyFill="1" applyBorder="1" applyAlignment="1"/>
    <xf numFmtId="0" fontId="18" fillId="4" borderId="0" xfId="10" applyFont="1" applyFill="1" applyBorder="1" applyAlignment="1">
      <alignment horizontal="left" wrapText="1" indent="1"/>
    </xf>
    <xf numFmtId="0" fontId="18" fillId="4" borderId="0" xfId="10" applyFont="1" applyFill="1" applyBorder="1" applyAlignment="1">
      <alignment wrapText="1"/>
    </xf>
    <xf numFmtId="0" fontId="78" fillId="2" borderId="0" xfId="0" applyFont="1" applyFill="1" applyBorder="1" applyAlignment="1">
      <alignment horizontal="left"/>
    </xf>
    <xf numFmtId="0" fontId="78" fillId="2" borderId="0" xfId="0" applyFont="1" applyFill="1" applyAlignment="1">
      <alignment horizontal="left"/>
    </xf>
    <xf numFmtId="0" fontId="57" fillId="4" borderId="0" xfId="0" applyFont="1" applyFill="1" applyBorder="1"/>
    <xf numFmtId="173" fontId="18" fillId="3" borderId="0" xfId="0" applyNumberFormat="1" applyFont="1" applyFill="1" applyBorder="1" applyAlignment="1"/>
    <xf numFmtId="173" fontId="18" fillId="3" borderId="0" xfId="0" applyNumberFormat="1" applyFont="1" applyFill="1" applyBorder="1" applyAlignment="1">
      <alignment horizontal="right"/>
    </xf>
    <xf numFmtId="173" fontId="18" fillId="2" borderId="20" xfId="0" applyNumberFormat="1" applyFont="1" applyFill="1" applyBorder="1"/>
    <xf numFmtId="0" fontId="78" fillId="3" borderId="0" xfId="0" applyFont="1" applyFill="1" applyBorder="1" applyAlignment="1">
      <alignment horizontal="left" vertical="center"/>
    </xf>
    <xf numFmtId="165" fontId="21" fillId="3" borderId="70" xfId="0" applyNumberFormat="1" applyFont="1" applyFill="1" applyBorder="1" applyAlignment="1">
      <alignment horizontal="right"/>
    </xf>
    <xf numFmtId="165" fontId="18" fillId="0" borderId="0" xfId="0" applyNumberFormat="1" applyFont="1" applyFill="1" applyBorder="1" applyAlignment="1">
      <alignment horizontal="right"/>
    </xf>
    <xf numFmtId="165" fontId="18" fillId="0" borderId="81" xfId="0" applyNumberFormat="1" applyFont="1" applyFill="1" applyBorder="1" applyAlignment="1">
      <alignment horizontal="right"/>
    </xf>
    <xf numFmtId="0" fontId="78" fillId="2" borderId="0" xfId="12" applyFont="1" applyFill="1" applyAlignment="1">
      <alignment horizontal="left"/>
    </xf>
    <xf numFmtId="0" fontId="89" fillId="2" borderId="0" xfId="79" applyFont="1" applyFill="1" applyBorder="1" applyAlignment="1">
      <alignment horizontal="left"/>
    </xf>
    <xf numFmtId="0" fontId="89" fillId="0" borderId="0" xfId="79" applyFont="1" applyAlignment="1">
      <alignment horizontal="left"/>
    </xf>
    <xf numFmtId="0" fontId="78" fillId="2" borderId="0" xfId="10" applyFont="1" applyFill="1" applyAlignment="1">
      <alignment horizontal="left"/>
    </xf>
    <xf numFmtId="0" fontId="78" fillId="2" borderId="0" xfId="78" applyNumberFormat="1" applyFont="1" applyFill="1" applyBorder="1" applyAlignment="1">
      <alignment horizontal="left"/>
    </xf>
    <xf numFmtId="0" fontId="89" fillId="0" borderId="0" xfId="82" applyFont="1" applyAlignment="1">
      <alignment horizontal="left" vertical="top" wrapText="1"/>
    </xf>
    <xf numFmtId="170" fontId="51" fillId="2" borderId="0" xfId="81" applyNumberFormat="1" applyFont="1" applyFill="1" applyBorder="1" applyAlignment="1">
      <alignment horizontal="right"/>
    </xf>
    <xf numFmtId="0" fontId="24" fillId="2" borderId="85" xfId="10" applyFont="1" applyFill="1" applyBorder="1" applyAlignment="1">
      <alignment horizontal="left" vertical="center"/>
    </xf>
    <xf numFmtId="173" fontId="24" fillId="2" borderId="49" xfId="84" applyNumberFormat="1" applyFont="1" applyFill="1" applyBorder="1" applyAlignment="1">
      <alignment horizontal="right"/>
    </xf>
    <xf numFmtId="0" fontId="18" fillId="2" borderId="0" xfId="10" applyFont="1" applyFill="1" applyBorder="1" applyAlignment="1">
      <alignment wrapText="1"/>
    </xf>
    <xf numFmtId="0" fontId="18" fillId="2" borderId="0" xfId="10" applyFont="1" applyFill="1" applyBorder="1" applyAlignment="1">
      <alignment horizontal="left" wrapText="1" indent="1"/>
    </xf>
    <xf numFmtId="170" fontId="52" fillId="38" borderId="70" xfId="84" applyNumberFormat="1" applyFont="1" applyFill="1" applyBorder="1"/>
    <xf numFmtId="170" fontId="18" fillId="2" borderId="0" xfId="0" applyNumberFormat="1" applyFont="1" applyFill="1" applyBorder="1"/>
    <xf numFmtId="170" fontId="18" fillId="39" borderId="0" xfId="0" applyNumberFormat="1" applyFont="1" applyFill="1" applyBorder="1"/>
    <xf numFmtId="170" fontId="18" fillId="2" borderId="81" xfId="0" applyNumberFormat="1" applyFont="1" applyFill="1" applyBorder="1"/>
    <xf numFmtId="165" fontId="21" fillId="0" borderId="0" xfId="0" applyNumberFormat="1" applyFont="1" applyBorder="1"/>
    <xf numFmtId="0" fontId="59" fillId="0" borderId="0" xfId="78" applyFont="1" applyBorder="1" applyAlignment="1">
      <alignment horizontal="left"/>
    </xf>
    <xf numFmtId="170" fontId="21" fillId="2" borderId="34" xfId="0" applyNumberFormat="1" applyFont="1" applyFill="1" applyBorder="1" applyAlignment="1"/>
    <xf numFmtId="170" fontId="18" fillId="3" borderId="0" xfId="0" applyNumberFormat="1" applyFont="1" applyFill="1" applyBorder="1" applyAlignment="1">
      <alignment horizontal="right"/>
    </xf>
    <xf numFmtId="170" fontId="18" fillId="2" borderId="20" xfId="0" applyNumberFormat="1" applyFont="1" applyFill="1" applyBorder="1"/>
    <xf numFmtId="3" fontId="59" fillId="3" borderId="0" xfId="0" applyNumberFormat="1" applyFont="1" applyFill="1" applyBorder="1" applyAlignment="1">
      <alignment horizontal="left" vertical="center"/>
    </xf>
    <xf numFmtId="173" fontId="67" fillId="41" borderId="70" xfId="0" applyNumberFormat="1" applyFont="1" applyFill="1" applyBorder="1" applyAlignment="1">
      <alignment horizontal="right"/>
    </xf>
    <xf numFmtId="173" fontId="66" fillId="41" borderId="81" xfId="0" applyNumberFormat="1" applyFont="1" applyFill="1" applyBorder="1" applyAlignment="1">
      <alignment horizontal="right"/>
    </xf>
    <xf numFmtId="175" fontId="18" fillId="2" borderId="81" xfId="1" applyNumberFormat="1" applyFont="1" applyFill="1" applyBorder="1" applyAlignment="1">
      <alignment vertical="center"/>
    </xf>
    <xf numFmtId="0" fontId="59" fillId="2" borderId="0" xfId="0" applyFont="1" applyFill="1" applyAlignment="1">
      <alignment horizontal="left"/>
    </xf>
    <xf numFmtId="167" fontId="18" fillId="0" borderId="0" xfId="0" applyNumberFormat="1" applyFont="1" applyFill="1" applyBorder="1" applyAlignment="1">
      <alignment horizontal="right" vertical="center"/>
    </xf>
    <xf numFmtId="167" fontId="22" fillId="0" borderId="0" xfId="0" applyNumberFormat="1" applyFont="1" applyFill="1" applyBorder="1" applyAlignment="1">
      <alignment horizontal="right" vertical="center"/>
    </xf>
    <xf numFmtId="167" fontId="22" fillId="0" borderId="81" xfId="0" applyNumberFormat="1" applyFont="1" applyFill="1" applyBorder="1" applyAlignment="1">
      <alignment horizontal="right" vertical="center"/>
    </xf>
    <xf numFmtId="1" fontId="18" fillId="0" borderId="8" xfId="0" applyNumberFormat="1" applyFont="1" applyFill="1" applyBorder="1" applyAlignment="1">
      <alignment horizontal="left" vertical="center"/>
    </xf>
    <xf numFmtId="1" fontId="22" fillId="0" borderId="8" xfId="0" applyNumberFormat="1" applyFont="1" applyFill="1" applyBorder="1" applyAlignment="1">
      <alignment horizontal="left" vertical="center"/>
    </xf>
    <xf numFmtId="1" fontId="22" fillId="0" borderId="0" xfId="0" applyNumberFormat="1" applyFont="1" applyFill="1" applyBorder="1" applyAlignment="1">
      <alignment horizontal="left" vertical="center"/>
    </xf>
    <xf numFmtId="1" fontId="22" fillId="0" borderId="81" xfId="0" applyNumberFormat="1" applyFont="1" applyFill="1" applyBorder="1" applyAlignment="1">
      <alignment horizontal="left" vertical="center"/>
    </xf>
    <xf numFmtId="0" fontId="18" fillId="2" borderId="10" xfId="79" applyNumberFormat="1" applyFont="1" applyFill="1" applyBorder="1" applyAlignment="1">
      <alignment horizontal="left" vertical="top"/>
    </xf>
    <xf numFmtId="0" fontId="18" fillId="2" borderId="25" xfId="79" applyNumberFormat="1" applyFont="1" applyFill="1" applyBorder="1" applyAlignment="1">
      <alignment horizontal="left" vertical="top"/>
    </xf>
    <xf numFmtId="0" fontId="18" fillId="2" borderId="23" xfId="79" applyNumberFormat="1" applyFont="1" applyFill="1" applyBorder="1" applyAlignment="1">
      <alignment horizontal="left" vertical="top"/>
    </xf>
    <xf numFmtId="0" fontId="18" fillId="2" borderId="60" xfId="79" applyFont="1" applyFill="1" applyBorder="1" applyAlignment="1">
      <alignment horizontal="left" vertical="top"/>
    </xf>
    <xf numFmtId="0" fontId="18" fillId="2" borderId="65" xfId="79" applyFont="1" applyFill="1" applyBorder="1" applyAlignment="1">
      <alignment horizontal="left" vertical="top"/>
    </xf>
    <xf numFmtId="0" fontId="18" fillId="2" borderId="5" xfId="79" applyFont="1" applyFill="1" applyBorder="1" applyAlignment="1">
      <alignment horizontal="left" vertical="top"/>
    </xf>
    <xf numFmtId="165" fontId="66" fillId="44" borderId="0" xfId="0" applyNumberFormat="1" applyFont="1" applyFill="1" applyBorder="1" applyAlignment="1">
      <alignment horizontal="right"/>
    </xf>
    <xf numFmtId="1" fontId="18" fillId="3" borderId="90" xfId="0" applyNumberFormat="1" applyFont="1" applyFill="1" applyBorder="1" applyAlignment="1">
      <alignment horizontal="right"/>
    </xf>
    <xf numFmtId="1" fontId="18" fillId="3" borderId="46" xfId="0" applyNumberFormat="1" applyFont="1" applyFill="1" applyBorder="1" applyAlignment="1">
      <alignment horizontal="right"/>
    </xf>
    <xf numFmtId="1" fontId="18" fillId="2" borderId="90" xfId="0" applyNumberFormat="1" applyFont="1" applyFill="1" applyBorder="1" applyAlignment="1">
      <alignment horizontal="right"/>
    </xf>
    <xf numFmtId="1" fontId="18" fillId="2" borderId="91" xfId="0" applyNumberFormat="1" applyFont="1" applyFill="1" applyBorder="1" applyAlignment="1">
      <alignment horizontal="right"/>
    </xf>
    <xf numFmtId="173" fontId="21" fillId="2" borderId="70" xfId="0" applyNumberFormat="1" applyFont="1" applyFill="1" applyBorder="1"/>
    <xf numFmtId="175" fontId="21" fillId="3" borderId="70" xfId="0" applyNumberFormat="1" applyFont="1" applyFill="1" applyBorder="1" applyAlignment="1">
      <alignment horizontal="right"/>
    </xf>
    <xf numFmtId="173" fontId="18" fillId="39" borderId="81" xfId="0" applyNumberFormat="1" applyFont="1" applyFill="1" applyBorder="1"/>
    <xf numFmtId="173" fontId="18" fillId="39" borderId="81" xfId="0" applyNumberFormat="1" applyFont="1" applyFill="1" applyBorder="1" applyAlignment="1">
      <alignment horizontal="right"/>
    </xf>
    <xf numFmtId="175" fontId="18" fillId="40" borderId="81" xfId="0" applyNumberFormat="1" applyFont="1" applyFill="1" applyBorder="1" applyAlignment="1">
      <alignment horizontal="right"/>
    </xf>
    <xf numFmtId="175" fontId="18" fillId="39" borderId="81" xfId="0" applyNumberFormat="1" applyFont="1" applyFill="1" applyBorder="1"/>
    <xf numFmtId="174" fontId="18" fillId="3" borderId="55" xfId="0" applyNumberFormat="1" applyFont="1" applyFill="1" applyBorder="1" applyAlignment="1"/>
    <xf numFmtId="165" fontId="18" fillId="0" borderId="49" xfId="0" applyNumberFormat="1" applyFont="1" applyFill="1" applyBorder="1" applyAlignment="1">
      <alignment horizontal="right"/>
    </xf>
    <xf numFmtId="0" fontId="59" fillId="2" borderId="0" xfId="12" applyFont="1" applyFill="1" applyAlignment="1">
      <alignment horizontal="left"/>
    </xf>
    <xf numFmtId="165" fontId="52" fillId="2" borderId="0" xfId="79" applyNumberFormat="1" applyFont="1" applyFill="1" applyBorder="1" applyAlignment="1">
      <alignment horizontal="right"/>
    </xf>
    <xf numFmtId="170" fontId="52" fillId="2" borderId="0" xfId="79" applyNumberFormat="1" applyFont="1" applyFill="1" applyBorder="1" applyAlignment="1">
      <alignment horizontal="right"/>
    </xf>
    <xf numFmtId="165" fontId="51" fillId="2" borderId="0" xfId="81" applyNumberFormat="1" applyFont="1" applyFill="1" applyBorder="1" applyAlignment="1">
      <alignment horizontal="right"/>
    </xf>
    <xf numFmtId="170" fontId="51" fillId="2" borderId="0" xfId="79" applyNumberFormat="1" applyFont="1" applyFill="1" applyBorder="1" applyAlignment="1">
      <alignment horizontal="right"/>
    </xf>
    <xf numFmtId="165" fontId="51" fillId="0" borderId="0" xfId="79" applyNumberFormat="1" applyFont="1"/>
    <xf numFmtId="165" fontId="51" fillId="2" borderId="49" xfId="81" applyNumberFormat="1" applyFont="1" applyFill="1" applyBorder="1" applyAlignment="1">
      <alignment horizontal="right"/>
    </xf>
    <xf numFmtId="170" fontId="51" fillId="2" borderId="49" xfId="79" applyNumberFormat="1" applyFont="1" applyFill="1" applyBorder="1" applyAlignment="1">
      <alignment horizontal="right"/>
    </xf>
    <xf numFmtId="165" fontId="51" fillId="0" borderId="49" xfId="79" applyNumberFormat="1" applyFont="1" applyBorder="1"/>
    <xf numFmtId="173" fontId="52" fillId="0" borderId="0" xfId="81" applyNumberFormat="1" applyFont="1" applyFill="1" applyBorder="1" applyAlignment="1">
      <alignment horizontal="right"/>
    </xf>
    <xf numFmtId="174" fontId="26" fillId="0" borderId="70" xfId="10" applyNumberFormat="1" applyFont="1" applyFill="1" applyBorder="1" applyAlignment="1"/>
    <xf numFmtId="174" fontId="21" fillId="0" borderId="70" xfId="1" applyNumberFormat="1" applyFont="1" applyFill="1" applyBorder="1" applyAlignment="1">
      <alignment horizontal="right"/>
    </xf>
    <xf numFmtId="173" fontId="51" fillId="0" borderId="0" xfId="84" applyNumberFormat="1" applyFont="1" applyFill="1" applyBorder="1" applyAlignment="1">
      <alignment horizontal="right"/>
    </xf>
    <xf numFmtId="174" fontId="18" fillId="0" borderId="0" xfId="1" applyNumberFormat="1" applyFont="1" applyFill="1" applyBorder="1" applyAlignment="1">
      <alignment horizontal="right"/>
    </xf>
    <xf numFmtId="173" fontId="24" fillId="0" borderId="49" xfId="84" applyNumberFormat="1" applyFont="1" applyFill="1" applyBorder="1" applyAlignment="1">
      <alignment horizontal="right"/>
    </xf>
    <xf numFmtId="174" fontId="18" fillId="0" borderId="49" xfId="1" applyNumberFormat="1" applyFont="1" applyFill="1" applyBorder="1" applyAlignment="1">
      <alignment horizontal="right"/>
    </xf>
    <xf numFmtId="174" fontId="24" fillId="0" borderId="0" xfId="10" applyNumberFormat="1" applyFont="1" applyFill="1" applyBorder="1" applyAlignment="1">
      <alignment horizontal="right" vertical="center"/>
    </xf>
    <xf numFmtId="174" fontId="24" fillId="0" borderId="49" xfId="10" applyNumberFormat="1" applyFont="1" applyFill="1" applyBorder="1"/>
    <xf numFmtId="174" fontId="52" fillId="2" borderId="70" xfId="81" applyNumberFormat="1" applyFont="1" applyFill="1" applyBorder="1" applyAlignment="1">
      <alignment horizontal="right"/>
    </xf>
    <xf numFmtId="174" fontId="51" fillId="2" borderId="49" xfId="81" applyNumberFormat="1" applyFont="1" applyFill="1" applyBorder="1" applyAlignment="1">
      <alignment horizontal="right"/>
    </xf>
    <xf numFmtId="0" fontId="51" fillId="2" borderId="91" xfId="79" applyFont="1" applyFill="1" applyBorder="1" applyAlignment="1">
      <alignment horizontal="right" vertical="top"/>
    </xf>
    <xf numFmtId="0" fontId="59" fillId="2" borderId="0" xfId="78" applyFont="1" applyFill="1" applyAlignment="1">
      <alignment horizontal="left"/>
    </xf>
    <xf numFmtId="175" fontId="18" fillId="2" borderId="49" xfId="10" applyNumberFormat="1" applyFont="1" applyFill="1" applyBorder="1"/>
    <xf numFmtId="175" fontId="18" fillId="2" borderId="49" xfId="10" applyNumberFormat="1" applyFont="1" applyFill="1" applyBorder="1" applyAlignment="1">
      <alignment horizontal="right"/>
    </xf>
    <xf numFmtId="1" fontId="18" fillId="0" borderId="0" xfId="0" applyNumberFormat="1" applyFont="1" applyFill="1" applyProtection="1">
      <protection locked="0"/>
    </xf>
    <xf numFmtId="0" fontId="18" fillId="4" borderId="49" xfId="0" applyFont="1" applyFill="1" applyBorder="1"/>
    <xf numFmtId="1" fontId="18" fillId="0" borderId="49" xfId="0" applyNumberFormat="1" applyFont="1" applyFill="1" applyBorder="1" applyProtection="1">
      <protection locked="0"/>
    </xf>
    <xf numFmtId="0" fontId="18" fillId="2" borderId="85" xfId="0" applyNumberFormat="1" applyFont="1" applyFill="1" applyBorder="1" applyAlignment="1">
      <alignment horizontal="right"/>
    </xf>
    <xf numFmtId="175" fontId="18" fillId="0" borderId="92" xfId="0" applyNumberFormat="1" applyFont="1" applyFill="1" applyBorder="1" applyAlignment="1"/>
    <xf numFmtId="0" fontId="59" fillId="2" borderId="0" xfId="79" applyFont="1" applyFill="1" applyAlignment="1">
      <alignment horizontal="left"/>
    </xf>
    <xf numFmtId="0" fontId="18" fillId="2" borderId="90" xfId="82" applyFont="1" applyFill="1" applyBorder="1" applyAlignment="1">
      <alignment horizontal="right"/>
    </xf>
    <xf numFmtId="3" fontId="18" fillId="0" borderId="0" xfId="0" applyNumberFormat="1" applyFont="1" applyFill="1" applyBorder="1" applyAlignment="1"/>
    <xf numFmtId="165" fontId="18" fillId="0" borderId="0" xfId="78" applyNumberFormat="1" applyFont="1" applyFill="1"/>
    <xf numFmtId="3" fontId="18" fillId="0" borderId="81" xfId="0" applyNumberFormat="1" applyFont="1" applyFill="1" applyBorder="1" applyAlignment="1"/>
    <xf numFmtId="166" fontId="18" fillId="0" borderId="79" xfId="78" applyNumberFormat="1" applyFont="1" applyFill="1" applyBorder="1" applyAlignment="1"/>
    <xf numFmtId="173" fontId="21" fillId="2" borderId="44" xfId="0" applyNumberFormat="1" applyFont="1" applyFill="1" applyBorder="1" applyAlignment="1">
      <alignment horizontal="right"/>
    </xf>
    <xf numFmtId="173" fontId="18" fillId="2" borderId="49" xfId="84" applyNumberFormat="1" applyFont="1" applyFill="1" applyBorder="1" applyAlignment="1">
      <alignment horizontal="right"/>
    </xf>
    <xf numFmtId="10" fontId="21" fillId="0" borderId="0" xfId="1" applyNumberFormat="1" applyFont="1" applyFill="1" applyBorder="1" applyAlignment="1">
      <alignment horizontal="center" vertical="center"/>
    </xf>
    <xf numFmtId="10" fontId="18" fillId="0" borderId="0" xfId="1" applyNumberFormat="1" applyFont="1" applyFill="1" applyBorder="1" applyAlignment="1">
      <alignment horizontal="center" vertical="center"/>
    </xf>
    <xf numFmtId="10" fontId="18" fillId="0" borderId="81" xfId="1" applyNumberFormat="1" applyFont="1" applyFill="1" applyBorder="1" applyAlignment="1">
      <alignment horizontal="center" vertical="center"/>
    </xf>
    <xf numFmtId="10" fontId="21" fillId="2" borderId="44" xfId="1" applyNumberFormat="1" applyFont="1" applyFill="1" applyBorder="1" applyAlignment="1">
      <alignment horizontal="right"/>
    </xf>
    <xf numFmtId="10" fontId="18" fillId="2" borderId="0" xfId="1" applyNumberFormat="1" applyFont="1" applyFill="1" applyBorder="1" applyAlignment="1">
      <alignment horizontal="right"/>
    </xf>
    <xf numFmtId="10" fontId="18" fillId="2" borderId="49" xfId="1" applyNumberFormat="1" applyFont="1" applyFill="1" applyBorder="1" applyAlignment="1">
      <alignment horizontal="right"/>
    </xf>
    <xf numFmtId="174" fontId="18" fillId="2" borderId="81" xfId="10" applyNumberFormat="1" applyFont="1" applyFill="1" applyBorder="1" applyAlignment="1">
      <alignment horizontal="center"/>
    </xf>
    <xf numFmtId="174" fontId="24" fillId="0" borderId="81" xfId="10" applyNumberFormat="1" applyFont="1" applyFill="1" applyBorder="1"/>
    <xf numFmtId="174" fontId="18" fillId="2" borderId="81" xfId="0" applyNumberFormat="1" applyFont="1" applyFill="1" applyBorder="1" applyAlignment="1">
      <alignment horizontal="center" vertical="center"/>
    </xf>
    <xf numFmtId="174" fontId="18" fillId="2" borderId="81" xfId="10" applyNumberFormat="1" applyFont="1" applyFill="1" applyBorder="1" applyAlignment="1">
      <alignment horizontal="center" vertical="center"/>
    </xf>
    <xf numFmtId="173" fontId="21" fillId="2" borderId="70" xfId="0" applyNumberFormat="1" applyFont="1" applyFill="1" applyBorder="1" applyAlignment="1"/>
    <xf numFmtId="175" fontId="21" fillId="2" borderId="70" xfId="0" applyNumberFormat="1" applyFont="1" applyFill="1" applyBorder="1" applyAlignment="1"/>
    <xf numFmtId="175" fontId="18" fillId="2" borderId="81" xfId="0" applyNumberFormat="1" applyFont="1" applyFill="1" applyBorder="1" applyAlignment="1"/>
    <xf numFmtId="3" fontId="18" fillId="4" borderId="70" xfId="0" applyNumberFormat="1" applyFont="1" applyFill="1" applyBorder="1"/>
    <xf numFmtId="0" fontId="18" fillId="2" borderId="87" xfId="10" applyFont="1" applyFill="1" applyBorder="1" applyAlignment="1">
      <alignment horizontal="left" vertical="center"/>
    </xf>
    <xf numFmtId="0" fontId="18" fillId="2" borderId="0" xfId="10" applyFont="1" applyFill="1" applyBorder="1" applyAlignment="1">
      <alignment horizontal="left" vertical="center"/>
    </xf>
    <xf numFmtId="165" fontId="21" fillId="2" borderId="70" xfId="0" applyNumberFormat="1" applyFont="1" applyFill="1" applyBorder="1" applyAlignment="1"/>
    <xf numFmtId="165" fontId="18" fillId="2" borderId="81" xfId="0" applyNumberFormat="1" applyFont="1" applyFill="1" applyBorder="1"/>
    <xf numFmtId="173" fontId="21" fillId="41" borderId="70" xfId="0" applyNumberFormat="1" applyFont="1" applyFill="1" applyBorder="1" applyAlignment="1">
      <alignment horizontal="right"/>
    </xf>
    <xf numFmtId="173" fontId="57" fillId="2" borderId="0" xfId="0" applyNumberFormat="1" applyFont="1" applyFill="1" applyBorder="1"/>
    <xf numFmtId="175" fontId="57" fillId="2" borderId="0" xfId="0" applyNumberFormat="1" applyFont="1" applyFill="1" applyBorder="1"/>
    <xf numFmtId="175" fontId="57" fillId="2" borderId="0" xfId="1" applyNumberFormat="1" applyFont="1" applyFill="1" applyBorder="1" applyAlignment="1">
      <alignment vertical="center"/>
    </xf>
    <xf numFmtId="173" fontId="57" fillId="41" borderId="0" xfId="0" applyNumberFormat="1" applyFont="1" applyFill="1" applyBorder="1" applyAlignment="1">
      <alignment horizontal="right"/>
    </xf>
    <xf numFmtId="173" fontId="57" fillId="3" borderId="81" xfId="0" applyNumberFormat="1" applyFont="1" applyFill="1" applyBorder="1" applyAlignment="1"/>
    <xf numFmtId="173" fontId="57" fillId="3" borderId="81" xfId="0" applyNumberFormat="1" applyFont="1" applyFill="1" applyBorder="1" applyAlignment="1">
      <alignment horizontal="right"/>
    </xf>
    <xf numFmtId="175" fontId="57" fillId="2" borderId="81" xfId="0" applyNumberFormat="1" applyFont="1" applyFill="1" applyBorder="1"/>
    <xf numFmtId="175" fontId="57" fillId="2" borderId="81" xfId="1" applyNumberFormat="1" applyFont="1" applyFill="1" applyBorder="1" applyAlignment="1">
      <alignment vertical="center"/>
    </xf>
    <xf numFmtId="0" fontId="57" fillId="0" borderId="0" xfId="0" applyFont="1" applyFill="1" applyBorder="1"/>
    <xf numFmtId="0" fontId="18" fillId="2" borderId="91" xfId="10" applyFont="1" applyFill="1" applyBorder="1" applyAlignment="1">
      <alignment horizontal="left" vertical="center"/>
    </xf>
    <xf numFmtId="0" fontId="18" fillId="2" borderId="29" xfId="10" applyFont="1" applyFill="1" applyBorder="1" applyAlignment="1">
      <alignment horizontal="left" vertical="center"/>
    </xf>
    <xf numFmtId="0" fontId="18" fillId="2" borderId="93" xfId="10" applyFont="1" applyFill="1" applyBorder="1" applyAlignment="1">
      <alignment horizontal="left" vertical="center"/>
    </xf>
    <xf numFmtId="0" fontId="18" fillId="2" borderId="55" xfId="0" applyFont="1" applyFill="1" applyBorder="1" applyAlignment="1">
      <alignment horizontal="left" vertical="center" wrapText="1" indent="1"/>
    </xf>
    <xf numFmtId="176" fontId="18" fillId="43" borderId="49" xfId="0" applyNumberFormat="1" applyFont="1" applyFill="1" applyBorder="1" applyAlignment="1">
      <alignment horizontal="right" vertical="center"/>
    </xf>
    <xf numFmtId="0" fontId="81" fillId="0" borderId="0" xfId="0" applyFont="1" applyFill="1"/>
    <xf numFmtId="0" fontId="18" fillId="2" borderId="49" xfId="0" applyFont="1" applyFill="1" applyBorder="1" applyAlignment="1">
      <alignment horizontal="left" vertical="center" wrapText="1" indent="1"/>
    </xf>
    <xf numFmtId="180" fontId="18" fillId="2" borderId="49" xfId="10" quotePrefix="1" applyNumberFormat="1" applyFont="1" applyFill="1" applyBorder="1" applyAlignment="1">
      <alignment horizontal="right" vertical="center"/>
    </xf>
    <xf numFmtId="180" fontId="18" fillId="2" borderId="49" xfId="10" applyNumberFormat="1" applyFont="1" applyFill="1" applyBorder="1" applyAlignment="1">
      <alignment horizontal="right" vertical="center"/>
    </xf>
    <xf numFmtId="0" fontId="18" fillId="0" borderId="0" xfId="0" applyFont="1" applyFill="1" applyBorder="1" applyAlignment="1">
      <alignment vertical="center"/>
    </xf>
    <xf numFmtId="0" fontId="18" fillId="0" borderId="0" xfId="0" applyFont="1" applyFill="1" applyAlignment="1">
      <alignment vertical="center"/>
    </xf>
    <xf numFmtId="0" fontId="18" fillId="2" borderId="94" xfId="13" applyFont="1" applyFill="1" applyBorder="1" applyAlignment="1">
      <alignment vertical="center"/>
    </xf>
    <xf numFmtId="0" fontId="18" fillId="2" borderId="57" xfId="13" applyFont="1" applyFill="1" applyBorder="1" applyAlignment="1">
      <alignment vertical="center" wrapText="1"/>
    </xf>
    <xf numFmtId="0" fontId="18" fillId="2" borderId="94" xfId="10" applyFont="1" applyFill="1" applyBorder="1" applyAlignment="1">
      <alignment horizontal="left" vertical="center"/>
    </xf>
    <xf numFmtId="186" fontId="18" fillId="2" borderId="0" xfId="0" applyNumberFormat="1" applyFont="1" applyFill="1" applyBorder="1" applyAlignment="1">
      <alignment vertical="center"/>
    </xf>
    <xf numFmtId="178" fontId="18" fillId="2" borderId="49" xfId="0" applyNumberFormat="1" applyFont="1" applyFill="1" applyBorder="1" applyAlignment="1">
      <alignment vertical="center"/>
    </xf>
    <xf numFmtId="0" fontId="18" fillId="2" borderId="93" xfId="10" applyFont="1" applyFill="1" applyBorder="1" applyAlignment="1">
      <alignment horizontal="left" vertical="center" wrapText="1"/>
    </xf>
    <xf numFmtId="0" fontId="18" fillId="2" borderId="94" xfId="10" applyFont="1" applyFill="1" applyBorder="1" applyAlignment="1">
      <alignment horizontal="left" vertical="center" wrapText="1"/>
    </xf>
    <xf numFmtId="186" fontId="51" fillId="2" borderId="0" xfId="11" applyNumberFormat="1" applyFont="1" applyFill="1" applyBorder="1" applyAlignment="1">
      <alignment vertical="center"/>
    </xf>
    <xf numFmtId="186" fontId="51" fillId="2" borderId="0" xfId="11" applyNumberFormat="1" applyFont="1" applyFill="1" applyBorder="1" applyAlignment="1">
      <alignment horizontal="right" vertical="center"/>
    </xf>
    <xf numFmtId="0" fontId="18" fillId="2" borderId="55" xfId="10" applyFont="1" applyFill="1" applyBorder="1" applyAlignment="1">
      <alignment horizontal="left" vertical="center" wrapText="1" indent="1"/>
    </xf>
    <xf numFmtId="180" fontId="51" fillId="2" borderId="49" xfId="11" applyNumberFormat="1" applyFont="1" applyFill="1" applyBorder="1" applyAlignment="1">
      <alignment horizontal="right" vertical="center"/>
    </xf>
    <xf numFmtId="0" fontId="18" fillId="2" borderId="93" xfId="10" applyFont="1" applyFill="1" applyBorder="1" applyAlignment="1">
      <alignment vertical="center" wrapText="1"/>
    </xf>
    <xf numFmtId="176" fontId="51" fillId="2" borderId="49" xfId="0" applyNumberFormat="1" applyFont="1" applyFill="1" applyBorder="1" applyAlignment="1">
      <alignment vertical="center"/>
    </xf>
    <xf numFmtId="0" fontId="18" fillId="2" borderId="49" xfId="0" quotePrefix="1" applyFont="1" applyFill="1" applyBorder="1" applyAlignment="1">
      <alignment horizontal="left" vertical="center" indent="1"/>
    </xf>
    <xf numFmtId="184" fontId="18" fillId="4" borderId="49" xfId="0" applyNumberFormat="1" applyFont="1" applyFill="1" applyBorder="1" applyAlignment="1">
      <alignment horizontal="right" vertical="top"/>
    </xf>
    <xf numFmtId="0" fontId="18" fillId="2" borderId="93" xfId="10" applyFont="1" applyFill="1" applyBorder="1" applyAlignment="1">
      <alignment vertical="center"/>
    </xf>
    <xf numFmtId="0" fontId="18" fillId="2" borderId="94" xfId="0" applyFont="1" applyFill="1" applyBorder="1" applyAlignment="1">
      <alignment horizontal="left" vertical="center"/>
    </xf>
    <xf numFmtId="0" fontId="18" fillId="2" borderId="29" xfId="0" applyFont="1" applyFill="1" applyBorder="1" applyAlignment="1">
      <alignment horizontal="left" vertical="center"/>
    </xf>
    <xf numFmtId="0" fontId="18" fillId="2" borderId="49" xfId="10" applyFont="1" applyFill="1" applyBorder="1" applyAlignment="1">
      <alignment vertical="center" wrapText="1"/>
    </xf>
    <xf numFmtId="3" fontId="18" fillId="45" borderId="0" xfId="87" applyNumberFormat="1" applyFont="1" applyFill="1"/>
    <xf numFmtId="165" fontId="18" fillId="0" borderId="0" xfId="87" applyNumberFormat="1" applyFont="1"/>
    <xf numFmtId="3" fontId="18" fillId="45" borderId="95" xfId="87" applyNumberFormat="1" applyFont="1" applyFill="1" applyBorder="1"/>
    <xf numFmtId="165" fontId="18" fillId="0" borderId="49" xfId="87" applyNumberFormat="1" applyFont="1" applyBorder="1"/>
    <xf numFmtId="3" fontId="18" fillId="0" borderId="0" xfId="78" applyNumberFormat="1" applyFont="1"/>
    <xf numFmtId="166" fontId="18" fillId="0" borderId="0" xfId="78" applyNumberFormat="1" applyFont="1"/>
    <xf numFmtId="3" fontId="18" fillId="0" borderId="49" xfId="78" applyNumberFormat="1" applyFont="1" applyBorder="1"/>
    <xf numFmtId="166" fontId="18" fillId="0" borderId="49" xfId="78" applyNumberFormat="1" applyFont="1" applyBorder="1"/>
    <xf numFmtId="165" fontId="18" fillId="0" borderId="0" xfId="0" applyNumberFormat="1" applyFont="1"/>
    <xf numFmtId="1" fontId="18" fillId="0" borderId="0" xfId="0" applyNumberFormat="1" applyFont="1" applyFill="1" applyBorder="1" applyAlignment="1">
      <alignment horizontal="left" vertical="center"/>
    </xf>
    <xf numFmtId="1" fontId="21" fillId="0" borderId="81" xfId="0" applyNumberFormat="1" applyFont="1" applyFill="1" applyBorder="1" applyAlignment="1">
      <alignment horizontal="left" vertical="center"/>
    </xf>
    <xf numFmtId="167" fontId="85" fillId="0" borderId="81" xfId="0" applyNumberFormat="1" applyFont="1" applyFill="1" applyBorder="1" applyAlignment="1">
      <alignment horizontal="right" vertical="center"/>
    </xf>
    <xf numFmtId="1" fontId="21" fillId="2" borderId="49" xfId="0" applyNumberFormat="1" applyFont="1" applyFill="1" applyBorder="1" applyAlignment="1">
      <alignment horizontal="left" vertical="center"/>
    </xf>
    <xf numFmtId="167" fontId="67" fillId="44" borderId="81" xfId="0" applyNumberFormat="1" applyFont="1" applyFill="1" applyBorder="1" applyAlignment="1">
      <alignment horizontal="right"/>
    </xf>
    <xf numFmtId="165" fontId="67" fillId="44" borderId="81" xfId="0" applyNumberFormat="1" applyFont="1" applyFill="1" applyBorder="1" applyAlignment="1">
      <alignment horizontal="right"/>
    </xf>
    <xf numFmtId="0" fontId="18" fillId="0" borderId="42" xfId="0" applyFont="1" applyBorder="1"/>
    <xf numFmtId="0" fontId="18" fillId="4" borderId="42" xfId="0" applyFont="1" applyFill="1" applyBorder="1" applyAlignment="1">
      <alignment horizontal="left" vertical="center" wrapText="1"/>
    </xf>
    <xf numFmtId="0" fontId="18" fillId="2" borderId="42" xfId="0" applyFont="1" applyFill="1" applyBorder="1" applyAlignment="1">
      <alignment horizontal="left" vertical="center"/>
    </xf>
    <xf numFmtId="0" fontId="18" fillId="2" borderId="42" xfId="0" applyFont="1" applyFill="1" applyBorder="1" applyAlignment="1">
      <alignment horizontal="left" vertical="center" wrapText="1"/>
    </xf>
    <xf numFmtId="0" fontId="18" fillId="2" borderId="88" xfId="0" applyFont="1" applyFill="1" applyBorder="1" applyAlignment="1">
      <alignment horizontal="left" vertical="center"/>
    </xf>
    <xf numFmtId="167" fontId="22" fillId="5" borderId="89" xfId="0" applyNumberFormat="1" applyFont="1" applyFill="1" applyBorder="1" applyAlignment="1">
      <alignment horizontal="right" vertical="center"/>
    </xf>
    <xf numFmtId="2" fontId="18" fillId="2" borderId="89" xfId="0" applyNumberFormat="1" applyFont="1" applyFill="1" applyBorder="1"/>
    <xf numFmtId="0" fontId="18" fillId="2" borderId="8" xfId="0" applyFont="1" applyFill="1" applyBorder="1" applyAlignment="1">
      <alignment horizontal="left" vertical="center"/>
    </xf>
    <xf numFmtId="167" fontId="22" fillId="5" borderId="59" xfId="0" applyNumberFormat="1" applyFont="1" applyFill="1" applyBorder="1" applyAlignment="1">
      <alignment horizontal="right" vertical="center"/>
    </xf>
    <xf numFmtId="2" fontId="18" fillId="2" borderId="59" xfId="0" applyNumberFormat="1" applyFont="1" applyFill="1" applyBorder="1"/>
    <xf numFmtId="0" fontId="18" fillId="2" borderId="85" xfId="0" applyFont="1" applyFill="1" applyBorder="1" applyAlignment="1">
      <alignment horizontal="left" vertical="center"/>
    </xf>
    <xf numFmtId="167" fontId="22" fillId="5" borderId="46" xfId="0" applyNumberFormat="1" applyFont="1" applyFill="1" applyBorder="1" applyAlignment="1">
      <alignment horizontal="right" vertical="center"/>
    </xf>
    <xf numFmtId="2" fontId="18" fillId="2" borderId="46" xfId="0" applyNumberFormat="1" applyFont="1" applyFill="1" applyBorder="1"/>
    <xf numFmtId="0" fontId="18" fillId="4" borderId="91" xfId="10" applyNumberFormat="1" applyFont="1" applyFill="1" applyBorder="1" applyAlignment="1">
      <alignment horizontal="right" vertical="top" wrapText="1"/>
    </xf>
    <xf numFmtId="0" fontId="18" fillId="4" borderId="42" xfId="10" applyNumberFormat="1" applyFont="1" applyFill="1" applyBorder="1" applyAlignment="1">
      <alignment horizontal="right" vertical="top" wrapText="1"/>
    </xf>
    <xf numFmtId="0" fontId="75" fillId="0" borderId="0" xfId="88" applyFill="1"/>
    <xf numFmtId="41" fontId="21" fillId="2" borderId="0" xfId="10" applyNumberFormat="1" applyFont="1" applyFill="1"/>
    <xf numFmtId="170" fontId="21" fillId="2" borderId="0" xfId="10" applyNumberFormat="1" applyFont="1" applyFill="1"/>
    <xf numFmtId="3" fontId="18" fillId="2" borderId="0" xfId="10" applyNumberFormat="1" applyFont="1" applyFill="1"/>
    <xf numFmtId="170" fontId="18" fillId="2" borderId="0" xfId="10" applyNumberFormat="1" applyFont="1" applyFill="1"/>
    <xf numFmtId="3" fontId="18" fillId="2" borderId="0" xfId="76" applyNumberFormat="1" applyFont="1" applyFill="1" applyBorder="1" applyAlignment="1"/>
    <xf numFmtId="3" fontId="51" fillId="39" borderId="81" xfId="19" applyNumberFormat="1" applyFont="1" applyFill="1" applyBorder="1"/>
    <xf numFmtId="3" fontId="18" fillId="39" borderId="81" xfId="76" applyNumberFormat="1" applyFont="1" applyFill="1" applyBorder="1" applyAlignment="1"/>
    <xf numFmtId="170" fontId="18" fillId="39" borderId="81" xfId="10" applyNumberFormat="1" applyFont="1" applyFill="1" applyBorder="1"/>
    <xf numFmtId="0" fontId="18" fillId="2" borderId="0" xfId="10" applyFont="1" applyFill="1" applyBorder="1" applyAlignment="1">
      <alignment horizontal="left" wrapText="1" indent="2"/>
    </xf>
    <xf numFmtId="187" fontId="91" fillId="2" borderId="0" xfId="10" applyNumberFormat="1" applyFont="1" applyFill="1" applyAlignment="1">
      <alignment horizontal="right"/>
    </xf>
    <xf numFmtId="187" fontId="25" fillId="2" borderId="0" xfId="10" applyNumberFormat="1" applyFont="1" applyFill="1" applyAlignment="1">
      <alignment horizontal="right"/>
    </xf>
    <xf numFmtId="187" fontId="25" fillId="39" borderId="81" xfId="10" applyNumberFormat="1" applyFont="1" applyFill="1" applyBorder="1" applyAlignment="1">
      <alignment horizontal="right"/>
    </xf>
    <xf numFmtId="187" fontId="21" fillId="2" borderId="0" xfId="10" applyNumberFormat="1" applyFont="1" applyFill="1" applyAlignment="1">
      <alignment horizontal="right"/>
    </xf>
    <xf numFmtId="3" fontId="18" fillId="2" borderId="0" xfId="10" applyNumberFormat="1" applyFont="1" applyFill="1" applyAlignment="1">
      <alignment horizontal="right"/>
    </xf>
    <xf numFmtId="187" fontId="18" fillId="2" borderId="0" xfId="10" applyNumberFormat="1" applyFont="1" applyFill="1" applyAlignment="1">
      <alignment horizontal="right"/>
    </xf>
    <xf numFmtId="3" fontId="18" fillId="2" borderId="0" xfId="0" applyNumberFormat="1" applyFont="1" applyFill="1" applyAlignment="1">
      <alignment horizontal="right"/>
    </xf>
    <xf numFmtId="3" fontId="18" fillId="39" borderId="81" xfId="0" applyNumberFormat="1" applyFont="1" applyFill="1" applyBorder="1" applyAlignment="1">
      <alignment horizontal="right"/>
    </xf>
    <xf numFmtId="187" fontId="18" fillId="39" borderId="81" xfId="10" applyNumberFormat="1" applyFont="1" applyFill="1" applyBorder="1" applyAlignment="1">
      <alignment horizontal="right"/>
    </xf>
    <xf numFmtId="41" fontId="21" fillId="2" borderId="70" xfId="10" applyNumberFormat="1" applyFont="1" applyFill="1" applyBorder="1"/>
    <xf numFmtId="188" fontId="25" fillId="2" borderId="0" xfId="0" applyNumberFormat="1" applyFont="1" applyFill="1" applyAlignment="1">
      <alignment horizontal="right"/>
    </xf>
    <xf numFmtId="188" fontId="25" fillId="39" borderId="81" xfId="0" applyNumberFormat="1" applyFont="1" applyFill="1" applyBorder="1" applyAlignment="1">
      <alignment horizontal="right"/>
    </xf>
    <xf numFmtId="175" fontId="18" fillId="2" borderId="0" xfId="86" quotePrefix="1" applyNumberFormat="1" applyFont="1" applyFill="1" applyBorder="1" applyAlignment="1">
      <alignment horizontal="right" vertical="center" shrinkToFit="1"/>
    </xf>
    <xf numFmtId="175" fontId="18" fillId="2" borderId="0" xfId="10" quotePrefix="1" applyNumberFormat="1" applyFont="1" applyFill="1" applyBorder="1" applyAlignment="1">
      <alignment horizontal="right"/>
    </xf>
    <xf numFmtId="1" fontId="18" fillId="0" borderId="0" xfId="0" applyNumberFormat="1" applyFont="1" applyProtection="1">
      <protection locked="0"/>
    </xf>
    <xf numFmtId="175" fontId="18" fillId="2" borderId="0" xfId="10" applyNumberFormat="1" applyFont="1" applyFill="1" applyAlignment="1">
      <alignment horizontal="right"/>
    </xf>
    <xf numFmtId="175" fontId="18" fillId="2" borderId="0" xfId="10" applyNumberFormat="1" applyFont="1" applyFill="1"/>
    <xf numFmtId="175" fontId="18" fillId="2" borderId="81" xfId="10" applyNumberFormat="1" applyFont="1" applyFill="1" applyBorder="1" applyAlignment="1">
      <alignment horizontal="right"/>
    </xf>
    <xf numFmtId="175" fontId="18" fillId="0" borderId="70" xfId="10" applyNumberFormat="1" applyFont="1" applyBorder="1"/>
    <xf numFmtId="175" fontId="18" fillId="0" borderId="0" xfId="10" applyNumberFormat="1" applyFont="1" applyAlignment="1">
      <alignment horizontal="right"/>
    </xf>
    <xf numFmtId="175" fontId="18" fillId="0" borderId="0" xfId="0" applyNumberFormat="1" applyFont="1" applyAlignment="1">
      <alignment horizontal="right"/>
    </xf>
    <xf numFmtId="175" fontId="18" fillId="0" borderId="81" xfId="10" applyNumberFormat="1" applyFont="1" applyBorder="1" applyAlignment="1">
      <alignment horizontal="right"/>
    </xf>
    <xf numFmtId="175" fontId="18" fillId="0" borderId="70" xfId="0" applyNumberFormat="1" applyFont="1" applyBorder="1" applyAlignment="1">
      <alignment horizontal="right"/>
    </xf>
    <xf numFmtId="175" fontId="18" fillId="0" borderId="81" xfId="10" applyNumberFormat="1" applyFont="1" applyBorder="1"/>
    <xf numFmtId="175" fontId="18" fillId="0" borderId="81" xfId="0" applyNumberFormat="1" applyFont="1" applyBorder="1" applyAlignment="1">
      <alignment horizontal="right"/>
    </xf>
    <xf numFmtId="189" fontId="18" fillId="43" borderId="0" xfId="0" applyNumberFormat="1" applyFont="1" applyFill="1" applyAlignment="1">
      <alignment horizontal="right" vertical="center"/>
    </xf>
    <xf numFmtId="184" fontId="18" fillId="2" borderId="0" xfId="0" applyNumberFormat="1" applyFont="1" applyFill="1" applyAlignment="1">
      <alignment horizontal="right" vertical="top"/>
    </xf>
    <xf numFmtId="184" fontId="21" fillId="2" borderId="70" xfId="0" applyNumberFormat="1" applyFont="1" applyFill="1" applyBorder="1" applyAlignment="1">
      <alignment horizontal="right" vertical="top"/>
    </xf>
    <xf numFmtId="180" fontId="18" fillId="2" borderId="0" xfId="10" applyNumberFormat="1" applyFont="1" applyFill="1" applyAlignment="1">
      <alignment horizontal="right" vertical="center"/>
    </xf>
    <xf numFmtId="0" fontId="18" fillId="0" borderId="30" xfId="0" applyFont="1" applyBorder="1" applyAlignment="1">
      <alignment horizontal="left"/>
    </xf>
    <xf numFmtId="0" fontId="18" fillId="0" borderId="32" xfId="0" applyFont="1" applyBorder="1" applyAlignment="1">
      <alignment horizontal="left"/>
    </xf>
    <xf numFmtId="0" fontId="18" fillId="0" borderId="31" xfId="0" applyFont="1" applyBorder="1" applyAlignment="1">
      <alignment horizontal="left"/>
    </xf>
    <xf numFmtId="0" fontId="18" fillId="0" borderId="56" xfId="0" applyFont="1" applyBorder="1" applyAlignment="1">
      <alignment horizontal="center"/>
    </xf>
    <xf numFmtId="0" fontId="18" fillId="0" borderId="57" xfId="0" applyFont="1" applyBorder="1" applyAlignment="1">
      <alignment horizontal="center"/>
    </xf>
    <xf numFmtId="0" fontId="18" fillId="2" borderId="62" xfId="78" applyNumberFormat="1" applyFont="1" applyFill="1" applyBorder="1" applyAlignment="1">
      <alignment horizontal="left"/>
    </xf>
    <xf numFmtId="0" fontId="18" fillId="2" borderId="62" xfId="78" applyFont="1" applyFill="1" applyBorder="1" applyAlignment="1">
      <alignment horizontal="left"/>
    </xf>
    <xf numFmtId="0" fontId="18" fillId="2" borderId="63" xfId="78" applyFont="1" applyFill="1" applyBorder="1" applyAlignment="1">
      <alignment horizontal="left"/>
    </xf>
    <xf numFmtId="0" fontId="18" fillId="2" borderId="71" xfId="78" applyFont="1" applyFill="1" applyBorder="1" applyAlignment="1">
      <alignment horizontal="left"/>
    </xf>
    <xf numFmtId="0" fontId="18" fillId="2" borderId="45" xfId="78" applyFont="1" applyFill="1" applyBorder="1" applyAlignment="1">
      <alignment horizontal="left"/>
    </xf>
    <xf numFmtId="0" fontId="19" fillId="2" borderId="40" xfId="0" applyFont="1" applyFill="1" applyBorder="1" applyAlignment="1">
      <alignment horizontal="center"/>
    </xf>
    <xf numFmtId="0" fontId="19" fillId="2" borderId="39" xfId="0" applyFont="1" applyFill="1" applyBorder="1" applyAlignment="1">
      <alignment horizontal="center"/>
    </xf>
    <xf numFmtId="0" fontId="51" fillId="2" borderId="75" xfId="79" applyFont="1" applyFill="1" applyBorder="1" applyAlignment="1">
      <alignment horizontal="left" wrapText="1"/>
    </xf>
    <xf numFmtId="0" fontId="51" fillId="2" borderId="57" xfId="79" applyFont="1" applyFill="1" applyBorder="1" applyAlignment="1">
      <alignment horizontal="left" wrapText="1"/>
    </xf>
    <xf numFmtId="0" fontId="22" fillId="5" borderId="75" xfId="0" applyFont="1" applyFill="1" applyBorder="1" applyAlignment="1">
      <alignment horizontal="left"/>
    </xf>
    <xf numFmtId="0" fontId="22" fillId="5" borderId="57" xfId="0" applyFont="1" applyFill="1" applyBorder="1" applyAlignment="1">
      <alignment horizontal="left"/>
    </xf>
    <xf numFmtId="0" fontId="18" fillId="2" borderId="42" xfId="0" applyFont="1" applyFill="1" applyBorder="1" applyAlignment="1">
      <alignment horizontal="center"/>
    </xf>
    <xf numFmtId="0" fontId="18" fillId="2" borderId="40" xfId="0" applyFont="1" applyFill="1" applyBorder="1" applyAlignment="1">
      <alignment horizontal="center"/>
    </xf>
    <xf numFmtId="0" fontId="18" fillId="5" borderId="42" xfId="0" applyFont="1" applyFill="1" applyBorder="1" applyAlignment="1">
      <alignment horizontal="center" vertical="center"/>
    </xf>
    <xf numFmtId="0" fontId="18" fillId="2" borderId="82" xfId="0" applyFont="1" applyFill="1" applyBorder="1" applyAlignment="1">
      <alignment horizontal="center"/>
    </xf>
    <xf numFmtId="0" fontId="18" fillId="2" borderId="83" xfId="0" applyFont="1" applyFill="1" applyBorder="1" applyAlignment="1">
      <alignment horizontal="center"/>
    </xf>
    <xf numFmtId="0" fontId="18" fillId="3" borderId="56" xfId="0" applyFont="1" applyFill="1" applyBorder="1" applyAlignment="1">
      <alignment horizontal="left"/>
    </xf>
    <xf numFmtId="0" fontId="18" fillId="3" borderId="57" xfId="0" applyFont="1" applyFill="1" applyBorder="1" applyAlignment="1">
      <alignment horizontal="left"/>
    </xf>
    <xf numFmtId="1" fontId="18" fillId="2" borderId="29" xfId="0" applyNumberFormat="1" applyFont="1" applyFill="1" applyBorder="1" applyAlignment="1">
      <alignment horizontal="center"/>
    </xf>
    <xf numFmtId="1" fontId="18" fillId="2" borderId="40" xfId="0" applyNumberFormat="1" applyFont="1" applyFill="1" applyBorder="1" applyAlignment="1">
      <alignment horizontal="center"/>
    </xf>
    <xf numFmtId="0" fontId="18" fillId="2" borderId="56" xfId="0" applyFont="1" applyFill="1" applyBorder="1" applyAlignment="1">
      <alignment horizontal="center"/>
    </xf>
    <xf numFmtId="0" fontId="18" fillId="2" borderId="57" xfId="0" applyFont="1" applyFill="1" applyBorder="1" applyAlignment="1">
      <alignment horizontal="center"/>
    </xf>
    <xf numFmtId="0" fontId="18" fillId="3" borderId="64" xfId="0" applyFont="1" applyFill="1" applyBorder="1" applyAlignment="1">
      <alignment horizontal="left"/>
    </xf>
    <xf numFmtId="0" fontId="18" fillId="3" borderId="46" xfId="0" applyFont="1" applyFill="1" applyBorder="1" applyAlignment="1">
      <alignment horizontal="left"/>
    </xf>
    <xf numFmtId="1" fontId="18" fillId="3" borderId="60" xfId="0" applyNumberFormat="1" applyFont="1" applyFill="1" applyBorder="1" applyAlignment="1">
      <alignment horizontal="center" vertical="center"/>
    </xf>
    <xf numFmtId="0" fontId="17" fillId="2" borderId="66" xfId="0" applyFont="1" applyFill="1" applyBorder="1" applyAlignment="1">
      <alignment horizontal="center" vertical="center"/>
    </xf>
    <xf numFmtId="0" fontId="17" fillId="2" borderId="65" xfId="0" applyFont="1" applyFill="1" applyBorder="1" applyAlignment="1">
      <alignment horizontal="center" vertical="center"/>
    </xf>
    <xf numFmtId="1" fontId="22" fillId="5" borderId="60" xfId="0" applyNumberFormat="1" applyFont="1" applyFill="1" applyBorder="1" applyAlignment="1">
      <alignment horizontal="center" vertical="center"/>
    </xf>
    <xf numFmtId="1" fontId="18" fillId="5" borderId="66" xfId="0" applyNumberFormat="1" applyFont="1" applyFill="1" applyBorder="1" applyAlignment="1">
      <alignment horizontal="center" vertical="center"/>
    </xf>
    <xf numFmtId="14" fontId="68" fillId="5" borderId="0" xfId="0" applyNumberFormat="1" applyFont="1" applyFill="1" applyBorder="1" applyAlignment="1">
      <alignment horizontal="left" vertical="center" wrapText="1"/>
    </xf>
    <xf numFmtId="0" fontId="18" fillId="3" borderId="73" xfId="0" applyFont="1" applyFill="1" applyBorder="1" applyAlignment="1">
      <alignment horizontal="left" vertical="center" wrapText="1"/>
    </xf>
    <xf numFmtId="0" fontId="18" fillId="3" borderId="74" xfId="0" applyFont="1" applyFill="1" applyBorder="1" applyAlignment="1">
      <alignment horizontal="left" vertical="center" wrapText="1"/>
    </xf>
    <xf numFmtId="0" fontId="18" fillId="2" borderId="0" xfId="0" applyFont="1" applyFill="1" applyAlignment="1">
      <alignment horizontal="left" wrapText="1"/>
    </xf>
    <xf numFmtId="0" fontId="22" fillId="5" borderId="77" xfId="0" applyFont="1" applyFill="1" applyBorder="1" applyAlignment="1">
      <alignment horizontal="left"/>
    </xf>
    <xf numFmtId="0" fontId="18" fillId="2" borderId="38" xfId="78" applyNumberFormat="1" applyFont="1" applyFill="1" applyBorder="1" applyAlignment="1">
      <alignment horizontal="left"/>
    </xf>
    <xf numFmtId="0" fontId="18" fillId="2" borderId="38" xfId="78" applyFont="1" applyFill="1" applyBorder="1" applyAlignment="1">
      <alignment horizontal="left"/>
    </xf>
    <xf numFmtId="0" fontId="18" fillId="2" borderId="37" xfId="78" applyFont="1" applyFill="1" applyBorder="1" applyAlignment="1">
      <alignment horizontal="left"/>
    </xf>
    <xf numFmtId="0" fontId="18" fillId="4" borderId="78" xfId="0" applyNumberFormat="1" applyFont="1" applyFill="1" applyBorder="1" applyAlignment="1">
      <alignment horizontal="left"/>
    </xf>
    <xf numFmtId="0" fontId="18" fillId="4" borderId="45" xfId="0" applyNumberFormat="1" applyFont="1" applyFill="1" applyBorder="1" applyAlignment="1">
      <alignment horizontal="left"/>
    </xf>
    <xf numFmtId="0" fontId="51" fillId="2" borderId="77" xfId="79" applyFont="1" applyFill="1" applyBorder="1" applyAlignment="1">
      <alignment horizontal="left" wrapText="1"/>
    </xf>
    <xf numFmtId="0" fontId="18" fillId="2" borderId="10" xfId="79" applyFont="1" applyFill="1" applyBorder="1" applyAlignment="1">
      <alignment horizontal="center" vertical="top"/>
    </xf>
    <xf numFmtId="0" fontId="51" fillId="0" borderId="27" xfId="79" applyFont="1" applyBorder="1" applyAlignment="1">
      <alignment horizontal="center" vertical="top"/>
    </xf>
    <xf numFmtId="0" fontId="21" fillId="4" borderId="0" xfId="10" applyFont="1" applyFill="1" applyBorder="1" applyAlignment="1">
      <alignment horizontal="left" wrapText="1"/>
    </xf>
    <xf numFmtId="0" fontId="18" fillId="2" borderId="10" xfId="79" applyNumberFormat="1" applyFont="1" applyFill="1" applyBorder="1" applyAlignment="1">
      <alignment horizontal="left" vertical="top"/>
    </xf>
    <xf numFmtId="0" fontId="18" fillId="2" borderId="25" xfId="79" applyNumberFormat="1" applyFont="1" applyFill="1" applyBorder="1" applyAlignment="1">
      <alignment horizontal="left" vertical="top"/>
    </xf>
    <xf numFmtId="0" fontId="18" fillId="2" borderId="23" xfId="79" applyNumberFormat="1" applyFont="1" applyFill="1" applyBorder="1" applyAlignment="1">
      <alignment horizontal="left" vertical="top"/>
    </xf>
    <xf numFmtId="0" fontId="51" fillId="2" borderId="5" xfId="79" applyFont="1" applyFill="1" applyBorder="1" applyAlignment="1">
      <alignment horizontal="center"/>
    </xf>
    <xf numFmtId="0" fontId="51" fillId="2" borderId="50" xfId="79" applyFont="1" applyFill="1" applyBorder="1" applyAlignment="1">
      <alignment horizontal="left"/>
    </xf>
    <xf numFmtId="0" fontId="51" fillId="2" borderId="51" xfId="79" applyFont="1" applyFill="1" applyBorder="1" applyAlignment="1">
      <alignment horizontal="left"/>
    </xf>
    <xf numFmtId="0" fontId="51" fillId="2" borderId="54" xfId="79" applyFont="1" applyFill="1" applyBorder="1" applyAlignment="1">
      <alignment horizontal="left"/>
    </xf>
    <xf numFmtId="0" fontId="18" fillId="2" borderId="60" xfId="79" applyFont="1" applyFill="1" applyBorder="1" applyAlignment="1">
      <alignment horizontal="left" vertical="top"/>
    </xf>
    <xf numFmtId="0" fontId="18" fillId="2" borderId="65" xfId="79" applyFont="1" applyFill="1" applyBorder="1" applyAlignment="1">
      <alignment horizontal="left" vertical="top"/>
    </xf>
    <xf numFmtId="0" fontId="18" fillId="2" borderId="5" xfId="79" applyFont="1" applyFill="1" applyBorder="1" applyAlignment="1">
      <alignment horizontal="left" vertical="top"/>
    </xf>
    <xf numFmtId="0" fontId="51" fillId="2" borderId="5" xfId="79" applyFont="1" applyFill="1" applyBorder="1" applyAlignment="1">
      <alignment horizontal="left" vertical="top"/>
    </xf>
    <xf numFmtId="0" fontId="51" fillId="2" borderId="40" xfId="79" applyFont="1" applyFill="1" applyBorder="1" applyAlignment="1">
      <alignment horizontal="center"/>
    </xf>
    <xf numFmtId="0" fontId="89" fillId="0" borderId="0" xfId="82" applyFont="1" applyAlignment="1">
      <alignment horizontal="left" vertical="top" wrapText="1"/>
    </xf>
    <xf numFmtId="0" fontId="51" fillId="2" borderId="60" xfId="82" applyFont="1" applyFill="1" applyBorder="1" applyAlignment="1">
      <alignment horizontal="left"/>
    </xf>
    <xf numFmtId="0" fontId="51" fillId="2" borderId="66" xfId="82" applyFont="1" applyFill="1" applyBorder="1" applyAlignment="1">
      <alignment horizontal="left"/>
    </xf>
    <xf numFmtId="0" fontId="51" fillId="2" borderId="65" xfId="82" applyFont="1" applyFill="1" applyBorder="1" applyAlignment="1">
      <alignment horizontal="left"/>
    </xf>
    <xf numFmtId="0" fontId="51" fillId="2" borderId="60" xfId="79" applyFont="1" applyFill="1" applyBorder="1" applyAlignment="1">
      <alignment horizontal="left" vertical="center"/>
    </xf>
    <xf numFmtId="0" fontId="51" fillId="2" borderId="66" xfId="79" applyFont="1" applyFill="1" applyBorder="1" applyAlignment="1">
      <alignment horizontal="left" vertical="center"/>
    </xf>
    <xf numFmtId="0" fontId="18" fillId="2" borderId="91" xfId="13" applyFont="1" applyFill="1" applyBorder="1" applyAlignment="1">
      <alignment horizontal="left" vertical="center"/>
    </xf>
    <xf numFmtId="0" fontId="18" fillId="2" borderId="87" xfId="13" applyFont="1" applyFill="1" applyBorder="1" applyAlignment="1">
      <alignment horizontal="left" vertical="center"/>
    </xf>
    <xf numFmtId="0" fontId="18" fillId="2" borderId="93" xfId="13" applyFont="1" applyFill="1" applyBorder="1" applyAlignment="1">
      <alignment horizontal="left" vertical="center"/>
    </xf>
    <xf numFmtId="0" fontId="18" fillId="2" borderId="91" xfId="10" applyFont="1" applyFill="1" applyBorder="1" applyAlignment="1">
      <alignment horizontal="left" vertical="center"/>
    </xf>
    <xf numFmtId="0" fontId="18" fillId="2" borderId="87" xfId="10" applyFont="1" applyFill="1" applyBorder="1" applyAlignment="1">
      <alignment horizontal="left" vertical="center"/>
    </xf>
    <xf numFmtId="0" fontId="18" fillId="2" borderId="93" xfId="10" applyFont="1" applyFill="1" applyBorder="1" applyAlignment="1">
      <alignment horizontal="left" vertical="center"/>
    </xf>
    <xf numFmtId="0" fontId="18" fillId="2" borderId="87" xfId="0" applyFont="1" applyFill="1" applyBorder="1" applyAlignment="1">
      <alignment horizontal="left" vertical="center"/>
    </xf>
    <xf numFmtId="0" fontId="18" fillId="2" borderId="0" xfId="10" applyFont="1" applyFill="1" applyBorder="1" applyAlignment="1">
      <alignment horizontal="left" vertical="center"/>
    </xf>
    <xf numFmtId="0" fontId="18" fillId="2" borderId="0" xfId="0" applyFont="1" applyFill="1" applyBorder="1" applyAlignment="1">
      <alignment horizontal="left" vertical="center"/>
    </xf>
    <xf numFmtId="0" fontId="18" fillId="2" borderId="40" xfId="0" applyNumberFormat="1" applyFont="1" applyFill="1" applyBorder="1" applyAlignment="1">
      <alignment horizontal="center"/>
    </xf>
    <xf numFmtId="0" fontId="18" fillId="2" borderId="47" xfId="0" applyNumberFormat="1" applyFont="1" applyFill="1" applyBorder="1" applyAlignment="1">
      <alignment horizontal="center"/>
    </xf>
  </cellXfs>
  <cellStyles count="98">
    <cellStyle name="20 % - Accent1" xfId="38" builtinId="30" customBuiltin="1"/>
    <cellStyle name="20 % - Accent2" xfId="42" builtinId="34" customBuiltin="1"/>
    <cellStyle name="20 % - Accent3" xfId="46" builtinId="38" customBuiltin="1"/>
    <cellStyle name="20 % - Accent4" xfId="50" builtinId="42" customBuiltin="1"/>
    <cellStyle name="20 % - Accent5" xfId="54" builtinId="46" customBuiltin="1"/>
    <cellStyle name="20 % - Accent6" xfId="58" builtinId="50" customBuiltin="1"/>
    <cellStyle name="40 % - Accent1" xfId="39" builtinId="31" customBuiltin="1"/>
    <cellStyle name="40 % - Accent2" xfId="43" builtinId="35" customBuiltin="1"/>
    <cellStyle name="40 % - Accent3" xfId="47" builtinId="39" customBuiltin="1"/>
    <cellStyle name="40 % - Accent4" xfId="51" builtinId="43" customBuiltin="1"/>
    <cellStyle name="40 % - Accent5" xfId="55" builtinId="47" customBuiltin="1"/>
    <cellStyle name="40 % - Accent6" xfId="59" builtinId="51" customBuiltin="1"/>
    <cellStyle name="60 % - Accent1" xfId="40" builtinId="32" customBuiltin="1"/>
    <cellStyle name="60 % - Accent2" xfId="44" builtinId="36" customBuiltin="1"/>
    <cellStyle name="60 % - Accent3" xfId="48" builtinId="40" customBuiltin="1"/>
    <cellStyle name="60 % - Accent4" xfId="52" builtinId="44" customBuiltin="1"/>
    <cellStyle name="60 % - Accent5" xfId="56" builtinId="48" customBuiltin="1"/>
    <cellStyle name="60 % - Accent6" xfId="60" builtinId="52" customBuiltin="1"/>
    <cellStyle name="Accent1" xfId="37" builtinId="29" customBuiltin="1"/>
    <cellStyle name="Accent2" xfId="41" builtinId="33" customBuiltin="1"/>
    <cellStyle name="Accent3" xfId="45" builtinId="37" customBuiltin="1"/>
    <cellStyle name="Accent4" xfId="49" builtinId="41" customBuiltin="1"/>
    <cellStyle name="Accent5" xfId="53" builtinId="45" customBuiltin="1"/>
    <cellStyle name="Accent6" xfId="57" builtinId="49" customBuiltin="1"/>
    <cellStyle name="Avertissement" xfId="34" builtinId="11" customBuiltin="1"/>
    <cellStyle name="Calcul" xfId="31" builtinId="22" customBuiltin="1"/>
    <cellStyle name="Cellule liée" xfId="32" builtinId="24" customBuiltin="1"/>
    <cellStyle name="Entrée" xfId="29" builtinId="20" customBuiltin="1"/>
    <cellStyle name="Insatisfaisant" xfId="27" builtinId="27" customBuiltin="1"/>
    <cellStyle name="Lien hypertexte" xfId="88" builtinId="8"/>
    <cellStyle name="Lien hypertexte 2" xfId="5" xr:uid="{00000000-0005-0000-0000-00001E000000}"/>
    <cellStyle name="Lien hypertexte 3" xfId="89" xr:uid="{00000000-0005-0000-0000-00001F000000}"/>
    <cellStyle name="Lien hypertexte 3 2" xfId="91" xr:uid="{00000000-0005-0000-0000-000020000000}"/>
    <cellStyle name="Milliers" xfId="84" builtinId="3"/>
    <cellStyle name="Milliers 2" xfId="7" xr:uid="{00000000-0005-0000-0000-000022000000}"/>
    <cellStyle name="Milliers 2 2" xfId="66" xr:uid="{00000000-0005-0000-0000-000023000000}"/>
    <cellStyle name="Milliers 3" xfId="18" xr:uid="{00000000-0005-0000-0000-000024000000}"/>
    <cellStyle name="Milliers 4" xfId="20" xr:uid="{00000000-0005-0000-0000-000025000000}"/>
    <cellStyle name="Milliers 7" xfId="76" xr:uid="{00000000-0005-0000-0000-000026000000}"/>
    <cellStyle name="Milliers 8 3" xfId="81" xr:uid="{00000000-0005-0000-0000-000027000000}"/>
    <cellStyle name="Milliers 8 3 3" xfId="83" xr:uid="{00000000-0005-0000-0000-000028000000}"/>
    <cellStyle name="Neutre" xfId="28" builtinId="28" customBuiltin="1"/>
    <cellStyle name="Normal" xfId="0" builtinId="0"/>
    <cellStyle name="Normal 10" xfId="93" xr:uid="{00000000-0005-0000-0000-00002B000000}"/>
    <cellStyle name="Normal 10 3" xfId="79" xr:uid="{00000000-0005-0000-0000-00002C000000}"/>
    <cellStyle name="Normal 10 3 3" xfId="82" xr:uid="{00000000-0005-0000-0000-00002D000000}"/>
    <cellStyle name="Normal 11" xfId="94" xr:uid="{00000000-0005-0000-0000-00002E000000}"/>
    <cellStyle name="Normal 12" xfId="78" xr:uid="{00000000-0005-0000-0000-00002F000000}"/>
    <cellStyle name="Normal 12 2" xfId="87" xr:uid="{00000000-0005-0000-0000-000030000000}"/>
    <cellStyle name="Normal 13" xfId="97" xr:uid="{00000000-0005-0000-0000-000031000000}"/>
    <cellStyle name="Normal 14" xfId="86" xr:uid="{00000000-0005-0000-0000-000032000000}"/>
    <cellStyle name="Normal 2" xfId="3" xr:uid="{00000000-0005-0000-0000-000033000000}"/>
    <cellStyle name="Normal 2 2" xfId="10" xr:uid="{00000000-0005-0000-0000-000034000000}"/>
    <cellStyle name="Normal 3" xfId="2" xr:uid="{00000000-0005-0000-0000-000035000000}"/>
    <cellStyle name="Normal 3 2" xfId="6" xr:uid="{00000000-0005-0000-0000-000036000000}"/>
    <cellStyle name="Normal 3 2 2" xfId="65" xr:uid="{00000000-0005-0000-0000-000037000000}"/>
    <cellStyle name="Normal 3 3" xfId="63" xr:uid="{00000000-0005-0000-0000-000038000000}"/>
    <cellStyle name="Normal 4" xfId="9" xr:uid="{00000000-0005-0000-0000-000039000000}"/>
    <cellStyle name="Normal 5" xfId="13" xr:uid="{00000000-0005-0000-0000-00003A000000}"/>
    <cellStyle name="Normal 5 2" xfId="14" xr:uid="{00000000-0005-0000-0000-00003B000000}"/>
    <cellStyle name="Normal 5 2 2" xfId="69" xr:uid="{00000000-0005-0000-0000-00003C000000}"/>
    <cellStyle name="Normal 5 3" xfId="15" xr:uid="{00000000-0005-0000-0000-00003D000000}"/>
    <cellStyle name="Normal 5 3 2" xfId="70" xr:uid="{00000000-0005-0000-0000-00003E000000}"/>
    <cellStyle name="Normal 5 4" xfId="17" xr:uid="{00000000-0005-0000-0000-00003F000000}"/>
    <cellStyle name="Normal 5 4 2" xfId="72" xr:uid="{00000000-0005-0000-0000-000040000000}"/>
    <cellStyle name="Normal 5 5" xfId="68" xr:uid="{00000000-0005-0000-0000-000041000000}"/>
    <cellStyle name="Normal 5 6" xfId="73" xr:uid="{00000000-0005-0000-0000-000042000000}"/>
    <cellStyle name="Normal 5 7" xfId="75" xr:uid="{00000000-0005-0000-0000-000043000000}"/>
    <cellStyle name="Normal 5 8" xfId="90" xr:uid="{00000000-0005-0000-0000-000044000000}"/>
    <cellStyle name="Normal 5 8 2" xfId="92" xr:uid="{00000000-0005-0000-0000-000045000000}"/>
    <cellStyle name="Normal 5 9" xfId="96" xr:uid="{00000000-0005-0000-0000-000046000000}"/>
    <cellStyle name="Normal 6" xfId="11" xr:uid="{00000000-0005-0000-0000-000047000000}"/>
    <cellStyle name="Normal 7" xfId="19" xr:uid="{00000000-0005-0000-0000-000048000000}"/>
    <cellStyle name="Normal 8" xfId="74" xr:uid="{00000000-0005-0000-0000-000049000000}"/>
    <cellStyle name="Normal 8 2" xfId="77" xr:uid="{00000000-0005-0000-0000-00004A000000}"/>
    <cellStyle name="Normal 9" xfId="85" xr:uid="{00000000-0005-0000-0000-00004B000000}"/>
    <cellStyle name="Normale 2" xfId="12" xr:uid="{00000000-0005-0000-0000-00004C000000}"/>
    <cellStyle name="Notiz 2" xfId="62" xr:uid="{00000000-0005-0000-0000-00004D000000}"/>
    <cellStyle name="Pourcentage" xfId="1" builtinId="5"/>
    <cellStyle name="Pourcentage 2" xfId="8" xr:uid="{00000000-0005-0000-0000-00004F000000}"/>
    <cellStyle name="Pourcentage 2 2" xfId="67" xr:uid="{00000000-0005-0000-0000-000050000000}"/>
    <cellStyle name="Pourcentage 3" xfId="4" xr:uid="{00000000-0005-0000-0000-000051000000}"/>
    <cellStyle name="Pourcentage 3 2" xfId="64" xr:uid="{00000000-0005-0000-0000-000052000000}"/>
    <cellStyle name="Pourcentage 4" xfId="16" xr:uid="{00000000-0005-0000-0000-000053000000}"/>
    <cellStyle name="Pourcentage 4 2" xfId="71" xr:uid="{00000000-0005-0000-0000-000054000000}"/>
    <cellStyle name="Pourcentage 5" xfId="95" xr:uid="{00000000-0005-0000-0000-000055000000}"/>
    <cellStyle name="Pourcentage 8 3" xfId="80" xr:uid="{00000000-0005-0000-0000-000056000000}"/>
    <cellStyle name="Satisfaisant" xfId="26" builtinId="26" customBuiltin="1"/>
    <cellStyle name="Sortie" xfId="30" builtinId="21" customBuiltin="1"/>
    <cellStyle name="Standard 2" xfId="61" xr:uid="{00000000-0005-0000-0000-000059000000}"/>
    <cellStyle name="Texte explicatif" xfId="35" builtinId="53" customBuiltin="1"/>
    <cellStyle name="Titre" xfId="21" builtinId="15" customBuiltin="1"/>
    <cellStyle name="Titre 1" xfId="22" builtinId="16" customBuiltin="1"/>
    <cellStyle name="Titre 2" xfId="23" builtinId="17" customBuiltin="1"/>
    <cellStyle name="Titre 3" xfId="24" builtinId="18" customBuiltin="1"/>
    <cellStyle name="Titre 4" xfId="25" builtinId="19" customBuiltin="1"/>
    <cellStyle name="Total" xfId="36" builtinId="25" customBuiltin="1"/>
    <cellStyle name="Vérification" xfId="33" builtinId="23" customBuiltin="1"/>
  </cellStyles>
  <dxfs count="2">
    <dxf>
      <font>
        <b/>
        <i val="0"/>
        <strike val="0"/>
        <condense val="0"/>
        <extend val="0"/>
      </font>
    </dxf>
    <dxf>
      <font>
        <b/>
        <i val="0"/>
        <strike val="0"/>
        <condense val="0"/>
        <extend val="0"/>
      </font>
    </dxf>
  </dxfs>
  <tableStyles count="0" defaultTableStyle="TableStyleMedium9" defaultPivotStyle="PivotStyleLight16"/>
  <colors>
    <mruColors>
      <color rgb="FFE8EAF7"/>
      <color rgb="FF000014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4</xdr:row>
      <xdr:rowOff>158115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1A00-000006000000}"/>
            </a:ext>
          </a:extLst>
        </xdr:cNvPr>
        <xdr:cNvSpPr txBox="1"/>
      </xdr:nvSpPr>
      <xdr:spPr>
        <a:xfrm>
          <a:off x="0" y="805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0</xdr:col>
      <xdr:colOff>0</xdr:colOff>
      <xdr:row>4</xdr:row>
      <xdr:rowOff>158115</xdr:rowOff>
    </xdr:from>
    <xdr:ext cx="184731" cy="264560"/>
    <xdr:sp macro="" textlink="">
      <xdr:nvSpPr>
        <xdr:cNvPr id="3" name="Text Box 1027">
          <a:extLst>
            <a:ext uri="{FF2B5EF4-FFF2-40B4-BE49-F238E27FC236}">
              <a16:creationId xmlns:a16="http://schemas.microsoft.com/office/drawing/2014/main" id="{00000000-0008-0000-1A00-000003000000}"/>
            </a:ext>
          </a:extLst>
        </xdr:cNvPr>
        <xdr:cNvSpPr txBox="1"/>
      </xdr:nvSpPr>
      <xdr:spPr>
        <a:xfrm>
          <a:off x="0" y="805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9" name="TextBox 5">
          <a:extLst>
            <a:ext uri="{FF2B5EF4-FFF2-40B4-BE49-F238E27FC236}">
              <a16:creationId xmlns:a16="http://schemas.microsoft.com/office/drawing/2014/main" id="{00000000-0008-0000-1A00-000009000000}"/>
            </a:ext>
          </a:extLst>
        </xdr:cNvPr>
        <xdr:cNvSpPr txBox="1"/>
      </xdr:nvSpPr>
      <xdr:spPr>
        <a:xfrm>
          <a:off x="0" y="805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10" name="TextBox 5">
          <a:extLst>
            <a:ext uri="{FF2B5EF4-FFF2-40B4-BE49-F238E27FC236}">
              <a16:creationId xmlns:a16="http://schemas.microsoft.com/office/drawing/2014/main" id="{00000000-0008-0000-1A00-00000A000000}"/>
            </a:ext>
          </a:extLst>
        </xdr:cNvPr>
        <xdr:cNvSpPr txBox="1"/>
      </xdr:nvSpPr>
      <xdr:spPr>
        <a:xfrm>
          <a:off x="0" y="805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11" name="TextBox 5">
          <a:extLst>
            <a:ext uri="{FF2B5EF4-FFF2-40B4-BE49-F238E27FC236}">
              <a16:creationId xmlns:a16="http://schemas.microsoft.com/office/drawing/2014/main" id="{00000000-0008-0000-1A00-00000B000000}"/>
            </a:ext>
          </a:extLst>
        </xdr:cNvPr>
        <xdr:cNvSpPr txBox="1"/>
      </xdr:nvSpPr>
      <xdr:spPr>
        <a:xfrm>
          <a:off x="0" y="805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12" name="TextBox 5">
          <a:extLst>
            <a:ext uri="{FF2B5EF4-FFF2-40B4-BE49-F238E27FC236}">
              <a16:creationId xmlns:a16="http://schemas.microsoft.com/office/drawing/2014/main" id="{00000000-0008-0000-1A00-00000C000000}"/>
            </a:ext>
          </a:extLst>
        </xdr:cNvPr>
        <xdr:cNvSpPr txBox="1"/>
      </xdr:nvSpPr>
      <xdr:spPr>
        <a:xfrm>
          <a:off x="0" y="805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8" name="TextBox 5">
          <a:extLst>
            <a:ext uri="{FF2B5EF4-FFF2-40B4-BE49-F238E27FC236}">
              <a16:creationId xmlns:a16="http://schemas.microsoft.com/office/drawing/2014/main" id="{00000000-0008-0000-1A00-000008000000}"/>
            </a:ext>
          </a:extLst>
        </xdr:cNvPr>
        <xdr:cNvSpPr txBox="1"/>
      </xdr:nvSpPr>
      <xdr:spPr>
        <a:xfrm>
          <a:off x="0" y="805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13" name="TextBox 5">
          <a:extLst>
            <a:ext uri="{FF2B5EF4-FFF2-40B4-BE49-F238E27FC236}">
              <a16:creationId xmlns:a16="http://schemas.microsoft.com/office/drawing/2014/main" id="{00000000-0008-0000-1A00-00000D000000}"/>
            </a:ext>
          </a:extLst>
        </xdr:cNvPr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14" name="TextBox 5">
          <a:extLst>
            <a:ext uri="{FF2B5EF4-FFF2-40B4-BE49-F238E27FC236}">
              <a16:creationId xmlns:a16="http://schemas.microsoft.com/office/drawing/2014/main" id="{00000000-0008-0000-1A00-00000E000000}"/>
            </a:ext>
          </a:extLst>
        </xdr:cNvPr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15" name="TextBox 5">
          <a:extLst>
            <a:ext uri="{FF2B5EF4-FFF2-40B4-BE49-F238E27FC236}">
              <a16:creationId xmlns:a16="http://schemas.microsoft.com/office/drawing/2014/main" id="{00000000-0008-0000-1A00-00000F000000}"/>
            </a:ext>
          </a:extLst>
        </xdr:cNvPr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16" name="TextBox 5">
          <a:extLst>
            <a:ext uri="{FF2B5EF4-FFF2-40B4-BE49-F238E27FC236}">
              <a16:creationId xmlns:a16="http://schemas.microsoft.com/office/drawing/2014/main" id="{00000000-0008-0000-1A00-000010000000}"/>
            </a:ext>
          </a:extLst>
        </xdr:cNvPr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17" name="TextBox 5">
          <a:extLst>
            <a:ext uri="{FF2B5EF4-FFF2-40B4-BE49-F238E27FC236}">
              <a16:creationId xmlns:a16="http://schemas.microsoft.com/office/drawing/2014/main" id="{00000000-0008-0000-1A00-000011000000}"/>
            </a:ext>
          </a:extLst>
        </xdr:cNvPr>
        <xdr:cNvSpPr txBox="1"/>
      </xdr:nvSpPr>
      <xdr:spPr>
        <a:xfrm>
          <a:off x="0" y="1876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18" name="TextBox 5">
          <a:extLst>
            <a:ext uri="{FF2B5EF4-FFF2-40B4-BE49-F238E27FC236}">
              <a16:creationId xmlns:a16="http://schemas.microsoft.com/office/drawing/2014/main" id="{00000000-0008-0000-1A00-000012000000}"/>
            </a:ext>
          </a:extLst>
        </xdr:cNvPr>
        <xdr:cNvSpPr txBox="1"/>
      </xdr:nvSpPr>
      <xdr:spPr>
        <a:xfrm>
          <a:off x="0" y="805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6971" cy="157224"/>
    <xdr:sp macro="" textlink="">
      <xdr:nvSpPr>
        <xdr:cNvPr id="19" name="TextBox 5">
          <a:extLst>
            <a:ext uri="{FF2B5EF4-FFF2-40B4-BE49-F238E27FC236}">
              <a16:creationId xmlns:a16="http://schemas.microsoft.com/office/drawing/2014/main" id="{00000000-0008-0000-1A00-000013000000}"/>
            </a:ext>
          </a:extLst>
        </xdr:cNvPr>
        <xdr:cNvSpPr txBox="1"/>
      </xdr:nvSpPr>
      <xdr:spPr>
        <a:xfrm>
          <a:off x="0" y="805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13</xdr:col>
      <xdr:colOff>0</xdr:colOff>
      <xdr:row>4</xdr:row>
      <xdr:rowOff>158115</xdr:rowOff>
    </xdr:from>
    <xdr:ext cx="184731" cy="264560"/>
    <xdr:sp macro="" textlink="">
      <xdr:nvSpPr>
        <xdr:cNvPr id="20" name="TextBox 5">
          <a:extLst>
            <a:ext uri="{FF2B5EF4-FFF2-40B4-BE49-F238E27FC236}">
              <a16:creationId xmlns:a16="http://schemas.microsoft.com/office/drawing/2014/main" id="{00000000-0008-0000-1A00-000014000000}"/>
            </a:ext>
          </a:extLst>
        </xdr:cNvPr>
        <xdr:cNvSpPr txBox="1"/>
      </xdr:nvSpPr>
      <xdr:spPr>
        <a:xfrm>
          <a:off x="0" y="805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13</xdr:col>
      <xdr:colOff>0</xdr:colOff>
      <xdr:row>4</xdr:row>
      <xdr:rowOff>158115</xdr:rowOff>
    </xdr:from>
    <xdr:ext cx="184731" cy="264560"/>
    <xdr:sp macro="" textlink="">
      <xdr:nvSpPr>
        <xdr:cNvPr id="21" name="Text Box 1027">
          <a:extLst>
            <a:ext uri="{FF2B5EF4-FFF2-40B4-BE49-F238E27FC236}">
              <a16:creationId xmlns:a16="http://schemas.microsoft.com/office/drawing/2014/main" id="{00000000-0008-0000-1A00-000015000000}"/>
            </a:ext>
          </a:extLst>
        </xdr:cNvPr>
        <xdr:cNvSpPr txBox="1"/>
      </xdr:nvSpPr>
      <xdr:spPr>
        <a:xfrm>
          <a:off x="0" y="805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13</xdr:col>
      <xdr:colOff>0</xdr:colOff>
      <xdr:row>0</xdr:row>
      <xdr:rowOff>0</xdr:rowOff>
    </xdr:from>
    <xdr:ext cx="76971" cy="157224"/>
    <xdr:sp macro="" textlink="">
      <xdr:nvSpPr>
        <xdr:cNvPr id="22" name="TextBox 5">
          <a:extLst>
            <a:ext uri="{FF2B5EF4-FFF2-40B4-BE49-F238E27FC236}">
              <a16:creationId xmlns:a16="http://schemas.microsoft.com/office/drawing/2014/main" id="{00000000-0008-0000-1A00-000016000000}"/>
            </a:ext>
          </a:extLst>
        </xdr:cNvPr>
        <xdr:cNvSpPr txBox="1"/>
      </xdr:nvSpPr>
      <xdr:spPr>
        <a:xfrm>
          <a:off x="0" y="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13</xdr:col>
      <xdr:colOff>0</xdr:colOff>
      <xdr:row>0</xdr:row>
      <xdr:rowOff>0</xdr:rowOff>
    </xdr:from>
    <xdr:ext cx="76971" cy="157224"/>
    <xdr:sp macro="" textlink="">
      <xdr:nvSpPr>
        <xdr:cNvPr id="23" name="TextBox 5">
          <a:extLst>
            <a:ext uri="{FF2B5EF4-FFF2-40B4-BE49-F238E27FC236}">
              <a16:creationId xmlns:a16="http://schemas.microsoft.com/office/drawing/2014/main" id="{00000000-0008-0000-1A00-000017000000}"/>
            </a:ext>
          </a:extLst>
        </xdr:cNvPr>
        <xdr:cNvSpPr txBox="1"/>
      </xdr:nvSpPr>
      <xdr:spPr>
        <a:xfrm>
          <a:off x="0" y="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13</xdr:col>
      <xdr:colOff>0</xdr:colOff>
      <xdr:row>0</xdr:row>
      <xdr:rowOff>0</xdr:rowOff>
    </xdr:from>
    <xdr:ext cx="76971" cy="157224"/>
    <xdr:sp macro="" textlink="">
      <xdr:nvSpPr>
        <xdr:cNvPr id="24" name="TextBox 5">
          <a:extLst>
            <a:ext uri="{FF2B5EF4-FFF2-40B4-BE49-F238E27FC236}">
              <a16:creationId xmlns:a16="http://schemas.microsoft.com/office/drawing/2014/main" id="{00000000-0008-0000-1A00-000018000000}"/>
            </a:ext>
          </a:extLst>
        </xdr:cNvPr>
        <xdr:cNvSpPr txBox="1"/>
      </xdr:nvSpPr>
      <xdr:spPr>
        <a:xfrm>
          <a:off x="0" y="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13</xdr:col>
      <xdr:colOff>0</xdr:colOff>
      <xdr:row>0</xdr:row>
      <xdr:rowOff>0</xdr:rowOff>
    </xdr:from>
    <xdr:ext cx="76971" cy="157224"/>
    <xdr:sp macro="" textlink="">
      <xdr:nvSpPr>
        <xdr:cNvPr id="25" name="TextBox 5">
          <a:extLst>
            <a:ext uri="{FF2B5EF4-FFF2-40B4-BE49-F238E27FC236}">
              <a16:creationId xmlns:a16="http://schemas.microsoft.com/office/drawing/2014/main" id="{00000000-0008-0000-1A00-000019000000}"/>
            </a:ext>
          </a:extLst>
        </xdr:cNvPr>
        <xdr:cNvSpPr txBox="1"/>
      </xdr:nvSpPr>
      <xdr:spPr>
        <a:xfrm>
          <a:off x="0" y="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13</xdr:col>
      <xdr:colOff>0</xdr:colOff>
      <xdr:row>4</xdr:row>
      <xdr:rowOff>158115</xdr:rowOff>
    </xdr:from>
    <xdr:ext cx="184731" cy="264560"/>
    <xdr:sp macro="" textlink="">
      <xdr:nvSpPr>
        <xdr:cNvPr id="26" name="TextBox 5">
          <a:extLst>
            <a:ext uri="{FF2B5EF4-FFF2-40B4-BE49-F238E27FC236}">
              <a16:creationId xmlns:a16="http://schemas.microsoft.com/office/drawing/2014/main" id="{00000000-0008-0000-1A00-00001A000000}"/>
            </a:ext>
          </a:extLst>
        </xdr:cNvPr>
        <xdr:cNvSpPr txBox="1"/>
      </xdr:nvSpPr>
      <xdr:spPr>
        <a:xfrm>
          <a:off x="0" y="805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13</xdr:col>
      <xdr:colOff>0</xdr:colOff>
      <xdr:row>4</xdr:row>
      <xdr:rowOff>158115</xdr:rowOff>
    </xdr:from>
    <xdr:ext cx="184731" cy="264560"/>
    <xdr:sp macro="" textlink="">
      <xdr:nvSpPr>
        <xdr:cNvPr id="27" name="Text Box 1027">
          <a:extLst>
            <a:ext uri="{FF2B5EF4-FFF2-40B4-BE49-F238E27FC236}">
              <a16:creationId xmlns:a16="http://schemas.microsoft.com/office/drawing/2014/main" id="{00000000-0008-0000-1A00-00001B000000}"/>
            </a:ext>
          </a:extLst>
        </xdr:cNvPr>
        <xdr:cNvSpPr txBox="1"/>
      </xdr:nvSpPr>
      <xdr:spPr>
        <a:xfrm>
          <a:off x="0" y="805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13</xdr:col>
      <xdr:colOff>0</xdr:colOff>
      <xdr:row>4</xdr:row>
      <xdr:rowOff>158115</xdr:rowOff>
    </xdr:from>
    <xdr:ext cx="184731" cy="264560"/>
    <xdr:sp macro="" textlink="">
      <xdr:nvSpPr>
        <xdr:cNvPr id="28" name="TextBox 5">
          <a:extLst>
            <a:ext uri="{FF2B5EF4-FFF2-40B4-BE49-F238E27FC236}">
              <a16:creationId xmlns:a16="http://schemas.microsoft.com/office/drawing/2014/main" id="{00000000-0008-0000-1A00-00001C000000}"/>
            </a:ext>
          </a:extLst>
        </xdr:cNvPr>
        <xdr:cNvSpPr txBox="1"/>
      </xdr:nvSpPr>
      <xdr:spPr>
        <a:xfrm>
          <a:off x="0" y="805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13</xdr:col>
      <xdr:colOff>0</xdr:colOff>
      <xdr:row>4</xdr:row>
      <xdr:rowOff>158115</xdr:rowOff>
    </xdr:from>
    <xdr:ext cx="184731" cy="264560"/>
    <xdr:sp macro="" textlink="">
      <xdr:nvSpPr>
        <xdr:cNvPr id="29" name="Text Box 1027">
          <a:extLst>
            <a:ext uri="{FF2B5EF4-FFF2-40B4-BE49-F238E27FC236}">
              <a16:creationId xmlns:a16="http://schemas.microsoft.com/office/drawing/2014/main" id="{00000000-0008-0000-1A00-00001D000000}"/>
            </a:ext>
          </a:extLst>
        </xdr:cNvPr>
        <xdr:cNvSpPr txBox="1"/>
      </xdr:nvSpPr>
      <xdr:spPr>
        <a:xfrm>
          <a:off x="0" y="805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13</xdr:col>
      <xdr:colOff>0</xdr:colOff>
      <xdr:row>4</xdr:row>
      <xdr:rowOff>158115</xdr:rowOff>
    </xdr:from>
    <xdr:ext cx="76971" cy="157224"/>
    <xdr:sp macro="" textlink="">
      <xdr:nvSpPr>
        <xdr:cNvPr id="30" name="TextBox 5">
          <a:extLst>
            <a:ext uri="{FF2B5EF4-FFF2-40B4-BE49-F238E27FC236}">
              <a16:creationId xmlns:a16="http://schemas.microsoft.com/office/drawing/2014/main" id="{00000000-0008-0000-1A00-00001E000000}"/>
            </a:ext>
          </a:extLst>
        </xdr:cNvPr>
        <xdr:cNvSpPr txBox="1"/>
      </xdr:nvSpPr>
      <xdr:spPr>
        <a:xfrm>
          <a:off x="0" y="805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13</xdr:col>
      <xdr:colOff>0</xdr:colOff>
      <xdr:row>4</xdr:row>
      <xdr:rowOff>158115</xdr:rowOff>
    </xdr:from>
    <xdr:ext cx="184731" cy="264560"/>
    <xdr:sp macro="" textlink="">
      <xdr:nvSpPr>
        <xdr:cNvPr id="31" name="TextBox 5">
          <a:extLst>
            <a:ext uri="{FF2B5EF4-FFF2-40B4-BE49-F238E27FC236}">
              <a16:creationId xmlns:a16="http://schemas.microsoft.com/office/drawing/2014/main" id="{00000000-0008-0000-1A00-00001F000000}"/>
            </a:ext>
          </a:extLst>
        </xdr:cNvPr>
        <xdr:cNvSpPr txBox="1"/>
      </xdr:nvSpPr>
      <xdr:spPr>
        <a:xfrm>
          <a:off x="0" y="805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13</xdr:col>
      <xdr:colOff>0</xdr:colOff>
      <xdr:row>4</xdr:row>
      <xdr:rowOff>158115</xdr:rowOff>
    </xdr:from>
    <xdr:ext cx="184731" cy="264560"/>
    <xdr:sp macro="" textlink="">
      <xdr:nvSpPr>
        <xdr:cNvPr id="32" name="Text Box 1027">
          <a:extLst>
            <a:ext uri="{FF2B5EF4-FFF2-40B4-BE49-F238E27FC236}">
              <a16:creationId xmlns:a16="http://schemas.microsoft.com/office/drawing/2014/main" id="{00000000-0008-0000-1A00-000020000000}"/>
            </a:ext>
          </a:extLst>
        </xdr:cNvPr>
        <xdr:cNvSpPr txBox="1"/>
      </xdr:nvSpPr>
      <xdr:spPr>
        <a:xfrm>
          <a:off x="0" y="805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13</xdr:col>
      <xdr:colOff>0</xdr:colOff>
      <xdr:row>5</xdr:row>
      <xdr:rowOff>158115</xdr:rowOff>
    </xdr:from>
    <xdr:ext cx="76971" cy="157224"/>
    <xdr:sp macro="" textlink="">
      <xdr:nvSpPr>
        <xdr:cNvPr id="33" name="TextBox 5">
          <a:extLst>
            <a:ext uri="{FF2B5EF4-FFF2-40B4-BE49-F238E27FC236}">
              <a16:creationId xmlns:a16="http://schemas.microsoft.com/office/drawing/2014/main" id="{00000000-0008-0000-1A00-000021000000}"/>
            </a:ext>
          </a:extLst>
        </xdr:cNvPr>
        <xdr:cNvSpPr txBox="1"/>
      </xdr:nvSpPr>
      <xdr:spPr>
        <a:xfrm>
          <a:off x="0" y="9677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13</xdr:col>
      <xdr:colOff>0</xdr:colOff>
      <xdr:row>4</xdr:row>
      <xdr:rowOff>158115</xdr:rowOff>
    </xdr:from>
    <xdr:ext cx="184731" cy="264560"/>
    <xdr:sp macro="" textlink="">
      <xdr:nvSpPr>
        <xdr:cNvPr id="34" name="TextBox 5">
          <a:extLst>
            <a:ext uri="{FF2B5EF4-FFF2-40B4-BE49-F238E27FC236}">
              <a16:creationId xmlns:a16="http://schemas.microsoft.com/office/drawing/2014/main" id="{00000000-0008-0000-1A00-000022000000}"/>
            </a:ext>
          </a:extLst>
        </xdr:cNvPr>
        <xdr:cNvSpPr txBox="1"/>
      </xdr:nvSpPr>
      <xdr:spPr>
        <a:xfrm>
          <a:off x="0" y="805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13</xdr:col>
      <xdr:colOff>0</xdr:colOff>
      <xdr:row>4</xdr:row>
      <xdr:rowOff>158115</xdr:rowOff>
    </xdr:from>
    <xdr:ext cx="184731" cy="264560"/>
    <xdr:sp macro="" textlink="">
      <xdr:nvSpPr>
        <xdr:cNvPr id="35" name="Text Box 1027">
          <a:extLst>
            <a:ext uri="{FF2B5EF4-FFF2-40B4-BE49-F238E27FC236}">
              <a16:creationId xmlns:a16="http://schemas.microsoft.com/office/drawing/2014/main" id="{00000000-0008-0000-1A00-000023000000}"/>
            </a:ext>
          </a:extLst>
        </xdr:cNvPr>
        <xdr:cNvSpPr txBox="1"/>
      </xdr:nvSpPr>
      <xdr:spPr>
        <a:xfrm>
          <a:off x="0" y="805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13</xdr:col>
      <xdr:colOff>0</xdr:colOff>
      <xdr:row>8</xdr:row>
      <xdr:rowOff>158115</xdr:rowOff>
    </xdr:from>
    <xdr:ext cx="76971" cy="157224"/>
    <xdr:sp macro="" textlink="">
      <xdr:nvSpPr>
        <xdr:cNvPr id="36" name="TextBox 5">
          <a:extLst>
            <a:ext uri="{FF2B5EF4-FFF2-40B4-BE49-F238E27FC236}">
              <a16:creationId xmlns:a16="http://schemas.microsoft.com/office/drawing/2014/main" id="{00000000-0008-0000-1A00-000024000000}"/>
            </a:ext>
          </a:extLst>
        </xdr:cNvPr>
        <xdr:cNvSpPr txBox="1"/>
      </xdr:nvSpPr>
      <xdr:spPr>
        <a:xfrm>
          <a:off x="0" y="14535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13</xdr:col>
      <xdr:colOff>0</xdr:colOff>
      <xdr:row>2</xdr:row>
      <xdr:rowOff>0</xdr:rowOff>
    </xdr:from>
    <xdr:ext cx="184731" cy="264560"/>
    <xdr:sp macro="" textlink="">
      <xdr:nvSpPr>
        <xdr:cNvPr id="37" name="TextBox 5">
          <a:extLst>
            <a:ext uri="{FF2B5EF4-FFF2-40B4-BE49-F238E27FC236}">
              <a16:creationId xmlns:a16="http://schemas.microsoft.com/office/drawing/2014/main" id="{00000000-0008-0000-1A00-000025000000}"/>
            </a:ext>
          </a:extLst>
        </xdr:cNvPr>
        <xdr:cNvSpPr txBox="1"/>
      </xdr:nvSpPr>
      <xdr:spPr>
        <a:xfrm>
          <a:off x="0" y="323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13</xdr:col>
      <xdr:colOff>0</xdr:colOff>
      <xdr:row>2</xdr:row>
      <xdr:rowOff>0</xdr:rowOff>
    </xdr:from>
    <xdr:ext cx="184731" cy="264560"/>
    <xdr:sp macro="" textlink="">
      <xdr:nvSpPr>
        <xdr:cNvPr id="38" name="Text Box 1027">
          <a:extLst>
            <a:ext uri="{FF2B5EF4-FFF2-40B4-BE49-F238E27FC236}">
              <a16:creationId xmlns:a16="http://schemas.microsoft.com/office/drawing/2014/main" id="{00000000-0008-0000-1A00-000026000000}"/>
            </a:ext>
          </a:extLst>
        </xdr:cNvPr>
        <xdr:cNvSpPr txBox="1"/>
      </xdr:nvSpPr>
      <xdr:spPr>
        <a:xfrm>
          <a:off x="0" y="323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13</xdr:col>
      <xdr:colOff>0</xdr:colOff>
      <xdr:row>4</xdr:row>
      <xdr:rowOff>158115</xdr:rowOff>
    </xdr:from>
    <xdr:ext cx="184731" cy="264560"/>
    <xdr:sp macro="" textlink="">
      <xdr:nvSpPr>
        <xdr:cNvPr id="39" name="TextBox 5">
          <a:extLst>
            <a:ext uri="{FF2B5EF4-FFF2-40B4-BE49-F238E27FC236}">
              <a16:creationId xmlns:a16="http://schemas.microsoft.com/office/drawing/2014/main" id="{00000000-0008-0000-1A00-000027000000}"/>
            </a:ext>
          </a:extLst>
        </xdr:cNvPr>
        <xdr:cNvSpPr txBox="1"/>
      </xdr:nvSpPr>
      <xdr:spPr>
        <a:xfrm>
          <a:off x="0" y="805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13</xdr:col>
      <xdr:colOff>0</xdr:colOff>
      <xdr:row>4</xdr:row>
      <xdr:rowOff>158115</xdr:rowOff>
    </xdr:from>
    <xdr:ext cx="184731" cy="264560"/>
    <xdr:sp macro="" textlink="">
      <xdr:nvSpPr>
        <xdr:cNvPr id="40" name="Text Box 1027">
          <a:extLst>
            <a:ext uri="{FF2B5EF4-FFF2-40B4-BE49-F238E27FC236}">
              <a16:creationId xmlns:a16="http://schemas.microsoft.com/office/drawing/2014/main" id="{00000000-0008-0000-1A00-000028000000}"/>
            </a:ext>
          </a:extLst>
        </xdr:cNvPr>
        <xdr:cNvSpPr txBox="1"/>
      </xdr:nvSpPr>
      <xdr:spPr>
        <a:xfrm>
          <a:off x="0" y="805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13</xdr:col>
      <xdr:colOff>0</xdr:colOff>
      <xdr:row>4</xdr:row>
      <xdr:rowOff>158115</xdr:rowOff>
    </xdr:from>
    <xdr:ext cx="184731" cy="264560"/>
    <xdr:sp macro="" textlink="">
      <xdr:nvSpPr>
        <xdr:cNvPr id="41" name="TextBox 5">
          <a:extLst>
            <a:ext uri="{FF2B5EF4-FFF2-40B4-BE49-F238E27FC236}">
              <a16:creationId xmlns:a16="http://schemas.microsoft.com/office/drawing/2014/main" id="{00000000-0008-0000-1A00-000029000000}"/>
            </a:ext>
          </a:extLst>
        </xdr:cNvPr>
        <xdr:cNvSpPr txBox="1"/>
      </xdr:nvSpPr>
      <xdr:spPr>
        <a:xfrm>
          <a:off x="0" y="805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13</xdr:col>
      <xdr:colOff>0</xdr:colOff>
      <xdr:row>4</xdr:row>
      <xdr:rowOff>158115</xdr:rowOff>
    </xdr:from>
    <xdr:ext cx="184731" cy="264560"/>
    <xdr:sp macro="" textlink="">
      <xdr:nvSpPr>
        <xdr:cNvPr id="42" name="Text Box 1027">
          <a:extLst>
            <a:ext uri="{FF2B5EF4-FFF2-40B4-BE49-F238E27FC236}">
              <a16:creationId xmlns:a16="http://schemas.microsoft.com/office/drawing/2014/main" id="{00000000-0008-0000-1A00-00002A000000}"/>
            </a:ext>
          </a:extLst>
        </xdr:cNvPr>
        <xdr:cNvSpPr txBox="1"/>
      </xdr:nvSpPr>
      <xdr:spPr>
        <a:xfrm>
          <a:off x="0" y="805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0</xdr:col>
      <xdr:colOff>0</xdr:colOff>
      <xdr:row>4</xdr:row>
      <xdr:rowOff>158115</xdr:rowOff>
    </xdr:from>
    <xdr:ext cx="184731" cy="264560"/>
    <xdr:sp macro="" textlink="">
      <xdr:nvSpPr>
        <xdr:cNvPr id="43" name="TextBox 5">
          <a:extLst>
            <a:ext uri="{FF2B5EF4-FFF2-40B4-BE49-F238E27FC236}">
              <a16:creationId xmlns:a16="http://schemas.microsoft.com/office/drawing/2014/main" id="{00000000-0008-0000-1A00-00002B000000}"/>
            </a:ext>
          </a:extLst>
        </xdr:cNvPr>
        <xdr:cNvSpPr txBox="1"/>
      </xdr:nvSpPr>
      <xdr:spPr>
        <a:xfrm>
          <a:off x="10944225" y="805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0</xdr:col>
      <xdr:colOff>0</xdr:colOff>
      <xdr:row>4</xdr:row>
      <xdr:rowOff>158115</xdr:rowOff>
    </xdr:from>
    <xdr:ext cx="184731" cy="264560"/>
    <xdr:sp macro="" textlink="">
      <xdr:nvSpPr>
        <xdr:cNvPr id="44" name="Text Box 1027">
          <a:extLst>
            <a:ext uri="{FF2B5EF4-FFF2-40B4-BE49-F238E27FC236}">
              <a16:creationId xmlns:a16="http://schemas.microsoft.com/office/drawing/2014/main" id="{00000000-0008-0000-1A00-00002C000000}"/>
            </a:ext>
          </a:extLst>
        </xdr:cNvPr>
        <xdr:cNvSpPr txBox="1"/>
      </xdr:nvSpPr>
      <xdr:spPr>
        <a:xfrm>
          <a:off x="10944225" y="805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0</xdr:col>
      <xdr:colOff>0</xdr:colOff>
      <xdr:row>4</xdr:row>
      <xdr:rowOff>158115</xdr:rowOff>
    </xdr:from>
    <xdr:ext cx="184731" cy="264560"/>
    <xdr:sp macro="" textlink="">
      <xdr:nvSpPr>
        <xdr:cNvPr id="45" name="TextBox 5">
          <a:extLst>
            <a:ext uri="{FF2B5EF4-FFF2-40B4-BE49-F238E27FC236}">
              <a16:creationId xmlns:a16="http://schemas.microsoft.com/office/drawing/2014/main" id="{00000000-0008-0000-1A00-00002D000000}"/>
            </a:ext>
          </a:extLst>
        </xdr:cNvPr>
        <xdr:cNvSpPr txBox="1"/>
      </xdr:nvSpPr>
      <xdr:spPr>
        <a:xfrm>
          <a:off x="10944225" y="805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0</xdr:col>
      <xdr:colOff>0</xdr:colOff>
      <xdr:row>4</xdr:row>
      <xdr:rowOff>158115</xdr:rowOff>
    </xdr:from>
    <xdr:ext cx="184731" cy="264560"/>
    <xdr:sp macro="" textlink="">
      <xdr:nvSpPr>
        <xdr:cNvPr id="46" name="Text Box 1027">
          <a:extLst>
            <a:ext uri="{FF2B5EF4-FFF2-40B4-BE49-F238E27FC236}">
              <a16:creationId xmlns:a16="http://schemas.microsoft.com/office/drawing/2014/main" id="{00000000-0008-0000-1A00-00002E000000}"/>
            </a:ext>
          </a:extLst>
        </xdr:cNvPr>
        <xdr:cNvSpPr txBox="1"/>
      </xdr:nvSpPr>
      <xdr:spPr>
        <a:xfrm>
          <a:off x="10944225" y="805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0</xdr:col>
      <xdr:colOff>0</xdr:colOff>
      <xdr:row>4</xdr:row>
      <xdr:rowOff>158115</xdr:rowOff>
    </xdr:from>
    <xdr:ext cx="184731" cy="264560"/>
    <xdr:sp macro="" textlink="">
      <xdr:nvSpPr>
        <xdr:cNvPr id="47" name="TextBox 5">
          <a:extLst>
            <a:ext uri="{FF2B5EF4-FFF2-40B4-BE49-F238E27FC236}">
              <a16:creationId xmlns:a16="http://schemas.microsoft.com/office/drawing/2014/main" id="{00000000-0008-0000-1A00-00002F000000}"/>
            </a:ext>
          </a:extLst>
        </xdr:cNvPr>
        <xdr:cNvSpPr txBox="1"/>
      </xdr:nvSpPr>
      <xdr:spPr>
        <a:xfrm>
          <a:off x="10944225" y="805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0</xdr:col>
      <xdr:colOff>0</xdr:colOff>
      <xdr:row>4</xdr:row>
      <xdr:rowOff>158115</xdr:rowOff>
    </xdr:from>
    <xdr:ext cx="184731" cy="264560"/>
    <xdr:sp macro="" textlink="">
      <xdr:nvSpPr>
        <xdr:cNvPr id="48" name="Text Box 1027">
          <a:extLst>
            <a:ext uri="{FF2B5EF4-FFF2-40B4-BE49-F238E27FC236}">
              <a16:creationId xmlns:a16="http://schemas.microsoft.com/office/drawing/2014/main" id="{00000000-0008-0000-1A00-000030000000}"/>
            </a:ext>
          </a:extLst>
        </xdr:cNvPr>
        <xdr:cNvSpPr txBox="1"/>
      </xdr:nvSpPr>
      <xdr:spPr>
        <a:xfrm>
          <a:off x="10944225" y="805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0</xdr:col>
      <xdr:colOff>0</xdr:colOff>
      <xdr:row>4</xdr:row>
      <xdr:rowOff>158115</xdr:rowOff>
    </xdr:from>
    <xdr:ext cx="76971" cy="157224"/>
    <xdr:sp macro="" textlink="">
      <xdr:nvSpPr>
        <xdr:cNvPr id="49" name="TextBox 5">
          <a:extLst>
            <a:ext uri="{FF2B5EF4-FFF2-40B4-BE49-F238E27FC236}">
              <a16:creationId xmlns:a16="http://schemas.microsoft.com/office/drawing/2014/main" id="{00000000-0008-0000-1A00-000031000000}"/>
            </a:ext>
          </a:extLst>
        </xdr:cNvPr>
        <xdr:cNvSpPr txBox="1"/>
      </xdr:nvSpPr>
      <xdr:spPr>
        <a:xfrm>
          <a:off x="10944225" y="805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4</xdr:row>
      <xdr:rowOff>158115</xdr:rowOff>
    </xdr:from>
    <xdr:ext cx="184731" cy="264560"/>
    <xdr:sp macro="" textlink="">
      <xdr:nvSpPr>
        <xdr:cNvPr id="50" name="TextBox 5">
          <a:extLst>
            <a:ext uri="{FF2B5EF4-FFF2-40B4-BE49-F238E27FC236}">
              <a16:creationId xmlns:a16="http://schemas.microsoft.com/office/drawing/2014/main" id="{00000000-0008-0000-1A00-000032000000}"/>
            </a:ext>
          </a:extLst>
        </xdr:cNvPr>
        <xdr:cNvSpPr txBox="1"/>
      </xdr:nvSpPr>
      <xdr:spPr>
        <a:xfrm>
          <a:off x="10944225" y="805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0</xdr:col>
      <xdr:colOff>0</xdr:colOff>
      <xdr:row>4</xdr:row>
      <xdr:rowOff>158115</xdr:rowOff>
    </xdr:from>
    <xdr:ext cx="184731" cy="264560"/>
    <xdr:sp macro="" textlink="">
      <xdr:nvSpPr>
        <xdr:cNvPr id="51" name="Text Box 1027">
          <a:extLst>
            <a:ext uri="{FF2B5EF4-FFF2-40B4-BE49-F238E27FC236}">
              <a16:creationId xmlns:a16="http://schemas.microsoft.com/office/drawing/2014/main" id="{00000000-0008-0000-1A00-000033000000}"/>
            </a:ext>
          </a:extLst>
        </xdr:cNvPr>
        <xdr:cNvSpPr txBox="1"/>
      </xdr:nvSpPr>
      <xdr:spPr>
        <a:xfrm>
          <a:off x="10944225" y="805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0</xdr:col>
      <xdr:colOff>0</xdr:colOff>
      <xdr:row>5</xdr:row>
      <xdr:rowOff>158115</xdr:rowOff>
    </xdr:from>
    <xdr:ext cx="76971" cy="157224"/>
    <xdr:sp macro="" textlink="">
      <xdr:nvSpPr>
        <xdr:cNvPr id="52" name="TextBox 5">
          <a:extLst>
            <a:ext uri="{FF2B5EF4-FFF2-40B4-BE49-F238E27FC236}">
              <a16:creationId xmlns:a16="http://schemas.microsoft.com/office/drawing/2014/main" id="{00000000-0008-0000-1A00-000034000000}"/>
            </a:ext>
          </a:extLst>
        </xdr:cNvPr>
        <xdr:cNvSpPr txBox="1"/>
      </xdr:nvSpPr>
      <xdr:spPr>
        <a:xfrm>
          <a:off x="10944225" y="9677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4</xdr:row>
      <xdr:rowOff>158115</xdr:rowOff>
    </xdr:from>
    <xdr:ext cx="184731" cy="264560"/>
    <xdr:sp macro="" textlink="">
      <xdr:nvSpPr>
        <xdr:cNvPr id="53" name="TextBox 5">
          <a:extLst>
            <a:ext uri="{FF2B5EF4-FFF2-40B4-BE49-F238E27FC236}">
              <a16:creationId xmlns:a16="http://schemas.microsoft.com/office/drawing/2014/main" id="{00000000-0008-0000-1A00-000035000000}"/>
            </a:ext>
          </a:extLst>
        </xdr:cNvPr>
        <xdr:cNvSpPr txBox="1"/>
      </xdr:nvSpPr>
      <xdr:spPr>
        <a:xfrm>
          <a:off x="10944225" y="805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0</xdr:col>
      <xdr:colOff>0</xdr:colOff>
      <xdr:row>4</xdr:row>
      <xdr:rowOff>158115</xdr:rowOff>
    </xdr:from>
    <xdr:ext cx="184731" cy="264560"/>
    <xdr:sp macro="" textlink="">
      <xdr:nvSpPr>
        <xdr:cNvPr id="54" name="Text Box 1027">
          <a:extLst>
            <a:ext uri="{FF2B5EF4-FFF2-40B4-BE49-F238E27FC236}">
              <a16:creationId xmlns:a16="http://schemas.microsoft.com/office/drawing/2014/main" id="{00000000-0008-0000-1A00-000036000000}"/>
            </a:ext>
          </a:extLst>
        </xdr:cNvPr>
        <xdr:cNvSpPr txBox="1"/>
      </xdr:nvSpPr>
      <xdr:spPr>
        <a:xfrm>
          <a:off x="10944225" y="805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0</xdr:col>
      <xdr:colOff>0</xdr:colOff>
      <xdr:row>8</xdr:row>
      <xdr:rowOff>158115</xdr:rowOff>
    </xdr:from>
    <xdr:ext cx="76971" cy="157224"/>
    <xdr:sp macro="" textlink="">
      <xdr:nvSpPr>
        <xdr:cNvPr id="55" name="TextBox 5">
          <a:extLst>
            <a:ext uri="{FF2B5EF4-FFF2-40B4-BE49-F238E27FC236}">
              <a16:creationId xmlns:a16="http://schemas.microsoft.com/office/drawing/2014/main" id="{00000000-0008-0000-1A00-000037000000}"/>
            </a:ext>
          </a:extLst>
        </xdr:cNvPr>
        <xdr:cNvSpPr txBox="1"/>
      </xdr:nvSpPr>
      <xdr:spPr>
        <a:xfrm>
          <a:off x="10944225" y="14535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84731" cy="264560"/>
    <xdr:sp macro="" textlink="">
      <xdr:nvSpPr>
        <xdr:cNvPr id="56" name="TextBox 5">
          <a:extLst>
            <a:ext uri="{FF2B5EF4-FFF2-40B4-BE49-F238E27FC236}">
              <a16:creationId xmlns:a16="http://schemas.microsoft.com/office/drawing/2014/main" id="{00000000-0008-0000-1A00-000038000000}"/>
            </a:ext>
          </a:extLst>
        </xdr:cNvPr>
        <xdr:cNvSpPr txBox="1"/>
      </xdr:nvSpPr>
      <xdr:spPr>
        <a:xfrm>
          <a:off x="10944225" y="323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84731" cy="264560"/>
    <xdr:sp macro="" textlink="">
      <xdr:nvSpPr>
        <xdr:cNvPr id="57" name="Text Box 1027">
          <a:extLst>
            <a:ext uri="{FF2B5EF4-FFF2-40B4-BE49-F238E27FC236}">
              <a16:creationId xmlns:a16="http://schemas.microsoft.com/office/drawing/2014/main" id="{00000000-0008-0000-1A00-000039000000}"/>
            </a:ext>
          </a:extLst>
        </xdr:cNvPr>
        <xdr:cNvSpPr txBox="1"/>
      </xdr:nvSpPr>
      <xdr:spPr>
        <a:xfrm>
          <a:off x="10944225" y="323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0</xdr:col>
      <xdr:colOff>0</xdr:colOff>
      <xdr:row>4</xdr:row>
      <xdr:rowOff>158115</xdr:rowOff>
    </xdr:from>
    <xdr:ext cx="184731" cy="264560"/>
    <xdr:sp macro="" textlink="">
      <xdr:nvSpPr>
        <xdr:cNvPr id="58" name="TextBox 5">
          <a:extLst>
            <a:ext uri="{FF2B5EF4-FFF2-40B4-BE49-F238E27FC236}">
              <a16:creationId xmlns:a16="http://schemas.microsoft.com/office/drawing/2014/main" id="{00000000-0008-0000-1A00-00003A000000}"/>
            </a:ext>
          </a:extLst>
        </xdr:cNvPr>
        <xdr:cNvSpPr txBox="1"/>
      </xdr:nvSpPr>
      <xdr:spPr>
        <a:xfrm>
          <a:off x="10944225" y="805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0</xdr:col>
      <xdr:colOff>0</xdr:colOff>
      <xdr:row>4</xdr:row>
      <xdr:rowOff>158115</xdr:rowOff>
    </xdr:from>
    <xdr:ext cx="184731" cy="264560"/>
    <xdr:sp macro="" textlink="">
      <xdr:nvSpPr>
        <xdr:cNvPr id="59" name="Text Box 1027">
          <a:extLst>
            <a:ext uri="{FF2B5EF4-FFF2-40B4-BE49-F238E27FC236}">
              <a16:creationId xmlns:a16="http://schemas.microsoft.com/office/drawing/2014/main" id="{00000000-0008-0000-1A00-00003B000000}"/>
            </a:ext>
          </a:extLst>
        </xdr:cNvPr>
        <xdr:cNvSpPr txBox="1"/>
      </xdr:nvSpPr>
      <xdr:spPr>
        <a:xfrm>
          <a:off x="10944225" y="805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0</xdr:col>
      <xdr:colOff>0</xdr:colOff>
      <xdr:row>4</xdr:row>
      <xdr:rowOff>158115</xdr:rowOff>
    </xdr:from>
    <xdr:ext cx="184731" cy="264560"/>
    <xdr:sp macro="" textlink="">
      <xdr:nvSpPr>
        <xdr:cNvPr id="60" name="TextBox 5">
          <a:extLst>
            <a:ext uri="{FF2B5EF4-FFF2-40B4-BE49-F238E27FC236}">
              <a16:creationId xmlns:a16="http://schemas.microsoft.com/office/drawing/2014/main" id="{00000000-0008-0000-1A00-00003C000000}"/>
            </a:ext>
          </a:extLst>
        </xdr:cNvPr>
        <xdr:cNvSpPr txBox="1"/>
      </xdr:nvSpPr>
      <xdr:spPr>
        <a:xfrm>
          <a:off x="10944225" y="805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0</xdr:col>
      <xdr:colOff>0</xdr:colOff>
      <xdr:row>4</xdr:row>
      <xdr:rowOff>158115</xdr:rowOff>
    </xdr:from>
    <xdr:ext cx="184731" cy="264560"/>
    <xdr:sp macro="" textlink="">
      <xdr:nvSpPr>
        <xdr:cNvPr id="61" name="Text Box 1027">
          <a:extLst>
            <a:ext uri="{FF2B5EF4-FFF2-40B4-BE49-F238E27FC236}">
              <a16:creationId xmlns:a16="http://schemas.microsoft.com/office/drawing/2014/main" id="{00000000-0008-0000-1A00-00003D000000}"/>
            </a:ext>
          </a:extLst>
        </xdr:cNvPr>
        <xdr:cNvSpPr txBox="1"/>
      </xdr:nvSpPr>
      <xdr:spPr>
        <a:xfrm>
          <a:off x="10944225" y="805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18</xdr:row>
      <xdr:rowOff>0</xdr:rowOff>
    </xdr:from>
    <xdr:ext cx="76971" cy="157224"/>
    <xdr:sp macro="" textlink="">
      <xdr:nvSpPr>
        <xdr:cNvPr id="2" name="TextBox 5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6971" cy="157224"/>
    <xdr:sp macro="" textlink="">
      <xdr:nvSpPr>
        <xdr:cNvPr id="3" name="TextBox 5">
          <a:extLst>
            <a:ext uri="{FF2B5EF4-FFF2-40B4-BE49-F238E27FC236}">
              <a16:creationId xmlns:a16="http://schemas.microsoft.com/office/drawing/2014/main" id="{00000000-0008-0000-1B00-000003000000}"/>
            </a:ext>
          </a:extLst>
        </xdr:cNvPr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6971" cy="157224"/>
    <xdr:sp macro="" textlink="">
      <xdr:nvSpPr>
        <xdr:cNvPr id="4" name="TextBox 5">
          <a:extLst>
            <a:ext uri="{FF2B5EF4-FFF2-40B4-BE49-F238E27FC236}">
              <a16:creationId xmlns:a16="http://schemas.microsoft.com/office/drawing/2014/main" id="{00000000-0008-0000-1B00-000004000000}"/>
            </a:ext>
          </a:extLst>
        </xdr:cNvPr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6971" cy="157224"/>
    <xdr:sp macro="" textlink="">
      <xdr:nvSpPr>
        <xdr:cNvPr id="5" name="TextBox 5">
          <a:extLst>
            <a:ext uri="{FF2B5EF4-FFF2-40B4-BE49-F238E27FC236}">
              <a16:creationId xmlns:a16="http://schemas.microsoft.com/office/drawing/2014/main" id="{00000000-0008-0000-1B00-000005000000}"/>
            </a:ext>
          </a:extLst>
        </xdr:cNvPr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6971" cy="157224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1B00-000006000000}"/>
            </a:ext>
          </a:extLst>
        </xdr:cNvPr>
        <xdr:cNvSpPr txBox="1"/>
      </xdr:nvSpPr>
      <xdr:spPr>
        <a:xfrm>
          <a:off x="0" y="1876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7" name="TextBox 5">
          <a:extLst>
            <a:ext uri="{FF2B5EF4-FFF2-40B4-BE49-F238E27FC236}">
              <a16:creationId xmlns:a16="http://schemas.microsoft.com/office/drawing/2014/main" id="{00000000-0008-0000-1B00-000007000000}"/>
            </a:ext>
          </a:extLst>
        </xdr:cNvPr>
        <xdr:cNvSpPr txBox="1"/>
      </xdr:nvSpPr>
      <xdr:spPr>
        <a:xfrm>
          <a:off x="0" y="1590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8" name="TextBox 5">
          <a:extLst>
            <a:ext uri="{FF2B5EF4-FFF2-40B4-BE49-F238E27FC236}">
              <a16:creationId xmlns:a16="http://schemas.microsoft.com/office/drawing/2014/main" id="{00000000-0008-0000-1B00-000008000000}"/>
            </a:ext>
          </a:extLst>
        </xdr:cNvPr>
        <xdr:cNvSpPr txBox="1"/>
      </xdr:nvSpPr>
      <xdr:spPr>
        <a:xfrm>
          <a:off x="0" y="1590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9" name="TextBox 5">
          <a:extLst>
            <a:ext uri="{FF2B5EF4-FFF2-40B4-BE49-F238E27FC236}">
              <a16:creationId xmlns:a16="http://schemas.microsoft.com/office/drawing/2014/main" id="{00000000-0008-0000-1B00-000009000000}"/>
            </a:ext>
          </a:extLst>
        </xdr:cNvPr>
        <xdr:cNvSpPr txBox="1"/>
      </xdr:nvSpPr>
      <xdr:spPr>
        <a:xfrm>
          <a:off x="0" y="1590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10" name="TextBox 5">
          <a:extLst>
            <a:ext uri="{FF2B5EF4-FFF2-40B4-BE49-F238E27FC236}">
              <a16:creationId xmlns:a16="http://schemas.microsoft.com/office/drawing/2014/main" id="{00000000-0008-0000-1B00-00000A000000}"/>
            </a:ext>
          </a:extLst>
        </xdr:cNvPr>
        <xdr:cNvSpPr txBox="1"/>
      </xdr:nvSpPr>
      <xdr:spPr>
        <a:xfrm>
          <a:off x="0" y="1590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6971" cy="157224"/>
    <xdr:sp macro="" textlink="">
      <xdr:nvSpPr>
        <xdr:cNvPr id="11" name="TextBox 5">
          <a:extLst>
            <a:ext uri="{FF2B5EF4-FFF2-40B4-BE49-F238E27FC236}">
              <a16:creationId xmlns:a16="http://schemas.microsoft.com/office/drawing/2014/main" id="{00000000-0008-0000-1B00-00000B000000}"/>
            </a:ext>
          </a:extLst>
        </xdr:cNvPr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12" name="TextBox 5">
          <a:extLst>
            <a:ext uri="{FF2B5EF4-FFF2-40B4-BE49-F238E27FC236}">
              <a16:creationId xmlns:a16="http://schemas.microsoft.com/office/drawing/2014/main" id="{00000000-0008-0000-1B00-00000C000000}"/>
            </a:ext>
          </a:extLst>
        </xdr:cNvPr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13" name="TextBox 5">
          <a:extLst>
            <a:ext uri="{FF2B5EF4-FFF2-40B4-BE49-F238E27FC236}">
              <a16:creationId xmlns:a16="http://schemas.microsoft.com/office/drawing/2014/main" id="{00000000-0008-0000-1B00-00000D000000}"/>
            </a:ext>
          </a:extLst>
        </xdr:cNvPr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14" name="TextBox 5">
          <a:extLst>
            <a:ext uri="{FF2B5EF4-FFF2-40B4-BE49-F238E27FC236}">
              <a16:creationId xmlns:a16="http://schemas.microsoft.com/office/drawing/2014/main" id="{00000000-0008-0000-1B00-00000E000000}"/>
            </a:ext>
          </a:extLst>
        </xdr:cNvPr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15" name="TextBox 5">
          <a:extLst>
            <a:ext uri="{FF2B5EF4-FFF2-40B4-BE49-F238E27FC236}">
              <a16:creationId xmlns:a16="http://schemas.microsoft.com/office/drawing/2014/main" id="{00000000-0008-0000-1B00-00000F000000}"/>
            </a:ext>
          </a:extLst>
        </xdr:cNvPr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76971" cy="157224"/>
    <xdr:sp macro="" textlink="">
      <xdr:nvSpPr>
        <xdr:cNvPr id="16" name="TextBox 5">
          <a:extLst>
            <a:ext uri="{FF2B5EF4-FFF2-40B4-BE49-F238E27FC236}">
              <a16:creationId xmlns:a16="http://schemas.microsoft.com/office/drawing/2014/main" id="{00000000-0008-0000-1B00-000010000000}"/>
            </a:ext>
          </a:extLst>
        </xdr:cNvPr>
        <xdr:cNvSpPr txBox="1"/>
      </xdr:nvSpPr>
      <xdr:spPr>
        <a:xfrm>
          <a:off x="0" y="1876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17" name="TextBox 5">
          <a:extLst>
            <a:ext uri="{FF2B5EF4-FFF2-40B4-BE49-F238E27FC236}">
              <a16:creationId xmlns:a16="http://schemas.microsoft.com/office/drawing/2014/main" id="{00000000-0008-0000-1B00-000011000000}"/>
            </a:ext>
          </a:extLst>
        </xdr:cNvPr>
        <xdr:cNvSpPr txBox="1"/>
      </xdr:nvSpPr>
      <xdr:spPr>
        <a:xfrm>
          <a:off x="0" y="1590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18" name="TextBox 5">
          <a:extLst>
            <a:ext uri="{FF2B5EF4-FFF2-40B4-BE49-F238E27FC236}">
              <a16:creationId xmlns:a16="http://schemas.microsoft.com/office/drawing/2014/main" id="{00000000-0008-0000-1B00-000012000000}"/>
            </a:ext>
          </a:extLst>
        </xdr:cNvPr>
        <xdr:cNvSpPr txBox="1"/>
      </xdr:nvSpPr>
      <xdr:spPr>
        <a:xfrm>
          <a:off x="0" y="1590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19" name="TextBox 5">
          <a:extLst>
            <a:ext uri="{FF2B5EF4-FFF2-40B4-BE49-F238E27FC236}">
              <a16:creationId xmlns:a16="http://schemas.microsoft.com/office/drawing/2014/main" id="{00000000-0008-0000-1B00-000013000000}"/>
            </a:ext>
          </a:extLst>
        </xdr:cNvPr>
        <xdr:cNvSpPr txBox="1"/>
      </xdr:nvSpPr>
      <xdr:spPr>
        <a:xfrm>
          <a:off x="0" y="1590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20" name="TextBox 5">
          <a:extLst>
            <a:ext uri="{FF2B5EF4-FFF2-40B4-BE49-F238E27FC236}">
              <a16:creationId xmlns:a16="http://schemas.microsoft.com/office/drawing/2014/main" id="{00000000-0008-0000-1B00-000014000000}"/>
            </a:ext>
          </a:extLst>
        </xdr:cNvPr>
        <xdr:cNvSpPr txBox="1"/>
      </xdr:nvSpPr>
      <xdr:spPr>
        <a:xfrm>
          <a:off x="0" y="1590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21" name="TextBox 5">
          <a:extLst>
            <a:ext uri="{FF2B5EF4-FFF2-40B4-BE49-F238E27FC236}">
              <a16:creationId xmlns:a16="http://schemas.microsoft.com/office/drawing/2014/main" id="{00000000-0008-0000-1B00-000015000000}"/>
            </a:ext>
          </a:extLst>
        </xdr:cNvPr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21</xdr:row>
      <xdr:rowOff>0</xdr:rowOff>
    </xdr:from>
    <xdr:ext cx="76971" cy="157224"/>
    <xdr:sp macro="" textlink="">
      <xdr:nvSpPr>
        <xdr:cNvPr id="22" name="TextBox 5">
          <a:extLst>
            <a:ext uri="{FF2B5EF4-FFF2-40B4-BE49-F238E27FC236}">
              <a16:creationId xmlns:a16="http://schemas.microsoft.com/office/drawing/2014/main" id="{00000000-0008-0000-1B00-000016000000}"/>
            </a:ext>
          </a:extLst>
        </xdr:cNvPr>
        <xdr:cNvSpPr txBox="1"/>
      </xdr:nvSpPr>
      <xdr:spPr>
        <a:xfrm>
          <a:off x="0" y="23050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23" name="TextBox 5">
          <a:extLst>
            <a:ext uri="{FF2B5EF4-FFF2-40B4-BE49-F238E27FC236}">
              <a16:creationId xmlns:a16="http://schemas.microsoft.com/office/drawing/2014/main" id="{00000000-0008-0000-1B00-000017000000}"/>
            </a:ext>
          </a:extLst>
        </xdr:cNvPr>
        <xdr:cNvSpPr txBox="1"/>
      </xdr:nvSpPr>
      <xdr:spPr>
        <a:xfrm>
          <a:off x="0" y="18478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24" name="TextBox 5">
          <a:extLst>
            <a:ext uri="{FF2B5EF4-FFF2-40B4-BE49-F238E27FC236}">
              <a16:creationId xmlns:a16="http://schemas.microsoft.com/office/drawing/2014/main" id="{00000000-0008-0000-1B00-000018000000}"/>
            </a:ext>
          </a:extLst>
        </xdr:cNvPr>
        <xdr:cNvSpPr txBox="1"/>
      </xdr:nvSpPr>
      <xdr:spPr>
        <a:xfrm>
          <a:off x="0" y="18478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25" name="TextBox 5">
          <a:extLst>
            <a:ext uri="{FF2B5EF4-FFF2-40B4-BE49-F238E27FC236}">
              <a16:creationId xmlns:a16="http://schemas.microsoft.com/office/drawing/2014/main" id="{00000000-0008-0000-1B00-000019000000}"/>
            </a:ext>
          </a:extLst>
        </xdr:cNvPr>
        <xdr:cNvSpPr txBox="1"/>
      </xdr:nvSpPr>
      <xdr:spPr>
        <a:xfrm>
          <a:off x="0" y="18478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26" name="TextBox 5">
          <a:extLst>
            <a:ext uri="{FF2B5EF4-FFF2-40B4-BE49-F238E27FC236}">
              <a16:creationId xmlns:a16="http://schemas.microsoft.com/office/drawing/2014/main" id="{00000000-0008-0000-1B00-00001A000000}"/>
            </a:ext>
          </a:extLst>
        </xdr:cNvPr>
        <xdr:cNvSpPr txBox="1"/>
      </xdr:nvSpPr>
      <xdr:spPr>
        <a:xfrm>
          <a:off x="0" y="18478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27" name="TextBox 5">
          <a:extLst>
            <a:ext uri="{FF2B5EF4-FFF2-40B4-BE49-F238E27FC236}">
              <a16:creationId xmlns:a16="http://schemas.microsoft.com/office/drawing/2014/main" id="{00000000-0008-0000-1B00-00001B000000}"/>
            </a:ext>
          </a:extLst>
        </xdr:cNvPr>
        <xdr:cNvSpPr txBox="1"/>
      </xdr:nvSpPr>
      <xdr:spPr>
        <a:xfrm>
          <a:off x="0" y="17049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28" name="TextBox 5">
          <a:extLst>
            <a:ext uri="{FF2B5EF4-FFF2-40B4-BE49-F238E27FC236}">
              <a16:creationId xmlns:a16="http://schemas.microsoft.com/office/drawing/2014/main" id="{00000000-0008-0000-1B00-00001C000000}"/>
            </a:ext>
          </a:extLst>
        </xdr:cNvPr>
        <xdr:cNvSpPr txBox="1"/>
      </xdr:nvSpPr>
      <xdr:spPr>
        <a:xfrm>
          <a:off x="0" y="17049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29" name="TextBox 5">
          <a:extLst>
            <a:ext uri="{FF2B5EF4-FFF2-40B4-BE49-F238E27FC236}">
              <a16:creationId xmlns:a16="http://schemas.microsoft.com/office/drawing/2014/main" id="{00000000-0008-0000-1B00-00001D000000}"/>
            </a:ext>
          </a:extLst>
        </xdr:cNvPr>
        <xdr:cNvSpPr txBox="1"/>
      </xdr:nvSpPr>
      <xdr:spPr>
        <a:xfrm>
          <a:off x="0" y="17049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30" name="TextBox 5">
          <a:extLst>
            <a:ext uri="{FF2B5EF4-FFF2-40B4-BE49-F238E27FC236}">
              <a16:creationId xmlns:a16="http://schemas.microsoft.com/office/drawing/2014/main" id="{00000000-0008-0000-1B00-00001E000000}"/>
            </a:ext>
          </a:extLst>
        </xdr:cNvPr>
        <xdr:cNvSpPr txBox="1"/>
      </xdr:nvSpPr>
      <xdr:spPr>
        <a:xfrm>
          <a:off x="0" y="17049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31" name="TextBox 5">
          <a:extLst>
            <a:ext uri="{FF2B5EF4-FFF2-40B4-BE49-F238E27FC236}">
              <a16:creationId xmlns:a16="http://schemas.microsoft.com/office/drawing/2014/main" id="{00000000-0008-0000-1B00-00001F000000}"/>
            </a:ext>
          </a:extLst>
        </xdr:cNvPr>
        <xdr:cNvSpPr txBox="1"/>
      </xdr:nvSpPr>
      <xdr:spPr>
        <a:xfrm>
          <a:off x="0" y="18478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23</xdr:row>
      <xdr:rowOff>0</xdr:rowOff>
    </xdr:from>
    <xdr:ext cx="184731" cy="264560"/>
    <xdr:sp macro="" textlink="">
      <xdr:nvSpPr>
        <xdr:cNvPr id="6" name="Text Box 2">
          <a:extLst>
            <a:ext uri="{FF2B5EF4-FFF2-40B4-BE49-F238E27FC236}">
              <a16:creationId xmlns:a16="http://schemas.microsoft.com/office/drawing/2014/main" id="{00000000-0008-0000-1C00-000006000000}"/>
            </a:ext>
          </a:extLst>
        </xdr:cNvPr>
        <xdr:cNvSpPr txBox="1"/>
      </xdr:nvSpPr>
      <xdr:spPr>
        <a:xfrm>
          <a:off x="0" y="35585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0</xdr:col>
      <xdr:colOff>0</xdr:colOff>
      <xdr:row>14</xdr:row>
      <xdr:rowOff>158115</xdr:rowOff>
    </xdr:from>
    <xdr:ext cx="184731" cy="264560"/>
    <xdr:sp macro="" textlink="">
      <xdr:nvSpPr>
        <xdr:cNvPr id="3" name="Text Box 4">
          <a:extLst>
            <a:ext uri="{FF2B5EF4-FFF2-40B4-BE49-F238E27FC236}">
              <a16:creationId xmlns:a16="http://schemas.microsoft.com/office/drawing/2014/main" id="{00000000-0008-0000-1C00-000003000000}"/>
            </a:ext>
          </a:extLst>
        </xdr:cNvPr>
        <xdr:cNvSpPr txBox="1"/>
      </xdr:nvSpPr>
      <xdr:spPr>
        <a:xfrm>
          <a:off x="0" y="24250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0</xdr:col>
      <xdr:colOff>0</xdr:colOff>
      <xdr:row>14</xdr:row>
      <xdr:rowOff>158115</xdr:rowOff>
    </xdr:from>
    <xdr:ext cx="184731" cy="264560"/>
    <xdr:sp macro="" textlink="">
      <xdr:nvSpPr>
        <xdr:cNvPr id="4" name="Text Box 5">
          <a:extLst>
            <a:ext uri="{FF2B5EF4-FFF2-40B4-BE49-F238E27FC236}">
              <a16:creationId xmlns:a16="http://schemas.microsoft.com/office/drawing/2014/main" id="{00000000-0008-0000-1C00-000004000000}"/>
            </a:ext>
          </a:extLst>
        </xdr:cNvPr>
        <xdr:cNvSpPr txBox="1"/>
      </xdr:nvSpPr>
      <xdr:spPr>
        <a:xfrm>
          <a:off x="0" y="24250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971" cy="157224"/>
    <xdr:sp macro="" textlink="">
      <xdr:nvSpPr>
        <xdr:cNvPr id="7" name="TextBox 5">
          <a:extLst>
            <a:ext uri="{FF2B5EF4-FFF2-40B4-BE49-F238E27FC236}">
              <a16:creationId xmlns:a16="http://schemas.microsoft.com/office/drawing/2014/main" id="{00000000-0008-0000-1C00-000007000000}"/>
            </a:ext>
          </a:extLst>
        </xdr:cNvPr>
        <xdr:cNvSpPr txBox="1"/>
      </xdr:nvSpPr>
      <xdr:spPr>
        <a:xfrm>
          <a:off x="5438775" y="23679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971" cy="157224"/>
    <xdr:sp macro="" textlink="">
      <xdr:nvSpPr>
        <xdr:cNvPr id="8" name="Text Box 4">
          <a:extLst>
            <a:ext uri="{FF2B5EF4-FFF2-40B4-BE49-F238E27FC236}">
              <a16:creationId xmlns:a16="http://schemas.microsoft.com/office/drawing/2014/main" id="{00000000-0008-0000-1C00-000008000000}"/>
            </a:ext>
          </a:extLst>
        </xdr:cNvPr>
        <xdr:cNvSpPr txBox="1"/>
      </xdr:nvSpPr>
      <xdr:spPr>
        <a:xfrm>
          <a:off x="0" y="23679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971" cy="157224"/>
    <xdr:sp macro="" textlink="">
      <xdr:nvSpPr>
        <xdr:cNvPr id="9" name="Text Box 5">
          <a:extLst>
            <a:ext uri="{FF2B5EF4-FFF2-40B4-BE49-F238E27FC236}">
              <a16:creationId xmlns:a16="http://schemas.microsoft.com/office/drawing/2014/main" id="{00000000-0008-0000-1C00-000009000000}"/>
            </a:ext>
          </a:extLst>
        </xdr:cNvPr>
        <xdr:cNvSpPr txBox="1"/>
      </xdr:nvSpPr>
      <xdr:spPr>
        <a:xfrm>
          <a:off x="0" y="23679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971" cy="157224"/>
    <xdr:sp macro="" textlink="">
      <xdr:nvSpPr>
        <xdr:cNvPr id="10" name="TextBox 5">
          <a:extLst>
            <a:ext uri="{FF2B5EF4-FFF2-40B4-BE49-F238E27FC236}">
              <a16:creationId xmlns:a16="http://schemas.microsoft.com/office/drawing/2014/main" id="{00000000-0008-0000-1C00-00000A000000}"/>
            </a:ext>
          </a:extLst>
        </xdr:cNvPr>
        <xdr:cNvSpPr txBox="1"/>
      </xdr:nvSpPr>
      <xdr:spPr>
        <a:xfrm>
          <a:off x="5972175" y="23679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971" cy="157224"/>
    <xdr:sp macro="" textlink="">
      <xdr:nvSpPr>
        <xdr:cNvPr id="11" name="TextBox 5">
          <a:extLst>
            <a:ext uri="{FF2B5EF4-FFF2-40B4-BE49-F238E27FC236}">
              <a16:creationId xmlns:a16="http://schemas.microsoft.com/office/drawing/2014/main" id="{00000000-0008-0000-1C00-00000B000000}"/>
            </a:ext>
          </a:extLst>
        </xdr:cNvPr>
        <xdr:cNvSpPr txBox="1"/>
      </xdr:nvSpPr>
      <xdr:spPr>
        <a:xfrm>
          <a:off x="6505575" y="23679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971" cy="157224"/>
    <xdr:sp macro="" textlink="">
      <xdr:nvSpPr>
        <xdr:cNvPr id="12" name="TextBox 5">
          <a:extLst>
            <a:ext uri="{FF2B5EF4-FFF2-40B4-BE49-F238E27FC236}">
              <a16:creationId xmlns:a16="http://schemas.microsoft.com/office/drawing/2014/main" id="{00000000-0008-0000-1C00-00000C000000}"/>
            </a:ext>
          </a:extLst>
        </xdr:cNvPr>
        <xdr:cNvSpPr txBox="1"/>
      </xdr:nvSpPr>
      <xdr:spPr>
        <a:xfrm>
          <a:off x="7038975" y="23679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158115</xdr:rowOff>
    </xdr:from>
    <xdr:ext cx="76971" cy="157224"/>
    <xdr:sp macro="" textlink="">
      <xdr:nvSpPr>
        <xdr:cNvPr id="13" name="Text Box 4">
          <a:extLst>
            <a:ext uri="{FF2B5EF4-FFF2-40B4-BE49-F238E27FC236}">
              <a16:creationId xmlns:a16="http://schemas.microsoft.com/office/drawing/2014/main" id="{00000000-0008-0000-1C00-00000D000000}"/>
            </a:ext>
          </a:extLst>
        </xdr:cNvPr>
        <xdr:cNvSpPr txBox="1"/>
      </xdr:nvSpPr>
      <xdr:spPr>
        <a:xfrm>
          <a:off x="8334375" y="21012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158115</xdr:rowOff>
    </xdr:from>
    <xdr:ext cx="76971" cy="157224"/>
    <xdr:sp macro="" textlink="">
      <xdr:nvSpPr>
        <xdr:cNvPr id="14" name="Text Box 5">
          <a:extLst>
            <a:ext uri="{FF2B5EF4-FFF2-40B4-BE49-F238E27FC236}">
              <a16:creationId xmlns:a16="http://schemas.microsoft.com/office/drawing/2014/main" id="{00000000-0008-0000-1C00-00000E000000}"/>
            </a:ext>
          </a:extLst>
        </xdr:cNvPr>
        <xdr:cNvSpPr txBox="1"/>
      </xdr:nvSpPr>
      <xdr:spPr>
        <a:xfrm>
          <a:off x="8334375" y="21012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971" cy="157224"/>
    <xdr:sp macro="" textlink="">
      <xdr:nvSpPr>
        <xdr:cNvPr id="23" name="TextBox 5">
          <a:extLst>
            <a:ext uri="{FF2B5EF4-FFF2-40B4-BE49-F238E27FC236}">
              <a16:creationId xmlns:a16="http://schemas.microsoft.com/office/drawing/2014/main" id="{00000000-0008-0000-1C00-000017000000}"/>
            </a:ext>
          </a:extLst>
        </xdr:cNvPr>
        <xdr:cNvSpPr txBox="1"/>
      </xdr:nvSpPr>
      <xdr:spPr>
        <a:xfrm>
          <a:off x="2981325" y="21012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971" cy="157224"/>
    <xdr:sp macro="" textlink="">
      <xdr:nvSpPr>
        <xdr:cNvPr id="24" name="Text Box 4">
          <a:extLst>
            <a:ext uri="{FF2B5EF4-FFF2-40B4-BE49-F238E27FC236}">
              <a16:creationId xmlns:a16="http://schemas.microsoft.com/office/drawing/2014/main" id="{00000000-0008-0000-1C00-000018000000}"/>
            </a:ext>
          </a:extLst>
        </xdr:cNvPr>
        <xdr:cNvSpPr txBox="1"/>
      </xdr:nvSpPr>
      <xdr:spPr>
        <a:xfrm>
          <a:off x="2981325" y="21012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971" cy="157224"/>
    <xdr:sp macro="" textlink="">
      <xdr:nvSpPr>
        <xdr:cNvPr id="25" name="Text Box 5">
          <a:extLst>
            <a:ext uri="{FF2B5EF4-FFF2-40B4-BE49-F238E27FC236}">
              <a16:creationId xmlns:a16="http://schemas.microsoft.com/office/drawing/2014/main" id="{00000000-0008-0000-1C00-000019000000}"/>
            </a:ext>
          </a:extLst>
        </xdr:cNvPr>
        <xdr:cNvSpPr txBox="1"/>
      </xdr:nvSpPr>
      <xdr:spPr>
        <a:xfrm>
          <a:off x="2981325" y="21012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971" cy="157224"/>
    <xdr:sp macro="" textlink="">
      <xdr:nvSpPr>
        <xdr:cNvPr id="26" name="TextBox 5">
          <a:extLst>
            <a:ext uri="{FF2B5EF4-FFF2-40B4-BE49-F238E27FC236}">
              <a16:creationId xmlns:a16="http://schemas.microsoft.com/office/drawing/2014/main" id="{00000000-0008-0000-1C00-00001A000000}"/>
            </a:ext>
          </a:extLst>
        </xdr:cNvPr>
        <xdr:cNvSpPr txBox="1"/>
      </xdr:nvSpPr>
      <xdr:spPr>
        <a:xfrm>
          <a:off x="2981325" y="21012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971" cy="157224"/>
    <xdr:sp macro="" textlink="">
      <xdr:nvSpPr>
        <xdr:cNvPr id="27" name="TextBox 5">
          <a:extLst>
            <a:ext uri="{FF2B5EF4-FFF2-40B4-BE49-F238E27FC236}">
              <a16:creationId xmlns:a16="http://schemas.microsoft.com/office/drawing/2014/main" id="{00000000-0008-0000-1C00-00001B000000}"/>
            </a:ext>
          </a:extLst>
        </xdr:cNvPr>
        <xdr:cNvSpPr txBox="1"/>
      </xdr:nvSpPr>
      <xdr:spPr>
        <a:xfrm>
          <a:off x="2981325" y="21012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971" cy="157224"/>
    <xdr:sp macro="" textlink="">
      <xdr:nvSpPr>
        <xdr:cNvPr id="28" name="TextBox 5">
          <a:extLst>
            <a:ext uri="{FF2B5EF4-FFF2-40B4-BE49-F238E27FC236}">
              <a16:creationId xmlns:a16="http://schemas.microsoft.com/office/drawing/2014/main" id="{00000000-0008-0000-1C00-00001C000000}"/>
            </a:ext>
          </a:extLst>
        </xdr:cNvPr>
        <xdr:cNvSpPr txBox="1"/>
      </xdr:nvSpPr>
      <xdr:spPr>
        <a:xfrm>
          <a:off x="2981325" y="21012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971" cy="157224"/>
    <xdr:sp macro="" textlink="">
      <xdr:nvSpPr>
        <xdr:cNvPr id="29" name="Text Box 4">
          <a:extLst>
            <a:ext uri="{FF2B5EF4-FFF2-40B4-BE49-F238E27FC236}">
              <a16:creationId xmlns:a16="http://schemas.microsoft.com/office/drawing/2014/main" id="{00000000-0008-0000-1C00-00001D000000}"/>
            </a:ext>
          </a:extLst>
        </xdr:cNvPr>
        <xdr:cNvSpPr txBox="1"/>
      </xdr:nvSpPr>
      <xdr:spPr>
        <a:xfrm>
          <a:off x="0" y="23679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971" cy="157224"/>
    <xdr:sp macro="" textlink="">
      <xdr:nvSpPr>
        <xdr:cNvPr id="30" name="Text Box 5">
          <a:extLst>
            <a:ext uri="{FF2B5EF4-FFF2-40B4-BE49-F238E27FC236}">
              <a16:creationId xmlns:a16="http://schemas.microsoft.com/office/drawing/2014/main" id="{00000000-0008-0000-1C00-00001E000000}"/>
            </a:ext>
          </a:extLst>
        </xdr:cNvPr>
        <xdr:cNvSpPr txBox="1"/>
      </xdr:nvSpPr>
      <xdr:spPr>
        <a:xfrm>
          <a:off x="0" y="23679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158115</xdr:rowOff>
    </xdr:from>
    <xdr:ext cx="76971" cy="157224"/>
    <xdr:sp macro="" textlink="">
      <xdr:nvSpPr>
        <xdr:cNvPr id="33" name="Text Box 4">
          <a:extLst>
            <a:ext uri="{FF2B5EF4-FFF2-40B4-BE49-F238E27FC236}">
              <a16:creationId xmlns:a16="http://schemas.microsoft.com/office/drawing/2014/main" id="{00000000-0008-0000-1C00-000021000000}"/>
            </a:ext>
          </a:extLst>
        </xdr:cNvPr>
        <xdr:cNvSpPr txBox="1"/>
      </xdr:nvSpPr>
      <xdr:spPr>
        <a:xfrm>
          <a:off x="0" y="2710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158115</xdr:rowOff>
    </xdr:from>
    <xdr:ext cx="76971" cy="157224"/>
    <xdr:sp macro="" textlink="">
      <xdr:nvSpPr>
        <xdr:cNvPr id="34" name="Text Box 5">
          <a:extLst>
            <a:ext uri="{FF2B5EF4-FFF2-40B4-BE49-F238E27FC236}">
              <a16:creationId xmlns:a16="http://schemas.microsoft.com/office/drawing/2014/main" id="{00000000-0008-0000-1C00-000022000000}"/>
            </a:ext>
          </a:extLst>
        </xdr:cNvPr>
        <xdr:cNvSpPr txBox="1"/>
      </xdr:nvSpPr>
      <xdr:spPr>
        <a:xfrm>
          <a:off x="0" y="2710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971" cy="157224"/>
    <xdr:sp macro="" textlink="">
      <xdr:nvSpPr>
        <xdr:cNvPr id="31" name="Text Box 4">
          <a:extLst>
            <a:ext uri="{FF2B5EF4-FFF2-40B4-BE49-F238E27FC236}">
              <a16:creationId xmlns:a16="http://schemas.microsoft.com/office/drawing/2014/main" id="{00000000-0008-0000-1C00-00001F000000}"/>
            </a:ext>
          </a:extLst>
        </xdr:cNvPr>
        <xdr:cNvSpPr txBox="1"/>
      </xdr:nvSpPr>
      <xdr:spPr>
        <a:xfrm>
          <a:off x="0" y="26917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971" cy="157224"/>
    <xdr:sp macro="" textlink="">
      <xdr:nvSpPr>
        <xdr:cNvPr id="32" name="Text Box 5">
          <a:extLst>
            <a:ext uri="{FF2B5EF4-FFF2-40B4-BE49-F238E27FC236}">
              <a16:creationId xmlns:a16="http://schemas.microsoft.com/office/drawing/2014/main" id="{00000000-0008-0000-1C00-000020000000}"/>
            </a:ext>
          </a:extLst>
        </xdr:cNvPr>
        <xdr:cNvSpPr txBox="1"/>
      </xdr:nvSpPr>
      <xdr:spPr>
        <a:xfrm>
          <a:off x="0" y="26917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971" cy="157224"/>
    <xdr:sp macro="" textlink="">
      <xdr:nvSpPr>
        <xdr:cNvPr id="35" name="Text Box 4">
          <a:extLst>
            <a:ext uri="{FF2B5EF4-FFF2-40B4-BE49-F238E27FC236}">
              <a16:creationId xmlns:a16="http://schemas.microsoft.com/office/drawing/2014/main" id="{00000000-0008-0000-1C00-000023000000}"/>
            </a:ext>
          </a:extLst>
        </xdr:cNvPr>
        <xdr:cNvSpPr txBox="1"/>
      </xdr:nvSpPr>
      <xdr:spPr>
        <a:xfrm>
          <a:off x="0" y="53397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971" cy="157224"/>
    <xdr:sp macro="" textlink="">
      <xdr:nvSpPr>
        <xdr:cNvPr id="36" name="Text Box 5">
          <a:extLst>
            <a:ext uri="{FF2B5EF4-FFF2-40B4-BE49-F238E27FC236}">
              <a16:creationId xmlns:a16="http://schemas.microsoft.com/office/drawing/2014/main" id="{00000000-0008-0000-1C00-000024000000}"/>
            </a:ext>
          </a:extLst>
        </xdr:cNvPr>
        <xdr:cNvSpPr txBox="1"/>
      </xdr:nvSpPr>
      <xdr:spPr>
        <a:xfrm>
          <a:off x="0" y="53397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971" cy="157224"/>
    <xdr:sp macro="" textlink="">
      <xdr:nvSpPr>
        <xdr:cNvPr id="37" name="Text Box 4">
          <a:extLst>
            <a:ext uri="{FF2B5EF4-FFF2-40B4-BE49-F238E27FC236}">
              <a16:creationId xmlns:a16="http://schemas.microsoft.com/office/drawing/2014/main" id="{00000000-0008-0000-1C00-000025000000}"/>
            </a:ext>
          </a:extLst>
        </xdr:cNvPr>
        <xdr:cNvSpPr txBox="1"/>
      </xdr:nvSpPr>
      <xdr:spPr>
        <a:xfrm>
          <a:off x="0" y="55016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971" cy="157224"/>
    <xdr:sp macro="" textlink="">
      <xdr:nvSpPr>
        <xdr:cNvPr id="38" name="Text Box 5">
          <a:extLst>
            <a:ext uri="{FF2B5EF4-FFF2-40B4-BE49-F238E27FC236}">
              <a16:creationId xmlns:a16="http://schemas.microsoft.com/office/drawing/2014/main" id="{00000000-0008-0000-1C00-000026000000}"/>
            </a:ext>
          </a:extLst>
        </xdr:cNvPr>
        <xdr:cNvSpPr txBox="1"/>
      </xdr:nvSpPr>
      <xdr:spPr>
        <a:xfrm>
          <a:off x="0" y="55016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971" cy="157224"/>
    <xdr:sp macro="" textlink="">
      <xdr:nvSpPr>
        <xdr:cNvPr id="40" name="Text Box 4">
          <a:extLst>
            <a:ext uri="{FF2B5EF4-FFF2-40B4-BE49-F238E27FC236}">
              <a16:creationId xmlns:a16="http://schemas.microsoft.com/office/drawing/2014/main" id="{00000000-0008-0000-1C00-000028000000}"/>
            </a:ext>
          </a:extLst>
        </xdr:cNvPr>
        <xdr:cNvSpPr txBox="1"/>
      </xdr:nvSpPr>
      <xdr:spPr>
        <a:xfrm>
          <a:off x="0" y="38252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971" cy="157224"/>
    <xdr:sp macro="" textlink="">
      <xdr:nvSpPr>
        <xdr:cNvPr id="41" name="Text Box 5">
          <a:extLst>
            <a:ext uri="{FF2B5EF4-FFF2-40B4-BE49-F238E27FC236}">
              <a16:creationId xmlns:a16="http://schemas.microsoft.com/office/drawing/2014/main" id="{00000000-0008-0000-1C00-000029000000}"/>
            </a:ext>
          </a:extLst>
        </xdr:cNvPr>
        <xdr:cNvSpPr txBox="1"/>
      </xdr:nvSpPr>
      <xdr:spPr>
        <a:xfrm>
          <a:off x="0" y="38252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19</xdr:row>
      <xdr:rowOff>0</xdr:rowOff>
    </xdr:from>
    <xdr:ext cx="76971" cy="157224"/>
    <xdr:sp macro="" textlink="">
      <xdr:nvSpPr>
        <xdr:cNvPr id="42" name="TextBox 5">
          <a:extLst>
            <a:ext uri="{FF2B5EF4-FFF2-40B4-BE49-F238E27FC236}">
              <a16:creationId xmlns:a16="http://schemas.microsoft.com/office/drawing/2014/main" id="{00000000-0008-0000-1C00-00002A000000}"/>
            </a:ext>
          </a:extLst>
        </xdr:cNvPr>
        <xdr:cNvSpPr txBox="1"/>
      </xdr:nvSpPr>
      <xdr:spPr>
        <a:xfrm>
          <a:off x="5972175" y="38252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9</xdr:col>
      <xdr:colOff>0</xdr:colOff>
      <xdr:row>19</xdr:row>
      <xdr:rowOff>0</xdr:rowOff>
    </xdr:from>
    <xdr:ext cx="76971" cy="157224"/>
    <xdr:sp macro="" textlink="">
      <xdr:nvSpPr>
        <xdr:cNvPr id="43" name="TextBox 5">
          <a:extLst>
            <a:ext uri="{FF2B5EF4-FFF2-40B4-BE49-F238E27FC236}">
              <a16:creationId xmlns:a16="http://schemas.microsoft.com/office/drawing/2014/main" id="{00000000-0008-0000-1C00-00002B000000}"/>
            </a:ext>
          </a:extLst>
        </xdr:cNvPr>
        <xdr:cNvSpPr txBox="1"/>
      </xdr:nvSpPr>
      <xdr:spPr>
        <a:xfrm>
          <a:off x="6505575" y="38252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19</xdr:row>
      <xdr:rowOff>0</xdr:rowOff>
    </xdr:from>
    <xdr:ext cx="76971" cy="157224"/>
    <xdr:sp macro="" textlink="">
      <xdr:nvSpPr>
        <xdr:cNvPr id="44" name="TextBox 5">
          <a:extLst>
            <a:ext uri="{FF2B5EF4-FFF2-40B4-BE49-F238E27FC236}">
              <a16:creationId xmlns:a16="http://schemas.microsoft.com/office/drawing/2014/main" id="{00000000-0008-0000-1C00-00002C000000}"/>
            </a:ext>
          </a:extLst>
        </xdr:cNvPr>
        <xdr:cNvSpPr txBox="1"/>
      </xdr:nvSpPr>
      <xdr:spPr>
        <a:xfrm>
          <a:off x="7038975" y="38252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158115</xdr:rowOff>
    </xdr:from>
    <xdr:ext cx="76971" cy="157224"/>
    <xdr:sp macro="" textlink="">
      <xdr:nvSpPr>
        <xdr:cNvPr id="45" name="TextBox 5">
          <a:extLst>
            <a:ext uri="{FF2B5EF4-FFF2-40B4-BE49-F238E27FC236}">
              <a16:creationId xmlns:a16="http://schemas.microsoft.com/office/drawing/2014/main" id="{00000000-0008-0000-1C00-00002D000000}"/>
            </a:ext>
          </a:extLst>
        </xdr:cNvPr>
        <xdr:cNvSpPr txBox="1"/>
      </xdr:nvSpPr>
      <xdr:spPr>
        <a:xfrm>
          <a:off x="6696075" y="71208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158115</xdr:rowOff>
    </xdr:from>
    <xdr:ext cx="76971" cy="157224"/>
    <xdr:sp macro="" textlink="">
      <xdr:nvSpPr>
        <xdr:cNvPr id="46" name="TextBox 5">
          <a:extLst>
            <a:ext uri="{FF2B5EF4-FFF2-40B4-BE49-F238E27FC236}">
              <a16:creationId xmlns:a16="http://schemas.microsoft.com/office/drawing/2014/main" id="{00000000-0008-0000-1C00-00002E000000}"/>
            </a:ext>
          </a:extLst>
        </xdr:cNvPr>
        <xdr:cNvSpPr txBox="1"/>
      </xdr:nvSpPr>
      <xdr:spPr>
        <a:xfrm>
          <a:off x="5210175" y="24250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39" name="TextBox 5">
          <a:extLst>
            <a:ext uri="{FF2B5EF4-FFF2-40B4-BE49-F238E27FC236}">
              <a16:creationId xmlns:a16="http://schemas.microsoft.com/office/drawing/2014/main" id="{00000000-0008-0000-1C00-000027000000}"/>
            </a:ext>
          </a:extLst>
        </xdr:cNvPr>
        <xdr:cNvSpPr txBox="1"/>
      </xdr:nvSpPr>
      <xdr:spPr>
        <a:xfrm>
          <a:off x="4371975" y="3320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158115</xdr:rowOff>
    </xdr:from>
    <xdr:ext cx="76971" cy="157224"/>
    <xdr:sp macro="" textlink="">
      <xdr:nvSpPr>
        <xdr:cNvPr id="47" name="TextBox 5">
          <a:extLst>
            <a:ext uri="{FF2B5EF4-FFF2-40B4-BE49-F238E27FC236}">
              <a16:creationId xmlns:a16="http://schemas.microsoft.com/office/drawing/2014/main" id="{00000000-0008-0000-1C00-00002F000000}"/>
            </a:ext>
          </a:extLst>
        </xdr:cNvPr>
        <xdr:cNvSpPr txBox="1"/>
      </xdr:nvSpPr>
      <xdr:spPr>
        <a:xfrm>
          <a:off x="4905375" y="3320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15</xdr:row>
      <xdr:rowOff>158115</xdr:rowOff>
    </xdr:from>
    <xdr:ext cx="76971" cy="157224"/>
    <xdr:sp macro="" textlink="">
      <xdr:nvSpPr>
        <xdr:cNvPr id="48" name="TextBox 5">
          <a:extLst>
            <a:ext uri="{FF2B5EF4-FFF2-40B4-BE49-F238E27FC236}">
              <a16:creationId xmlns:a16="http://schemas.microsoft.com/office/drawing/2014/main" id="{00000000-0008-0000-1C00-000030000000}"/>
            </a:ext>
          </a:extLst>
        </xdr:cNvPr>
        <xdr:cNvSpPr txBox="1"/>
      </xdr:nvSpPr>
      <xdr:spPr>
        <a:xfrm>
          <a:off x="4905375" y="34918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158115</xdr:rowOff>
    </xdr:from>
    <xdr:ext cx="76971" cy="157224"/>
    <xdr:sp macro="" textlink="">
      <xdr:nvSpPr>
        <xdr:cNvPr id="49" name="TextBox 5">
          <a:extLst>
            <a:ext uri="{FF2B5EF4-FFF2-40B4-BE49-F238E27FC236}">
              <a16:creationId xmlns:a16="http://schemas.microsoft.com/office/drawing/2014/main" id="{00000000-0008-0000-1C00-000031000000}"/>
            </a:ext>
          </a:extLst>
        </xdr:cNvPr>
        <xdr:cNvSpPr txBox="1"/>
      </xdr:nvSpPr>
      <xdr:spPr>
        <a:xfrm>
          <a:off x="4905375" y="36633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17</xdr:row>
      <xdr:rowOff>158115</xdr:rowOff>
    </xdr:from>
    <xdr:ext cx="76971" cy="157224"/>
    <xdr:sp macro="" textlink="">
      <xdr:nvSpPr>
        <xdr:cNvPr id="50" name="TextBox 5">
          <a:extLst>
            <a:ext uri="{FF2B5EF4-FFF2-40B4-BE49-F238E27FC236}">
              <a16:creationId xmlns:a16="http://schemas.microsoft.com/office/drawing/2014/main" id="{00000000-0008-0000-1C00-000032000000}"/>
            </a:ext>
          </a:extLst>
        </xdr:cNvPr>
        <xdr:cNvSpPr txBox="1"/>
      </xdr:nvSpPr>
      <xdr:spPr>
        <a:xfrm>
          <a:off x="4905375" y="38347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18</xdr:row>
      <xdr:rowOff>158115</xdr:rowOff>
    </xdr:from>
    <xdr:ext cx="76971" cy="157224"/>
    <xdr:sp macro="" textlink="">
      <xdr:nvSpPr>
        <xdr:cNvPr id="51" name="TextBox 5">
          <a:extLst>
            <a:ext uri="{FF2B5EF4-FFF2-40B4-BE49-F238E27FC236}">
              <a16:creationId xmlns:a16="http://schemas.microsoft.com/office/drawing/2014/main" id="{00000000-0008-0000-1C00-000033000000}"/>
            </a:ext>
          </a:extLst>
        </xdr:cNvPr>
        <xdr:cNvSpPr txBox="1"/>
      </xdr:nvSpPr>
      <xdr:spPr>
        <a:xfrm>
          <a:off x="4905375" y="3996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14</xdr:row>
      <xdr:rowOff>158115</xdr:rowOff>
    </xdr:from>
    <xdr:ext cx="76971" cy="157224"/>
    <xdr:sp macro="" textlink="">
      <xdr:nvSpPr>
        <xdr:cNvPr id="52" name="TextBox 5">
          <a:extLst>
            <a:ext uri="{FF2B5EF4-FFF2-40B4-BE49-F238E27FC236}">
              <a16:creationId xmlns:a16="http://schemas.microsoft.com/office/drawing/2014/main" id="{00000000-0008-0000-1C00-000034000000}"/>
            </a:ext>
          </a:extLst>
        </xdr:cNvPr>
        <xdr:cNvSpPr txBox="1"/>
      </xdr:nvSpPr>
      <xdr:spPr>
        <a:xfrm>
          <a:off x="5972175" y="3320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53" name="TextBox 5">
          <a:extLst>
            <a:ext uri="{FF2B5EF4-FFF2-40B4-BE49-F238E27FC236}">
              <a16:creationId xmlns:a16="http://schemas.microsoft.com/office/drawing/2014/main" id="{00000000-0008-0000-1C00-000035000000}"/>
            </a:ext>
          </a:extLst>
        </xdr:cNvPr>
        <xdr:cNvSpPr txBox="1"/>
      </xdr:nvSpPr>
      <xdr:spPr>
        <a:xfrm>
          <a:off x="4371975" y="3320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158115</xdr:rowOff>
    </xdr:from>
    <xdr:ext cx="76971" cy="157224"/>
    <xdr:sp macro="" textlink="">
      <xdr:nvSpPr>
        <xdr:cNvPr id="54" name="TextBox 5">
          <a:extLst>
            <a:ext uri="{FF2B5EF4-FFF2-40B4-BE49-F238E27FC236}">
              <a16:creationId xmlns:a16="http://schemas.microsoft.com/office/drawing/2014/main" id="{00000000-0008-0000-1C00-000036000000}"/>
            </a:ext>
          </a:extLst>
        </xdr:cNvPr>
        <xdr:cNvSpPr txBox="1"/>
      </xdr:nvSpPr>
      <xdr:spPr>
        <a:xfrm>
          <a:off x="4905375" y="3320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15</xdr:row>
      <xdr:rowOff>158115</xdr:rowOff>
    </xdr:from>
    <xdr:ext cx="76971" cy="157224"/>
    <xdr:sp macro="" textlink="">
      <xdr:nvSpPr>
        <xdr:cNvPr id="55" name="TextBox 5">
          <a:extLst>
            <a:ext uri="{FF2B5EF4-FFF2-40B4-BE49-F238E27FC236}">
              <a16:creationId xmlns:a16="http://schemas.microsoft.com/office/drawing/2014/main" id="{00000000-0008-0000-1C00-000037000000}"/>
            </a:ext>
          </a:extLst>
        </xdr:cNvPr>
        <xdr:cNvSpPr txBox="1"/>
      </xdr:nvSpPr>
      <xdr:spPr>
        <a:xfrm>
          <a:off x="4905375" y="34918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158115</xdr:rowOff>
    </xdr:from>
    <xdr:ext cx="76971" cy="157224"/>
    <xdr:sp macro="" textlink="">
      <xdr:nvSpPr>
        <xdr:cNvPr id="56" name="TextBox 5">
          <a:extLst>
            <a:ext uri="{FF2B5EF4-FFF2-40B4-BE49-F238E27FC236}">
              <a16:creationId xmlns:a16="http://schemas.microsoft.com/office/drawing/2014/main" id="{00000000-0008-0000-1C00-000038000000}"/>
            </a:ext>
          </a:extLst>
        </xdr:cNvPr>
        <xdr:cNvSpPr txBox="1"/>
      </xdr:nvSpPr>
      <xdr:spPr>
        <a:xfrm>
          <a:off x="4905375" y="36633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17</xdr:row>
      <xdr:rowOff>158115</xdr:rowOff>
    </xdr:from>
    <xdr:ext cx="76971" cy="157224"/>
    <xdr:sp macro="" textlink="">
      <xdr:nvSpPr>
        <xdr:cNvPr id="57" name="TextBox 5">
          <a:extLst>
            <a:ext uri="{FF2B5EF4-FFF2-40B4-BE49-F238E27FC236}">
              <a16:creationId xmlns:a16="http://schemas.microsoft.com/office/drawing/2014/main" id="{00000000-0008-0000-1C00-000039000000}"/>
            </a:ext>
          </a:extLst>
        </xdr:cNvPr>
        <xdr:cNvSpPr txBox="1"/>
      </xdr:nvSpPr>
      <xdr:spPr>
        <a:xfrm>
          <a:off x="4905375" y="38347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18</xdr:row>
      <xdr:rowOff>158115</xdr:rowOff>
    </xdr:from>
    <xdr:ext cx="76971" cy="157224"/>
    <xdr:sp macro="" textlink="">
      <xdr:nvSpPr>
        <xdr:cNvPr id="58" name="TextBox 5">
          <a:extLst>
            <a:ext uri="{FF2B5EF4-FFF2-40B4-BE49-F238E27FC236}">
              <a16:creationId xmlns:a16="http://schemas.microsoft.com/office/drawing/2014/main" id="{00000000-0008-0000-1C00-00003A000000}"/>
            </a:ext>
          </a:extLst>
        </xdr:cNvPr>
        <xdr:cNvSpPr txBox="1"/>
      </xdr:nvSpPr>
      <xdr:spPr>
        <a:xfrm>
          <a:off x="4905375" y="3996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59" name="TextBox 5">
          <a:extLst>
            <a:ext uri="{FF2B5EF4-FFF2-40B4-BE49-F238E27FC236}">
              <a16:creationId xmlns:a16="http://schemas.microsoft.com/office/drawing/2014/main" id="{00000000-0008-0000-1C00-00003B000000}"/>
            </a:ext>
          </a:extLst>
        </xdr:cNvPr>
        <xdr:cNvSpPr txBox="1"/>
      </xdr:nvSpPr>
      <xdr:spPr>
        <a:xfrm>
          <a:off x="4371975" y="3320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158115</xdr:rowOff>
    </xdr:from>
    <xdr:ext cx="76971" cy="157224"/>
    <xdr:sp macro="" textlink="">
      <xdr:nvSpPr>
        <xdr:cNvPr id="60" name="TextBox 5">
          <a:extLst>
            <a:ext uri="{FF2B5EF4-FFF2-40B4-BE49-F238E27FC236}">
              <a16:creationId xmlns:a16="http://schemas.microsoft.com/office/drawing/2014/main" id="{00000000-0008-0000-1C00-00003C000000}"/>
            </a:ext>
          </a:extLst>
        </xdr:cNvPr>
        <xdr:cNvSpPr txBox="1"/>
      </xdr:nvSpPr>
      <xdr:spPr>
        <a:xfrm>
          <a:off x="4905375" y="3320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15</xdr:row>
      <xdr:rowOff>158115</xdr:rowOff>
    </xdr:from>
    <xdr:ext cx="76971" cy="157224"/>
    <xdr:sp macro="" textlink="">
      <xdr:nvSpPr>
        <xdr:cNvPr id="61" name="TextBox 5">
          <a:extLst>
            <a:ext uri="{FF2B5EF4-FFF2-40B4-BE49-F238E27FC236}">
              <a16:creationId xmlns:a16="http://schemas.microsoft.com/office/drawing/2014/main" id="{00000000-0008-0000-1C00-00003D000000}"/>
            </a:ext>
          </a:extLst>
        </xdr:cNvPr>
        <xdr:cNvSpPr txBox="1"/>
      </xdr:nvSpPr>
      <xdr:spPr>
        <a:xfrm>
          <a:off x="4905375" y="36442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158115</xdr:rowOff>
    </xdr:from>
    <xdr:ext cx="76971" cy="157224"/>
    <xdr:sp macro="" textlink="">
      <xdr:nvSpPr>
        <xdr:cNvPr id="62" name="TextBox 5">
          <a:extLst>
            <a:ext uri="{FF2B5EF4-FFF2-40B4-BE49-F238E27FC236}">
              <a16:creationId xmlns:a16="http://schemas.microsoft.com/office/drawing/2014/main" id="{00000000-0008-0000-1C00-00003E000000}"/>
            </a:ext>
          </a:extLst>
        </xdr:cNvPr>
        <xdr:cNvSpPr txBox="1"/>
      </xdr:nvSpPr>
      <xdr:spPr>
        <a:xfrm>
          <a:off x="4905375" y="38157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17</xdr:row>
      <xdr:rowOff>158115</xdr:rowOff>
    </xdr:from>
    <xdr:ext cx="76971" cy="157224"/>
    <xdr:sp macro="" textlink="">
      <xdr:nvSpPr>
        <xdr:cNvPr id="63" name="TextBox 5">
          <a:extLst>
            <a:ext uri="{FF2B5EF4-FFF2-40B4-BE49-F238E27FC236}">
              <a16:creationId xmlns:a16="http://schemas.microsoft.com/office/drawing/2014/main" id="{00000000-0008-0000-1C00-00003F000000}"/>
            </a:ext>
          </a:extLst>
        </xdr:cNvPr>
        <xdr:cNvSpPr txBox="1"/>
      </xdr:nvSpPr>
      <xdr:spPr>
        <a:xfrm>
          <a:off x="4905375" y="3987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158115</xdr:rowOff>
    </xdr:from>
    <xdr:ext cx="76971" cy="157224"/>
    <xdr:sp macro="" textlink="">
      <xdr:nvSpPr>
        <xdr:cNvPr id="64" name="TextBox 5">
          <a:extLst>
            <a:ext uri="{FF2B5EF4-FFF2-40B4-BE49-F238E27FC236}">
              <a16:creationId xmlns:a16="http://schemas.microsoft.com/office/drawing/2014/main" id="{00000000-0008-0000-1C00-000040000000}"/>
            </a:ext>
          </a:extLst>
        </xdr:cNvPr>
        <xdr:cNvSpPr txBox="1"/>
      </xdr:nvSpPr>
      <xdr:spPr>
        <a:xfrm>
          <a:off x="4905375" y="3320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65" name="TextBox 5">
          <a:extLst>
            <a:ext uri="{FF2B5EF4-FFF2-40B4-BE49-F238E27FC236}">
              <a16:creationId xmlns:a16="http://schemas.microsoft.com/office/drawing/2014/main" id="{00000000-0008-0000-1C00-000041000000}"/>
            </a:ext>
          </a:extLst>
        </xdr:cNvPr>
        <xdr:cNvSpPr txBox="1"/>
      </xdr:nvSpPr>
      <xdr:spPr>
        <a:xfrm>
          <a:off x="4371975" y="34537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158115</xdr:rowOff>
    </xdr:from>
    <xdr:ext cx="76971" cy="157224"/>
    <xdr:sp macro="" textlink="">
      <xdr:nvSpPr>
        <xdr:cNvPr id="66" name="TextBox 5">
          <a:extLst>
            <a:ext uri="{FF2B5EF4-FFF2-40B4-BE49-F238E27FC236}">
              <a16:creationId xmlns:a16="http://schemas.microsoft.com/office/drawing/2014/main" id="{00000000-0008-0000-1C00-000042000000}"/>
            </a:ext>
          </a:extLst>
        </xdr:cNvPr>
        <xdr:cNvSpPr txBox="1"/>
      </xdr:nvSpPr>
      <xdr:spPr>
        <a:xfrm>
          <a:off x="4905375" y="34537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15</xdr:row>
      <xdr:rowOff>158115</xdr:rowOff>
    </xdr:from>
    <xdr:ext cx="76971" cy="157224"/>
    <xdr:sp macro="" textlink="">
      <xdr:nvSpPr>
        <xdr:cNvPr id="67" name="TextBox 5">
          <a:extLst>
            <a:ext uri="{FF2B5EF4-FFF2-40B4-BE49-F238E27FC236}">
              <a16:creationId xmlns:a16="http://schemas.microsoft.com/office/drawing/2014/main" id="{00000000-0008-0000-1C00-000043000000}"/>
            </a:ext>
          </a:extLst>
        </xdr:cNvPr>
        <xdr:cNvSpPr txBox="1"/>
      </xdr:nvSpPr>
      <xdr:spPr>
        <a:xfrm>
          <a:off x="4905375" y="36537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158115</xdr:rowOff>
    </xdr:from>
    <xdr:ext cx="76971" cy="157224"/>
    <xdr:sp macro="" textlink="">
      <xdr:nvSpPr>
        <xdr:cNvPr id="68" name="TextBox 5">
          <a:extLst>
            <a:ext uri="{FF2B5EF4-FFF2-40B4-BE49-F238E27FC236}">
              <a16:creationId xmlns:a16="http://schemas.microsoft.com/office/drawing/2014/main" id="{00000000-0008-0000-1C00-000044000000}"/>
            </a:ext>
          </a:extLst>
        </xdr:cNvPr>
        <xdr:cNvSpPr txBox="1"/>
      </xdr:nvSpPr>
      <xdr:spPr>
        <a:xfrm>
          <a:off x="4905375" y="3844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17</xdr:row>
      <xdr:rowOff>158115</xdr:rowOff>
    </xdr:from>
    <xdr:ext cx="76971" cy="157224"/>
    <xdr:sp macro="" textlink="">
      <xdr:nvSpPr>
        <xdr:cNvPr id="69" name="TextBox 5">
          <a:extLst>
            <a:ext uri="{FF2B5EF4-FFF2-40B4-BE49-F238E27FC236}">
              <a16:creationId xmlns:a16="http://schemas.microsoft.com/office/drawing/2014/main" id="{00000000-0008-0000-1C00-000045000000}"/>
            </a:ext>
          </a:extLst>
        </xdr:cNvPr>
        <xdr:cNvSpPr txBox="1"/>
      </xdr:nvSpPr>
      <xdr:spPr>
        <a:xfrm>
          <a:off x="4905375" y="40157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70" name="TextBox 5">
          <a:extLst>
            <a:ext uri="{FF2B5EF4-FFF2-40B4-BE49-F238E27FC236}">
              <a16:creationId xmlns:a16="http://schemas.microsoft.com/office/drawing/2014/main" id="{00000000-0008-0000-1C00-000046000000}"/>
            </a:ext>
          </a:extLst>
        </xdr:cNvPr>
        <xdr:cNvSpPr txBox="1"/>
      </xdr:nvSpPr>
      <xdr:spPr>
        <a:xfrm>
          <a:off x="5210175" y="24250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71" name="TextBox 5">
          <a:extLst>
            <a:ext uri="{FF2B5EF4-FFF2-40B4-BE49-F238E27FC236}">
              <a16:creationId xmlns:a16="http://schemas.microsoft.com/office/drawing/2014/main" id="{00000000-0008-0000-1C00-000047000000}"/>
            </a:ext>
          </a:extLst>
        </xdr:cNvPr>
        <xdr:cNvSpPr txBox="1"/>
      </xdr:nvSpPr>
      <xdr:spPr>
        <a:xfrm>
          <a:off x="5210175" y="24250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72" name="TextBox 5">
          <a:extLst>
            <a:ext uri="{FF2B5EF4-FFF2-40B4-BE49-F238E27FC236}">
              <a16:creationId xmlns:a16="http://schemas.microsoft.com/office/drawing/2014/main" id="{00000000-0008-0000-1C00-000048000000}"/>
            </a:ext>
          </a:extLst>
        </xdr:cNvPr>
        <xdr:cNvSpPr txBox="1"/>
      </xdr:nvSpPr>
      <xdr:spPr>
        <a:xfrm>
          <a:off x="4467225" y="24250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73" name="TextBox 5">
          <a:extLst>
            <a:ext uri="{FF2B5EF4-FFF2-40B4-BE49-F238E27FC236}">
              <a16:creationId xmlns:a16="http://schemas.microsoft.com/office/drawing/2014/main" id="{00000000-0008-0000-1C00-000049000000}"/>
            </a:ext>
          </a:extLst>
        </xdr:cNvPr>
        <xdr:cNvSpPr txBox="1"/>
      </xdr:nvSpPr>
      <xdr:spPr>
        <a:xfrm>
          <a:off x="5210175" y="24250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74" name="TextBox 5">
          <a:extLst>
            <a:ext uri="{FF2B5EF4-FFF2-40B4-BE49-F238E27FC236}">
              <a16:creationId xmlns:a16="http://schemas.microsoft.com/office/drawing/2014/main" id="{00000000-0008-0000-1C00-00004A000000}"/>
            </a:ext>
          </a:extLst>
        </xdr:cNvPr>
        <xdr:cNvSpPr txBox="1"/>
      </xdr:nvSpPr>
      <xdr:spPr>
        <a:xfrm>
          <a:off x="5210175" y="25869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75" name="TextBox 5">
          <a:extLst>
            <a:ext uri="{FF2B5EF4-FFF2-40B4-BE49-F238E27FC236}">
              <a16:creationId xmlns:a16="http://schemas.microsoft.com/office/drawing/2014/main" id="{00000000-0008-0000-1C00-00004B000000}"/>
            </a:ext>
          </a:extLst>
        </xdr:cNvPr>
        <xdr:cNvSpPr txBox="1"/>
      </xdr:nvSpPr>
      <xdr:spPr>
        <a:xfrm>
          <a:off x="5210175" y="27489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76" name="TextBox 5">
          <a:extLst>
            <a:ext uri="{FF2B5EF4-FFF2-40B4-BE49-F238E27FC236}">
              <a16:creationId xmlns:a16="http://schemas.microsoft.com/office/drawing/2014/main" id="{00000000-0008-0000-1C00-00004C000000}"/>
            </a:ext>
          </a:extLst>
        </xdr:cNvPr>
        <xdr:cNvSpPr txBox="1"/>
      </xdr:nvSpPr>
      <xdr:spPr>
        <a:xfrm>
          <a:off x="5210175" y="29108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18</xdr:row>
      <xdr:rowOff>158115</xdr:rowOff>
    </xdr:from>
    <xdr:ext cx="76971" cy="157224"/>
    <xdr:sp macro="" textlink="">
      <xdr:nvSpPr>
        <xdr:cNvPr id="77" name="TextBox 5">
          <a:extLst>
            <a:ext uri="{FF2B5EF4-FFF2-40B4-BE49-F238E27FC236}">
              <a16:creationId xmlns:a16="http://schemas.microsoft.com/office/drawing/2014/main" id="{00000000-0008-0000-1C00-00004D000000}"/>
            </a:ext>
          </a:extLst>
        </xdr:cNvPr>
        <xdr:cNvSpPr txBox="1"/>
      </xdr:nvSpPr>
      <xdr:spPr>
        <a:xfrm>
          <a:off x="5210175" y="30727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78" name="TextBox 5">
          <a:extLst>
            <a:ext uri="{FF2B5EF4-FFF2-40B4-BE49-F238E27FC236}">
              <a16:creationId xmlns:a16="http://schemas.microsoft.com/office/drawing/2014/main" id="{00000000-0008-0000-1C00-00004E000000}"/>
            </a:ext>
          </a:extLst>
        </xdr:cNvPr>
        <xdr:cNvSpPr txBox="1"/>
      </xdr:nvSpPr>
      <xdr:spPr>
        <a:xfrm>
          <a:off x="4467225" y="24250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79" name="TextBox 5">
          <a:extLst>
            <a:ext uri="{FF2B5EF4-FFF2-40B4-BE49-F238E27FC236}">
              <a16:creationId xmlns:a16="http://schemas.microsoft.com/office/drawing/2014/main" id="{00000000-0008-0000-1C00-00004F000000}"/>
            </a:ext>
          </a:extLst>
        </xdr:cNvPr>
        <xdr:cNvSpPr txBox="1"/>
      </xdr:nvSpPr>
      <xdr:spPr>
        <a:xfrm>
          <a:off x="5210175" y="24250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80" name="TextBox 5">
          <a:extLst>
            <a:ext uri="{FF2B5EF4-FFF2-40B4-BE49-F238E27FC236}">
              <a16:creationId xmlns:a16="http://schemas.microsoft.com/office/drawing/2014/main" id="{00000000-0008-0000-1C00-000050000000}"/>
            </a:ext>
          </a:extLst>
        </xdr:cNvPr>
        <xdr:cNvSpPr txBox="1"/>
      </xdr:nvSpPr>
      <xdr:spPr>
        <a:xfrm>
          <a:off x="5210175" y="25869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81" name="TextBox 5">
          <a:extLst>
            <a:ext uri="{FF2B5EF4-FFF2-40B4-BE49-F238E27FC236}">
              <a16:creationId xmlns:a16="http://schemas.microsoft.com/office/drawing/2014/main" id="{00000000-0008-0000-1C00-000051000000}"/>
            </a:ext>
          </a:extLst>
        </xdr:cNvPr>
        <xdr:cNvSpPr txBox="1"/>
      </xdr:nvSpPr>
      <xdr:spPr>
        <a:xfrm>
          <a:off x="5210175" y="27489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82" name="TextBox 5">
          <a:extLst>
            <a:ext uri="{FF2B5EF4-FFF2-40B4-BE49-F238E27FC236}">
              <a16:creationId xmlns:a16="http://schemas.microsoft.com/office/drawing/2014/main" id="{00000000-0008-0000-1C00-000052000000}"/>
            </a:ext>
          </a:extLst>
        </xdr:cNvPr>
        <xdr:cNvSpPr txBox="1"/>
      </xdr:nvSpPr>
      <xdr:spPr>
        <a:xfrm>
          <a:off x="5210175" y="29108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18</xdr:row>
      <xdr:rowOff>158115</xdr:rowOff>
    </xdr:from>
    <xdr:ext cx="76971" cy="157224"/>
    <xdr:sp macro="" textlink="">
      <xdr:nvSpPr>
        <xdr:cNvPr id="83" name="TextBox 5">
          <a:extLst>
            <a:ext uri="{FF2B5EF4-FFF2-40B4-BE49-F238E27FC236}">
              <a16:creationId xmlns:a16="http://schemas.microsoft.com/office/drawing/2014/main" id="{00000000-0008-0000-1C00-000053000000}"/>
            </a:ext>
          </a:extLst>
        </xdr:cNvPr>
        <xdr:cNvSpPr txBox="1"/>
      </xdr:nvSpPr>
      <xdr:spPr>
        <a:xfrm>
          <a:off x="5210175" y="30727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84" name="TextBox 5">
          <a:extLst>
            <a:ext uri="{FF2B5EF4-FFF2-40B4-BE49-F238E27FC236}">
              <a16:creationId xmlns:a16="http://schemas.microsoft.com/office/drawing/2014/main" id="{00000000-0008-0000-1C00-000054000000}"/>
            </a:ext>
          </a:extLst>
        </xdr:cNvPr>
        <xdr:cNvSpPr txBox="1"/>
      </xdr:nvSpPr>
      <xdr:spPr>
        <a:xfrm>
          <a:off x="4467225" y="24250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85" name="TextBox 5">
          <a:extLst>
            <a:ext uri="{FF2B5EF4-FFF2-40B4-BE49-F238E27FC236}">
              <a16:creationId xmlns:a16="http://schemas.microsoft.com/office/drawing/2014/main" id="{00000000-0008-0000-1C00-000055000000}"/>
            </a:ext>
          </a:extLst>
        </xdr:cNvPr>
        <xdr:cNvSpPr txBox="1"/>
      </xdr:nvSpPr>
      <xdr:spPr>
        <a:xfrm>
          <a:off x="5210175" y="24250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86" name="TextBox 5">
          <a:extLst>
            <a:ext uri="{FF2B5EF4-FFF2-40B4-BE49-F238E27FC236}">
              <a16:creationId xmlns:a16="http://schemas.microsoft.com/office/drawing/2014/main" id="{00000000-0008-0000-1C00-000056000000}"/>
            </a:ext>
          </a:extLst>
        </xdr:cNvPr>
        <xdr:cNvSpPr txBox="1"/>
      </xdr:nvSpPr>
      <xdr:spPr>
        <a:xfrm>
          <a:off x="5210175" y="25869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87" name="TextBox 5">
          <a:extLst>
            <a:ext uri="{FF2B5EF4-FFF2-40B4-BE49-F238E27FC236}">
              <a16:creationId xmlns:a16="http://schemas.microsoft.com/office/drawing/2014/main" id="{00000000-0008-0000-1C00-000057000000}"/>
            </a:ext>
          </a:extLst>
        </xdr:cNvPr>
        <xdr:cNvSpPr txBox="1"/>
      </xdr:nvSpPr>
      <xdr:spPr>
        <a:xfrm>
          <a:off x="5210175" y="27489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88" name="TextBox 5">
          <a:extLst>
            <a:ext uri="{FF2B5EF4-FFF2-40B4-BE49-F238E27FC236}">
              <a16:creationId xmlns:a16="http://schemas.microsoft.com/office/drawing/2014/main" id="{00000000-0008-0000-1C00-000058000000}"/>
            </a:ext>
          </a:extLst>
        </xdr:cNvPr>
        <xdr:cNvSpPr txBox="1"/>
      </xdr:nvSpPr>
      <xdr:spPr>
        <a:xfrm>
          <a:off x="5210175" y="29108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89" name="TextBox 5">
          <a:extLst>
            <a:ext uri="{FF2B5EF4-FFF2-40B4-BE49-F238E27FC236}">
              <a16:creationId xmlns:a16="http://schemas.microsoft.com/office/drawing/2014/main" id="{00000000-0008-0000-1C00-000059000000}"/>
            </a:ext>
          </a:extLst>
        </xdr:cNvPr>
        <xdr:cNvSpPr txBox="1"/>
      </xdr:nvSpPr>
      <xdr:spPr>
        <a:xfrm>
          <a:off x="5210175" y="24250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90" name="TextBox 5">
          <a:extLst>
            <a:ext uri="{FF2B5EF4-FFF2-40B4-BE49-F238E27FC236}">
              <a16:creationId xmlns:a16="http://schemas.microsoft.com/office/drawing/2014/main" id="{00000000-0008-0000-1C00-00005A000000}"/>
            </a:ext>
          </a:extLst>
        </xdr:cNvPr>
        <xdr:cNvSpPr txBox="1"/>
      </xdr:nvSpPr>
      <xdr:spPr>
        <a:xfrm>
          <a:off x="4467225" y="24250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91" name="TextBox 5">
          <a:extLst>
            <a:ext uri="{FF2B5EF4-FFF2-40B4-BE49-F238E27FC236}">
              <a16:creationId xmlns:a16="http://schemas.microsoft.com/office/drawing/2014/main" id="{00000000-0008-0000-1C00-00005B000000}"/>
            </a:ext>
          </a:extLst>
        </xdr:cNvPr>
        <xdr:cNvSpPr txBox="1"/>
      </xdr:nvSpPr>
      <xdr:spPr>
        <a:xfrm>
          <a:off x="5210175" y="24250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92" name="TextBox 5">
          <a:extLst>
            <a:ext uri="{FF2B5EF4-FFF2-40B4-BE49-F238E27FC236}">
              <a16:creationId xmlns:a16="http://schemas.microsoft.com/office/drawing/2014/main" id="{00000000-0008-0000-1C00-00005C000000}"/>
            </a:ext>
          </a:extLst>
        </xdr:cNvPr>
        <xdr:cNvSpPr txBox="1"/>
      </xdr:nvSpPr>
      <xdr:spPr>
        <a:xfrm>
          <a:off x="5210175" y="25869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93" name="TextBox 5">
          <a:extLst>
            <a:ext uri="{FF2B5EF4-FFF2-40B4-BE49-F238E27FC236}">
              <a16:creationId xmlns:a16="http://schemas.microsoft.com/office/drawing/2014/main" id="{00000000-0008-0000-1C00-00005D000000}"/>
            </a:ext>
          </a:extLst>
        </xdr:cNvPr>
        <xdr:cNvSpPr txBox="1"/>
      </xdr:nvSpPr>
      <xdr:spPr>
        <a:xfrm>
          <a:off x="5210175" y="27489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94" name="TextBox 5">
          <a:extLst>
            <a:ext uri="{FF2B5EF4-FFF2-40B4-BE49-F238E27FC236}">
              <a16:creationId xmlns:a16="http://schemas.microsoft.com/office/drawing/2014/main" id="{00000000-0008-0000-1C00-00005E000000}"/>
            </a:ext>
          </a:extLst>
        </xdr:cNvPr>
        <xdr:cNvSpPr txBox="1"/>
      </xdr:nvSpPr>
      <xdr:spPr>
        <a:xfrm>
          <a:off x="5210175" y="29108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76971" cy="157224"/>
    <xdr:sp macro="" textlink="">
      <xdr:nvSpPr>
        <xdr:cNvPr id="95" name="TextBox 5">
          <a:extLst>
            <a:ext uri="{FF2B5EF4-FFF2-40B4-BE49-F238E27FC236}">
              <a16:creationId xmlns:a16="http://schemas.microsoft.com/office/drawing/2014/main" id="{00000000-0008-0000-1C00-00005F000000}"/>
            </a:ext>
          </a:extLst>
        </xdr:cNvPr>
        <xdr:cNvSpPr txBox="1"/>
      </xdr:nvSpPr>
      <xdr:spPr>
        <a:xfrm>
          <a:off x="3305175" y="34537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76971" cy="157224"/>
    <xdr:sp macro="" textlink="">
      <xdr:nvSpPr>
        <xdr:cNvPr id="96" name="Text Box 4">
          <a:extLst>
            <a:ext uri="{FF2B5EF4-FFF2-40B4-BE49-F238E27FC236}">
              <a16:creationId xmlns:a16="http://schemas.microsoft.com/office/drawing/2014/main" id="{00000000-0008-0000-1C00-000060000000}"/>
            </a:ext>
          </a:extLst>
        </xdr:cNvPr>
        <xdr:cNvSpPr txBox="1"/>
      </xdr:nvSpPr>
      <xdr:spPr>
        <a:xfrm>
          <a:off x="0" y="34537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76971" cy="157224"/>
    <xdr:sp macro="" textlink="">
      <xdr:nvSpPr>
        <xdr:cNvPr id="97" name="Text Box 5">
          <a:extLst>
            <a:ext uri="{FF2B5EF4-FFF2-40B4-BE49-F238E27FC236}">
              <a16:creationId xmlns:a16="http://schemas.microsoft.com/office/drawing/2014/main" id="{00000000-0008-0000-1C00-000061000000}"/>
            </a:ext>
          </a:extLst>
        </xdr:cNvPr>
        <xdr:cNvSpPr txBox="1"/>
      </xdr:nvSpPr>
      <xdr:spPr>
        <a:xfrm>
          <a:off x="0" y="34537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24</xdr:row>
      <xdr:rowOff>0</xdr:rowOff>
    </xdr:from>
    <xdr:ext cx="76971" cy="157224"/>
    <xdr:sp macro="" textlink="">
      <xdr:nvSpPr>
        <xdr:cNvPr id="98" name="TextBox 5">
          <a:extLst>
            <a:ext uri="{FF2B5EF4-FFF2-40B4-BE49-F238E27FC236}">
              <a16:creationId xmlns:a16="http://schemas.microsoft.com/office/drawing/2014/main" id="{00000000-0008-0000-1C00-000062000000}"/>
            </a:ext>
          </a:extLst>
        </xdr:cNvPr>
        <xdr:cNvSpPr txBox="1"/>
      </xdr:nvSpPr>
      <xdr:spPr>
        <a:xfrm>
          <a:off x="3838575" y="34537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76971" cy="157224"/>
    <xdr:sp macro="" textlink="">
      <xdr:nvSpPr>
        <xdr:cNvPr id="99" name="TextBox 5">
          <a:extLst>
            <a:ext uri="{FF2B5EF4-FFF2-40B4-BE49-F238E27FC236}">
              <a16:creationId xmlns:a16="http://schemas.microsoft.com/office/drawing/2014/main" id="{00000000-0008-0000-1C00-000063000000}"/>
            </a:ext>
          </a:extLst>
        </xdr:cNvPr>
        <xdr:cNvSpPr txBox="1"/>
      </xdr:nvSpPr>
      <xdr:spPr>
        <a:xfrm>
          <a:off x="5438775" y="34537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24</xdr:row>
      <xdr:rowOff>0</xdr:rowOff>
    </xdr:from>
    <xdr:ext cx="76971" cy="157224"/>
    <xdr:sp macro="" textlink="">
      <xdr:nvSpPr>
        <xdr:cNvPr id="100" name="TextBox 5">
          <a:extLst>
            <a:ext uri="{FF2B5EF4-FFF2-40B4-BE49-F238E27FC236}">
              <a16:creationId xmlns:a16="http://schemas.microsoft.com/office/drawing/2014/main" id="{00000000-0008-0000-1C00-000064000000}"/>
            </a:ext>
          </a:extLst>
        </xdr:cNvPr>
        <xdr:cNvSpPr txBox="1"/>
      </xdr:nvSpPr>
      <xdr:spPr>
        <a:xfrm>
          <a:off x="3838575" y="36537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24</xdr:row>
      <xdr:rowOff>0</xdr:rowOff>
    </xdr:from>
    <xdr:ext cx="76971" cy="157224"/>
    <xdr:sp macro="" textlink="">
      <xdr:nvSpPr>
        <xdr:cNvPr id="101" name="TextBox 5">
          <a:extLst>
            <a:ext uri="{FF2B5EF4-FFF2-40B4-BE49-F238E27FC236}">
              <a16:creationId xmlns:a16="http://schemas.microsoft.com/office/drawing/2014/main" id="{00000000-0008-0000-1C00-000065000000}"/>
            </a:ext>
          </a:extLst>
        </xdr:cNvPr>
        <xdr:cNvSpPr txBox="1"/>
      </xdr:nvSpPr>
      <xdr:spPr>
        <a:xfrm>
          <a:off x="3838575" y="3844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24</xdr:row>
      <xdr:rowOff>0</xdr:rowOff>
    </xdr:from>
    <xdr:ext cx="76971" cy="157224"/>
    <xdr:sp macro="" textlink="">
      <xdr:nvSpPr>
        <xdr:cNvPr id="102" name="TextBox 5">
          <a:extLst>
            <a:ext uri="{FF2B5EF4-FFF2-40B4-BE49-F238E27FC236}">
              <a16:creationId xmlns:a16="http://schemas.microsoft.com/office/drawing/2014/main" id="{00000000-0008-0000-1C00-000066000000}"/>
            </a:ext>
          </a:extLst>
        </xdr:cNvPr>
        <xdr:cNvSpPr txBox="1"/>
      </xdr:nvSpPr>
      <xdr:spPr>
        <a:xfrm>
          <a:off x="3838575" y="40157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24</xdr:row>
      <xdr:rowOff>0</xdr:rowOff>
    </xdr:from>
    <xdr:ext cx="76971" cy="157224"/>
    <xdr:sp macro="" textlink="">
      <xdr:nvSpPr>
        <xdr:cNvPr id="103" name="TextBox 5">
          <a:extLst>
            <a:ext uri="{FF2B5EF4-FFF2-40B4-BE49-F238E27FC236}">
              <a16:creationId xmlns:a16="http://schemas.microsoft.com/office/drawing/2014/main" id="{00000000-0008-0000-1C00-000067000000}"/>
            </a:ext>
          </a:extLst>
        </xdr:cNvPr>
        <xdr:cNvSpPr txBox="1"/>
      </xdr:nvSpPr>
      <xdr:spPr>
        <a:xfrm>
          <a:off x="4905375" y="34537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24</xdr:row>
      <xdr:rowOff>0</xdr:rowOff>
    </xdr:from>
    <xdr:ext cx="76971" cy="157224"/>
    <xdr:sp macro="" textlink="">
      <xdr:nvSpPr>
        <xdr:cNvPr id="104" name="TextBox 5">
          <a:extLst>
            <a:ext uri="{FF2B5EF4-FFF2-40B4-BE49-F238E27FC236}">
              <a16:creationId xmlns:a16="http://schemas.microsoft.com/office/drawing/2014/main" id="{00000000-0008-0000-1C00-000068000000}"/>
            </a:ext>
          </a:extLst>
        </xdr:cNvPr>
        <xdr:cNvSpPr txBox="1"/>
      </xdr:nvSpPr>
      <xdr:spPr>
        <a:xfrm>
          <a:off x="4905375" y="40157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24</xdr:row>
      <xdr:rowOff>0</xdr:rowOff>
    </xdr:from>
    <xdr:ext cx="76971" cy="157224"/>
    <xdr:sp macro="" textlink="">
      <xdr:nvSpPr>
        <xdr:cNvPr id="105" name="TextBox 5">
          <a:extLst>
            <a:ext uri="{FF2B5EF4-FFF2-40B4-BE49-F238E27FC236}">
              <a16:creationId xmlns:a16="http://schemas.microsoft.com/office/drawing/2014/main" id="{00000000-0008-0000-1C00-000069000000}"/>
            </a:ext>
          </a:extLst>
        </xdr:cNvPr>
        <xdr:cNvSpPr txBox="1"/>
      </xdr:nvSpPr>
      <xdr:spPr>
        <a:xfrm>
          <a:off x="4905375" y="41776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76971" cy="157224"/>
    <xdr:sp macro="" textlink="">
      <xdr:nvSpPr>
        <xdr:cNvPr id="106" name="TextBox 5">
          <a:extLst>
            <a:ext uri="{FF2B5EF4-FFF2-40B4-BE49-F238E27FC236}">
              <a16:creationId xmlns:a16="http://schemas.microsoft.com/office/drawing/2014/main" id="{00000000-0008-0000-1C00-00006A000000}"/>
            </a:ext>
          </a:extLst>
        </xdr:cNvPr>
        <xdr:cNvSpPr txBox="1"/>
      </xdr:nvSpPr>
      <xdr:spPr>
        <a:xfrm>
          <a:off x="5438775" y="34537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76971" cy="157224"/>
    <xdr:sp macro="" textlink="">
      <xdr:nvSpPr>
        <xdr:cNvPr id="107" name="TextBox 5">
          <a:extLst>
            <a:ext uri="{FF2B5EF4-FFF2-40B4-BE49-F238E27FC236}">
              <a16:creationId xmlns:a16="http://schemas.microsoft.com/office/drawing/2014/main" id="{00000000-0008-0000-1C00-00006B000000}"/>
            </a:ext>
          </a:extLst>
        </xdr:cNvPr>
        <xdr:cNvSpPr txBox="1"/>
      </xdr:nvSpPr>
      <xdr:spPr>
        <a:xfrm>
          <a:off x="5438775" y="36537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76971" cy="157224"/>
    <xdr:sp macro="" textlink="">
      <xdr:nvSpPr>
        <xdr:cNvPr id="108" name="TextBox 5">
          <a:extLst>
            <a:ext uri="{FF2B5EF4-FFF2-40B4-BE49-F238E27FC236}">
              <a16:creationId xmlns:a16="http://schemas.microsoft.com/office/drawing/2014/main" id="{00000000-0008-0000-1C00-00006C000000}"/>
            </a:ext>
          </a:extLst>
        </xdr:cNvPr>
        <xdr:cNvSpPr txBox="1"/>
      </xdr:nvSpPr>
      <xdr:spPr>
        <a:xfrm>
          <a:off x="5438775" y="3844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76971" cy="157224"/>
    <xdr:sp macro="" textlink="">
      <xdr:nvSpPr>
        <xdr:cNvPr id="109" name="TextBox 5">
          <a:extLst>
            <a:ext uri="{FF2B5EF4-FFF2-40B4-BE49-F238E27FC236}">
              <a16:creationId xmlns:a16="http://schemas.microsoft.com/office/drawing/2014/main" id="{00000000-0008-0000-1C00-00006D000000}"/>
            </a:ext>
          </a:extLst>
        </xdr:cNvPr>
        <xdr:cNvSpPr txBox="1"/>
      </xdr:nvSpPr>
      <xdr:spPr>
        <a:xfrm>
          <a:off x="5438775" y="40157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76971" cy="157224"/>
    <xdr:sp macro="" textlink="">
      <xdr:nvSpPr>
        <xdr:cNvPr id="110" name="TextBox 5">
          <a:extLst>
            <a:ext uri="{FF2B5EF4-FFF2-40B4-BE49-F238E27FC236}">
              <a16:creationId xmlns:a16="http://schemas.microsoft.com/office/drawing/2014/main" id="{00000000-0008-0000-1C00-00006E000000}"/>
            </a:ext>
          </a:extLst>
        </xdr:cNvPr>
        <xdr:cNvSpPr txBox="1"/>
      </xdr:nvSpPr>
      <xdr:spPr>
        <a:xfrm>
          <a:off x="5438775" y="41776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11" name="TextBox 5">
          <a:extLst>
            <a:ext uri="{FF2B5EF4-FFF2-40B4-BE49-F238E27FC236}">
              <a16:creationId xmlns:a16="http://schemas.microsoft.com/office/drawing/2014/main" id="{00000000-0008-0000-1C00-00006F000000}"/>
            </a:ext>
          </a:extLst>
        </xdr:cNvPr>
        <xdr:cNvSpPr txBox="1"/>
      </xdr:nvSpPr>
      <xdr:spPr>
        <a:xfrm>
          <a:off x="3724275" y="62541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112" name="TextBox 5">
          <a:extLst>
            <a:ext uri="{FF2B5EF4-FFF2-40B4-BE49-F238E27FC236}">
              <a16:creationId xmlns:a16="http://schemas.microsoft.com/office/drawing/2014/main" id="{00000000-0008-0000-1C00-000070000000}"/>
            </a:ext>
          </a:extLst>
        </xdr:cNvPr>
        <xdr:cNvSpPr txBox="1"/>
      </xdr:nvSpPr>
      <xdr:spPr>
        <a:xfrm>
          <a:off x="4467225" y="62541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113" name="TextBox 5">
          <a:extLst>
            <a:ext uri="{FF2B5EF4-FFF2-40B4-BE49-F238E27FC236}">
              <a16:creationId xmlns:a16="http://schemas.microsoft.com/office/drawing/2014/main" id="{00000000-0008-0000-1C00-000071000000}"/>
            </a:ext>
          </a:extLst>
        </xdr:cNvPr>
        <xdr:cNvSpPr txBox="1"/>
      </xdr:nvSpPr>
      <xdr:spPr>
        <a:xfrm>
          <a:off x="4467225" y="641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114" name="TextBox 5">
          <a:extLst>
            <a:ext uri="{FF2B5EF4-FFF2-40B4-BE49-F238E27FC236}">
              <a16:creationId xmlns:a16="http://schemas.microsoft.com/office/drawing/2014/main" id="{00000000-0008-0000-1C00-000072000000}"/>
            </a:ext>
          </a:extLst>
        </xdr:cNvPr>
        <xdr:cNvSpPr txBox="1"/>
      </xdr:nvSpPr>
      <xdr:spPr>
        <a:xfrm>
          <a:off x="4467225" y="65779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115" name="TextBox 5">
          <a:extLst>
            <a:ext uri="{FF2B5EF4-FFF2-40B4-BE49-F238E27FC236}">
              <a16:creationId xmlns:a16="http://schemas.microsoft.com/office/drawing/2014/main" id="{00000000-0008-0000-1C00-000073000000}"/>
            </a:ext>
          </a:extLst>
        </xdr:cNvPr>
        <xdr:cNvSpPr txBox="1"/>
      </xdr:nvSpPr>
      <xdr:spPr>
        <a:xfrm>
          <a:off x="4467225" y="67398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76971" cy="157224"/>
    <xdr:sp macro="" textlink="">
      <xdr:nvSpPr>
        <xdr:cNvPr id="116" name="TextBox 5">
          <a:extLst>
            <a:ext uri="{FF2B5EF4-FFF2-40B4-BE49-F238E27FC236}">
              <a16:creationId xmlns:a16="http://schemas.microsoft.com/office/drawing/2014/main" id="{00000000-0008-0000-1C00-000074000000}"/>
            </a:ext>
          </a:extLst>
        </xdr:cNvPr>
        <xdr:cNvSpPr txBox="1"/>
      </xdr:nvSpPr>
      <xdr:spPr>
        <a:xfrm>
          <a:off x="0" y="2590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76971" cy="157224"/>
    <xdr:sp macro="" textlink="">
      <xdr:nvSpPr>
        <xdr:cNvPr id="117" name="TextBox 5">
          <a:extLst>
            <a:ext uri="{FF2B5EF4-FFF2-40B4-BE49-F238E27FC236}">
              <a16:creationId xmlns:a16="http://schemas.microsoft.com/office/drawing/2014/main" id="{00000000-0008-0000-1C00-000075000000}"/>
            </a:ext>
          </a:extLst>
        </xdr:cNvPr>
        <xdr:cNvSpPr txBox="1"/>
      </xdr:nvSpPr>
      <xdr:spPr>
        <a:xfrm>
          <a:off x="0" y="2590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76971" cy="157224"/>
    <xdr:sp macro="" textlink="">
      <xdr:nvSpPr>
        <xdr:cNvPr id="118" name="TextBox 5">
          <a:extLst>
            <a:ext uri="{FF2B5EF4-FFF2-40B4-BE49-F238E27FC236}">
              <a16:creationId xmlns:a16="http://schemas.microsoft.com/office/drawing/2014/main" id="{00000000-0008-0000-1C00-000076000000}"/>
            </a:ext>
          </a:extLst>
        </xdr:cNvPr>
        <xdr:cNvSpPr txBox="1"/>
      </xdr:nvSpPr>
      <xdr:spPr>
        <a:xfrm>
          <a:off x="0" y="2590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76971" cy="157224"/>
    <xdr:sp macro="" textlink="">
      <xdr:nvSpPr>
        <xdr:cNvPr id="119" name="TextBox 5">
          <a:extLst>
            <a:ext uri="{FF2B5EF4-FFF2-40B4-BE49-F238E27FC236}">
              <a16:creationId xmlns:a16="http://schemas.microsoft.com/office/drawing/2014/main" id="{00000000-0008-0000-1C00-000077000000}"/>
            </a:ext>
          </a:extLst>
        </xdr:cNvPr>
        <xdr:cNvSpPr txBox="1"/>
      </xdr:nvSpPr>
      <xdr:spPr>
        <a:xfrm>
          <a:off x="0" y="2590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76971" cy="157224"/>
    <xdr:sp macro="" textlink="">
      <xdr:nvSpPr>
        <xdr:cNvPr id="120" name="TextBox 5">
          <a:extLst>
            <a:ext uri="{FF2B5EF4-FFF2-40B4-BE49-F238E27FC236}">
              <a16:creationId xmlns:a16="http://schemas.microsoft.com/office/drawing/2014/main" id="{00000000-0008-0000-1C00-000078000000}"/>
            </a:ext>
          </a:extLst>
        </xdr:cNvPr>
        <xdr:cNvSpPr txBox="1"/>
      </xdr:nvSpPr>
      <xdr:spPr>
        <a:xfrm>
          <a:off x="0" y="2590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6971" cy="157224"/>
    <xdr:sp macro="" textlink="">
      <xdr:nvSpPr>
        <xdr:cNvPr id="121" name="TextBox 5">
          <a:extLst>
            <a:ext uri="{FF2B5EF4-FFF2-40B4-BE49-F238E27FC236}">
              <a16:creationId xmlns:a16="http://schemas.microsoft.com/office/drawing/2014/main" id="{00000000-0008-0000-1C00-000079000000}"/>
            </a:ext>
          </a:extLst>
        </xdr:cNvPr>
        <xdr:cNvSpPr txBox="1"/>
      </xdr:nvSpPr>
      <xdr:spPr>
        <a:xfrm>
          <a:off x="0" y="2447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6971" cy="157224"/>
    <xdr:sp macro="" textlink="">
      <xdr:nvSpPr>
        <xdr:cNvPr id="122" name="TextBox 5">
          <a:extLst>
            <a:ext uri="{FF2B5EF4-FFF2-40B4-BE49-F238E27FC236}">
              <a16:creationId xmlns:a16="http://schemas.microsoft.com/office/drawing/2014/main" id="{00000000-0008-0000-1C00-00007A000000}"/>
            </a:ext>
          </a:extLst>
        </xdr:cNvPr>
        <xdr:cNvSpPr txBox="1"/>
      </xdr:nvSpPr>
      <xdr:spPr>
        <a:xfrm>
          <a:off x="0" y="2447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6971" cy="157224"/>
    <xdr:sp macro="" textlink="">
      <xdr:nvSpPr>
        <xdr:cNvPr id="123" name="TextBox 5">
          <a:extLst>
            <a:ext uri="{FF2B5EF4-FFF2-40B4-BE49-F238E27FC236}">
              <a16:creationId xmlns:a16="http://schemas.microsoft.com/office/drawing/2014/main" id="{00000000-0008-0000-1C00-00007B000000}"/>
            </a:ext>
          </a:extLst>
        </xdr:cNvPr>
        <xdr:cNvSpPr txBox="1"/>
      </xdr:nvSpPr>
      <xdr:spPr>
        <a:xfrm>
          <a:off x="0" y="2447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6971" cy="157224"/>
    <xdr:sp macro="" textlink="">
      <xdr:nvSpPr>
        <xdr:cNvPr id="124" name="TextBox 5">
          <a:extLst>
            <a:ext uri="{FF2B5EF4-FFF2-40B4-BE49-F238E27FC236}">
              <a16:creationId xmlns:a16="http://schemas.microsoft.com/office/drawing/2014/main" id="{00000000-0008-0000-1C00-00007C000000}"/>
            </a:ext>
          </a:extLst>
        </xdr:cNvPr>
        <xdr:cNvSpPr txBox="1"/>
      </xdr:nvSpPr>
      <xdr:spPr>
        <a:xfrm>
          <a:off x="0" y="2447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76971" cy="157224"/>
    <xdr:sp macro="" textlink="">
      <xdr:nvSpPr>
        <xdr:cNvPr id="125" name="TextBox 5">
          <a:extLst>
            <a:ext uri="{FF2B5EF4-FFF2-40B4-BE49-F238E27FC236}">
              <a16:creationId xmlns:a16="http://schemas.microsoft.com/office/drawing/2014/main" id="{00000000-0008-0000-1C00-00007D000000}"/>
            </a:ext>
          </a:extLst>
        </xdr:cNvPr>
        <xdr:cNvSpPr txBox="1"/>
      </xdr:nvSpPr>
      <xdr:spPr>
        <a:xfrm>
          <a:off x="0" y="2590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24</xdr:row>
      <xdr:rowOff>0</xdr:rowOff>
    </xdr:from>
    <xdr:ext cx="76971" cy="157224"/>
    <xdr:sp macro="" textlink="">
      <xdr:nvSpPr>
        <xdr:cNvPr id="126" name="TextBox 5">
          <a:extLst>
            <a:ext uri="{FF2B5EF4-FFF2-40B4-BE49-F238E27FC236}">
              <a16:creationId xmlns:a16="http://schemas.microsoft.com/office/drawing/2014/main" id="{00000000-0008-0000-1C00-00007E000000}"/>
            </a:ext>
          </a:extLst>
        </xdr:cNvPr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24</xdr:row>
      <xdr:rowOff>0</xdr:rowOff>
    </xdr:from>
    <xdr:ext cx="76971" cy="157224"/>
    <xdr:sp macro="" textlink="">
      <xdr:nvSpPr>
        <xdr:cNvPr id="127" name="TextBox 5">
          <a:extLst>
            <a:ext uri="{FF2B5EF4-FFF2-40B4-BE49-F238E27FC236}">
              <a16:creationId xmlns:a16="http://schemas.microsoft.com/office/drawing/2014/main" id="{00000000-0008-0000-1C00-00007F000000}"/>
            </a:ext>
          </a:extLst>
        </xdr:cNvPr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24</xdr:row>
      <xdr:rowOff>0</xdr:rowOff>
    </xdr:from>
    <xdr:ext cx="76971" cy="157224"/>
    <xdr:sp macro="" textlink="">
      <xdr:nvSpPr>
        <xdr:cNvPr id="128" name="TextBox 5">
          <a:extLst>
            <a:ext uri="{FF2B5EF4-FFF2-40B4-BE49-F238E27FC236}">
              <a16:creationId xmlns:a16="http://schemas.microsoft.com/office/drawing/2014/main" id="{00000000-0008-0000-1C00-000080000000}"/>
            </a:ext>
          </a:extLst>
        </xdr:cNvPr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24</xdr:row>
      <xdr:rowOff>0</xdr:rowOff>
    </xdr:from>
    <xdr:ext cx="76971" cy="157224"/>
    <xdr:sp macro="" textlink="">
      <xdr:nvSpPr>
        <xdr:cNvPr id="129" name="TextBox 5">
          <a:extLst>
            <a:ext uri="{FF2B5EF4-FFF2-40B4-BE49-F238E27FC236}">
              <a16:creationId xmlns:a16="http://schemas.microsoft.com/office/drawing/2014/main" id="{00000000-0008-0000-1C00-000081000000}"/>
            </a:ext>
          </a:extLst>
        </xdr:cNvPr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25</xdr:row>
      <xdr:rowOff>0</xdr:rowOff>
    </xdr:from>
    <xdr:ext cx="76971" cy="157224"/>
    <xdr:sp macro="" textlink="">
      <xdr:nvSpPr>
        <xdr:cNvPr id="130" name="TextBox 5">
          <a:extLst>
            <a:ext uri="{FF2B5EF4-FFF2-40B4-BE49-F238E27FC236}">
              <a16:creationId xmlns:a16="http://schemas.microsoft.com/office/drawing/2014/main" id="{00000000-0008-0000-1C00-000082000000}"/>
            </a:ext>
          </a:extLst>
        </xdr:cNvPr>
        <xdr:cNvSpPr txBox="1"/>
      </xdr:nvSpPr>
      <xdr:spPr>
        <a:xfrm>
          <a:off x="0" y="1876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23</xdr:row>
      <xdr:rowOff>0</xdr:rowOff>
    </xdr:from>
    <xdr:ext cx="76971" cy="157224"/>
    <xdr:sp macro="" textlink="">
      <xdr:nvSpPr>
        <xdr:cNvPr id="131" name="TextBox 5">
          <a:extLst>
            <a:ext uri="{FF2B5EF4-FFF2-40B4-BE49-F238E27FC236}">
              <a16:creationId xmlns:a16="http://schemas.microsoft.com/office/drawing/2014/main" id="{00000000-0008-0000-1C00-000083000000}"/>
            </a:ext>
          </a:extLst>
        </xdr:cNvPr>
        <xdr:cNvSpPr txBox="1"/>
      </xdr:nvSpPr>
      <xdr:spPr>
        <a:xfrm>
          <a:off x="0" y="1590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23</xdr:row>
      <xdr:rowOff>0</xdr:rowOff>
    </xdr:from>
    <xdr:ext cx="76971" cy="157224"/>
    <xdr:sp macro="" textlink="">
      <xdr:nvSpPr>
        <xdr:cNvPr id="132" name="TextBox 5">
          <a:extLst>
            <a:ext uri="{FF2B5EF4-FFF2-40B4-BE49-F238E27FC236}">
              <a16:creationId xmlns:a16="http://schemas.microsoft.com/office/drawing/2014/main" id="{00000000-0008-0000-1C00-000084000000}"/>
            </a:ext>
          </a:extLst>
        </xdr:cNvPr>
        <xdr:cNvSpPr txBox="1"/>
      </xdr:nvSpPr>
      <xdr:spPr>
        <a:xfrm>
          <a:off x="0" y="1590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23</xdr:row>
      <xdr:rowOff>0</xdr:rowOff>
    </xdr:from>
    <xdr:ext cx="76971" cy="157224"/>
    <xdr:sp macro="" textlink="">
      <xdr:nvSpPr>
        <xdr:cNvPr id="133" name="TextBox 5">
          <a:extLst>
            <a:ext uri="{FF2B5EF4-FFF2-40B4-BE49-F238E27FC236}">
              <a16:creationId xmlns:a16="http://schemas.microsoft.com/office/drawing/2014/main" id="{00000000-0008-0000-1C00-000085000000}"/>
            </a:ext>
          </a:extLst>
        </xdr:cNvPr>
        <xdr:cNvSpPr txBox="1"/>
      </xdr:nvSpPr>
      <xdr:spPr>
        <a:xfrm>
          <a:off x="0" y="1590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23</xdr:row>
      <xdr:rowOff>0</xdr:rowOff>
    </xdr:from>
    <xdr:ext cx="76971" cy="157224"/>
    <xdr:sp macro="" textlink="">
      <xdr:nvSpPr>
        <xdr:cNvPr id="134" name="TextBox 5">
          <a:extLst>
            <a:ext uri="{FF2B5EF4-FFF2-40B4-BE49-F238E27FC236}">
              <a16:creationId xmlns:a16="http://schemas.microsoft.com/office/drawing/2014/main" id="{00000000-0008-0000-1C00-000086000000}"/>
            </a:ext>
          </a:extLst>
        </xdr:cNvPr>
        <xdr:cNvSpPr txBox="1"/>
      </xdr:nvSpPr>
      <xdr:spPr>
        <a:xfrm>
          <a:off x="0" y="1590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24</xdr:row>
      <xdr:rowOff>0</xdr:rowOff>
    </xdr:from>
    <xdr:ext cx="76971" cy="157224"/>
    <xdr:sp macro="" textlink="">
      <xdr:nvSpPr>
        <xdr:cNvPr id="135" name="TextBox 5">
          <a:extLst>
            <a:ext uri="{FF2B5EF4-FFF2-40B4-BE49-F238E27FC236}">
              <a16:creationId xmlns:a16="http://schemas.microsoft.com/office/drawing/2014/main" id="{00000000-0008-0000-1C00-000087000000}"/>
            </a:ext>
          </a:extLst>
        </xdr:cNvPr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28</xdr:row>
      <xdr:rowOff>0</xdr:rowOff>
    </xdr:from>
    <xdr:ext cx="76971" cy="157224"/>
    <xdr:sp macro="" textlink="">
      <xdr:nvSpPr>
        <xdr:cNvPr id="136" name="TextBox 5">
          <a:extLst>
            <a:ext uri="{FF2B5EF4-FFF2-40B4-BE49-F238E27FC236}">
              <a16:creationId xmlns:a16="http://schemas.microsoft.com/office/drawing/2014/main" id="{00000000-0008-0000-1C00-000088000000}"/>
            </a:ext>
          </a:extLst>
        </xdr:cNvPr>
        <xdr:cNvSpPr txBox="1"/>
      </xdr:nvSpPr>
      <xdr:spPr>
        <a:xfrm>
          <a:off x="0" y="23050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6971" cy="157224"/>
    <xdr:sp macro="" textlink="">
      <xdr:nvSpPr>
        <xdr:cNvPr id="137" name="TextBox 5">
          <a:extLst>
            <a:ext uri="{FF2B5EF4-FFF2-40B4-BE49-F238E27FC236}">
              <a16:creationId xmlns:a16="http://schemas.microsoft.com/office/drawing/2014/main" id="{00000000-0008-0000-1C00-000089000000}"/>
            </a:ext>
          </a:extLst>
        </xdr:cNvPr>
        <xdr:cNvSpPr txBox="1"/>
      </xdr:nvSpPr>
      <xdr:spPr>
        <a:xfrm>
          <a:off x="7439025" y="34575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6971" cy="157224"/>
    <xdr:sp macro="" textlink="">
      <xdr:nvSpPr>
        <xdr:cNvPr id="138" name="TextBox 5">
          <a:extLst>
            <a:ext uri="{FF2B5EF4-FFF2-40B4-BE49-F238E27FC236}">
              <a16:creationId xmlns:a16="http://schemas.microsoft.com/office/drawing/2014/main" id="{00000000-0008-0000-1C00-00008A000000}"/>
            </a:ext>
          </a:extLst>
        </xdr:cNvPr>
        <xdr:cNvSpPr txBox="1"/>
      </xdr:nvSpPr>
      <xdr:spPr>
        <a:xfrm>
          <a:off x="7439025" y="34575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6971" cy="157224"/>
    <xdr:sp macro="" textlink="">
      <xdr:nvSpPr>
        <xdr:cNvPr id="139" name="TextBox 5">
          <a:extLst>
            <a:ext uri="{FF2B5EF4-FFF2-40B4-BE49-F238E27FC236}">
              <a16:creationId xmlns:a16="http://schemas.microsoft.com/office/drawing/2014/main" id="{00000000-0008-0000-1C00-00008B000000}"/>
            </a:ext>
          </a:extLst>
        </xdr:cNvPr>
        <xdr:cNvSpPr txBox="1"/>
      </xdr:nvSpPr>
      <xdr:spPr>
        <a:xfrm>
          <a:off x="7439025" y="34575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6971" cy="157224"/>
    <xdr:sp macro="" textlink="">
      <xdr:nvSpPr>
        <xdr:cNvPr id="140" name="TextBox 5">
          <a:extLst>
            <a:ext uri="{FF2B5EF4-FFF2-40B4-BE49-F238E27FC236}">
              <a16:creationId xmlns:a16="http://schemas.microsoft.com/office/drawing/2014/main" id="{00000000-0008-0000-1C00-00008C000000}"/>
            </a:ext>
          </a:extLst>
        </xdr:cNvPr>
        <xdr:cNvSpPr txBox="1"/>
      </xdr:nvSpPr>
      <xdr:spPr>
        <a:xfrm>
          <a:off x="7439025" y="34575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76971" cy="157224"/>
    <xdr:sp macro="" textlink="">
      <xdr:nvSpPr>
        <xdr:cNvPr id="141" name="TextBox 5">
          <a:extLst>
            <a:ext uri="{FF2B5EF4-FFF2-40B4-BE49-F238E27FC236}">
              <a16:creationId xmlns:a16="http://schemas.microsoft.com/office/drawing/2014/main" id="{00000000-0008-0000-1C00-00008D000000}"/>
            </a:ext>
          </a:extLst>
        </xdr:cNvPr>
        <xdr:cNvSpPr txBox="1"/>
      </xdr:nvSpPr>
      <xdr:spPr>
        <a:xfrm>
          <a:off x="7439025" y="36004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971" cy="157224"/>
    <xdr:sp macro="" textlink="">
      <xdr:nvSpPr>
        <xdr:cNvPr id="142" name="TextBox 5">
          <a:extLst>
            <a:ext uri="{FF2B5EF4-FFF2-40B4-BE49-F238E27FC236}">
              <a16:creationId xmlns:a16="http://schemas.microsoft.com/office/drawing/2014/main" id="{00000000-0008-0000-1C00-00008E000000}"/>
            </a:ext>
          </a:extLst>
        </xdr:cNvPr>
        <xdr:cNvSpPr txBox="1"/>
      </xdr:nvSpPr>
      <xdr:spPr>
        <a:xfrm>
          <a:off x="7439025" y="3314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971" cy="157224"/>
    <xdr:sp macro="" textlink="">
      <xdr:nvSpPr>
        <xdr:cNvPr id="143" name="TextBox 5">
          <a:extLst>
            <a:ext uri="{FF2B5EF4-FFF2-40B4-BE49-F238E27FC236}">
              <a16:creationId xmlns:a16="http://schemas.microsoft.com/office/drawing/2014/main" id="{00000000-0008-0000-1C00-00008F000000}"/>
            </a:ext>
          </a:extLst>
        </xdr:cNvPr>
        <xdr:cNvSpPr txBox="1"/>
      </xdr:nvSpPr>
      <xdr:spPr>
        <a:xfrm>
          <a:off x="7439025" y="3314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971" cy="157224"/>
    <xdr:sp macro="" textlink="">
      <xdr:nvSpPr>
        <xdr:cNvPr id="144" name="TextBox 5">
          <a:extLst>
            <a:ext uri="{FF2B5EF4-FFF2-40B4-BE49-F238E27FC236}">
              <a16:creationId xmlns:a16="http://schemas.microsoft.com/office/drawing/2014/main" id="{00000000-0008-0000-1C00-000090000000}"/>
            </a:ext>
          </a:extLst>
        </xdr:cNvPr>
        <xdr:cNvSpPr txBox="1"/>
      </xdr:nvSpPr>
      <xdr:spPr>
        <a:xfrm>
          <a:off x="7439025" y="3314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971" cy="157224"/>
    <xdr:sp macro="" textlink="">
      <xdr:nvSpPr>
        <xdr:cNvPr id="145" name="TextBox 5">
          <a:extLst>
            <a:ext uri="{FF2B5EF4-FFF2-40B4-BE49-F238E27FC236}">
              <a16:creationId xmlns:a16="http://schemas.microsoft.com/office/drawing/2014/main" id="{00000000-0008-0000-1C00-000091000000}"/>
            </a:ext>
          </a:extLst>
        </xdr:cNvPr>
        <xdr:cNvSpPr txBox="1"/>
      </xdr:nvSpPr>
      <xdr:spPr>
        <a:xfrm>
          <a:off x="7439025" y="3314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6971" cy="157224"/>
    <xdr:sp macro="" textlink="">
      <xdr:nvSpPr>
        <xdr:cNvPr id="146" name="TextBox 5">
          <a:extLst>
            <a:ext uri="{FF2B5EF4-FFF2-40B4-BE49-F238E27FC236}">
              <a16:creationId xmlns:a16="http://schemas.microsoft.com/office/drawing/2014/main" id="{00000000-0008-0000-1C00-000092000000}"/>
            </a:ext>
          </a:extLst>
        </xdr:cNvPr>
        <xdr:cNvSpPr txBox="1"/>
      </xdr:nvSpPr>
      <xdr:spPr>
        <a:xfrm>
          <a:off x="7439025" y="34575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28</xdr:row>
      <xdr:rowOff>0</xdr:rowOff>
    </xdr:from>
    <xdr:ext cx="76971" cy="157224"/>
    <xdr:sp macro="" textlink="">
      <xdr:nvSpPr>
        <xdr:cNvPr id="147" name="TextBox 5">
          <a:extLst>
            <a:ext uri="{FF2B5EF4-FFF2-40B4-BE49-F238E27FC236}">
              <a16:creationId xmlns:a16="http://schemas.microsoft.com/office/drawing/2014/main" id="{00000000-0008-0000-1C00-000093000000}"/>
            </a:ext>
          </a:extLst>
        </xdr:cNvPr>
        <xdr:cNvSpPr txBox="1"/>
      </xdr:nvSpPr>
      <xdr:spPr>
        <a:xfrm>
          <a:off x="7439025" y="4029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13</xdr:col>
      <xdr:colOff>0</xdr:colOff>
      <xdr:row>21</xdr:row>
      <xdr:rowOff>0</xdr:rowOff>
    </xdr:from>
    <xdr:ext cx="184731" cy="264560"/>
    <xdr:sp macro="" textlink="">
      <xdr:nvSpPr>
        <xdr:cNvPr id="148" name="Text Box 2">
          <a:extLst>
            <a:ext uri="{FF2B5EF4-FFF2-40B4-BE49-F238E27FC236}">
              <a16:creationId xmlns:a16="http://schemas.microsoft.com/office/drawing/2014/main" id="{00000000-0008-0000-1C00-000094000000}"/>
            </a:ext>
          </a:extLst>
        </xdr:cNvPr>
        <xdr:cNvSpPr txBox="1"/>
      </xdr:nvSpPr>
      <xdr:spPr>
        <a:xfrm>
          <a:off x="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13</xdr:col>
      <xdr:colOff>0</xdr:colOff>
      <xdr:row>14</xdr:row>
      <xdr:rowOff>158115</xdr:rowOff>
    </xdr:from>
    <xdr:ext cx="184731" cy="264560"/>
    <xdr:sp macro="" textlink="">
      <xdr:nvSpPr>
        <xdr:cNvPr id="149" name="Text Box 4">
          <a:extLst>
            <a:ext uri="{FF2B5EF4-FFF2-40B4-BE49-F238E27FC236}">
              <a16:creationId xmlns:a16="http://schemas.microsoft.com/office/drawing/2014/main" id="{00000000-0008-0000-1C00-000095000000}"/>
            </a:ext>
          </a:extLst>
        </xdr:cNvPr>
        <xdr:cNvSpPr txBox="1"/>
      </xdr:nvSpPr>
      <xdr:spPr>
        <a:xfrm>
          <a:off x="0" y="24250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13</xdr:col>
      <xdr:colOff>0</xdr:colOff>
      <xdr:row>14</xdr:row>
      <xdr:rowOff>158115</xdr:rowOff>
    </xdr:from>
    <xdr:ext cx="184731" cy="264560"/>
    <xdr:sp macro="" textlink="">
      <xdr:nvSpPr>
        <xdr:cNvPr id="150" name="Text Box 5">
          <a:extLst>
            <a:ext uri="{FF2B5EF4-FFF2-40B4-BE49-F238E27FC236}">
              <a16:creationId xmlns:a16="http://schemas.microsoft.com/office/drawing/2014/main" id="{00000000-0008-0000-1C00-000096000000}"/>
            </a:ext>
          </a:extLst>
        </xdr:cNvPr>
        <xdr:cNvSpPr txBox="1"/>
      </xdr:nvSpPr>
      <xdr:spPr>
        <a:xfrm>
          <a:off x="0" y="24250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13</xdr:col>
      <xdr:colOff>0</xdr:colOff>
      <xdr:row>21</xdr:row>
      <xdr:rowOff>0</xdr:rowOff>
    </xdr:from>
    <xdr:ext cx="76971" cy="157224"/>
    <xdr:sp macro="" textlink="">
      <xdr:nvSpPr>
        <xdr:cNvPr id="151" name="TextBox 5">
          <a:extLst>
            <a:ext uri="{FF2B5EF4-FFF2-40B4-BE49-F238E27FC236}">
              <a16:creationId xmlns:a16="http://schemas.microsoft.com/office/drawing/2014/main" id="{00000000-0008-0000-1C00-000097000000}"/>
            </a:ext>
          </a:extLst>
        </xdr:cNvPr>
        <xdr:cNvSpPr txBox="1"/>
      </xdr:nvSpPr>
      <xdr:spPr>
        <a:xfrm>
          <a:off x="0" y="3400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13</xdr:col>
      <xdr:colOff>0</xdr:colOff>
      <xdr:row>21</xdr:row>
      <xdr:rowOff>0</xdr:rowOff>
    </xdr:from>
    <xdr:ext cx="76971" cy="157224"/>
    <xdr:sp macro="" textlink="">
      <xdr:nvSpPr>
        <xdr:cNvPr id="152" name="Text Box 4">
          <a:extLst>
            <a:ext uri="{FF2B5EF4-FFF2-40B4-BE49-F238E27FC236}">
              <a16:creationId xmlns:a16="http://schemas.microsoft.com/office/drawing/2014/main" id="{00000000-0008-0000-1C00-000098000000}"/>
            </a:ext>
          </a:extLst>
        </xdr:cNvPr>
        <xdr:cNvSpPr txBox="1"/>
      </xdr:nvSpPr>
      <xdr:spPr>
        <a:xfrm>
          <a:off x="0" y="3400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13</xdr:col>
      <xdr:colOff>0</xdr:colOff>
      <xdr:row>21</xdr:row>
      <xdr:rowOff>0</xdr:rowOff>
    </xdr:from>
    <xdr:ext cx="76971" cy="157224"/>
    <xdr:sp macro="" textlink="">
      <xdr:nvSpPr>
        <xdr:cNvPr id="153" name="Text Box 5">
          <a:extLst>
            <a:ext uri="{FF2B5EF4-FFF2-40B4-BE49-F238E27FC236}">
              <a16:creationId xmlns:a16="http://schemas.microsoft.com/office/drawing/2014/main" id="{00000000-0008-0000-1C00-000099000000}"/>
            </a:ext>
          </a:extLst>
        </xdr:cNvPr>
        <xdr:cNvSpPr txBox="1"/>
      </xdr:nvSpPr>
      <xdr:spPr>
        <a:xfrm>
          <a:off x="0" y="3400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13</xdr:col>
      <xdr:colOff>0</xdr:colOff>
      <xdr:row>21</xdr:row>
      <xdr:rowOff>0</xdr:rowOff>
    </xdr:from>
    <xdr:ext cx="76971" cy="157224"/>
    <xdr:sp macro="" textlink="">
      <xdr:nvSpPr>
        <xdr:cNvPr id="154" name="TextBox 5">
          <a:extLst>
            <a:ext uri="{FF2B5EF4-FFF2-40B4-BE49-F238E27FC236}">
              <a16:creationId xmlns:a16="http://schemas.microsoft.com/office/drawing/2014/main" id="{00000000-0008-0000-1C00-00009A000000}"/>
            </a:ext>
          </a:extLst>
        </xdr:cNvPr>
        <xdr:cNvSpPr txBox="1"/>
      </xdr:nvSpPr>
      <xdr:spPr>
        <a:xfrm>
          <a:off x="0" y="3400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13</xdr:col>
      <xdr:colOff>0</xdr:colOff>
      <xdr:row>21</xdr:row>
      <xdr:rowOff>0</xdr:rowOff>
    </xdr:from>
    <xdr:ext cx="76971" cy="157224"/>
    <xdr:sp macro="" textlink="">
      <xdr:nvSpPr>
        <xdr:cNvPr id="155" name="TextBox 5">
          <a:extLst>
            <a:ext uri="{FF2B5EF4-FFF2-40B4-BE49-F238E27FC236}">
              <a16:creationId xmlns:a16="http://schemas.microsoft.com/office/drawing/2014/main" id="{00000000-0008-0000-1C00-00009B000000}"/>
            </a:ext>
          </a:extLst>
        </xdr:cNvPr>
        <xdr:cNvSpPr txBox="1"/>
      </xdr:nvSpPr>
      <xdr:spPr>
        <a:xfrm>
          <a:off x="0" y="3400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13</xdr:col>
      <xdr:colOff>0</xdr:colOff>
      <xdr:row>21</xdr:row>
      <xdr:rowOff>0</xdr:rowOff>
    </xdr:from>
    <xdr:ext cx="76971" cy="157224"/>
    <xdr:sp macro="" textlink="">
      <xdr:nvSpPr>
        <xdr:cNvPr id="156" name="TextBox 5">
          <a:extLst>
            <a:ext uri="{FF2B5EF4-FFF2-40B4-BE49-F238E27FC236}">
              <a16:creationId xmlns:a16="http://schemas.microsoft.com/office/drawing/2014/main" id="{00000000-0008-0000-1C00-00009C000000}"/>
            </a:ext>
          </a:extLst>
        </xdr:cNvPr>
        <xdr:cNvSpPr txBox="1"/>
      </xdr:nvSpPr>
      <xdr:spPr>
        <a:xfrm>
          <a:off x="0" y="3400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13</xdr:col>
      <xdr:colOff>0</xdr:colOff>
      <xdr:row>14</xdr:row>
      <xdr:rowOff>158115</xdr:rowOff>
    </xdr:from>
    <xdr:ext cx="76971" cy="157224"/>
    <xdr:sp macro="" textlink="">
      <xdr:nvSpPr>
        <xdr:cNvPr id="157" name="Text Box 4">
          <a:extLst>
            <a:ext uri="{FF2B5EF4-FFF2-40B4-BE49-F238E27FC236}">
              <a16:creationId xmlns:a16="http://schemas.microsoft.com/office/drawing/2014/main" id="{00000000-0008-0000-1C00-00009D000000}"/>
            </a:ext>
          </a:extLst>
        </xdr:cNvPr>
        <xdr:cNvSpPr txBox="1"/>
      </xdr:nvSpPr>
      <xdr:spPr>
        <a:xfrm>
          <a:off x="0" y="24250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13</xdr:col>
      <xdr:colOff>0</xdr:colOff>
      <xdr:row>14</xdr:row>
      <xdr:rowOff>158115</xdr:rowOff>
    </xdr:from>
    <xdr:ext cx="76971" cy="157224"/>
    <xdr:sp macro="" textlink="">
      <xdr:nvSpPr>
        <xdr:cNvPr id="158" name="Text Box 5">
          <a:extLst>
            <a:ext uri="{FF2B5EF4-FFF2-40B4-BE49-F238E27FC236}">
              <a16:creationId xmlns:a16="http://schemas.microsoft.com/office/drawing/2014/main" id="{00000000-0008-0000-1C00-00009E000000}"/>
            </a:ext>
          </a:extLst>
        </xdr:cNvPr>
        <xdr:cNvSpPr txBox="1"/>
      </xdr:nvSpPr>
      <xdr:spPr>
        <a:xfrm>
          <a:off x="0" y="24250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13</xdr:col>
      <xdr:colOff>0</xdr:colOff>
      <xdr:row>21</xdr:row>
      <xdr:rowOff>0</xdr:rowOff>
    </xdr:from>
    <xdr:ext cx="184731" cy="264560"/>
    <xdr:sp macro="" textlink="">
      <xdr:nvSpPr>
        <xdr:cNvPr id="159" name="Text Box 4">
          <a:extLst>
            <a:ext uri="{FF2B5EF4-FFF2-40B4-BE49-F238E27FC236}">
              <a16:creationId xmlns:a16="http://schemas.microsoft.com/office/drawing/2014/main" id="{00000000-0008-0000-1C00-00009F000000}"/>
            </a:ext>
          </a:extLst>
        </xdr:cNvPr>
        <xdr:cNvSpPr txBox="1"/>
      </xdr:nvSpPr>
      <xdr:spPr>
        <a:xfrm>
          <a:off x="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13</xdr:col>
      <xdr:colOff>0</xdr:colOff>
      <xdr:row>21</xdr:row>
      <xdr:rowOff>0</xdr:rowOff>
    </xdr:from>
    <xdr:ext cx="76971" cy="157224"/>
    <xdr:sp macro="" textlink="">
      <xdr:nvSpPr>
        <xdr:cNvPr id="160" name="TextBox 5">
          <a:extLst>
            <a:ext uri="{FF2B5EF4-FFF2-40B4-BE49-F238E27FC236}">
              <a16:creationId xmlns:a16="http://schemas.microsoft.com/office/drawing/2014/main" id="{00000000-0008-0000-1C00-0000A0000000}"/>
            </a:ext>
          </a:extLst>
        </xdr:cNvPr>
        <xdr:cNvSpPr txBox="1"/>
      </xdr:nvSpPr>
      <xdr:spPr>
        <a:xfrm>
          <a:off x="0" y="3400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13</xdr:col>
      <xdr:colOff>0</xdr:colOff>
      <xdr:row>21</xdr:row>
      <xdr:rowOff>0</xdr:rowOff>
    </xdr:from>
    <xdr:ext cx="76971" cy="157224"/>
    <xdr:sp macro="" textlink="">
      <xdr:nvSpPr>
        <xdr:cNvPr id="161" name="Text Box 4">
          <a:extLst>
            <a:ext uri="{FF2B5EF4-FFF2-40B4-BE49-F238E27FC236}">
              <a16:creationId xmlns:a16="http://schemas.microsoft.com/office/drawing/2014/main" id="{00000000-0008-0000-1C00-0000A1000000}"/>
            </a:ext>
          </a:extLst>
        </xdr:cNvPr>
        <xdr:cNvSpPr txBox="1"/>
      </xdr:nvSpPr>
      <xdr:spPr>
        <a:xfrm>
          <a:off x="0" y="3400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13</xdr:col>
      <xdr:colOff>0</xdr:colOff>
      <xdr:row>21</xdr:row>
      <xdr:rowOff>0</xdr:rowOff>
    </xdr:from>
    <xdr:ext cx="76971" cy="157224"/>
    <xdr:sp macro="" textlink="">
      <xdr:nvSpPr>
        <xdr:cNvPr id="162" name="Text Box 5">
          <a:extLst>
            <a:ext uri="{FF2B5EF4-FFF2-40B4-BE49-F238E27FC236}">
              <a16:creationId xmlns:a16="http://schemas.microsoft.com/office/drawing/2014/main" id="{00000000-0008-0000-1C00-0000A2000000}"/>
            </a:ext>
          </a:extLst>
        </xdr:cNvPr>
        <xdr:cNvSpPr txBox="1"/>
      </xdr:nvSpPr>
      <xdr:spPr>
        <a:xfrm>
          <a:off x="0" y="3400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13</xdr:col>
      <xdr:colOff>0</xdr:colOff>
      <xdr:row>21</xdr:row>
      <xdr:rowOff>0</xdr:rowOff>
    </xdr:from>
    <xdr:ext cx="76971" cy="157224"/>
    <xdr:sp macro="" textlink="">
      <xdr:nvSpPr>
        <xdr:cNvPr id="163" name="TextBox 5">
          <a:extLst>
            <a:ext uri="{FF2B5EF4-FFF2-40B4-BE49-F238E27FC236}">
              <a16:creationId xmlns:a16="http://schemas.microsoft.com/office/drawing/2014/main" id="{00000000-0008-0000-1C00-0000A3000000}"/>
            </a:ext>
          </a:extLst>
        </xdr:cNvPr>
        <xdr:cNvSpPr txBox="1"/>
      </xdr:nvSpPr>
      <xdr:spPr>
        <a:xfrm>
          <a:off x="0" y="3400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13</xdr:col>
      <xdr:colOff>0</xdr:colOff>
      <xdr:row>21</xdr:row>
      <xdr:rowOff>0</xdr:rowOff>
    </xdr:from>
    <xdr:ext cx="76971" cy="157224"/>
    <xdr:sp macro="" textlink="">
      <xdr:nvSpPr>
        <xdr:cNvPr id="164" name="TextBox 5">
          <a:extLst>
            <a:ext uri="{FF2B5EF4-FFF2-40B4-BE49-F238E27FC236}">
              <a16:creationId xmlns:a16="http://schemas.microsoft.com/office/drawing/2014/main" id="{00000000-0008-0000-1C00-0000A4000000}"/>
            </a:ext>
          </a:extLst>
        </xdr:cNvPr>
        <xdr:cNvSpPr txBox="1"/>
      </xdr:nvSpPr>
      <xdr:spPr>
        <a:xfrm>
          <a:off x="0" y="3400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13</xdr:col>
      <xdr:colOff>0</xdr:colOff>
      <xdr:row>21</xdr:row>
      <xdr:rowOff>0</xdr:rowOff>
    </xdr:from>
    <xdr:ext cx="76971" cy="157224"/>
    <xdr:sp macro="" textlink="">
      <xdr:nvSpPr>
        <xdr:cNvPr id="165" name="TextBox 5">
          <a:extLst>
            <a:ext uri="{FF2B5EF4-FFF2-40B4-BE49-F238E27FC236}">
              <a16:creationId xmlns:a16="http://schemas.microsoft.com/office/drawing/2014/main" id="{00000000-0008-0000-1C00-0000A5000000}"/>
            </a:ext>
          </a:extLst>
        </xdr:cNvPr>
        <xdr:cNvSpPr txBox="1"/>
      </xdr:nvSpPr>
      <xdr:spPr>
        <a:xfrm>
          <a:off x="0" y="3400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13</xdr:col>
      <xdr:colOff>0</xdr:colOff>
      <xdr:row>21</xdr:row>
      <xdr:rowOff>0</xdr:rowOff>
    </xdr:from>
    <xdr:ext cx="76971" cy="157224"/>
    <xdr:sp macro="" textlink="">
      <xdr:nvSpPr>
        <xdr:cNvPr id="166" name="Text Box 4">
          <a:extLst>
            <a:ext uri="{FF2B5EF4-FFF2-40B4-BE49-F238E27FC236}">
              <a16:creationId xmlns:a16="http://schemas.microsoft.com/office/drawing/2014/main" id="{00000000-0008-0000-1C00-0000A6000000}"/>
            </a:ext>
          </a:extLst>
        </xdr:cNvPr>
        <xdr:cNvSpPr txBox="1"/>
      </xdr:nvSpPr>
      <xdr:spPr>
        <a:xfrm>
          <a:off x="0" y="3400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13</xdr:col>
      <xdr:colOff>0</xdr:colOff>
      <xdr:row>21</xdr:row>
      <xdr:rowOff>0</xdr:rowOff>
    </xdr:from>
    <xdr:ext cx="76971" cy="157224"/>
    <xdr:sp macro="" textlink="">
      <xdr:nvSpPr>
        <xdr:cNvPr id="167" name="Text Box 5">
          <a:extLst>
            <a:ext uri="{FF2B5EF4-FFF2-40B4-BE49-F238E27FC236}">
              <a16:creationId xmlns:a16="http://schemas.microsoft.com/office/drawing/2014/main" id="{00000000-0008-0000-1C00-0000A7000000}"/>
            </a:ext>
          </a:extLst>
        </xdr:cNvPr>
        <xdr:cNvSpPr txBox="1"/>
      </xdr:nvSpPr>
      <xdr:spPr>
        <a:xfrm>
          <a:off x="0" y="3400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13</xdr:col>
      <xdr:colOff>0</xdr:colOff>
      <xdr:row>14</xdr:row>
      <xdr:rowOff>158115</xdr:rowOff>
    </xdr:from>
    <xdr:ext cx="76971" cy="157224"/>
    <xdr:sp macro="" textlink="">
      <xdr:nvSpPr>
        <xdr:cNvPr id="168" name="Text Box 4">
          <a:extLst>
            <a:ext uri="{FF2B5EF4-FFF2-40B4-BE49-F238E27FC236}">
              <a16:creationId xmlns:a16="http://schemas.microsoft.com/office/drawing/2014/main" id="{00000000-0008-0000-1C00-0000A8000000}"/>
            </a:ext>
          </a:extLst>
        </xdr:cNvPr>
        <xdr:cNvSpPr txBox="1"/>
      </xdr:nvSpPr>
      <xdr:spPr>
        <a:xfrm>
          <a:off x="0" y="24250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13</xdr:col>
      <xdr:colOff>0</xdr:colOff>
      <xdr:row>14</xdr:row>
      <xdr:rowOff>158115</xdr:rowOff>
    </xdr:from>
    <xdr:ext cx="76971" cy="157224"/>
    <xdr:sp macro="" textlink="">
      <xdr:nvSpPr>
        <xdr:cNvPr id="169" name="Text Box 5">
          <a:extLst>
            <a:ext uri="{FF2B5EF4-FFF2-40B4-BE49-F238E27FC236}">
              <a16:creationId xmlns:a16="http://schemas.microsoft.com/office/drawing/2014/main" id="{00000000-0008-0000-1C00-0000A9000000}"/>
            </a:ext>
          </a:extLst>
        </xdr:cNvPr>
        <xdr:cNvSpPr txBox="1"/>
      </xdr:nvSpPr>
      <xdr:spPr>
        <a:xfrm>
          <a:off x="0" y="24250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13</xdr:col>
      <xdr:colOff>0</xdr:colOff>
      <xdr:row>21</xdr:row>
      <xdr:rowOff>0</xdr:rowOff>
    </xdr:from>
    <xdr:ext cx="76971" cy="157224"/>
    <xdr:sp macro="" textlink="">
      <xdr:nvSpPr>
        <xdr:cNvPr id="170" name="Text Box 4">
          <a:extLst>
            <a:ext uri="{FF2B5EF4-FFF2-40B4-BE49-F238E27FC236}">
              <a16:creationId xmlns:a16="http://schemas.microsoft.com/office/drawing/2014/main" id="{00000000-0008-0000-1C00-0000AA000000}"/>
            </a:ext>
          </a:extLst>
        </xdr:cNvPr>
        <xdr:cNvSpPr txBox="1"/>
      </xdr:nvSpPr>
      <xdr:spPr>
        <a:xfrm>
          <a:off x="0" y="3400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13</xdr:col>
      <xdr:colOff>0</xdr:colOff>
      <xdr:row>21</xdr:row>
      <xdr:rowOff>0</xdr:rowOff>
    </xdr:from>
    <xdr:ext cx="76971" cy="157224"/>
    <xdr:sp macro="" textlink="">
      <xdr:nvSpPr>
        <xdr:cNvPr id="171" name="Text Box 5">
          <a:extLst>
            <a:ext uri="{FF2B5EF4-FFF2-40B4-BE49-F238E27FC236}">
              <a16:creationId xmlns:a16="http://schemas.microsoft.com/office/drawing/2014/main" id="{00000000-0008-0000-1C00-0000AB000000}"/>
            </a:ext>
          </a:extLst>
        </xdr:cNvPr>
        <xdr:cNvSpPr txBox="1"/>
      </xdr:nvSpPr>
      <xdr:spPr>
        <a:xfrm>
          <a:off x="0" y="3400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13</xdr:col>
      <xdr:colOff>0</xdr:colOff>
      <xdr:row>21</xdr:row>
      <xdr:rowOff>0</xdr:rowOff>
    </xdr:from>
    <xdr:ext cx="76971" cy="157224"/>
    <xdr:sp macro="" textlink="">
      <xdr:nvSpPr>
        <xdr:cNvPr id="172" name="Text Box 4">
          <a:extLst>
            <a:ext uri="{FF2B5EF4-FFF2-40B4-BE49-F238E27FC236}">
              <a16:creationId xmlns:a16="http://schemas.microsoft.com/office/drawing/2014/main" id="{00000000-0008-0000-1C00-0000AC000000}"/>
            </a:ext>
          </a:extLst>
        </xdr:cNvPr>
        <xdr:cNvSpPr txBox="1"/>
      </xdr:nvSpPr>
      <xdr:spPr>
        <a:xfrm>
          <a:off x="0" y="3400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13</xdr:col>
      <xdr:colOff>0</xdr:colOff>
      <xdr:row>21</xdr:row>
      <xdr:rowOff>0</xdr:rowOff>
    </xdr:from>
    <xdr:ext cx="76971" cy="157224"/>
    <xdr:sp macro="" textlink="">
      <xdr:nvSpPr>
        <xdr:cNvPr id="173" name="Text Box 5">
          <a:extLst>
            <a:ext uri="{FF2B5EF4-FFF2-40B4-BE49-F238E27FC236}">
              <a16:creationId xmlns:a16="http://schemas.microsoft.com/office/drawing/2014/main" id="{00000000-0008-0000-1C00-0000AD000000}"/>
            </a:ext>
          </a:extLst>
        </xdr:cNvPr>
        <xdr:cNvSpPr txBox="1"/>
      </xdr:nvSpPr>
      <xdr:spPr>
        <a:xfrm>
          <a:off x="0" y="3400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13</xdr:col>
      <xdr:colOff>0</xdr:colOff>
      <xdr:row>21</xdr:row>
      <xdr:rowOff>0</xdr:rowOff>
    </xdr:from>
    <xdr:ext cx="76971" cy="157224"/>
    <xdr:sp macro="" textlink="">
      <xdr:nvSpPr>
        <xdr:cNvPr id="174" name="Text Box 4">
          <a:extLst>
            <a:ext uri="{FF2B5EF4-FFF2-40B4-BE49-F238E27FC236}">
              <a16:creationId xmlns:a16="http://schemas.microsoft.com/office/drawing/2014/main" id="{00000000-0008-0000-1C00-0000AE000000}"/>
            </a:ext>
          </a:extLst>
        </xdr:cNvPr>
        <xdr:cNvSpPr txBox="1"/>
      </xdr:nvSpPr>
      <xdr:spPr>
        <a:xfrm>
          <a:off x="0" y="3400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13</xdr:col>
      <xdr:colOff>0</xdr:colOff>
      <xdr:row>21</xdr:row>
      <xdr:rowOff>0</xdr:rowOff>
    </xdr:from>
    <xdr:ext cx="76971" cy="157224"/>
    <xdr:sp macro="" textlink="">
      <xdr:nvSpPr>
        <xdr:cNvPr id="175" name="Text Box 5">
          <a:extLst>
            <a:ext uri="{FF2B5EF4-FFF2-40B4-BE49-F238E27FC236}">
              <a16:creationId xmlns:a16="http://schemas.microsoft.com/office/drawing/2014/main" id="{00000000-0008-0000-1C00-0000AF000000}"/>
            </a:ext>
          </a:extLst>
        </xdr:cNvPr>
        <xdr:cNvSpPr txBox="1"/>
      </xdr:nvSpPr>
      <xdr:spPr>
        <a:xfrm>
          <a:off x="0" y="3400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13</xdr:col>
      <xdr:colOff>0</xdr:colOff>
      <xdr:row>21</xdr:row>
      <xdr:rowOff>0</xdr:rowOff>
    </xdr:from>
    <xdr:ext cx="76971" cy="157224"/>
    <xdr:sp macro="" textlink="">
      <xdr:nvSpPr>
        <xdr:cNvPr id="176" name="Text Box 4">
          <a:extLst>
            <a:ext uri="{FF2B5EF4-FFF2-40B4-BE49-F238E27FC236}">
              <a16:creationId xmlns:a16="http://schemas.microsoft.com/office/drawing/2014/main" id="{00000000-0008-0000-1C00-0000B0000000}"/>
            </a:ext>
          </a:extLst>
        </xdr:cNvPr>
        <xdr:cNvSpPr txBox="1"/>
      </xdr:nvSpPr>
      <xdr:spPr>
        <a:xfrm>
          <a:off x="0" y="3400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13</xdr:col>
      <xdr:colOff>0</xdr:colOff>
      <xdr:row>21</xdr:row>
      <xdr:rowOff>0</xdr:rowOff>
    </xdr:from>
    <xdr:ext cx="76971" cy="157224"/>
    <xdr:sp macro="" textlink="">
      <xdr:nvSpPr>
        <xdr:cNvPr id="177" name="Text Box 5">
          <a:extLst>
            <a:ext uri="{FF2B5EF4-FFF2-40B4-BE49-F238E27FC236}">
              <a16:creationId xmlns:a16="http://schemas.microsoft.com/office/drawing/2014/main" id="{00000000-0008-0000-1C00-0000B1000000}"/>
            </a:ext>
          </a:extLst>
        </xdr:cNvPr>
        <xdr:cNvSpPr txBox="1"/>
      </xdr:nvSpPr>
      <xdr:spPr>
        <a:xfrm>
          <a:off x="0" y="3400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13</xdr:col>
      <xdr:colOff>0</xdr:colOff>
      <xdr:row>0</xdr:row>
      <xdr:rowOff>0</xdr:rowOff>
    </xdr:from>
    <xdr:ext cx="184731" cy="264560"/>
    <xdr:sp macro="" textlink="">
      <xdr:nvSpPr>
        <xdr:cNvPr id="178" name="Text Box 2">
          <a:extLst>
            <a:ext uri="{FF2B5EF4-FFF2-40B4-BE49-F238E27FC236}">
              <a16:creationId xmlns:a16="http://schemas.microsoft.com/office/drawing/2014/main" id="{00000000-0008-0000-1C00-0000B2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13</xdr:col>
      <xdr:colOff>0</xdr:colOff>
      <xdr:row>0</xdr:row>
      <xdr:rowOff>0</xdr:rowOff>
    </xdr:from>
    <xdr:ext cx="184731" cy="264560"/>
    <xdr:sp macro="" textlink="">
      <xdr:nvSpPr>
        <xdr:cNvPr id="179" name="Text Box 4">
          <a:extLst>
            <a:ext uri="{FF2B5EF4-FFF2-40B4-BE49-F238E27FC236}">
              <a16:creationId xmlns:a16="http://schemas.microsoft.com/office/drawing/2014/main" id="{00000000-0008-0000-1C00-0000B3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13</xdr:col>
      <xdr:colOff>0</xdr:colOff>
      <xdr:row>0</xdr:row>
      <xdr:rowOff>0</xdr:rowOff>
    </xdr:from>
    <xdr:ext cx="184731" cy="264560"/>
    <xdr:sp macro="" textlink="">
      <xdr:nvSpPr>
        <xdr:cNvPr id="180" name="Text Box 5">
          <a:extLst>
            <a:ext uri="{FF2B5EF4-FFF2-40B4-BE49-F238E27FC236}">
              <a16:creationId xmlns:a16="http://schemas.microsoft.com/office/drawing/2014/main" id="{00000000-0008-0000-1C00-0000B4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13</xdr:col>
      <xdr:colOff>0</xdr:colOff>
      <xdr:row>1</xdr:row>
      <xdr:rowOff>0</xdr:rowOff>
    </xdr:from>
    <xdr:ext cx="184731" cy="264560"/>
    <xdr:sp macro="" textlink="">
      <xdr:nvSpPr>
        <xdr:cNvPr id="181" name="Text Box 2">
          <a:extLst>
            <a:ext uri="{FF2B5EF4-FFF2-40B4-BE49-F238E27FC236}">
              <a16:creationId xmlns:a16="http://schemas.microsoft.com/office/drawing/2014/main" id="{00000000-0008-0000-1C00-0000B5000000}"/>
            </a:ext>
          </a:extLst>
        </xdr:cNvPr>
        <xdr:cNvSpPr txBox="1"/>
      </xdr:nvSpPr>
      <xdr:spPr>
        <a:xfrm>
          <a:off x="0" y="16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13</xdr:col>
      <xdr:colOff>0</xdr:colOff>
      <xdr:row>1</xdr:row>
      <xdr:rowOff>0</xdr:rowOff>
    </xdr:from>
    <xdr:ext cx="76971" cy="157224"/>
    <xdr:sp macro="" textlink="">
      <xdr:nvSpPr>
        <xdr:cNvPr id="182" name="TextBox 5">
          <a:extLst>
            <a:ext uri="{FF2B5EF4-FFF2-40B4-BE49-F238E27FC236}">
              <a16:creationId xmlns:a16="http://schemas.microsoft.com/office/drawing/2014/main" id="{00000000-0008-0000-1C00-0000B6000000}"/>
            </a:ext>
          </a:extLst>
        </xdr:cNvPr>
        <xdr:cNvSpPr txBox="1"/>
      </xdr:nvSpPr>
      <xdr:spPr>
        <a:xfrm>
          <a:off x="0" y="161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13</xdr:col>
      <xdr:colOff>0</xdr:colOff>
      <xdr:row>1</xdr:row>
      <xdr:rowOff>0</xdr:rowOff>
    </xdr:from>
    <xdr:ext cx="76971" cy="157224"/>
    <xdr:sp macro="" textlink="">
      <xdr:nvSpPr>
        <xdr:cNvPr id="183" name="Text Box 4">
          <a:extLst>
            <a:ext uri="{FF2B5EF4-FFF2-40B4-BE49-F238E27FC236}">
              <a16:creationId xmlns:a16="http://schemas.microsoft.com/office/drawing/2014/main" id="{00000000-0008-0000-1C00-0000B7000000}"/>
            </a:ext>
          </a:extLst>
        </xdr:cNvPr>
        <xdr:cNvSpPr txBox="1"/>
      </xdr:nvSpPr>
      <xdr:spPr>
        <a:xfrm>
          <a:off x="0" y="161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13</xdr:col>
      <xdr:colOff>0</xdr:colOff>
      <xdr:row>1</xdr:row>
      <xdr:rowOff>0</xdr:rowOff>
    </xdr:from>
    <xdr:ext cx="76971" cy="157224"/>
    <xdr:sp macro="" textlink="">
      <xdr:nvSpPr>
        <xdr:cNvPr id="184" name="Text Box 5">
          <a:extLst>
            <a:ext uri="{FF2B5EF4-FFF2-40B4-BE49-F238E27FC236}">
              <a16:creationId xmlns:a16="http://schemas.microsoft.com/office/drawing/2014/main" id="{00000000-0008-0000-1C00-0000B8000000}"/>
            </a:ext>
          </a:extLst>
        </xdr:cNvPr>
        <xdr:cNvSpPr txBox="1"/>
      </xdr:nvSpPr>
      <xdr:spPr>
        <a:xfrm>
          <a:off x="0" y="161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13</xdr:col>
      <xdr:colOff>0</xdr:colOff>
      <xdr:row>1</xdr:row>
      <xdr:rowOff>0</xdr:rowOff>
    </xdr:from>
    <xdr:ext cx="76971" cy="157224"/>
    <xdr:sp macro="" textlink="">
      <xdr:nvSpPr>
        <xdr:cNvPr id="185" name="TextBox 5">
          <a:extLst>
            <a:ext uri="{FF2B5EF4-FFF2-40B4-BE49-F238E27FC236}">
              <a16:creationId xmlns:a16="http://schemas.microsoft.com/office/drawing/2014/main" id="{00000000-0008-0000-1C00-0000B9000000}"/>
            </a:ext>
          </a:extLst>
        </xdr:cNvPr>
        <xdr:cNvSpPr txBox="1"/>
      </xdr:nvSpPr>
      <xdr:spPr>
        <a:xfrm>
          <a:off x="0" y="161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13</xdr:col>
      <xdr:colOff>0</xdr:colOff>
      <xdr:row>1</xdr:row>
      <xdr:rowOff>0</xdr:rowOff>
    </xdr:from>
    <xdr:ext cx="76971" cy="157224"/>
    <xdr:sp macro="" textlink="">
      <xdr:nvSpPr>
        <xdr:cNvPr id="186" name="TextBox 5">
          <a:extLst>
            <a:ext uri="{FF2B5EF4-FFF2-40B4-BE49-F238E27FC236}">
              <a16:creationId xmlns:a16="http://schemas.microsoft.com/office/drawing/2014/main" id="{00000000-0008-0000-1C00-0000BA000000}"/>
            </a:ext>
          </a:extLst>
        </xdr:cNvPr>
        <xdr:cNvSpPr txBox="1"/>
      </xdr:nvSpPr>
      <xdr:spPr>
        <a:xfrm>
          <a:off x="0" y="161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13</xdr:col>
      <xdr:colOff>0</xdr:colOff>
      <xdr:row>1</xdr:row>
      <xdr:rowOff>0</xdr:rowOff>
    </xdr:from>
    <xdr:ext cx="76971" cy="157224"/>
    <xdr:sp macro="" textlink="">
      <xdr:nvSpPr>
        <xdr:cNvPr id="187" name="TextBox 5">
          <a:extLst>
            <a:ext uri="{FF2B5EF4-FFF2-40B4-BE49-F238E27FC236}">
              <a16:creationId xmlns:a16="http://schemas.microsoft.com/office/drawing/2014/main" id="{00000000-0008-0000-1C00-0000BB000000}"/>
            </a:ext>
          </a:extLst>
        </xdr:cNvPr>
        <xdr:cNvSpPr txBox="1"/>
      </xdr:nvSpPr>
      <xdr:spPr>
        <a:xfrm>
          <a:off x="0" y="161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13</xdr:col>
      <xdr:colOff>0</xdr:colOff>
      <xdr:row>1</xdr:row>
      <xdr:rowOff>0</xdr:rowOff>
    </xdr:from>
    <xdr:ext cx="184731" cy="264560"/>
    <xdr:sp macro="" textlink="">
      <xdr:nvSpPr>
        <xdr:cNvPr id="188" name="Text Box 4">
          <a:extLst>
            <a:ext uri="{FF2B5EF4-FFF2-40B4-BE49-F238E27FC236}">
              <a16:creationId xmlns:a16="http://schemas.microsoft.com/office/drawing/2014/main" id="{00000000-0008-0000-1C00-0000BC000000}"/>
            </a:ext>
          </a:extLst>
        </xdr:cNvPr>
        <xdr:cNvSpPr txBox="1"/>
      </xdr:nvSpPr>
      <xdr:spPr>
        <a:xfrm>
          <a:off x="0" y="16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13</xdr:col>
      <xdr:colOff>0</xdr:colOff>
      <xdr:row>1</xdr:row>
      <xdr:rowOff>0</xdr:rowOff>
    </xdr:from>
    <xdr:ext cx="184731" cy="264560"/>
    <xdr:sp macro="" textlink="">
      <xdr:nvSpPr>
        <xdr:cNvPr id="189" name="Text Box 5">
          <a:extLst>
            <a:ext uri="{FF2B5EF4-FFF2-40B4-BE49-F238E27FC236}">
              <a16:creationId xmlns:a16="http://schemas.microsoft.com/office/drawing/2014/main" id="{00000000-0008-0000-1C00-0000BD000000}"/>
            </a:ext>
          </a:extLst>
        </xdr:cNvPr>
        <xdr:cNvSpPr txBox="1"/>
      </xdr:nvSpPr>
      <xdr:spPr>
        <a:xfrm>
          <a:off x="0" y="16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13</xdr:col>
      <xdr:colOff>0</xdr:colOff>
      <xdr:row>1</xdr:row>
      <xdr:rowOff>0</xdr:rowOff>
    </xdr:from>
    <xdr:ext cx="76971" cy="157224"/>
    <xdr:sp macro="" textlink="">
      <xdr:nvSpPr>
        <xdr:cNvPr id="190" name="TextBox 5">
          <a:extLst>
            <a:ext uri="{FF2B5EF4-FFF2-40B4-BE49-F238E27FC236}">
              <a16:creationId xmlns:a16="http://schemas.microsoft.com/office/drawing/2014/main" id="{00000000-0008-0000-1C00-0000BE000000}"/>
            </a:ext>
          </a:extLst>
        </xdr:cNvPr>
        <xdr:cNvSpPr txBox="1"/>
      </xdr:nvSpPr>
      <xdr:spPr>
        <a:xfrm>
          <a:off x="0" y="161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13</xdr:col>
      <xdr:colOff>0</xdr:colOff>
      <xdr:row>1</xdr:row>
      <xdr:rowOff>0</xdr:rowOff>
    </xdr:from>
    <xdr:ext cx="76971" cy="157224"/>
    <xdr:sp macro="" textlink="">
      <xdr:nvSpPr>
        <xdr:cNvPr id="191" name="Text Box 4">
          <a:extLst>
            <a:ext uri="{FF2B5EF4-FFF2-40B4-BE49-F238E27FC236}">
              <a16:creationId xmlns:a16="http://schemas.microsoft.com/office/drawing/2014/main" id="{00000000-0008-0000-1C00-0000BF000000}"/>
            </a:ext>
          </a:extLst>
        </xdr:cNvPr>
        <xdr:cNvSpPr txBox="1"/>
      </xdr:nvSpPr>
      <xdr:spPr>
        <a:xfrm>
          <a:off x="0" y="161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13</xdr:col>
      <xdr:colOff>0</xdr:colOff>
      <xdr:row>1</xdr:row>
      <xdr:rowOff>0</xdr:rowOff>
    </xdr:from>
    <xdr:ext cx="76971" cy="157224"/>
    <xdr:sp macro="" textlink="">
      <xdr:nvSpPr>
        <xdr:cNvPr id="192" name="Text Box 5">
          <a:extLst>
            <a:ext uri="{FF2B5EF4-FFF2-40B4-BE49-F238E27FC236}">
              <a16:creationId xmlns:a16="http://schemas.microsoft.com/office/drawing/2014/main" id="{00000000-0008-0000-1C00-0000C0000000}"/>
            </a:ext>
          </a:extLst>
        </xdr:cNvPr>
        <xdr:cNvSpPr txBox="1"/>
      </xdr:nvSpPr>
      <xdr:spPr>
        <a:xfrm>
          <a:off x="0" y="161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13</xdr:col>
      <xdr:colOff>0</xdr:colOff>
      <xdr:row>1</xdr:row>
      <xdr:rowOff>0</xdr:rowOff>
    </xdr:from>
    <xdr:ext cx="76971" cy="157224"/>
    <xdr:sp macro="" textlink="">
      <xdr:nvSpPr>
        <xdr:cNvPr id="193" name="TextBox 5">
          <a:extLst>
            <a:ext uri="{FF2B5EF4-FFF2-40B4-BE49-F238E27FC236}">
              <a16:creationId xmlns:a16="http://schemas.microsoft.com/office/drawing/2014/main" id="{00000000-0008-0000-1C00-0000C1000000}"/>
            </a:ext>
          </a:extLst>
        </xdr:cNvPr>
        <xdr:cNvSpPr txBox="1"/>
      </xdr:nvSpPr>
      <xdr:spPr>
        <a:xfrm>
          <a:off x="0" y="161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13</xdr:col>
      <xdr:colOff>0</xdr:colOff>
      <xdr:row>1</xdr:row>
      <xdr:rowOff>0</xdr:rowOff>
    </xdr:from>
    <xdr:ext cx="76971" cy="157224"/>
    <xdr:sp macro="" textlink="">
      <xdr:nvSpPr>
        <xdr:cNvPr id="194" name="TextBox 5">
          <a:extLst>
            <a:ext uri="{FF2B5EF4-FFF2-40B4-BE49-F238E27FC236}">
              <a16:creationId xmlns:a16="http://schemas.microsoft.com/office/drawing/2014/main" id="{00000000-0008-0000-1C00-0000C2000000}"/>
            </a:ext>
          </a:extLst>
        </xdr:cNvPr>
        <xdr:cNvSpPr txBox="1"/>
      </xdr:nvSpPr>
      <xdr:spPr>
        <a:xfrm>
          <a:off x="0" y="161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13</xdr:col>
      <xdr:colOff>0</xdr:colOff>
      <xdr:row>1</xdr:row>
      <xdr:rowOff>0</xdr:rowOff>
    </xdr:from>
    <xdr:ext cx="76971" cy="157224"/>
    <xdr:sp macro="" textlink="">
      <xdr:nvSpPr>
        <xdr:cNvPr id="195" name="TextBox 5">
          <a:extLst>
            <a:ext uri="{FF2B5EF4-FFF2-40B4-BE49-F238E27FC236}">
              <a16:creationId xmlns:a16="http://schemas.microsoft.com/office/drawing/2014/main" id="{00000000-0008-0000-1C00-0000C3000000}"/>
            </a:ext>
          </a:extLst>
        </xdr:cNvPr>
        <xdr:cNvSpPr txBox="1"/>
      </xdr:nvSpPr>
      <xdr:spPr>
        <a:xfrm>
          <a:off x="0" y="161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13</xdr:col>
      <xdr:colOff>0</xdr:colOff>
      <xdr:row>1</xdr:row>
      <xdr:rowOff>0</xdr:rowOff>
    </xdr:from>
    <xdr:ext cx="76971" cy="157224"/>
    <xdr:sp macro="" textlink="">
      <xdr:nvSpPr>
        <xdr:cNvPr id="196" name="Text Box 4">
          <a:extLst>
            <a:ext uri="{FF2B5EF4-FFF2-40B4-BE49-F238E27FC236}">
              <a16:creationId xmlns:a16="http://schemas.microsoft.com/office/drawing/2014/main" id="{00000000-0008-0000-1C00-0000C4000000}"/>
            </a:ext>
          </a:extLst>
        </xdr:cNvPr>
        <xdr:cNvSpPr txBox="1"/>
      </xdr:nvSpPr>
      <xdr:spPr>
        <a:xfrm>
          <a:off x="0" y="161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13</xdr:col>
      <xdr:colOff>0</xdr:colOff>
      <xdr:row>1</xdr:row>
      <xdr:rowOff>0</xdr:rowOff>
    </xdr:from>
    <xdr:ext cx="76971" cy="157224"/>
    <xdr:sp macro="" textlink="">
      <xdr:nvSpPr>
        <xdr:cNvPr id="197" name="Text Box 5">
          <a:extLst>
            <a:ext uri="{FF2B5EF4-FFF2-40B4-BE49-F238E27FC236}">
              <a16:creationId xmlns:a16="http://schemas.microsoft.com/office/drawing/2014/main" id="{00000000-0008-0000-1C00-0000C5000000}"/>
            </a:ext>
          </a:extLst>
        </xdr:cNvPr>
        <xdr:cNvSpPr txBox="1"/>
      </xdr:nvSpPr>
      <xdr:spPr>
        <a:xfrm>
          <a:off x="0" y="161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13</xdr:col>
      <xdr:colOff>0</xdr:colOff>
      <xdr:row>1</xdr:row>
      <xdr:rowOff>0</xdr:rowOff>
    </xdr:from>
    <xdr:ext cx="76971" cy="157224"/>
    <xdr:sp macro="" textlink="">
      <xdr:nvSpPr>
        <xdr:cNvPr id="198" name="Text Box 4">
          <a:extLst>
            <a:ext uri="{FF2B5EF4-FFF2-40B4-BE49-F238E27FC236}">
              <a16:creationId xmlns:a16="http://schemas.microsoft.com/office/drawing/2014/main" id="{00000000-0008-0000-1C00-0000C6000000}"/>
            </a:ext>
          </a:extLst>
        </xdr:cNvPr>
        <xdr:cNvSpPr txBox="1"/>
      </xdr:nvSpPr>
      <xdr:spPr>
        <a:xfrm>
          <a:off x="0" y="161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13</xdr:col>
      <xdr:colOff>0</xdr:colOff>
      <xdr:row>1</xdr:row>
      <xdr:rowOff>0</xdr:rowOff>
    </xdr:from>
    <xdr:ext cx="76971" cy="157224"/>
    <xdr:sp macro="" textlink="">
      <xdr:nvSpPr>
        <xdr:cNvPr id="199" name="Text Box 5">
          <a:extLst>
            <a:ext uri="{FF2B5EF4-FFF2-40B4-BE49-F238E27FC236}">
              <a16:creationId xmlns:a16="http://schemas.microsoft.com/office/drawing/2014/main" id="{00000000-0008-0000-1C00-0000C7000000}"/>
            </a:ext>
          </a:extLst>
        </xdr:cNvPr>
        <xdr:cNvSpPr txBox="1"/>
      </xdr:nvSpPr>
      <xdr:spPr>
        <a:xfrm>
          <a:off x="0" y="161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13</xdr:col>
      <xdr:colOff>0</xdr:colOff>
      <xdr:row>1</xdr:row>
      <xdr:rowOff>0</xdr:rowOff>
    </xdr:from>
    <xdr:ext cx="76971" cy="157224"/>
    <xdr:sp macro="" textlink="">
      <xdr:nvSpPr>
        <xdr:cNvPr id="200" name="Text Box 4">
          <a:extLst>
            <a:ext uri="{FF2B5EF4-FFF2-40B4-BE49-F238E27FC236}">
              <a16:creationId xmlns:a16="http://schemas.microsoft.com/office/drawing/2014/main" id="{00000000-0008-0000-1C00-0000C8000000}"/>
            </a:ext>
          </a:extLst>
        </xdr:cNvPr>
        <xdr:cNvSpPr txBox="1"/>
      </xdr:nvSpPr>
      <xdr:spPr>
        <a:xfrm>
          <a:off x="0" y="161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13</xdr:col>
      <xdr:colOff>0</xdr:colOff>
      <xdr:row>1</xdr:row>
      <xdr:rowOff>0</xdr:rowOff>
    </xdr:from>
    <xdr:ext cx="76971" cy="157224"/>
    <xdr:sp macro="" textlink="">
      <xdr:nvSpPr>
        <xdr:cNvPr id="201" name="Text Box 5">
          <a:extLst>
            <a:ext uri="{FF2B5EF4-FFF2-40B4-BE49-F238E27FC236}">
              <a16:creationId xmlns:a16="http://schemas.microsoft.com/office/drawing/2014/main" id="{00000000-0008-0000-1C00-0000C9000000}"/>
            </a:ext>
          </a:extLst>
        </xdr:cNvPr>
        <xdr:cNvSpPr txBox="1"/>
      </xdr:nvSpPr>
      <xdr:spPr>
        <a:xfrm>
          <a:off x="0" y="161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13</xdr:col>
      <xdr:colOff>0</xdr:colOff>
      <xdr:row>1</xdr:row>
      <xdr:rowOff>0</xdr:rowOff>
    </xdr:from>
    <xdr:ext cx="76971" cy="157224"/>
    <xdr:sp macro="" textlink="">
      <xdr:nvSpPr>
        <xdr:cNvPr id="202" name="Text Box 4">
          <a:extLst>
            <a:ext uri="{FF2B5EF4-FFF2-40B4-BE49-F238E27FC236}">
              <a16:creationId xmlns:a16="http://schemas.microsoft.com/office/drawing/2014/main" id="{00000000-0008-0000-1C00-0000CA000000}"/>
            </a:ext>
          </a:extLst>
        </xdr:cNvPr>
        <xdr:cNvSpPr txBox="1"/>
      </xdr:nvSpPr>
      <xdr:spPr>
        <a:xfrm>
          <a:off x="0" y="161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13</xdr:col>
      <xdr:colOff>0</xdr:colOff>
      <xdr:row>1</xdr:row>
      <xdr:rowOff>0</xdr:rowOff>
    </xdr:from>
    <xdr:ext cx="76971" cy="157224"/>
    <xdr:sp macro="" textlink="">
      <xdr:nvSpPr>
        <xdr:cNvPr id="203" name="Text Box 5">
          <a:extLst>
            <a:ext uri="{FF2B5EF4-FFF2-40B4-BE49-F238E27FC236}">
              <a16:creationId xmlns:a16="http://schemas.microsoft.com/office/drawing/2014/main" id="{00000000-0008-0000-1C00-0000CB000000}"/>
            </a:ext>
          </a:extLst>
        </xdr:cNvPr>
        <xdr:cNvSpPr txBox="1"/>
      </xdr:nvSpPr>
      <xdr:spPr>
        <a:xfrm>
          <a:off x="0" y="161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13</xdr:col>
      <xdr:colOff>0</xdr:colOff>
      <xdr:row>1</xdr:row>
      <xdr:rowOff>0</xdr:rowOff>
    </xdr:from>
    <xdr:ext cx="76971" cy="157224"/>
    <xdr:sp macro="" textlink="">
      <xdr:nvSpPr>
        <xdr:cNvPr id="204" name="Text Box 4">
          <a:extLst>
            <a:ext uri="{FF2B5EF4-FFF2-40B4-BE49-F238E27FC236}">
              <a16:creationId xmlns:a16="http://schemas.microsoft.com/office/drawing/2014/main" id="{00000000-0008-0000-1C00-0000CC000000}"/>
            </a:ext>
          </a:extLst>
        </xdr:cNvPr>
        <xdr:cNvSpPr txBox="1"/>
      </xdr:nvSpPr>
      <xdr:spPr>
        <a:xfrm>
          <a:off x="0" y="161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13</xdr:col>
      <xdr:colOff>0</xdr:colOff>
      <xdr:row>1</xdr:row>
      <xdr:rowOff>0</xdr:rowOff>
    </xdr:from>
    <xdr:ext cx="76971" cy="157224"/>
    <xdr:sp macro="" textlink="">
      <xdr:nvSpPr>
        <xdr:cNvPr id="205" name="Text Box 5">
          <a:extLst>
            <a:ext uri="{FF2B5EF4-FFF2-40B4-BE49-F238E27FC236}">
              <a16:creationId xmlns:a16="http://schemas.microsoft.com/office/drawing/2014/main" id="{00000000-0008-0000-1C00-0000CD000000}"/>
            </a:ext>
          </a:extLst>
        </xdr:cNvPr>
        <xdr:cNvSpPr txBox="1"/>
      </xdr:nvSpPr>
      <xdr:spPr>
        <a:xfrm>
          <a:off x="0" y="161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13</xdr:col>
      <xdr:colOff>0</xdr:colOff>
      <xdr:row>1</xdr:row>
      <xdr:rowOff>0</xdr:rowOff>
    </xdr:from>
    <xdr:ext cx="184731" cy="264560"/>
    <xdr:sp macro="" textlink="">
      <xdr:nvSpPr>
        <xdr:cNvPr id="206" name="Text Box 2">
          <a:extLst>
            <a:ext uri="{FF2B5EF4-FFF2-40B4-BE49-F238E27FC236}">
              <a16:creationId xmlns:a16="http://schemas.microsoft.com/office/drawing/2014/main" id="{00000000-0008-0000-1C00-0000CE000000}"/>
            </a:ext>
          </a:extLst>
        </xdr:cNvPr>
        <xdr:cNvSpPr txBox="1"/>
      </xdr:nvSpPr>
      <xdr:spPr>
        <a:xfrm>
          <a:off x="0" y="16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13</xdr:col>
      <xdr:colOff>0</xdr:colOff>
      <xdr:row>1</xdr:row>
      <xdr:rowOff>0</xdr:rowOff>
    </xdr:from>
    <xdr:ext cx="76971" cy="157224"/>
    <xdr:sp macro="" textlink="">
      <xdr:nvSpPr>
        <xdr:cNvPr id="207" name="TextBox 5">
          <a:extLst>
            <a:ext uri="{FF2B5EF4-FFF2-40B4-BE49-F238E27FC236}">
              <a16:creationId xmlns:a16="http://schemas.microsoft.com/office/drawing/2014/main" id="{00000000-0008-0000-1C00-0000CF000000}"/>
            </a:ext>
          </a:extLst>
        </xdr:cNvPr>
        <xdr:cNvSpPr txBox="1"/>
      </xdr:nvSpPr>
      <xdr:spPr>
        <a:xfrm>
          <a:off x="0" y="161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13</xdr:col>
      <xdr:colOff>0</xdr:colOff>
      <xdr:row>1</xdr:row>
      <xdr:rowOff>0</xdr:rowOff>
    </xdr:from>
    <xdr:ext cx="76971" cy="157224"/>
    <xdr:sp macro="" textlink="">
      <xdr:nvSpPr>
        <xdr:cNvPr id="208" name="Text Box 4">
          <a:extLst>
            <a:ext uri="{FF2B5EF4-FFF2-40B4-BE49-F238E27FC236}">
              <a16:creationId xmlns:a16="http://schemas.microsoft.com/office/drawing/2014/main" id="{00000000-0008-0000-1C00-0000D0000000}"/>
            </a:ext>
          </a:extLst>
        </xdr:cNvPr>
        <xdr:cNvSpPr txBox="1"/>
      </xdr:nvSpPr>
      <xdr:spPr>
        <a:xfrm>
          <a:off x="0" y="161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13</xdr:col>
      <xdr:colOff>0</xdr:colOff>
      <xdr:row>1</xdr:row>
      <xdr:rowOff>0</xdr:rowOff>
    </xdr:from>
    <xdr:ext cx="76971" cy="157224"/>
    <xdr:sp macro="" textlink="">
      <xdr:nvSpPr>
        <xdr:cNvPr id="209" name="Text Box 5">
          <a:extLst>
            <a:ext uri="{FF2B5EF4-FFF2-40B4-BE49-F238E27FC236}">
              <a16:creationId xmlns:a16="http://schemas.microsoft.com/office/drawing/2014/main" id="{00000000-0008-0000-1C00-0000D1000000}"/>
            </a:ext>
          </a:extLst>
        </xdr:cNvPr>
        <xdr:cNvSpPr txBox="1"/>
      </xdr:nvSpPr>
      <xdr:spPr>
        <a:xfrm>
          <a:off x="0" y="161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13</xdr:col>
      <xdr:colOff>0</xdr:colOff>
      <xdr:row>1</xdr:row>
      <xdr:rowOff>0</xdr:rowOff>
    </xdr:from>
    <xdr:ext cx="76971" cy="157224"/>
    <xdr:sp macro="" textlink="">
      <xdr:nvSpPr>
        <xdr:cNvPr id="210" name="TextBox 5">
          <a:extLst>
            <a:ext uri="{FF2B5EF4-FFF2-40B4-BE49-F238E27FC236}">
              <a16:creationId xmlns:a16="http://schemas.microsoft.com/office/drawing/2014/main" id="{00000000-0008-0000-1C00-0000D2000000}"/>
            </a:ext>
          </a:extLst>
        </xdr:cNvPr>
        <xdr:cNvSpPr txBox="1"/>
      </xdr:nvSpPr>
      <xdr:spPr>
        <a:xfrm>
          <a:off x="0" y="161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13</xdr:col>
      <xdr:colOff>0</xdr:colOff>
      <xdr:row>1</xdr:row>
      <xdr:rowOff>0</xdr:rowOff>
    </xdr:from>
    <xdr:ext cx="76971" cy="157224"/>
    <xdr:sp macro="" textlink="">
      <xdr:nvSpPr>
        <xdr:cNvPr id="211" name="TextBox 5">
          <a:extLst>
            <a:ext uri="{FF2B5EF4-FFF2-40B4-BE49-F238E27FC236}">
              <a16:creationId xmlns:a16="http://schemas.microsoft.com/office/drawing/2014/main" id="{00000000-0008-0000-1C00-0000D3000000}"/>
            </a:ext>
          </a:extLst>
        </xdr:cNvPr>
        <xdr:cNvSpPr txBox="1"/>
      </xdr:nvSpPr>
      <xdr:spPr>
        <a:xfrm>
          <a:off x="0" y="161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13</xdr:col>
      <xdr:colOff>0</xdr:colOff>
      <xdr:row>1</xdr:row>
      <xdr:rowOff>0</xdr:rowOff>
    </xdr:from>
    <xdr:ext cx="76971" cy="157224"/>
    <xdr:sp macro="" textlink="">
      <xdr:nvSpPr>
        <xdr:cNvPr id="212" name="TextBox 5">
          <a:extLst>
            <a:ext uri="{FF2B5EF4-FFF2-40B4-BE49-F238E27FC236}">
              <a16:creationId xmlns:a16="http://schemas.microsoft.com/office/drawing/2014/main" id="{00000000-0008-0000-1C00-0000D4000000}"/>
            </a:ext>
          </a:extLst>
        </xdr:cNvPr>
        <xdr:cNvSpPr txBox="1"/>
      </xdr:nvSpPr>
      <xdr:spPr>
        <a:xfrm>
          <a:off x="0" y="161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13</xdr:col>
      <xdr:colOff>0</xdr:colOff>
      <xdr:row>1</xdr:row>
      <xdr:rowOff>0</xdr:rowOff>
    </xdr:from>
    <xdr:ext cx="184731" cy="264560"/>
    <xdr:sp macro="" textlink="">
      <xdr:nvSpPr>
        <xdr:cNvPr id="213" name="Text Box 4">
          <a:extLst>
            <a:ext uri="{FF2B5EF4-FFF2-40B4-BE49-F238E27FC236}">
              <a16:creationId xmlns:a16="http://schemas.microsoft.com/office/drawing/2014/main" id="{00000000-0008-0000-1C00-0000D5000000}"/>
            </a:ext>
          </a:extLst>
        </xdr:cNvPr>
        <xdr:cNvSpPr txBox="1"/>
      </xdr:nvSpPr>
      <xdr:spPr>
        <a:xfrm>
          <a:off x="0" y="16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13</xdr:col>
      <xdr:colOff>0</xdr:colOff>
      <xdr:row>1</xdr:row>
      <xdr:rowOff>0</xdr:rowOff>
    </xdr:from>
    <xdr:ext cx="184731" cy="264560"/>
    <xdr:sp macro="" textlink="">
      <xdr:nvSpPr>
        <xdr:cNvPr id="214" name="Text Box 5">
          <a:extLst>
            <a:ext uri="{FF2B5EF4-FFF2-40B4-BE49-F238E27FC236}">
              <a16:creationId xmlns:a16="http://schemas.microsoft.com/office/drawing/2014/main" id="{00000000-0008-0000-1C00-0000D6000000}"/>
            </a:ext>
          </a:extLst>
        </xdr:cNvPr>
        <xdr:cNvSpPr txBox="1"/>
      </xdr:nvSpPr>
      <xdr:spPr>
        <a:xfrm>
          <a:off x="0" y="16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13</xdr:col>
      <xdr:colOff>0</xdr:colOff>
      <xdr:row>1</xdr:row>
      <xdr:rowOff>0</xdr:rowOff>
    </xdr:from>
    <xdr:ext cx="76971" cy="157224"/>
    <xdr:sp macro="" textlink="">
      <xdr:nvSpPr>
        <xdr:cNvPr id="215" name="TextBox 5">
          <a:extLst>
            <a:ext uri="{FF2B5EF4-FFF2-40B4-BE49-F238E27FC236}">
              <a16:creationId xmlns:a16="http://schemas.microsoft.com/office/drawing/2014/main" id="{00000000-0008-0000-1C00-0000D7000000}"/>
            </a:ext>
          </a:extLst>
        </xdr:cNvPr>
        <xdr:cNvSpPr txBox="1"/>
      </xdr:nvSpPr>
      <xdr:spPr>
        <a:xfrm>
          <a:off x="0" y="161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13</xdr:col>
      <xdr:colOff>0</xdr:colOff>
      <xdr:row>1</xdr:row>
      <xdr:rowOff>0</xdr:rowOff>
    </xdr:from>
    <xdr:ext cx="76971" cy="157224"/>
    <xdr:sp macro="" textlink="">
      <xdr:nvSpPr>
        <xdr:cNvPr id="216" name="Text Box 4">
          <a:extLst>
            <a:ext uri="{FF2B5EF4-FFF2-40B4-BE49-F238E27FC236}">
              <a16:creationId xmlns:a16="http://schemas.microsoft.com/office/drawing/2014/main" id="{00000000-0008-0000-1C00-0000D8000000}"/>
            </a:ext>
          </a:extLst>
        </xdr:cNvPr>
        <xdr:cNvSpPr txBox="1"/>
      </xdr:nvSpPr>
      <xdr:spPr>
        <a:xfrm>
          <a:off x="0" y="161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13</xdr:col>
      <xdr:colOff>0</xdr:colOff>
      <xdr:row>1</xdr:row>
      <xdr:rowOff>0</xdr:rowOff>
    </xdr:from>
    <xdr:ext cx="76971" cy="157224"/>
    <xdr:sp macro="" textlink="">
      <xdr:nvSpPr>
        <xdr:cNvPr id="217" name="Text Box 5">
          <a:extLst>
            <a:ext uri="{FF2B5EF4-FFF2-40B4-BE49-F238E27FC236}">
              <a16:creationId xmlns:a16="http://schemas.microsoft.com/office/drawing/2014/main" id="{00000000-0008-0000-1C00-0000D9000000}"/>
            </a:ext>
          </a:extLst>
        </xdr:cNvPr>
        <xdr:cNvSpPr txBox="1"/>
      </xdr:nvSpPr>
      <xdr:spPr>
        <a:xfrm>
          <a:off x="0" y="161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13</xdr:col>
      <xdr:colOff>0</xdr:colOff>
      <xdr:row>1</xdr:row>
      <xdr:rowOff>0</xdr:rowOff>
    </xdr:from>
    <xdr:ext cx="76971" cy="157224"/>
    <xdr:sp macro="" textlink="">
      <xdr:nvSpPr>
        <xdr:cNvPr id="218" name="TextBox 5">
          <a:extLst>
            <a:ext uri="{FF2B5EF4-FFF2-40B4-BE49-F238E27FC236}">
              <a16:creationId xmlns:a16="http://schemas.microsoft.com/office/drawing/2014/main" id="{00000000-0008-0000-1C00-0000DA000000}"/>
            </a:ext>
          </a:extLst>
        </xdr:cNvPr>
        <xdr:cNvSpPr txBox="1"/>
      </xdr:nvSpPr>
      <xdr:spPr>
        <a:xfrm>
          <a:off x="0" y="161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13</xdr:col>
      <xdr:colOff>0</xdr:colOff>
      <xdr:row>1</xdr:row>
      <xdr:rowOff>0</xdr:rowOff>
    </xdr:from>
    <xdr:ext cx="76971" cy="157224"/>
    <xdr:sp macro="" textlink="">
      <xdr:nvSpPr>
        <xdr:cNvPr id="219" name="TextBox 5">
          <a:extLst>
            <a:ext uri="{FF2B5EF4-FFF2-40B4-BE49-F238E27FC236}">
              <a16:creationId xmlns:a16="http://schemas.microsoft.com/office/drawing/2014/main" id="{00000000-0008-0000-1C00-0000DB000000}"/>
            </a:ext>
          </a:extLst>
        </xdr:cNvPr>
        <xdr:cNvSpPr txBox="1"/>
      </xdr:nvSpPr>
      <xdr:spPr>
        <a:xfrm>
          <a:off x="0" y="161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13</xdr:col>
      <xdr:colOff>0</xdr:colOff>
      <xdr:row>1</xdr:row>
      <xdr:rowOff>0</xdr:rowOff>
    </xdr:from>
    <xdr:ext cx="76971" cy="157224"/>
    <xdr:sp macro="" textlink="">
      <xdr:nvSpPr>
        <xdr:cNvPr id="220" name="TextBox 5">
          <a:extLst>
            <a:ext uri="{FF2B5EF4-FFF2-40B4-BE49-F238E27FC236}">
              <a16:creationId xmlns:a16="http://schemas.microsoft.com/office/drawing/2014/main" id="{00000000-0008-0000-1C00-0000DC000000}"/>
            </a:ext>
          </a:extLst>
        </xdr:cNvPr>
        <xdr:cNvSpPr txBox="1"/>
      </xdr:nvSpPr>
      <xdr:spPr>
        <a:xfrm>
          <a:off x="0" y="161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13</xdr:col>
      <xdr:colOff>0</xdr:colOff>
      <xdr:row>1</xdr:row>
      <xdr:rowOff>0</xdr:rowOff>
    </xdr:from>
    <xdr:ext cx="76971" cy="157224"/>
    <xdr:sp macro="" textlink="">
      <xdr:nvSpPr>
        <xdr:cNvPr id="221" name="Text Box 4">
          <a:extLst>
            <a:ext uri="{FF2B5EF4-FFF2-40B4-BE49-F238E27FC236}">
              <a16:creationId xmlns:a16="http://schemas.microsoft.com/office/drawing/2014/main" id="{00000000-0008-0000-1C00-0000DD000000}"/>
            </a:ext>
          </a:extLst>
        </xdr:cNvPr>
        <xdr:cNvSpPr txBox="1"/>
      </xdr:nvSpPr>
      <xdr:spPr>
        <a:xfrm>
          <a:off x="0" y="161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13</xdr:col>
      <xdr:colOff>0</xdr:colOff>
      <xdr:row>1</xdr:row>
      <xdr:rowOff>0</xdr:rowOff>
    </xdr:from>
    <xdr:ext cx="76971" cy="157224"/>
    <xdr:sp macro="" textlink="">
      <xdr:nvSpPr>
        <xdr:cNvPr id="222" name="Text Box 5">
          <a:extLst>
            <a:ext uri="{FF2B5EF4-FFF2-40B4-BE49-F238E27FC236}">
              <a16:creationId xmlns:a16="http://schemas.microsoft.com/office/drawing/2014/main" id="{00000000-0008-0000-1C00-0000DE000000}"/>
            </a:ext>
          </a:extLst>
        </xdr:cNvPr>
        <xdr:cNvSpPr txBox="1"/>
      </xdr:nvSpPr>
      <xdr:spPr>
        <a:xfrm>
          <a:off x="0" y="161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13</xdr:col>
      <xdr:colOff>0</xdr:colOff>
      <xdr:row>1</xdr:row>
      <xdr:rowOff>0</xdr:rowOff>
    </xdr:from>
    <xdr:ext cx="76971" cy="157224"/>
    <xdr:sp macro="" textlink="">
      <xdr:nvSpPr>
        <xdr:cNvPr id="223" name="Text Box 4">
          <a:extLst>
            <a:ext uri="{FF2B5EF4-FFF2-40B4-BE49-F238E27FC236}">
              <a16:creationId xmlns:a16="http://schemas.microsoft.com/office/drawing/2014/main" id="{00000000-0008-0000-1C00-0000DF000000}"/>
            </a:ext>
          </a:extLst>
        </xdr:cNvPr>
        <xdr:cNvSpPr txBox="1"/>
      </xdr:nvSpPr>
      <xdr:spPr>
        <a:xfrm>
          <a:off x="0" y="161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13</xdr:col>
      <xdr:colOff>0</xdr:colOff>
      <xdr:row>1</xdr:row>
      <xdr:rowOff>0</xdr:rowOff>
    </xdr:from>
    <xdr:ext cx="76971" cy="157224"/>
    <xdr:sp macro="" textlink="">
      <xdr:nvSpPr>
        <xdr:cNvPr id="224" name="Text Box 5">
          <a:extLst>
            <a:ext uri="{FF2B5EF4-FFF2-40B4-BE49-F238E27FC236}">
              <a16:creationId xmlns:a16="http://schemas.microsoft.com/office/drawing/2014/main" id="{00000000-0008-0000-1C00-0000E0000000}"/>
            </a:ext>
          </a:extLst>
        </xdr:cNvPr>
        <xdr:cNvSpPr txBox="1"/>
      </xdr:nvSpPr>
      <xdr:spPr>
        <a:xfrm>
          <a:off x="0" y="161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13</xdr:col>
      <xdr:colOff>0</xdr:colOff>
      <xdr:row>1</xdr:row>
      <xdr:rowOff>0</xdr:rowOff>
    </xdr:from>
    <xdr:ext cx="76971" cy="157224"/>
    <xdr:sp macro="" textlink="">
      <xdr:nvSpPr>
        <xdr:cNvPr id="225" name="Text Box 4">
          <a:extLst>
            <a:ext uri="{FF2B5EF4-FFF2-40B4-BE49-F238E27FC236}">
              <a16:creationId xmlns:a16="http://schemas.microsoft.com/office/drawing/2014/main" id="{00000000-0008-0000-1C00-0000E1000000}"/>
            </a:ext>
          </a:extLst>
        </xdr:cNvPr>
        <xdr:cNvSpPr txBox="1"/>
      </xdr:nvSpPr>
      <xdr:spPr>
        <a:xfrm>
          <a:off x="0" y="161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13</xdr:col>
      <xdr:colOff>0</xdr:colOff>
      <xdr:row>1</xdr:row>
      <xdr:rowOff>0</xdr:rowOff>
    </xdr:from>
    <xdr:ext cx="76971" cy="157224"/>
    <xdr:sp macro="" textlink="">
      <xdr:nvSpPr>
        <xdr:cNvPr id="226" name="Text Box 5">
          <a:extLst>
            <a:ext uri="{FF2B5EF4-FFF2-40B4-BE49-F238E27FC236}">
              <a16:creationId xmlns:a16="http://schemas.microsoft.com/office/drawing/2014/main" id="{00000000-0008-0000-1C00-0000E2000000}"/>
            </a:ext>
          </a:extLst>
        </xdr:cNvPr>
        <xdr:cNvSpPr txBox="1"/>
      </xdr:nvSpPr>
      <xdr:spPr>
        <a:xfrm>
          <a:off x="0" y="161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13</xdr:col>
      <xdr:colOff>0</xdr:colOff>
      <xdr:row>1</xdr:row>
      <xdr:rowOff>0</xdr:rowOff>
    </xdr:from>
    <xdr:ext cx="76971" cy="157224"/>
    <xdr:sp macro="" textlink="">
      <xdr:nvSpPr>
        <xdr:cNvPr id="227" name="Text Box 4">
          <a:extLst>
            <a:ext uri="{FF2B5EF4-FFF2-40B4-BE49-F238E27FC236}">
              <a16:creationId xmlns:a16="http://schemas.microsoft.com/office/drawing/2014/main" id="{00000000-0008-0000-1C00-0000E3000000}"/>
            </a:ext>
          </a:extLst>
        </xdr:cNvPr>
        <xdr:cNvSpPr txBox="1"/>
      </xdr:nvSpPr>
      <xdr:spPr>
        <a:xfrm>
          <a:off x="0" y="161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13</xdr:col>
      <xdr:colOff>0</xdr:colOff>
      <xdr:row>1</xdr:row>
      <xdr:rowOff>0</xdr:rowOff>
    </xdr:from>
    <xdr:ext cx="76971" cy="157224"/>
    <xdr:sp macro="" textlink="">
      <xdr:nvSpPr>
        <xdr:cNvPr id="228" name="Text Box 5">
          <a:extLst>
            <a:ext uri="{FF2B5EF4-FFF2-40B4-BE49-F238E27FC236}">
              <a16:creationId xmlns:a16="http://schemas.microsoft.com/office/drawing/2014/main" id="{00000000-0008-0000-1C00-0000E4000000}"/>
            </a:ext>
          </a:extLst>
        </xdr:cNvPr>
        <xdr:cNvSpPr txBox="1"/>
      </xdr:nvSpPr>
      <xdr:spPr>
        <a:xfrm>
          <a:off x="0" y="161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13</xdr:col>
      <xdr:colOff>0</xdr:colOff>
      <xdr:row>1</xdr:row>
      <xdr:rowOff>0</xdr:rowOff>
    </xdr:from>
    <xdr:ext cx="76971" cy="157224"/>
    <xdr:sp macro="" textlink="">
      <xdr:nvSpPr>
        <xdr:cNvPr id="229" name="Text Box 4">
          <a:extLst>
            <a:ext uri="{FF2B5EF4-FFF2-40B4-BE49-F238E27FC236}">
              <a16:creationId xmlns:a16="http://schemas.microsoft.com/office/drawing/2014/main" id="{00000000-0008-0000-1C00-0000E5000000}"/>
            </a:ext>
          </a:extLst>
        </xdr:cNvPr>
        <xdr:cNvSpPr txBox="1"/>
      </xdr:nvSpPr>
      <xdr:spPr>
        <a:xfrm>
          <a:off x="0" y="161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13</xdr:col>
      <xdr:colOff>0</xdr:colOff>
      <xdr:row>1</xdr:row>
      <xdr:rowOff>0</xdr:rowOff>
    </xdr:from>
    <xdr:ext cx="76971" cy="157224"/>
    <xdr:sp macro="" textlink="">
      <xdr:nvSpPr>
        <xdr:cNvPr id="230" name="Text Box 5">
          <a:extLst>
            <a:ext uri="{FF2B5EF4-FFF2-40B4-BE49-F238E27FC236}">
              <a16:creationId xmlns:a16="http://schemas.microsoft.com/office/drawing/2014/main" id="{00000000-0008-0000-1C00-0000E6000000}"/>
            </a:ext>
          </a:extLst>
        </xdr:cNvPr>
        <xdr:cNvSpPr txBox="1"/>
      </xdr:nvSpPr>
      <xdr:spPr>
        <a:xfrm>
          <a:off x="0" y="161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13</xdr:col>
      <xdr:colOff>0</xdr:colOff>
      <xdr:row>1</xdr:row>
      <xdr:rowOff>0</xdr:rowOff>
    </xdr:from>
    <xdr:ext cx="184731" cy="264560"/>
    <xdr:sp macro="" textlink="">
      <xdr:nvSpPr>
        <xdr:cNvPr id="231" name="Text Box 2">
          <a:extLst>
            <a:ext uri="{FF2B5EF4-FFF2-40B4-BE49-F238E27FC236}">
              <a16:creationId xmlns:a16="http://schemas.microsoft.com/office/drawing/2014/main" id="{00000000-0008-0000-1C00-0000E7000000}"/>
            </a:ext>
          </a:extLst>
        </xdr:cNvPr>
        <xdr:cNvSpPr txBox="1"/>
      </xdr:nvSpPr>
      <xdr:spPr>
        <a:xfrm>
          <a:off x="0" y="16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13</xdr:col>
      <xdr:colOff>0</xdr:colOff>
      <xdr:row>1</xdr:row>
      <xdr:rowOff>0</xdr:rowOff>
    </xdr:from>
    <xdr:ext cx="76971" cy="157224"/>
    <xdr:sp macro="" textlink="">
      <xdr:nvSpPr>
        <xdr:cNvPr id="232" name="TextBox 5">
          <a:extLst>
            <a:ext uri="{FF2B5EF4-FFF2-40B4-BE49-F238E27FC236}">
              <a16:creationId xmlns:a16="http://schemas.microsoft.com/office/drawing/2014/main" id="{00000000-0008-0000-1C00-0000E8000000}"/>
            </a:ext>
          </a:extLst>
        </xdr:cNvPr>
        <xdr:cNvSpPr txBox="1"/>
      </xdr:nvSpPr>
      <xdr:spPr>
        <a:xfrm>
          <a:off x="0" y="161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13</xdr:col>
      <xdr:colOff>0</xdr:colOff>
      <xdr:row>1</xdr:row>
      <xdr:rowOff>0</xdr:rowOff>
    </xdr:from>
    <xdr:ext cx="76971" cy="157224"/>
    <xdr:sp macro="" textlink="">
      <xdr:nvSpPr>
        <xdr:cNvPr id="233" name="Text Box 4">
          <a:extLst>
            <a:ext uri="{FF2B5EF4-FFF2-40B4-BE49-F238E27FC236}">
              <a16:creationId xmlns:a16="http://schemas.microsoft.com/office/drawing/2014/main" id="{00000000-0008-0000-1C00-0000E9000000}"/>
            </a:ext>
          </a:extLst>
        </xdr:cNvPr>
        <xdr:cNvSpPr txBox="1"/>
      </xdr:nvSpPr>
      <xdr:spPr>
        <a:xfrm>
          <a:off x="0" y="161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13</xdr:col>
      <xdr:colOff>0</xdr:colOff>
      <xdr:row>1</xdr:row>
      <xdr:rowOff>0</xdr:rowOff>
    </xdr:from>
    <xdr:ext cx="76971" cy="157224"/>
    <xdr:sp macro="" textlink="">
      <xdr:nvSpPr>
        <xdr:cNvPr id="234" name="Text Box 5">
          <a:extLst>
            <a:ext uri="{FF2B5EF4-FFF2-40B4-BE49-F238E27FC236}">
              <a16:creationId xmlns:a16="http://schemas.microsoft.com/office/drawing/2014/main" id="{00000000-0008-0000-1C00-0000EA000000}"/>
            </a:ext>
          </a:extLst>
        </xdr:cNvPr>
        <xdr:cNvSpPr txBox="1"/>
      </xdr:nvSpPr>
      <xdr:spPr>
        <a:xfrm>
          <a:off x="0" y="161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13</xdr:col>
      <xdr:colOff>0</xdr:colOff>
      <xdr:row>1</xdr:row>
      <xdr:rowOff>0</xdr:rowOff>
    </xdr:from>
    <xdr:ext cx="76971" cy="157224"/>
    <xdr:sp macro="" textlink="">
      <xdr:nvSpPr>
        <xdr:cNvPr id="235" name="TextBox 5">
          <a:extLst>
            <a:ext uri="{FF2B5EF4-FFF2-40B4-BE49-F238E27FC236}">
              <a16:creationId xmlns:a16="http://schemas.microsoft.com/office/drawing/2014/main" id="{00000000-0008-0000-1C00-0000EB000000}"/>
            </a:ext>
          </a:extLst>
        </xdr:cNvPr>
        <xdr:cNvSpPr txBox="1"/>
      </xdr:nvSpPr>
      <xdr:spPr>
        <a:xfrm>
          <a:off x="0" y="161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13</xdr:col>
      <xdr:colOff>0</xdr:colOff>
      <xdr:row>1</xdr:row>
      <xdr:rowOff>0</xdr:rowOff>
    </xdr:from>
    <xdr:ext cx="76971" cy="157224"/>
    <xdr:sp macro="" textlink="">
      <xdr:nvSpPr>
        <xdr:cNvPr id="236" name="TextBox 5">
          <a:extLst>
            <a:ext uri="{FF2B5EF4-FFF2-40B4-BE49-F238E27FC236}">
              <a16:creationId xmlns:a16="http://schemas.microsoft.com/office/drawing/2014/main" id="{00000000-0008-0000-1C00-0000EC000000}"/>
            </a:ext>
          </a:extLst>
        </xdr:cNvPr>
        <xdr:cNvSpPr txBox="1"/>
      </xdr:nvSpPr>
      <xdr:spPr>
        <a:xfrm>
          <a:off x="0" y="161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13</xdr:col>
      <xdr:colOff>0</xdr:colOff>
      <xdr:row>1</xdr:row>
      <xdr:rowOff>0</xdr:rowOff>
    </xdr:from>
    <xdr:ext cx="76971" cy="157224"/>
    <xdr:sp macro="" textlink="">
      <xdr:nvSpPr>
        <xdr:cNvPr id="237" name="TextBox 5">
          <a:extLst>
            <a:ext uri="{FF2B5EF4-FFF2-40B4-BE49-F238E27FC236}">
              <a16:creationId xmlns:a16="http://schemas.microsoft.com/office/drawing/2014/main" id="{00000000-0008-0000-1C00-0000ED000000}"/>
            </a:ext>
          </a:extLst>
        </xdr:cNvPr>
        <xdr:cNvSpPr txBox="1"/>
      </xdr:nvSpPr>
      <xdr:spPr>
        <a:xfrm>
          <a:off x="0" y="161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13</xdr:col>
      <xdr:colOff>0</xdr:colOff>
      <xdr:row>1</xdr:row>
      <xdr:rowOff>0</xdr:rowOff>
    </xdr:from>
    <xdr:ext cx="184731" cy="264560"/>
    <xdr:sp macro="" textlink="">
      <xdr:nvSpPr>
        <xdr:cNvPr id="238" name="Text Box 4">
          <a:extLst>
            <a:ext uri="{FF2B5EF4-FFF2-40B4-BE49-F238E27FC236}">
              <a16:creationId xmlns:a16="http://schemas.microsoft.com/office/drawing/2014/main" id="{00000000-0008-0000-1C00-0000EE000000}"/>
            </a:ext>
          </a:extLst>
        </xdr:cNvPr>
        <xdr:cNvSpPr txBox="1"/>
      </xdr:nvSpPr>
      <xdr:spPr>
        <a:xfrm>
          <a:off x="0" y="16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13</xdr:col>
      <xdr:colOff>0</xdr:colOff>
      <xdr:row>1</xdr:row>
      <xdr:rowOff>0</xdr:rowOff>
    </xdr:from>
    <xdr:ext cx="76971" cy="157224"/>
    <xdr:sp macro="" textlink="">
      <xdr:nvSpPr>
        <xdr:cNvPr id="239" name="TextBox 5">
          <a:extLst>
            <a:ext uri="{FF2B5EF4-FFF2-40B4-BE49-F238E27FC236}">
              <a16:creationId xmlns:a16="http://schemas.microsoft.com/office/drawing/2014/main" id="{00000000-0008-0000-1C00-0000EF000000}"/>
            </a:ext>
          </a:extLst>
        </xdr:cNvPr>
        <xdr:cNvSpPr txBox="1"/>
      </xdr:nvSpPr>
      <xdr:spPr>
        <a:xfrm>
          <a:off x="0" y="161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13</xdr:col>
      <xdr:colOff>0</xdr:colOff>
      <xdr:row>1</xdr:row>
      <xdr:rowOff>0</xdr:rowOff>
    </xdr:from>
    <xdr:ext cx="76971" cy="157224"/>
    <xdr:sp macro="" textlink="">
      <xdr:nvSpPr>
        <xdr:cNvPr id="240" name="Text Box 4">
          <a:extLst>
            <a:ext uri="{FF2B5EF4-FFF2-40B4-BE49-F238E27FC236}">
              <a16:creationId xmlns:a16="http://schemas.microsoft.com/office/drawing/2014/main" id="{00000000-0008-0000-1C00-0000F0000000}"/>
            </a:ext>
          </a:extLst>
        </xdr:cNvPr>
        <xdr:cNvSpPr txBox="1"/>
      </xdr:nvSpPr>
      <xdr:spPr>
        <a:xfrm>
          <a:off x="0" y="161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13</xdr:col>
      <xdr:colOff>0</xdr:colOff>
      <xdr:row>1</xdr:row>
      <xdr:rowOff>0</xdr:rowOff>
    </xdr:from>
    <xdr:ext cx="76971" cy="157224"/>
    <xdr:sp macro="" textlink="">
      <xdr:nvSpPr>
        <xdr:cNvPr id="241" name="Text Box 5">
          <a:extLst>
            <a:ext uri="{FF2B5EF4-FFF2-40B4-BE49-F238E27FC236}">
              <a16:creationId xmlns:a16="http://schemas.microsoft.com/office/drawing/2014/main" id="{00000000-0008-0000-1C00-0000F1000000}"/>
            </a:ext>
          </a:extLst>
        </xdr:cNvPr>
        <xdr:cNvSpPr txBox="1"/>
      </xdr:nvSpPr>
      <xdr:spPr>
        <a:xfrm>
          <a:off x="0" y="161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13</xdr:col>
      <xdr:colOff>0</xdr:colOff>
      <xdr:row>1</xdr:row>
      <xdr:rowOff>0</xdr:rowOff>
    </xdr:from>
    <xdr:ext cx="76971" cy="157224"/>
    <xdr:sp macro="" textlink="">
      <xdr:nvSpPr>
        <xdr:cNvPr id="242" name="TextBox 5">
          <a:extLst>
            <a:ext uri="{FF2B5EF4-FFF2-40B4-BE49-F238E27FC236}">
              <a16:creationId xmlns:a16="http://schemas.microsoft.com/office/drawing/2014/main" id="{00000000-0008-0000-1C00-0000F2000000}"/>
            </a:ext>
          </a:extLst>
        </xdr:cNvPr>
        <xdr:cNvSpPr txBox="1"/>
      </xdr:nvSpPr>
      <xdr:spPr>
        <a:xfrm>
          <a:off x="0" y="161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13</xdr:col>
      <xdr:colOff>0</xdr:colOff>
      <xdr:row>1</xdr:row>
      <xdr:rowOff>0</xdr:rowOff>
    </xdr:from>
    <xdr:ext cx="76971" cy="157224"/>
    <xdr:sp macro="" textlink="">
      <xdr:nvSpPr>
        <xdr:cNvPr id="243" name="TextBox 5">
          <a:extLst>
            <a:ext uri="{FF2B5EF4-FFF2-40B4-BE49-F238E27FC236}">
              <a16:creationId xmlns:a16="http://schemas.microsoft.com/office/drawing/2014/main" id="{00000000-0008-0000-1C00-0000F3000000}"/>
            </a:ext>
          </a:extLst>
        </xdr:cNvPr>
        <xdr:cNvSpPr txBox="1"/>
      </xdr:nvSpPr>
      <xdr:spPr>
        <a:xfrm>
          <a:off x="0" y="161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13</xdr:col>
      <xdr:colOff>0</xdr:colOff>
      <xdr:row>1</xdr:row>
      <xdr:rowOff>0</xdr:rowOff>
    </xdr:from>
    <xdr:ext cx="76971" cy="157224"/>
    <xdr:sp macro="" textlink="">
      <xdr:nvSpPr>
        <xdr:cNvPr id="244" name="TextBox 5">
          <a:extLst>
            <a:ext uri="{FF2B5EF4-FFF2-40B4-BE49-F238E27FC236}">
              <a16:creationId xmlns:a16="http://schemas.microsoft.com/office/drawing/2014/main" id="{00000000-0008-0000-1C00-0000F4000000}"/>
            </a:ext>
          </a:extLst>
        </xdr:cNvPr>
        <xdr:cNvSpPr txBox="1"/>
      </xdr:nvSpPr>
      <xdr:spPr>
        <a:xfrm>
          <a:off x="0" y="161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13</xdr:col>
      <xdr:colOff>0</xdr:colOff>
      <xdr:row>1</xdr:row>
      <xdr:rowOff>0</xdr:rowOff>
    </xdr:from>
    <xdr:ext cx="76971" cy="157224"/>
    <xdr:sp macro="" textlink="">
      <xdr:nvSpPr>
        <xdr:cNvPr id="245" name="Text Box 4">
          <a:extLst>
            <a:ext uri="{FF2B5EF4-FFF2-40B4-BE49-F238E27FC236}">
              <a16:creationId xmlns:a16="http://schemas.microsoft.com/office/drawing/2014/main" id="{00000000-0008-0000-1C00-0000F5000000}"/>
            </a:ext>
          </a:extLst>
        </xdr:cNvPr>
        <xdr:cNvSpPr txBox="1"/>
      </xdr:nvSpPr>
      <xdr:spPr>
        <a:xfrm>
          <a:off x="0" y="161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13</xdr:col>
      <xdr:colOff>0</xdr:colOff>
      <xdr:row>1</xdr:row>
      <xdr:rowOff>0</xdr:rowOff>
    </xdr:from>
    <xdr:ext cx="76971" cy="157224"/>
    <xdr:sp macro="" textlink="">
      <xdr:nvSpPr>
        <xdr:cNvPr id="246" name="Text Box 5">
          <a:extLst>
            <a:ext uri="{FF2B5EF4-FFF2-40B4-BE49-F238E27FC236}">
              <a16:creationId xmlns:a16="http://schemas.microsoft.com/office/drawing/2014/main" id="{00000000-0008-0000-1C00-0000F6000000}"/>
            </a:ext>
          </a:extLst>
        </xdr:cNvPr>
        <xdr:cNvSpPr txBox="1"/>
      </xdr:nvSpPr>
      <xdr:spPr>
        <a:xfrm>
          <a:off x="0" y="161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13</xdr:col>
      <xdr:colOff>0</xdr:colOff>
      <xdr:row>1</xdr:row>
      <xdr:rowOff>0</xdr:rowOff>
    </xdr:from>
    <xdr:ext cx="76971" cy="157224"/>
    <xdr:sp macro="" textlink="">
      <xdr:nvSpPr>
        <xdr:cNvPr id="247" name="Text Box 4">
          <a:extLst>
            <a:ext uri="{FF2B5EF4-FFF2-40B4-BE49-F238E27FC236}">
              <a16:creationId xmlns:a16="http://schemas.microsoft.com/office/drawing/2014/main" id="{00000000-0008-0000-1C00-0000F7000000}"/>
            </a:ext>
          </a:extLst>
        </xdr:cNvPr>
        <xdr:cNvSpPr txBox="1"/>
      </xdr:nvSpPr>
      <xdr:spPr>
        <a:xfrm>
          <a:off x="0" y="161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13</xdr:col>
      <xdr:colOff>0</xdr:colOff>
      <xdr:row>1</xdr:row>
      <xdr:rowOff>0</xdr:rowOff>
    </xdr:from>
    <xdr:ext cx="76971" cy="157224"/>
    <xdr:sp macro="" textlink="">
      <xdr:nvSpPr>
        <xdr:cNvPr id="248" name="Text Box 5">
          <a:extLst>
            <a:ext uri="{FF2B5EF4-FFF2-40B4-BE49-F238E27FC236}">
              <a16:creationId xmlns:a16="http://schemas.microsoft.com/office/drawing/2014/main" id="{00000000-0008-0000-1C00-0000F8000000}"/>
            </a:ext>
          </a:extLst>
        </xdr:cNvPr>
        <xdr:cNvSpPr txBox="1"/>
      </xdr:nvSpPr>
      <xdr:spPr>
        <a:xfrm>
          <a:off x="0" y="161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13</xdr:col>
      <xdr:colOff>0</xdr:colOff>
      <xdr:row>1</xdr:row>
      <xdr:rowOff>0</xdr:rowOff>
    </xdr:from>
    <xdr:ext cx="76971" cy="157224"/>
    <xdr:sp macro="" textlink="">
      <xdr:nvSpPr>
        <xdr:cNvPr id="249" name="Text Box 4">
          <a:extLst>
            <a:ext uri="{FF2B5EF4-FFF2-40B4-BE49-F238E27FC236}">
              <a16:creationId xmlns:a16="http://schemas.microsoft.com/office/drawing/2014/main" id="{00000000-0008-0000-1C00-0000F9000000}"/>
            </a:ext>
          </a:extLst>
        </xdr:cNvPr>
        <xdr:cNvSpPr txBox="1"/>
      </xdr:nvSpPr>
      <xdr:spPr>
        <a:xfrm>
          <a:off x="0" y="161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13</xdr:col>
      <xdr:colOff>0</xdr:colOff>
      <xdr:row>1</xdr:row>
      <xdr:rowOff>0</xdr:rowOff>
    </xdr:from>
    <xdr:ext cx="76971" cy="157224"/>
    <xdr:sp macro="" textlink="">
      <xdr:nvSpPr>
        <xdr:cNvPr id="250" name="Text Box 5">
          <a:extLst>
            <a:ext uri="{FF2B5EF4-FFF2-40B4-BE49-F238E27FC236}">
              <a16:creationId xmlns:a16="http://schemas.microsoft.com/office/drawing/2014/main" id="{00000000-0008-0000-1C00-0000FA000000}"/>
            </a:ext>
          </a:extLst>
        </xdr:cNvPr>
        <xdr:cNvSpPr txBox="1"/>
      </xdr:nvSpPr>
      <xdr:spPr>
        <a:xfrm>
          <a:off x="0" y="161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13</xdr:col>
      <xdr:colOff>0</xdr:colOff>
      <xdr:row>1</xdr:row>
      <xdr:rowOff>0</xdr:rowOff>
    </xdr:from>
    <xdr:ext cx="76971" cy="157224"/>
    <xdr:sp macro="" textlink="">
      <xdr:nvSpPr>
        <xdr:cNvPr id="251" name="Text Box 4">
          <a:extLst>
            <a:ext uri="{FF2B5EF4-FFF2-40B4-BE49-F238E27FC236}">
              <a16:creationId xmlns:a16="http://schemas.microsoft.com/office/drawing/2014/main" id="{00000000-0008-0000-1C00-0000FB000000}"/>
            </a:ext>
          </a:extLst>
        </xdr:cNvPr>
        <xdr:cNvSpPr txBox="1"/>
      </xdr:nvSpPr>
      <xdr:spPr>
        <a:xfrm>
          <a:off x="0" y="161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13</xdr:col>
      <xdr:colOff>0</xdr:colOff>
      <xdr:row>1</xdr:row>
      <xdr:rowOff>0</xdr:rowOff>
    </xdr:from>
    <xdr:ext cx="76971" cy="157224"/>
    <xdr:sp macro="" textlink="">
      <xdr:nvSpPr>
        <xdr:cNvPr id="252" name="Text Box 5">
          <a:extLst>
            <a:ext uri="{FF2B5EF4-FFF2-40B4-BE49-F238E27FC236}">
              <a16:creationId xmlns:a16="http://schemas.microsoft.com/office/drawing/2014/main" id="{00000000-0008-0000-1C00-0000FC000000}"/>
            </a:ext>
          </a:extLst>
        </xdr:cNvPr>
        <xdr:cNvSpPr txBox="1"/>
      </xdr:nvSpPr>
      <xdr:spPr>
        <a:xfrm>
          <a:off x="0" y="161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13</xdr:col>
      <xdr:colOff>0</xdr:colOff>
      <xdr:row>1</xdr:row>
      <xdr:rowOff>0</xdr:rowOff>
    </xdr:from>
    <xdr:ext cx="76971" cy="157224"/>
    <xdr:sp macro="" textlink="">
      <xdr:nvSpPr>
        <xdr:cNvPr id="253" name="Text Box 4">
          <a:extLst>
            <a:ext uri="{FF2B5EF4-FFF2-40B4-BE49-F238E27FC236}">
              <a16:creationId xmlns:a16="http://schemas.microsoft.com/office/drawing/2014/main" id="{00000000-0008-0000-1C00-0000FD000000}"/>
            </a:ext>
          </a:extLst>
        </xdr:cNvPr>
        <xdr:cNvSpPr txBox="1"/>
      </xdr:nvSpPr>
      <xdr:spPr>
        <a:xfrm>
          <a:off x="0" y="161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13</xdr:col>
      <xdr:colOff>0</xdr:colOff>
      <xdr:row>1</xdr:row>
      <xdr:rowOff>0</xdr:rowOff>
    </xdr:from>
    <xdr:ext cx="76971" cy="157224"/>
    <xdr:sp macro="" textlink="">
      <xdr:nvSpPr>
        <xdr:cNvPr id="254" name="Text Box 5">
          <a:extLst>
            <a:ext uri="{FF2B5EF4-FFF2-40B4-BE49-F238E27FC236}">
              <a16:creationId xmlns:a16="http://schemas.microsoft.com/office/drawing/2014/main" id="{00000000-0008-0000-1C00-0000FE000000}"/>
            </a:ext>
          </a:extLst>
        </xdr:cNvPr>
        <xdr:cNvSpPr txBox="1"/>
      </xdr:nvSpPr>
      <xdr:spPr>
        <a:xfrm>
          <a:off x="0" y="161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13</xdr:col>
      <xdr:colOff>0</xdr:colOff>
      <xdr:row>14</xdr:row>
      <xdr:rowOff>158115</xdr:rowOff>
    </xdr:from>
    <xdr:ext cx="184731" cy="264560"/>
    <xdr:sp macro="" textlink="">
      <xdr:nvSpPr>
        <xdr:cNvPr id="255" name="Text Box 4">
          <a:extLst>
            <a:ext uri="{FF2B5EF4-FFF2-40B4-BE49-F238E27FC236}">
              <a16:creationId xmlns:a16="http://schemas.microsoft.com/office/drawing/2014/main" id="{00000000-0008-0000-1C00-0000FF000000}"/>
            </a:ext>
          </a:extLst>
        </xdr:cNvPr>
        <xdr:cNvSpPr txBox="1"/>
      </xdr:nvSpPr>
      <xdr:spPr>
        <a:xfrm>
          <a:off x="0" y="24250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13</xdr:col>
      <xdr:colOff>0</xdr:colOff>
      <xdr:row>14</xdr:row>
      <xdr:rowOff>158115</xdr:rowOff>
    </xdr:from>
    <xdr:ext cx="184731" cy="264560"/>
    <xdr:sp macro="" textlink="">
      <xdr:nvSpPr>
        <xdr:cNvPr id="256" name="Text Box 5">
          <a:extLst>
            <a:ext uri="{FF2B5EF4-FFF2-40B4-BE49-F238E27FC236}">
              <a16:creationId xmlns:a16="http://schemas.microsoft.com/office/drawing/2014/main" id="{00000000-0008-0000-1C00-000000010000}"/>
            </a:ext>
          </a:extLst>
        </xdr:cNvPr>
        <xdr:cNvSpPr txBox="1"/>
      </xdr:nvSpPr>
      <xdr:spPr>
        <a:xfrm>
          <a:off x="0" y="24250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13</xdr:col>
      <xdr:colOff>0</xdr:colOff>
      <xdr:row>14</xdr:row>
      <xdr:rowOff>158115</xdr:rowOff>
    </xdr:from>
    <xdr:ext cx="76971" cy="157224"/>
    <xdr:sp macro="" textlink="">
      <xdr:nvSpPr>
        <xdr:cNvPr id="257" name="Text Box 4">
          <a:extLst>
            <a:ext uri="{FF2B5EF4-FFF2-40B4-BE49-F238E27FC236}">
              <a16:creationId xmlns:a16="http://schemas.microsoft.com/office/drawing/2014/main" id="{00000000-0008-0000-1C00-000001010000}"/>
            </a:ext>
          </a:extLst>
        </xdr:cNvPr>
        <xdr:cNvSpPr txBox="1"/>
      </xdr:nvSpPr>
      <xdr:spPr>
        <a:xfrm>
          <a:off x="0" y="24250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13</xdr:col>
      <xdr:colOff>0</xdr:colOff>
      <xdr:row>14</xdr:row>
      <xdr:rowOff>158115</xdr:rowOff>
    </xdr:from>
    <xdr:ext cx="76971" cy="157224"/>
    <xdr:sp macro="" textlink="">
      <xdr:nvSpPr>
        <xdr:cNvPr id="258" name="Text Box 5">
          <a:extLst>
            <a:ext uri="{FF2B5EF4-FFF2-40B4-BE49-F238E27FC236}">
              <a16:creationId xmlns:a16="http://schemas.microsoft.com/office/drawing/2014/main" id="{00000000-0008-0000-1C00-000002010000}"/>
            </a:ext>
          </a:extLst>
        </xdr:cNvPr>
        <xdr:cNvSpPr txBox="1"/>
      </xdr:nvSpPr>
      <xdr:spPr>
        <a:xfrm>
          <a:off x="0" y="24250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13</xdr:col>
      <xdr:colOff>0</xdr:colOff>
      <xdr:row>14</xdr:row>
      <xdr:rowOff>158115</xdr:rowOff>
    </xdr:from>
    <xdr:ext cx="76971" cy="157224"/>
    <xdr:sp macro="" textlink="">
      <xdr:nvSpPr>
        <xdr:cNvPr id="259" name="Text Box 4">
          <a:extLst>
            <a:ext uri="{FF2B5EF4-FFF2-40B4-BE49-F238E27FC236}">
              <a16:creationId xmlns:a16="http://schemas.microsoft.com/office/drawing/2014/main" id="{00000000-0008-0000-1C00-000003010000}"/>
            </a:ext>
          </a:extLst>
        </xdr:cNvPr>
        <xdr:cNvSpPr txBox="1"/>
      </xdr:nvSpPr>
      <xdr:spPr>
        <a:xfrm>
          <a:off x="0" y="24250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13</xdr:col>
      <xdr:colOff>0</xdr:colOff>
      <xdr:row>14</xdr:row>
      <xdr:rowOff>158115</xdr:rowOff>
    </xdr:from>
    <xdr:ext cx="76971" cy="157224"/>
    <xdr:sp macro="" textlink="">
      <xdr:nvSpPr>
        <xdr:cNvPr id="260" name="Text Box 5">
          <a:extLst>
            <a:ext uri="{FF2B5EF4-FFF2-40B4-BE49-F238E27FC236}">
              <a16:creationId xmlns:a16="http://schemas.microsoft.com/office/drawing/2014/main" id="{00000000-0008-0000-1C00-000004010000}"/>
            </a:ext>
          </a:extLst>
        </xdr:cNvPr>
        <xdr:cNvSpPr txBox="1"/>
      </xdr:nvSpPr>
      <xdr:spPr>
        <a:xfrm>
          <a:off x="0" y="24250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13</xdr:col>
      <xdr:colOff>0</xdr:colOff>
      <xdr:row>14</xdr:row>
      <xdr:rowOff>158115</xdr:rowOff>
    </xdr:from>
    <xdr:ext cx="184731" cy="264560"/>
    <xdr:sp macro="" textlink="">
      <xdr:nvSpPr>
        <xdr:cNvPr id="261" name="Text Box 4">
          <a:extLst>
            <a:ext uri="{FF2B5EF4-FFF2-40B4-BE49-F238E27FC236}">
              <a16:creationId xmlns:a16="http://schemas.microsoft.com/office/drawing/2014/main" id="{00000000-0008-0000-1C00-000005010000}"/>
            </a:ext>
          </a:extLst>
        </xdr:cNvPr>
        <xdr:cNvSpPr txBox="1"/>
      </xdr:nvSpPr>
      <xdr:spPr>
        <a:xfrm>
          <a:off x="0" y="24250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13</xdr:col>
      <xdr:colOff>0</xdr:colOff>
      <xdr:row>14</xdr:row>
      <xdr:rowOff>158115</xdr:rowOff>
    </xdr:from>
    <xdr:ext cx="184731" cy="264560"/>
    <xdr:sp macro="" textlink="">
      <xdr:nvSpPr>
        <xdr:cNvPr id="262" name="Text Box 5">
          <a:extLst>
            <a:ext uri="{FF2B5EF4-FFF2-40B4-BE49-F238E27FC236}">
              <a16:creationId xmlns:a16="http://schemas.microsoft.com/office/drawing/2014/main" id="{00000000-0008-0000-1C00-000006010000}"/>
            </a:ext>
          </a:extLst>
        </xdr:cNvPr>
        <xdr:cNvSpPr txBox="1"/>
      </xdr:nvSpPr>
      <xdr:spPr>
        <a:xfrm>
          <a:off x="0" y="24250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13</xdr:col>
      <xdr:colOff>0</xdr:colOff>
      <xdr:row>14</xdr:row>
      <xdr:rowOff>158115</xdr:rowOff>
    </xdr:from>
    <xdr:ext cx="76971" cy="157224"/>
    <xdr:sp macro="" textlink="">
      <xdr:nvSpPr>
        <xdr:cNvPr id="263" name="Text Box 4">
          <a:extLst>
            <a:ext uri="{FF2B5EF4-FFF2-40B4-BE49-F238E27FC236}">
              <a16:creationId xmlns:a16="http://schemas.microsoft.com/office/drawing/2014/main" id="{00000000-0008-0000-1C00-000007010000}"/>
            </a:ext>
          </a:extLst>
        </xdr:cNvPr>
        <xdr:cNvSpPr txBox="1"/>
      </xdr:nvSpPr>
      <xdr:spPr>
        <a:xfrm>
          <a:off x="0" y="24250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13</xdr:col>
      <xdr:colOff>0</xdr:colOff>
      <xdr:row>14</xdr:row>
      <xdr:rowOff>158115</xdr:rowOff>
    </xdr:from>
    <xdr:ext cx="76971" cy="157224"/>
    <xdr:sp macro="" textlink="">
      <xdr:nvSpPr>
        <xdr:cNvPr id="264" name="Text Box 5">
          <a:extLst>
            <a:ext uri="{FF2B5EF4-FFF2-40B4-BE49-F238E27FC236}">
              <a16:creationId xmlns:a16="http://schemas.microsoft.com/office/drawing/2014/main" id="{00000000-0008-0000-1C00-000008010000}"/>
            </a:ext>
          </a:extLst>
        </xdr:cNvPr>
        <xdr:cNvSpPr txBox="1"/>
      </xdr:nvSpPr>
      <xdr:spPr>
        <a:xfrm>
          <a:off x="0" y="24250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13</xdr:col>
      <xdr:colOff>0</xdr:colOff>
      <xdr:row>14</xdr:row>
      <xdr:rowOff>158115</xdr:rowOff>
    </xdr:from>
    <xdr:ext cx="76971" cy="157224"/>
    <xdr:sp macro="" textlink="">
      <xdr:nvSpPr>
        <xdr:cNvPr id="265" name="Text Box 4">
          <a:extLst>
            <a:ext uri="{FF2B5EF4-FFF2-40B4-BE49-F238E27FC236}">
              <a16:creationId xmlns:a16="http://schemas.microsoft.com/office/drawing/2014/main" id="{00000000-0008-0000-1C00-000009010000}"/>
            </a:ext>
          </a:extLst>
        </xdr:cNvPr>
        <xdr:cNvSpPr txBox="1"/>
      </xdr:nvSpPr>
      <xdr:spPr>
        <a:xfrm>
          <a:off x="0" y="24250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13</xdr:col>
      <xdr:colOff>0</xdr:colOff>
      <xdr:row>14</xdr:row>
      <xdr:rowOff>158115</xdr:rowOff>
    </xdr:from>
    <xdr:ext cx="76971" cy="157224"/>
    <xdr:sp macro="" textlink="">
      <xdr:nvSpPr>
        <xdr:cNvPr id="266" name="Text Box 5">
          <a:extLst>
            <a:ext uri="{FF2B5EF4-FFF2-40B4-BE49-F238E27FC236}">
              <a16:creationId xmlns:a16="http://schemas.microsoft.com/office/drawing/2014/main" id="{00000000-0008-0000-1C00-00000A010000}"/>
            </a:ext>
          </a:extLst>
        </xdr:cNvPr>
        <xdr:cNvSpPr txBox="1"/>
      </xdr:nvSpPr>
      <xdr:spPr>
        <a:xfrm>
          <a:off x="0" y="24250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13</xdr:col>
      <xdr:colOff>0</xdr:colOff>
      <xdr:row>14</xdr:row>
      <xdr:rowOff>158115</xdr:rowOff>
    </xdr:from>
    <xdr:ext cx="184731" cy="264560"/>
    <xdr:sp macro="" textlink="">
      <xdr:nvSpPr>
        <xdr:cNvPr id="267" name="Text Box 4">
          <a:extLst>
            <a:ext uri="{FF2B5EF4-FFF2-40B4-BE49-F238E27FC236}">
              <a16:creationId xmlns:a16="http://schemas.microsoft.com/office/drawing/2014/main" id="{00000000-0008-0000-1C00-00000B010000}"/>
            </a:ext>
          </a:extLst>
        </xdr:cNvPr>
        <xdr:cNvSpPr txBox="1"/>
      </xdr:nvSpPr>
      <xdr:spPr>
        <a:xfrm>
          <a:off x="0" y="24250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13</xdr:col>
      <xdr:colOff>0</xdr:colOff>
      <xdr:row>14</xdr:row>
      <xdr:rowOff>158115</xdr:rowOff>
    </xdr:from>
    <xdr:ext cx="184731" cy="264560"/>
    <xdr:sp macro="" textlink="">
      <xdr:nvSpPr>
        <xdr:cNvPr id="268" name="Text Box 5">
          <a:extLst>
            <a:ext uri="{FF2B5EF4-FFF2-40B4-BE49-F238E27FC236}">
              <a16:creationId xmlns:a16="http://schemas.microsoft.com/office/drawing/2014/main" id="{00000000-0008-0000-1C00-00000C010000}"/>
            </a:ext>
          </a:extLst>
        </xdr:cNvPr>
        <xdr:cNvSpPr txBox="1"/>
      </xdr:nvSpPr>
      <xdr:spPr>
        <a:xfrm>
          <a:off x="0" y="24250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13</xdr:col>
      <xdr:colOff>0</xdr:colOff>
      <xdr:row>14</xdr:row>
      <xdr:rowOff>158115</xdr:rowOff>
    </xdr:from>
    <xdr:ext cx="76971" cy="157224"/>
    <xdr:sp macro="" textlink="">
      <xdr:nvSpPr>
        <xdr:cNvPr id="269" name="Text Box 4">
          <a:extLst>
            <a:ext uri="{FF2B5EF4-FFF2-40B4-BE49-F238E27FC236}">
              <a16:creationId xmlns:a16="http://schemas.microsoft.com/office/drawing/2014/main" id="{00000000-0008-0000-1C00-00000D010000}"/>
            </a:ext>
          </a:extLst>
        </xdr:cNvPr>
        <xdr:cNvSpPr txBox="1"/>
      </xdr:nvSpPr>
      <xdr:spPr>
        <a:xfrm>
          <a:off x="0" y="24250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13</xdr:col>
      <xdr:colOff>0</xdr:colOff>
      <xdr:row>14</xdr:row>
      <xdr:rowOff>158115</xdr:rowOff>
    </xdr:from>
    <xdr:ext cx="76971" cy="157224"/>
    <xdr:sp macro="" textlink="">
      <xdr:nvSpPr>
        <xdr:cNvPr id="270" name="Text Box 5">
          <a:extLst>
            <a:ext uri="{FF2B5EF4-FFF2-40B4-BE49-F238E27FC236}">
              <a16:creationId xmlns:a16="http://schemas.microsoft.com/office/drawing/2014/main" id="{00000000-0008-0000-1C00-00000E010000}"/>
            </a:ext>
          </a:extLst>
        </xdr:cNvPr>
        <xdr:cNvSpPr txBox="1"/>
      </xdr:nvSpPr>
      <xdr:spPr>
        <a:xfrm>
          <a:off x="0" y="24250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13</xdr:col>
      <xdr:colOff>0</xdr:colOff>
      <xdr:row>14</xdr:row>
      <xdr:rowOff>158115</xdr:rowOff>
    </xdr:from>
    <xdr:ext cx="76971" cy="157224"/>
    <xdr:sp macro="" textlink="">
      <xdr:nvSpPr>
        <xdr:cNvPr id="271" name="Text Box 4">
          <a:extLst>
            <a:ext uri="{FF2B5EF4-FFF2-40B4-BE49-F238E27FC236}">
              <a16:creationId xmlns:a16="http://schemas.microsoft.com/office/drawing/2014/main" id="{00000000-0008-0000-1C00-00000F010000}"/>
            </a:ext>
          </a:extLst>
        </xdr:cNvPr>
        <xdr:cNvSpPr txBox="1"/>
      </xdr:nvSpPr>
      <xdr:spPr>
        <a:xfrm>
          <a:off x="0" y="24250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13</xdr:col>
      <xdr:colOff>0</xdr:colOff>
      <xdr:row>14</xdr:row>
      <xdr:rowOff>158115</xdr:rowOff>
    </xdr:from>
    <xdr:ext cx="76971" cy="157224"/>
    <xdr:sp macro="" textlink="">
      <xdr:nvSpPr>
        <xdr:cNvPr id="272" name="Text Box 5">
          <a:extLst>
            <a:ext uri="{FF2B5EF4-FFF2-40B4-BE49-F238E27FC236}">
              <a16:creationId xmlns:a16="http://schemas.microsoft.com/office/drawing/2014/main" id="{00000000-0008-0000-1C00-000010010000}"/>
            </a:ext>
          </a:extLst>
        </xdr:cNvPr>
        <xdr:cNvSpPr txBox="1"/>
      </xdr:nvSpPr>
      <xdr:spPr>
        <a:xfrm>
          <a:off x="0" y="24250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13</xdr:col>
      <xdr:colOff>0</xdr:colOff>
      <xdr:row>14</xdr:row>
      <xdr:rowOff>158115</xdr:rowOff>
    </xdr:from>
    <xdr:ext cx="184731" cy="264560"/>
    <xdr:sp macro="" textlink="">
      <xdr:nvSpPr>
        <xdr:cNvPr id="273" name="Text Box 4">
          <a:extLst>
            <a:ext uri="{FF2B5EF4-FFF2-40B4-BE49-F238E27FC236}">
              <a16:creationId xmlns:a16="http://schemas.microsoft.com/office/drawing/2014/main" id="{00000000-0008-0000-1C00-000011010000}"/>
            </a:ext>
          </a:extLst>
        </xdr:cNvPr>
        <xdr:cNvSpPr txBox="1"/>
      </xdr:nvSpPr>
      <xdr:spPr>
        <a:xfrm>
          <a:off x="0" y="24250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13</xdr:col>
      <xdr:colOff>0</xdr:colOff>
      <xdr:row>14</xdr:row>
      <xdr:rowOff>158115</xdr:rowOff>
    </xdr:from>
    <xdr:ext cx="184731" cy="264560"/>
    <xdr:sp macro="" textlink="">
      <xdr:nvSpPr>
        <xdr:cNvPr id="274" name="Text Box 5">
          <a:extLst>
            <a:ext uri="{FF2B5EF4-FFF2-40B4-BE49-F238E27FC236}">
              <a16:creationId xmlns:a16="http://schemas.microsoft.com/office/drawing/2014/main" id="{00000000-0008-0000-1C00-000012010000}"/>
            </a:ext>
          </a:extLst>
        </xdr:cNvPr>
        <xdr:cNvSpPr txBox="1"/>
      </xdr:nvSpPr>
      <xdr:spPr>
        <a:xfrm>
          <a:off x="0" y="24250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13</xdr:col>
      <xdr:colOff>0</xdr:colOff>
      <xdr:row>14</xdr:row>
      <xdr:rowOff>158115</xdr:rowOff>
    </xdr:from>
    <xdr:ext cx="76971" cy="157224"/>
    <xdr:sp macro="" textlink="">
      <xdr:nvSpPr>
        <xdr:cNvPr id="275" name="Text Box 4">
          <a:extLst>
            <a:ext uri="{FF2B5EF4-FFF2-40B4-BE49-F238E27FC236}">
              <a16:creationId xmlns:a16="http://schemas.microsoft.com/office/drawing/2014/main" id="{00000000-0008-0000-1C00-000013010000}"/>
            </a:ext>
          </a:extLst>
        </xdr:cNvPr>
        <xdr:cNvSpPr txBox="1"/>
      </xdr:nvSpPr>
      <xdr:spPr>
        <a:xfrm>
          <a:off x="0" y="24250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13</xdr:col>
      <xdr:colOff>0</xdr:colOff>
      <xdr:row>14</xdr:row>
      <xdr:rowOff>158115</xdr:rowOff>
    </xdr:from>
    <xdr:ext cx="76971" cy="157224"/>
    <xdr:sp macro="" textlink="">
      <xdr:nvSpPr>
        <xdr:cNvPr id="276" name="Text Box 5">
          <a:extLst>
            <a:ext uri="{FF2B5EF4-FFF2-40B4-BE49-F238E27FC236}">
              <a16:creationId xmlns:a16="http://schemas.microsoft.com/office/drawing/2014/main" id="{00000000-0008-0000-1C00-000014010000}"/>
            </a:ext>
          </a:extLst>
        </xdr:cNvPr>
        <xdr:cNvSpPr txBox="1"/>
      </xdr:nvSpPr>
      <xdr:spPr>
        <a:xfrm>
          <a:off x="0" y="24250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13</xdr:col>
      <xdr:colOff>0</xdr:colOff>
      <xdr:row>14</xdr:row>
      <xdr:rowOff>158115</xdr:rowOff>
    </xdr:from>
    <xdr:ext cx="76971" cy="157224"/>
    <xdr:sp macro="" textlink="">
      <xdr:nvSpPr>
        <xdr:cNvPr id="277" name="Text Box 4">
          <a:extLst>
            <a:ext uri="{FF2B5EF4-FFF2-40B4-BE49-F238E27FC236}">
              <a16:creationId xmlns:a16="http://schemas.microsoft.com/office/drawing/2014/main" id="{00000000-0008-0000-1C00-000015010000}"/>
            </a:ext>
          </a:extLst>
        </xdr:cNvPr>
        <xdr:cNvSpPr txBox="1"/>
      </xdr:nvSpPr>
      <xdr:spPr>
        <a:xfrm>
          <a:off x="0" y="24250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13</xdr:col>
      <xdr:colOff>0</xdr:colOff>
      <xdr:row>14</xdr:row>
      <xdr:rowOff>158115</xdr:rowOff>
    </xdr:from>
    <xdr:ext cx="76971" cy="157224"/>
    <xdr:sp macro="" textlink="">
      <xdr:nvSpPr>
        <xdr:cNvPr id="278" name="Text Box 5">
          <a:extLst>
            <a:ext uri="{FF2B5EF4-FFF2-40B4-BE49-F238E27FC236}">
              <a16:creationId xmlns:a16="http://schemas.microsoft.com/office/drawing/2014/main" id="{00000000-0008-0000-1C00-000016010000}"/>
            </a:ext>
          </a:extLst>
        </xdr:cNvPr>
        <xdr:cNvSpPr txBox="1"/>
      </xdr:nvSpPr>
      <xdr:spPr>
        <a:xfrm>
          <a:off x="0" y="24250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13</xdr:col>
      <xdr:colOff>0</xdr:colOff>
      <xdr:row>14</xdr:row>
      <xdr:rowOff>158115</xdr:rowOff>
    </xdr:from>
    <xdr:ext cx="184731" cy="264560"/>
    <xdr:sp macro="" textlink="">
      <xdr:nvSpPr>
        <xdr:cNvPr id="279" name="Text Box 4">
          <a:extLst>
            <a:ext uri="{FF2B5EF4-FFF2-40B4-BE49-F238E27FC236}">
              <a16:creationId xmlns:a16="http://schemas.microsoft.com/office/drawing/2014/main" id="{00000000-0008-0000-1C00-000017010000}"/>
            </a:ext>
          </a:extLst>
        </xdr:cNvPr>
        <xdr:cNvSpPr txBox="1"/>
      </xdr:nvSpPr>
      <xdr:spPr>
        <a:xfrm>
          <a:off x="0" y="24250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13</xdr:col>
      <xdr:colOff>0</xdr:colOff>
      <xdr:row>14</xdr:row>
      <xdr:rowOff>158115</xdr:rowOff>
    </xdr:from>
    <xdr:ext cx="184731" cy="264560"/>
    <xdr:sp macro="" textlink="">
      <xdr:nvSpPr>
        <xdr:cNvPr id="280" name="Text Box 5">
          <a:extLst>
            <a:ext uri="{FF2B5EF4-FFF2-40B4-BE49-F238E27FC236}">
              <a16:creationId xmlns:a16="http://schemas.microsoft.com/office/drawing/2014/main" id="{00000000-0008-0000-1C00-000018010000}"/>
            </a:ext>
          </a:extLst>
        </xdr:cNvPr>
        <xdr:cNvSpPr txBox="1"/>
      </xdr:nvSpPr>
      <xdr:spPr>
        <a:xfrm>
          <a:off x="0" y="24250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13</xdr:col>
      <xdr:colOff>0</xdr:colOff>
      <xdr:row>14</xdr:row>
      <xdr:rowOff>158115</xdr:rowOff>
    </xdr:from>
    <xdr:ext cx="76971" cy="157224"/>
    <xdr:sp macro="" textlink="">
      <xdr:nvSpPr>
        <xdr:cNvPr id="281" name="Text Box 4">
          <a:extLst>
            <a:ext uri="{FF2B5EF4-FFF2-40B4-BE49-F238E27FC236}">
              <a16:creationId xmlns:a16="http://schemas.microsoft.com/office/drawing/2014/main" id="{00000000-0008-0000-1C00-000019010000}"/>
            </a:ext>
          </a:extLst>
        </xdr:cNvPr>
        <xdr:cNvSpPr txBox="1"/>
      </xdr:nvSpPr>
      <xdr:spPr>
        <a:xfrm>
          <a:off x="0" y="24250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13</xdr:col>
      <xdr:colOff>0</xdr:colOff>
      <xdr:row>14</xdr:row>
      <xdr:rowOff>158115</xdr:rowOff>
    </xdr:from>
    <xdr:ext cx="76971" cy="157224"/>
    <xdr:sp macro="" textlink="">
      <xdr:nvSpPr>
        <xdr:cNvPr id="282" name="Text Box 5">
          <a:extLst>
            <a:ext uri="{FF2B5EF4-FFF2-40B4-BE49-F238E27FC236}">
              <a16:creationId xmlns:a16="http://schemas.microsoft.com/office/drawing/2014/main" id="{00000000-0008-0000-1C00-00001A010000}"/>
            </a:ext>
          </a:extLst>
        </xdr:cNvPr>
        <xdr:cNvSpPr txBox="1"/>
      </xdr:nvSpPr>
      <xdr:spPr>
        <a:xfrm>
          <a:off x="0" y="24250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13</xdr:col>
      <xdr:colOff>0</xdr:colOff>
      <xdr:row>14</xdr:row>
      <xdr:rowOff>158115</xdr:rowOff>
    </xdr:from>
    <xdr:ext cx="76971" cy="157224"/>
    <xdr:sp macro="" textlink="">
      <xdr:nvSpPr>
        <xdr:cNvPr id="283" name="Text Box 4">
          <a:extLst>
            <a:ext uri="{FF2B5EF4-FFF2-40B4-BE49-F238E27FC236}">
              <a16:creationId xmlns:a16="http://schemas.microsoft.com/office/drawing/2014/main" id="{00000000-0008-0000-1C00-00001B010000}"/>
            </a:ext>
          </a:extLst>
        </xdr:cNvPr>
        <xdr:cNvSpPr txBox="1"/>
      </xdr:nvSpPr>
      <xdr:spPr>
        <a:xfrm>
          <a:off x="0" y="24250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13</xdr:col>
      <xdr:colOff>0</xdr:colOff>
      <xdr:row>14</xdr:row>
      <xdr:rowOff>158115</xdr:rowOff>
    </xdr:from>
    <xdr:ext cx="76971" cy="157224"/>
    <xdr:sp macro="" textlink="">
      <xdr:nvSpPr>
        <xdr:cNvPr id="284" name="Text Box 5">
          <a:extLst>
            <a:ext uri="{FF2B5EF4-FFF2-40B4-BE49-F238E27FC236}">
              <a16:creationId xmlns:a16="http://schemas.microsoft.com/office/drawing/2014/main" id="{00000000-0008-0000-1C00-00001C010000}"/>
            </a:ext>
          </a:extLst>
        </xdr:cNvPr>
        <xdr:cNvSpPr txBox="1"/>
      </xdr:nvSpPr>
      <xdr:spPr>
        <a:xfrm>
          <a:off x="0" y="24250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13</xdr:col>
      <xdr:colOff>0</xdr:colOff>
      <xdr:row>14</xdr:row>
      <xdr:rowOff>158115</xdr:rowOff>
    </xdr:from>
    <xdr:ext cx="184731" cy="264560"/>
    <xdr:sp macro="" textlink="">
      <xdr:nvSpPr>
        <xdr:cNvPr id="285" name="Text Box 4">
          <a:extLst>
            <a:ext uri="{FF2B5EF4-FFF2-40B4-BE49-F238E27FC236}">
              <a16:creationId xmlns:a16="http://schemas.microsoft.com/office/drawing/2014/main" id="{00000000-0008-0000-1C00-00001D010000}"/>
            </a:ext>
          </a:extLst>
        </xdr:cNvPr>
        <xdr:cNvSpPr txBox="1"/>
      </xdr:nvSpPr>
      <xdr:spPr>
        <a:xfrm>
          <a:off x="0" y="24250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13</xdr:col>
      <xdr:colOff>0</xdr:colOff>
      <xdr:row>14</xdr:row>
      <xdr:rowOff>158115</xdr:rowOff>
    </xdr:from>
    <xdr:ext cx="184731" cy="264560"/>
    <xdr:sp macro="" textlink="">
      <xdr:nvSpPr>
        <xdr:cNvPr id="286" name="Text Box 5">
          <a:extLst>
            <a:ext uri="{FF2B5EF4-FFF2-40B4-BE49-F238E27FC236}">
              <a16:creationId xmlns:a16="http://schemas.microsoft.com/office/drawing/2014/main" id="{00000000-0008-0000-1C00-00001E010000}"/>
            </a:ext>
          </a:extLst>
        </xdr:cNvPr>
        <xdr:cNvSpPr txBox="1"/>
      </xdr:nvSpPr>
      <xdr:spPr>
        <a:xfrm>
          <a:off x="0" y="24250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13</xdr:col>
      <xdr:colOff>0</xdr:colOff>
      <xdr:row>14</xdr:row>
      <xdr:rowOff>158115</xdr:rowOff>
    </xdr:from>
    <xdr:ext cx="184731" cy="264560"/>
    <xdr:sp macro="" textlink="">
      <xdr:nvSpPr>
        <xdr:cNvPr id="287" name="Text Box 10">
          <a:extLst>
            <a:ext uri="{FF2B5EF4-FFF2-40B4-BE49-F238E27FC236}">
              <a16:creationId xmlns:a16="http://schemas.microsoft.com/office/drawing/2014/main" id="{00000000-0008-0000-1C00-00001F010000}"/>
            </a:ext>
          </a:extLst>
        </xdr:cNvPr>
        <xdr:cNvSpPr txBox="1"/>
      </xdr:nvSpPr>
      <xdr:spPr>
        <a:xfrm>
          <a:off x="0" y="24250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13</xdr:col>
      <xdr:colOff>0</xdr:colOff>
      <xdr:row>14</xdr:row>
      <xdr:rowOff>158115</xdr:rowOff>
    </xdr:from>
    <xdr:ext cx="184731" cy="264560"/>
    <xdr:sp macro="" textlink="">
      <xdr:nvSpPr>
        <xdr:cNvPr id="288" name="Text Box 11">
          <a:extLst>
            <a:ext uri="{FF2B5EF4-FFF2-40B4-BE49-F238E27FC236}">
              <a16:creationId xmlns:a16="http://schemas.microsoft.com/office/drawing/2014/main" id="{00000000-0008-0000-1C00-000020010000}"/>
            </a:ext>
          </a:extLst>
        </xdr:cNvPr>
        <xdr:cNvSpPr txBox="1"/>
      </xdr:nvSpPr>
      <xdr:spPr>
        <a:xfrm>
          <a:off x="0" y="24250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13</xdr:col>
      <xdr:colOff>0</xdr:colOff>
      <xdr:row>14</xdr:row>
      <xdr:rowOff>158115</xdr:rowOff>
    </xdr:from>
    <xdr:ext cx="184731" cy="264560"/>
    <xdr:sp macro="" textlink="">
      <xdr:nvSpPr>
        <xdr:cNvPr id="289" name="Text Box 4">
          <a:extLst>
            <a:ext uri="{FF2B5EF4-FFF2-40B4-BE49-F238E27FC236}">
              <a16:creationId xmlns:a16="http://schemas.microsoft.com/office/drawing/2014/main" id="{00000000-0008-0000-1C00-000021010000}"/>
            </a:ext>
          </a:extLst>
        </xdr:cNvPr>
        <xdr:cNvSpPr txBox="1"/>
      </xdr:nvSpPr>
      <xdr:spPr>
        <a:xfrm>
          <a:off x="0" y="24250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13</xdr:col>
      <xdr:colOff>0</xdr:colOff>
      <xdr:row>14</xdr:row>
      <xdr:rowOff>158115</xdr:rowOff>
    </xdr:from>
    <xdr:ext cx="184731" cy="264560"/>
    <xdr:sp macro="" textlink="">
      <xdr:nvSpPr>
        <xdr:cNvPr id="290" name="Text Box 5">
          <a:extLst>
            <a:ext uri="{FF2B5EF4-FFF2-40B4-BE49-F238E27FC236}">
              <a16:creationId xmlns:a16="http://schemas.microsoft.com/office/drawing/2014/main" id="{00000000-0008-0000-1C00-000022010000}"/>
            </a:ext>
          </a:extLst>
        </xdr:cNvPr>
        <xdr:cNvSpPr txBox="1"/>
      </xdr:nvSpPr>
      <xdr:spPr>
        <a:xfrm>
          <a:off x="0" y="24250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13</xdr:col>
      <xdr:colOff>0</xdr:colOff>
      <xdr:row>14</xdr:row>
      <xdr:rowOff>158115</xdr:rowOff>
    </xdr:from>
    <xdr:ext cx="76971" cy="157224"/>
    <xdr:sp macro="" textlink="">
      <xdr:nvSpPr>
        <xdr:cNvPr id="291" name="Text Box 4">
          <a:extLst>
            <a:ext uri="{FF2B5EF4-FFF2-40B4-BE49-F238E27FC236}">
              <a16:creationId xmlns:a16="http://schemas.microsoft.com/office/drawing/2014/main" id="{00000000-0008-0000-1C00-000023010000}"/>
            </a:ext>
          </a:extLst>
        </xdr:cNvPr>
        <xdr:cNvSpPr txBox="1"/>
      </xdr:nvSpPr>
      <xdr:spPr>
        <a:xfrm>
          <a:off x="0" y="24250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13</xdr:col>
      <xdr:colOff>0</xdr:colOff>
      <xdr:row>14</xdr:row>
      <xdr:rowOff>158115</xdr:rowOff>
    </xdr:from>
    <xdr:ext cx="76971" cy="157224"/>
    <xdr:sp macro="" textlink="">
      <xdr:nvSpPr>
        <xdr:cNvPr id="292" name="Text Box 5">
          <a:extLst>
            <a:ext uri="{FF2B5EF4-FFF2-40B4-BE49-F238E27FC236}">
              <a16:creationId xmlns:a16="http://schemas.microsoft.com/office/drawing/2014/main" id="{00000000-0008-0000-1C00-000024010000}"/>
            </a:ext>
          </a:extLst>
        </xdr:cNvPr>
        <xdr:cNvSpPr txBox="1"/>
      </xdr:nvSpPr>
      <xdr:spPr>
        <a:xfrm>
          <a:off x="0" y="24250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13</xdr:col>
      <xdr:colOff>0</xdr:colOff>
      <xdr:row>14</xdr:row>
      <xdr:rowOff>158115</xdr:rowOff>
    </xdr:from>
    <xdr:ext cx="76971" cy="157224"/>
    <xdr:sp macro="" textlink="">
      <xdr:nvSpPr>
        <xdr:cNvPr id="293" name="Text Box 4">
          <a:extLst>
            <a:ext uri="{FF2B5EF4-FFF2-40B4-BE49-F238E27FC236}">
              <a16:creationId xmlns:a16="http://schemas.microsoft.com/office/drawing/2014/main" id="{00000000-0008-0000-1C00-000025010000}"/>
            </a:ext>
          </a:extLst>
        </xdr:cNvPr>
        <xdr:cNvSpPr txBox="1"/>
      </xdr:nvSpPr>
      <xdr:spPr>
        <a:xfrm>
          <a:off x="0" y="24250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13</xdr:col>
      <xdr:colOff>0</xdr:colOff>
      <xdr:row>14</xdr:row>
      <xdr:rowOff>158115</xdr:rowOff>
    </xdr:from>
    <xdr:ext cx="76971" cy="157224"/>
    <xdr:sp macro="" textlink="">
      <xdr:nvSpPr>
        <xdr:cNvPr id="294" name="Text Box 5">
          <a:extLst>
            <a:ext uri="{FF2B5EF4-FFF2-40B4-BE49-F238E27FC236}">
              <a16:creationId xmlns:a16="http://schemas.microsoft.com/office/drawing/2014/main" id="{00000000-0008-0000-1C00-000026010000}"/>
            </a:ext>
          </a:extLst>
        </xdr:cNvPr>
        <xdr:cNvSpPr txBox="1"/>
      </xdr:nvSpPr>
      <xdr:spPr>
        <a:xfrm>
          <a:off x="0" y="24250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13</xdr:col>
      <xdr:colOff>0</xdr:colOff>
      <xdr:row>14</xdr:row>
      <xdr:rowOff>158115</xdr:rowOff>
    </xdr:from>
    <xdr:ext cx="184731" cy="264560"/>
    <xdr:sp macro="" textlink="">
      <xdr:nvSpPr>
        <xdr:cNvPr id="295" name="Text Box 4">
          <a:extLst>
            <a:ext uri="{FF2B5EF4-FFF2-40B4-BE49-F238E27FC236}">
              <a16:creationId xmlns:a16="http://schemas.microsoft.com/office/drawing/2014/main" id="{00000000-0008-0000-1C00-000027010000}"/>
            </a:ext>
          </a:extLst>
        </xdr:cNvPr>
        <xdr:cNvSpPr txBox="1"/>
      </xdr:nvSpPr>
      <xdr:spPr>
        <a:xfrm>
          <a:off x="0" y="24250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13</xdr:col>
      <xdr:colOff>0</xdr:colOff>
      <xdr:row>14</xdr:row>
      <xdr:rowOff>158115</xdr:rowOff>
    </xdr:from>
    <xdr:ext cx="184731" cy="264560"/>
    <xdr:sp macro="" textlink="">
      <xdr:nvSpPr>
        <xdr:cNvPr id="296" name="Text Box 5">
          <a:extLst>
            <a:ext uri="{FF2B5EF4-FFF2-40B4-BE49-F238E27FC236}">
              <a16:creationId xmlns:a16="http://schemas.microsoft.com/office/drawing/2014/main" id="{00000000-0008-0000-1C00-000028010000}"/>
            </a:ext>
          </a:extLst>
        </xdr:cNvPr>
        <xdr:cNvSpPr txBox="1"/>
      </xdr:nvSpPr>
      <xdr:spPr>
        <a:xfrm>
          <a:off x="0" y="24250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13</xdr:col>
      <xdr:colOff>0</xdr:colOff>
      <xdr:row>14</xdr:row>
      <xdr:rowOff>158115</xdr:rowOff>
    </xdr:from>
    <xdr:ext cx="76971" cy="157224"/>
    <xdr:sp macro="" textlink="">
      <xdr:nvSpPr>
        <xdr:cNvPr id="297" name="Text Box 4">
          <a:extLst>
            <a:ext uri="{FF2B5EF4-FFF2-40B4-BE49-F238E27FC236}">
              <a16:creationId xmlns:a16="http://schemas.microsoft.com/office/drawing/2014/main" id="{00000000-0008-0000-1C00-000029010000}"/>
            </a:ext>
          </a:extLst>
        </xdr:cNvPr>
        <xdr:cNvSpPr txBox="1"/>
      </xdr:nvSpPr>
      <xdr:spPr>
        <a:xfrm>
          <a:off x="0" y="24250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13</xdr:col>
      <xdr:colOff>0</xdr:colOff>
      <xdr:row>14</xdr:row>
      <xdr:rowOff>158115</xdr:rowOff>
    </xdr:from>
    <xdr:ext cx="76971" cy="157224"/>
    <xdr:sp macro="" textlink="">
      <xdr:nvSpPr>
        <xdr:cNvPr id="298" name="Text Box 5">
          <a:extLst>
            <a:ext uri="{FF2B5EF4-FFF2-40B4-BE49-F238E27FC236}">
              <a16:creationId xmlns:a16="http://schemas.microsoft.com/office/drawing/2014/main" id="{00000000-0008-0000-1C00-00002A010000}"/>
            </a:ext>
          </a:extLst>
        </xdr:cNvPr>
        <xdr:cNvSpPr txBox="1"/>
      </xdr:nvSpPr>
      <xdr:spPr>
        <a:xfrm>
          <a:off x="0" y="24250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13</xdr:col>
      <xdr:colOff>0</xdr:colOff>
      <xdr:row>14</xdr:row>
      <xdr:rowOff>158115</xdr:rowOff>
    </xdr:from>
    <xdr:ext cx="76971" cy="157224"/>
    <xdr:sp macro="" textlink="">
      <xdr:nvSpPr>
        <xdr:cNvPr id="299" name="Text Box 4">
          <a:extLst>
            <a:ext uri="{FF2B5EF4-FFF2-40B4-BE49-F238E27FC236}">
              <a16:creationId xmlns:a16="http://schemas.microsoft.com/office/drawing/2014/main" id="{00000000-0008-0000-1C00-00002B010000}"/>
            </a:ext>
          </a:extLst>
        </xdr:cNvPr>
        <xdr:cNvSpPr txBox="1"/>
      </xdr:nvSpPr>
      <xdr:spPr>
        <a:xfrm>
          <a:off x="0" y="24250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13</xdr:col>
      <xdr:colOff>0</xdr:colOff>
      <xdr:row>14</xdr:row>
      <xdr:rowOff>158115</xdr:rowOff>
    </xdr:from>
    <xdr:ext cx="76971" cy="157224"/>
    <xdr:sp macro="" textlink="">
      <xdr:nvSpPr>
        <xdr:cNvPr id="300" name="Text Box 5">
          <a:extLst>
            <a:ext uri="{FF2B5EF4-FFF2-40B4-BE49-F238E27FC236}">
              <a16:creationId xmlns:a16="http://schemas.microsoft.com/office/drawing/2014/main" id="{00000000-0008-0000-1C00-00002C010000}"/>
            </a:ext>
          </a:extLst>
        </xdr:cNvPr>
        <xdr:cNvSpPr txBox="1"/>
      </xdr:nvSpPr>
      <xdr:spPr>
        <a:xfrm>
          <a:off x="0" y="24250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13</xdr:col>
      <xdr:colOff>0</xdr:colOff>
      <xdr:row>14</xdr:row>
      <xdr:rowOff>158115</xdr:rowOff>
    </xdr:from>
    <xdr:ext cx="184731" cy="264560"/>
    <xdr:sp macro="" textlink="">
      <xdr:nvSpPr>
        <xdr:cNvPr id="301" name="Text Box 4">
          <a:extLst>
            <a:ext uri="{FF2B5EF4-FFF2-40B4-BE49-F238E27FC236}">
              <a16:creationId xmlns:a16="http://schemas.microsoft.com/office/drawing/2014/main" id="{00000000-0008-0000-1C00-00002D010000}"/>
            </a:ext>
          </a:extLst>
        </xdr:cNvPr>
        <xdr:cNvSpPr txBox="1"/>
      </xdr:nvSpPr>
      <xdr:spPr>
        <a:xfrm>
          <a:off x="0" y="24250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13</xdr:col>
      <xdr:colOff>0</xdr:colOff>
      <xdr:row>14</xdr:row>
      <xdr:rowOff>158115</xdr:rowOff>
    </xdr:from>
    <xdr:ext cx="184731" cy="264560"/>
    <xdr:sp macro="" textlink="">
      <xdr:nvSpPr>
        <xdr:cNvPr id="302" name="Text Box 5">
          <a:extLst>
            <a:ext uri="{FF2B5EF4-FFF2-40B4-BE49-F238E27FC236}">
              <a16:creationId xmlns:a16="http://schemas.microsoft.com/office/drawing/2014/main" id="{00000000-0008-0000-1C00-00002E010000}"/>
            </a:ext>
          </a:extLst>
        </xdr:cNvPr>
        <xdr:cNvSpPr txBox="1"/>
      </xdr:nvSpPr>
      <xdr:spPr>
        <a:xfrm>
          <a:off x="0" y="24250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13</xdr:col>
      <xdr:colOff>0</xdr:colOff>
      <xdr:row>14</xdr:row>
      <xdr:rowOff>158115</xdr:rowOff>
    </xdr:from>
    <xdr:ext cx="184731" cy="264560"/>
    <xdr:sp macro="" textlink="">
      <xdr:nvSpPr>
        <xdr:cNvPr id="303" name="Text Box 10">
          <a:extLst>
            <a:ext uri="{FF2B5EF4-FFF2-40B4-BE49-F238E27FC236}">
              <a16:creationId xmlns:a16="http://schemas.microsoft.com/office/drawing/2014/main" id="{00000000-0008-0000-1C00-00002F010000}"/>
            </a:ext>
          </a:extLst>
        </xdr:cNvPr>
        <xdr:cNvSpPr txBox="1"/>
      </xdr:nvSpPr>
      <xdr:spPr>
        <a:xfrm>
          <a:off x="0" y="24250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13</xdr:col>
      <xdr:colOff>0</xdr:colOff>
      <xdr:row>14</xdr:row>
      <xdr:rowOff>158115</xdr:rowOff>
    </xdr:from>
    <xdr:ext cx="184731" cy="264560"/>
    <xdr:sp macro="" textlink="">
      <xdr:nvSpPr>
        <xdr:cNvPr id="304" name="Text Box 11">
          <a:extLst>
            <a:ext uri="{FF2B5EF4-FFF2-40B4-BE49-F238E27FC236}">
              <a16:creationId xmlns:a16="http://schemas.microsoft.com/office/drawing/2014/main" id="{00000000-0008-0000-1C00-000030010000}"/>
            </a:ext>
          </a:extLst>
        </xdr:cNvPr>
        <xdr:cNvSpPr txBox="1"/>
      </xdr:nvSpPr>
      <xdr:spPr>
        <a:xfrm>
          <a:off x="0" y="24250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6971" cy="157224"/>
    <xdr:sp macro="" textlink="">
      <xdr:nvSpPr>
        <xdr:cNvPr id="361" name="TextBox 5">
          <a:extLst>
            <a:ext uri="{FF2B5EF4-FFF2-40B4-BE49-F238E27FC236}">
              <a16:creationId xmlns:a16="http://schemas.microsoft.com/office/drawing/2014/main" id="{00000000-0008-0000-1C00-000069010000}"/>
            </a:ext>
          </a:extLst>
        </xdr:cNvPr>
        <xdr:cNvSpPr txBox="1"/>
      </xdr:nvSpPr>
      <xdr:spPr>
        <a:xfrm>
          <a:off x="0" y="18478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6971" cy="157224"/>
    <xdr:sp macro="" textlink="">
      <xdr:nvSpPr>
        <xdr:cNvPr id="362" name="TextBox 5">
          <a:extLst>
            <a:ext uri="{FF2B5EF4-FFF2-40B4-BE49-F238E27FC236}">
              <a16:creationId xmlns:a16="http://schemas.microsoft.com/office/drawing/2014/main" id="{00000000-0008-0000-1C00-00006A010000}"/>
            </a:ext>
          </a:extLst>
        </xdr:cNvPr>
        <xdr:cNvSpPr txBox="1"/>
      </xdr:nvSpPr>
      <xdr:spPr>
        <a:xfrm>
          <a:off x="0" y="18478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6971" cy="157224"/>
    <xdr:sp macro="" textlink="">
      <xdr:nvSpPr>
        <xdr:cNvPr id="363" name="TextBox 5">
          <a:extLst>
            <a:ext uri="{FF2B5EF4-FFF2-40B4-BE49-F238E27FC236}">
              <a16:creationId xmlns:a16="http://schemas.microsoft.com/office/drawing/2014/main" id="{00000000-0008-0000-1C00-00006B010000}"/>
            </a:ext>
          </a:extLst>
        </xdr:cNvPr>
        <xdr:cNvSpPr txBox="1"/>
      </xdr:nvSpPr>
      <xdr:spPr>
        <a:xfrm>
          <a:off x="0" y="18478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6971" cy="157224"/>
    <xdr:sp macro="" textlink="">
      <xdr:nvSpPr>
        <xdr:cNvPr id="364" name="TextBox 5">
          <a:extLst>
            <a:ext uri="{FF2B5EF4-FFF2-40B4-BE49-F238E27FC236}">
              <a16:creationId xmlns:a16="http://schemas.microsoft.com/office/drawing/2014/main" id="{00000000-0008-0000-1C00-00006C010000}"/>
            </a:ext>
          </a:extLst>
        </xdr:cNvPr>
        <xdr:cNvSpPr txBox="1"/>
      </xdr:nvSpPr>
      <xdr:spPr>
        <a:xfrm>
          <a:off x="0" y="18478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76971" cy="157224"/>
    <xdr:sp macro="" textlink="">
      <xdr:nvSpPr>
        <xdr:cNvPr id="365" name="TextBox 5">
          <a:extLst>
            <a:ext uri="{FF2B5EF4-FFF2-40B4-BE49-F238E27FC236}">
              <a16:creationId xmlns:a16="http://schemas.microsoft.com/office/drawing/2014/main" id="{00000000-0008-0000-1C00-00006D010000}"/>
            </a:ext>
          </a:extLst>
        </xdr:cNvPr>
        <xdr:cNvSpPr txBox="1"/>
      </xdr:nvSpPr>
      <xdr:spPr>
        <a:xfrm>
          <a:off x="0" y="19907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971" cy="157224"/>
    <xdr:sp macro="" textlink="">
      <xdr:nvSpPr>
        <xdr:cNvPr id="366" name="TextBox 5">
          <a:extLst>
            <a:ext uri="{FF2B5EF4-FFF2-40B4-BE49-F238E27FC236}">
              <a16:creationId xmlns:a16="http://schemas.microsoft.com/office/drawing/2014/main" id="{00000000-0008-0000-1C00-00006E010000}"/>
            </a:ext>
          </a:extLst>
        </xdr:cNvPr>
        <xdr:cNvSpPr txBox="1"/>
      </xdr:nvSpPr>
      <xdr:spPr>
        <a:xfrm>
          <a:off x="0" y="17049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971" cy="157224"/>
    <xdr:sp macro="" textlink="">
      <xdr:nvSpPr>
        <xdr:cNvPr id="367" name="TextBox 5">
          <a:extLst>
            <a:ext uri="{FF2B5EF4-FFF2-40B4-BE49-F238E27FC236}">
              <a16:creationId xmlns:a16="http://schemas.microsoft.com/office/drawing/2014/main" id="{00000000-0008-0000-1C00-00006F010000}"/>
            </a:ext>
          </a:extLst>
        </xdr:cNvPr>
        <xdr:cNvSpPr txBox="1"/>
      </xdr:nvSpPr>
      <xdr:spPr>
        <a:xfrm>
          <a:off x="0" y="17049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971" cy="157224"/>
    <xdr:sp macro="" textlink="">
      <xdr:nvSpPr>
        <xdr:cNvPr id="368" name="TextBox 5">
          <a:extLst>
            <a:ext uri="{FF2B5EF4-FFF2-40B4-BE49-F238E27FC236}">
              <a16:creationId xmlns:a16="http://schemas.microsoft.com/office/drawing/2014/main" id="{00000000-0008-0000-1C00-000070010000}"/>
            </a:ext>
          </a:extLst>
        </xdr:cNvPr>
        <xdr:cNvSpPr txBox="1"/>
      </xdr:nvSpPr>
      <xdr:spPr>
        <a:xfrm>
          <a:off x="0" y="17049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971" cy="157224"/>
    <xdr:sp macro="" textlink="">
      <xdr:nvSpPr>
        <xdr:cNvPr id="369" name="TextBox 5">
          <a:extLst>
            <a:ext uri="{FF2B5EF4-FFF2-40B4-BE49-F238E27FC236}">
              <a16:creationId xmlns:a16="http://schemas.microsoft.com/office/drawing/2014/main" id="{00000000-0008-0000-1C00-000071010000}"/>
            </a:ext>
          </a:extLst>
        </xdr:cNvPr>
        <xdr:cNvSpPr txBox="1"/>
      </xdr:nvSpPr>
      <xdr:spPr>
        <a:xfrm>
          <a:off x="0" y="17049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6971" cy="157224"/>
    <xdr:sp macro="" textlink="">
      <xdr:nvSpPr>
        <xdr:cNvPr id="370" name="TextBox 5">
          <a:extLst>
            <a:ext uri="{FF2B5EF4-FFF2-40B4-BE49-F238E27FC236}">
              <a16:creationId xmlns:a16="http://schemas.microsoft.com/office/drawing/2014/main" id="{00000000-0008-0000-1C00-000072010000}"/>
            </a:ext>
          </a:extLst>
        </xdr:cNvPr>
        <xdr:cNvSpPr txBox="1"/>
      </xdr:nvSpPr>
      <xdr:spPr>
        <a:xfrm>
          <a:off x="0" y="18478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76971" cy="157224"/>
    <xdr:sp macro="" textlink="">
      <xdr:nvSpPr>
        <xdr:cNvPr id="371" name="TextBox 5">
          <a:extLst>
            <a:ext uri="{FF2B5EF4-FFF2-40B4-BE49-F238E27FC236}">
              <a16:creationId xmlns:a16="http://schemas.microsoft.com/office/drawing/2014/main" id="{00000000-0008-0000-1C00-000073010000}"/>
            </a:ext>
          </a:extLst>
        </xdr:cNvPr>
        <xdr:cNvSpPr txBox="1"/>
      </xdr:nvSpPr>
      <xdr:spPr>
        <a:xfrm>
          <a:off x="0" y="19907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28</xdr:row>
      <xdr:rowOff>0</xdr:rowOff>
    </xdr:from>
    <xdr:ext cx="76971" cy="157224"/>
    <xdr:sp macro="" textlink="">
      <xdr:nvSpPr>
        <xdr:cNvPr id="372" name="TextBox 5">
          <a:extLst>
            <a:ext uri="{FF2B5EF4-FFF2-40B4-BE49-F238E27FC236}">
              <a16:creationId xmlns:a16="http://schemas.microsoft.com/office/drawing/2014/main" id="{00000000-0008-0000-1C00-000074010000}"/>
            </a:ext>
          </a:extLst>
        </xdr:cNvPr>
        <xdr:cNvSpPr txBox="1"/>
      </xdr:nvSpPr>
      <xdr:spPr>
        <a:xfrm>
          <a:off x="0" y="24193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158115</xdr:rowOff>
    </xdr:from>
    <xdr:ext cx="76971" cy="157224"/>
    <xdr:sp macro="" textlink="">
      <xdr:nvSpPr>
        <xdr:cNvPr id="307" name="TextBox 5">
          <a:extLst>
            <a:ext uri="{FF2B5EF4-FFF2-40B4-BE49-F238E27FC236}">
              <a16:creationId xmlns:a16="http://schemas.microsoft.com/office/drawing/2014/main" id="{00000000-0008-0000-1C00-000033010000}"/>
            </a:ext>
          </a:extLst>
        </xdr:cNvPr>
        <xdr:cNvSpPr txBox="1"/>
      </xdr:nvSpPr>
      <xdr:spPr>
        <a:xfrm>
          <a:off x="521017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158115</xdr:rowOff>
    </xdr:from>
    <xdr:ext cx="76971" cy="157224"/>
    <xdr:sp macro="" textlink="">
      <xdr:nvSpPr>
        <xdr:cNvPr id="308" name="TextBox 5">
          <a:extLst>
            <a:ext uri="{FF2B5EF4-FFF2-40B4-BE49-F238E27FC236}">
              <a16:creationId xmlns:a16="http://schemas.microsoft.com/office/drawing/2014/main" id="{00000000-0008-0000-1C00-000034010000}"/>
            </a:ext>
          </a:extLst>
        </xdr:cNvPr>
        <xdr:cNvSpPr txBox="1"/>
      </xdr:nvSpPr>
      <xdr:spPr>
        <a:xfrm>
          <a:off x="521017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309" name="TextBox 5">
          <a:extLst>
            <a:ext uri="{FF2B5EF4-FFF2-40B4-BE49-F238E27FC236}">
              <a16:creationId xmlns:a16="http://schemas.microsoft.com/office/drawing/2014/main" id="{00000000-0008-0000-1C00-000035010000}"/>
            </a:ext>
          </a:extLst>
        </xdr:cNvPr>
        <xdr:cNvSpPr txBox="1"/>
      </xdr:nvSpPr>
      <xdr:spPr>
        <a:xfrm>
          <a:off x="44672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158115</xdr:rowOff>
    </xdr:from>
    <xdr:ext cx="76971" cy="157224"/>
    <xdr:sp macro="" textlink="">
      <xdr:nvSpPr>
        <xdr:cNvPr id="310" name="TextBox 5">
          <a:extLst>
            <a:ext uri="{FF2B5EF4-FFF2-40B4-BE49-F238E27FC236}">
              <a16:creationId xmlns:a16="http://schemas.microsoft.com/office/drawing/2014/main" id="{00000000-0008-0000-1C00-000036010000}"/>
            </a:ext>
          </a:extLst>
        </xdr:cNvPr>
        <xdr:cNvSpPr txBox="1"/>
      </xdr:nvSpPr>
      <xdr:spPr>
        <a:xfrm>
          <a:off x="521017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15</xdr:row>
      <xdr:rowOff>158115</xdr:rowOff>
    </xdr:from>
    <xdr:ext cx="76971" cy="157224"/>
    <xdr:sp macro="" textlink="">
      <xdr:nvSpPr>
        <xdr:cNvPr id="311" name="TextBox 5">
          <a:extLst>
            <a:ext uri="{FF2B5EF4-FFF2-40B4-BE49-F238E27FC236}">
              <a16:creationId xmlns:a16="http://schemas.microsoft.com/office/drawing/2014/main" id="{00000000-0008-0000-1C00-000037010000}"/>
            </a:ext>
          </a:extLst>
        </xdr:cNvPr>
        <xdr:cNvSpPr txBox="1"/>
      </xdr:nvSpPr>
      <xdr:spPr>
        <a:xfrm>
          <a:off x="5210175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158115</xdr:rowOff>
    </xdr:from>
    <xdr:ext cx="76971" cy="157224"/>
    <xdr:sp macro="" textlink="">
      <xdr:nvSpPr>
        <xdr:cNvPr id="312" name="TextBox 5">
          <a:extLst>
            <a:ext uri="{FF2B5EF4-FFF2-40B4-BE49-F238E27FC236}">
              <a16:creationId xmlns:a16="http://schemas.microsoft.com/office/drawing/2014/main" id="{00000000-0008-0000-1C00-000038010000}"/>
            </a:ext>
          </a:extLst>
        </xdr:cNvPr>
        <xdr:cNvSpPr txBox="1"/>
      </xdr:nvSpPr>
      <xdr:spPr>
        <a:xfrm>
          <a:off x="5210175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17</xdr:row>
      <xdr:rowOff>158115</xdr:rowOff>
    </xdr:from>
    <xdr:ext cx="76971" cy="157224"/>
    <xdr:sp macro="" textlink="">
      <xdr:nvSpPr>
        <xdr:cNvPr id="313" name="TextBox 5">
          <a:extLst>
            <a:ext uri="{FF2B5EF4-FFF2-40B4-BE49-F238E27FC236}">
              <a16:creationId xmlns:a16="http://schemas.microsoft.com/office/drawing/2014/main" id="{00000000-0008-0000-1C00-000039010000}"/>
            </a:ext>
          </a:extLst>
        </xdr:cNvPr>
        <xdr:cNvSpPr txBox="1"/>
      </xdr:nvSpPr>
      <xdr:spPr>
        <a:xfrm>
          <a:off x="5210175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314" name="TextBox 5">
          <a:extLst>
            <a:ext uri="{FF2B5EF4-FFF2-40B4-BE49-F238E27FC236}">
              <a16:creationId xmlns:a16="http://schemas.microsoft.com/office/drawing/2014/main" id="{00000000-0008-0000-1C00-00003A010000}"/>
            </a:ext>
          </a:extLst>
        </xdr:cNvPr>
        <xdr:cNvSpPr txBox="1"/>
      </xdr:nvSpPr>
      <xdr:spPr>
        <a:xfrm>
          <a:off x="44672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158115</xdr:rowOff>
    </xdr:from>
    <xdr:ext cx="76971" cy="157224"/>
    <xdr:sp macro="" textlink="">
      <xdr:nvSpPr>
        <xdr:cNvPr id="315" name="TextBox 5">
          <a:extLst>
            <a:ext uri="{FF2B5EF4-FFF2-40B4-BE49-F238E27FC236}">
              <a16:creationId xmlns:a16="http://schemas.microsoft.com/office/drawing/2014/main" id="{00000000-0008-0000-1C00-00003B010000}"/>
            </a:ext>
          </a:extLst>
        </xdr:cNvPr>
        <xdr:cNvSpPr txBox="1"/>
      </xdr:nvSpPr>
      <xdr:spPr>
        <a:xfrm>
          <a:off x="521017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15</xdr:row>
      <xdr:rowOff>158115</xdr:rowOff>
    </xdr:from>
    <xdr:ext cx="76971" cy="157224"/>
    <xdr:sp macro="" textlink="">
      <xdr:nvSpPr>
        <xdr:cNvPr id="316" name="TextBox 5">
          <a:extLst>
            <a:ext uri="{FF2B5EF4-FFF2-40B4-BE49-F238E27FC236}">
              <a16:creationId xmlns:a16="http://schemas.microsoft.com/office/drawing/2014/main" id="{00000000-0008-0000-1C00-00003C010000}"/>
            </a:ext>
          </a:extLst>
        </xdr:cNvPr>
        <xdr:cNvSpPr txBox="1"/>
      </xdr:nvSpPr>
      <xdr:spPr>
        <a:xfrm>
          <a:off x="5210175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158115</xdr:rowOff>
    </xdr:from>
    <xdr:ext cx="76971" cy="157224"/>
    <xdr:sp macro="" textlink="">
      <xdr:nvSpPr>
        <xdr:cNvPr id="317" name="TextBox 5">
          <a:extLst>
            <a:ext uri="{FF2B5EF4-FFF2-40B4-BE49-F238E27FC236}">
              <a16:creationId xmlns:a16="http://schemas.microsoft.com/office/drawing/2014/main" id="{00000000-0008-0000-1C00-00003D010000}"/>
            </a:ext>
          </a:extLst>
        </xdr:cNvPr>
        <xdr:cNvSpPr txBox="1"/>
      </xdr:nvSpPr>
      <xdr:spPr>
        <a:xfrm>
          <a:off x="5210175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17</xdr:row>
      <xdr:rowOff>158115</xdr:rowOff>
    </xdr:from>
    <xdr:ext cx="76971" cy="157224"/>
    <xdr:sp macro="" textlink="">
      <xdr:nvSpPr>
        <xdr:cNvPr id="318" name="TextBox 5">
          <a:extLst>
            <a:ext uri="{FF2B5EF4-FFF2-40B4-BE49-F238E27FC236}">
              <a16:creationId xmlns:a16="http://schemas.microsoft.com/office/drawing/2014/main" id="{00000000-0008-0000-1C00-00003E010000}"/>
            </a:ext>
          </a:extLst>
        </xdr:cNvPr>
        <xdr:cNvSpPr txBox="1"/>
      </xdr:nvSpPr>
      <xdr:spPr>
        <a:xfrm>
          <a:off x="5210175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319" name="TextBox 5">
          <a:extLst>
            <a:ext uri="{FF2B5EF4-FFF2-40B4-BE49-F238E27FC236}">
              <a16:creationId xmlns:a16="http://schemas.microsoft.com/office/drawing/2014/main" id="{00000000-0008-0000-1C00-00003F010000}"/>
            </a:ext>
          </a:extLst>
        </xdr:cNvPr>
        <xdr:cNvSpPr txBox="1"/>
      </xdr:nvSpPr>
      <xdr:spPr>
        <a:xfrm>
          <a:off x="44672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158115</xdr:rowOff>
    </xdr:from>
    <xdr:ext cx="76971" cy="157224"/>
    <xdr:sp macro="" textlink="">
      <xdr:nvSpPr>
        <xdr:cNvPr id="320" name="TextBox 5">
          <a:extLst>
            <a:ext uri="{FF2B5EF4-FFF2-40B4-BE49-F238E27FC236}">
              <a16:creationId xmlns:a16="http://schemas.microsoft.com/office/drawing/2014/main" id="{00000000-0008-0000-1C00-000040010000}"/>
            </a:ext>
          </a:extLst>
        </xdr:cNvPr>
        <xdr:cNvSpPr txBox="1"/>
      </xdr:nvSpPr>
      <xdr:spPr>
        <a:xfrm>
          <a:off x="521017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15</xdr:row>
      <xdr:rowOff>158115</xdr:rowOff>
    </xdr:from>
    <xdr:ext cx="76971" cy="157224"/>
    <xdr:sp macro="" textlink="">
      <xdr:nvSpPr>
        <xdr:cNvPr id="321" name="TextBox 5">
          <a:extLst>
            <a:ext uri="{FF2B5EF4-FFF2-40B4-BE49-F238E27FC236}">
              <a16:creationId xmlns:a16="http://schemas.microsoft.com/office/drawing/2014/main" id="{00000000-0008-0000-1C00-000041010000}"/>
            </a:ext>
          </a:extLst>
        </xdr:cNvPr>
        <xdr:cNvSpPr txBox="1"/>
      </xdr:nvSpPr>
      <xdr:spPr>
        <a:xfrm>
          <a:off x="5210175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158115</xdr:rowOff>
    </xdr:from>
    <xdr:ext cx="76971" cy="157224"/>
    <xdr:sp macro="" textlink="">
      <xdr:nvSpPr>
        <xdr:cNvPr id="322" name="TextBox 5">
          <a:extLst>
            <a:ext uri="{FF2B5EF4-FFF2-40B4-BE49-F238E27FC236}">
              <a16:creationId xmlns:a16="http://schemas.microsoft.com/office/drawing/2014/main" id="{00000000-0008-0000-1C00-000042010000}"/>
            </a:ext>
          </a:extLst>
        </xdr:cNvPr>
        <xdr:cNvSpPr txBox="1"/>
      </xdr:nvSpPr>
      <xdr:spPr>
        <a:xfrm>
          <a:off x="5210175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17</xdr:row>
      <xdr:rowOff>158115</xdr:rowOff>
    </xdr:from>
    <xdr:ext cx="76971" cy="157224"/>
    <xdr:sp macro="" textlink="">
      <xdr:nvSpPr>
        <xdr:cNvPr id="323" name="TextBox 5">
          <a:extLst>
            <a:ext uri="{FF2B5EF4-FFF2-40B4-BE49-F238E27FC236}">
              <a16:creationId xmlns:a16="http://schemas.microsoft.com/office/drawing/2014/main" id="{00000000-0008-0000-1C00-000043010000}"/>
            </a:ext>
          </a:extLst>
        </xdr:cNvPr>
        <xdr:cNvSpPr txBox="1"/>
      </xdr:nvSpPr>
      <xdr:spPr>
        <a:xfrm>
          <a:off x="5210175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158115</xdr:rowOff>
    </xdr:from>
    <xdr:ext cx="76971" cy="157224"/>
    <xdr:sp macro="" textlink="">
      <xdr:nvSpPr>
        <xdr:cNvPr id="324" name="TextBox 5">
          <a:extLst>
            <a:ext uri="{FF2B5EF4-FFF2-40B4-BE49-F238E27FC236}">
              <a16:creationId xmlns:a16="http://schemas.microsoft.com/office/drawing/2014/main" id="{00000000-0008-0000-1C00-000044010000}"/>
            </a:ext>
          </a:extLst>
        </xdr:cNvPr>
        <xdr:cNvSpPr txBox="1"/>
      </xdr:nvSpPr>
      <xdr:spPr>
        <a:xfrm>
          <a:off x="521017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325" name="TextBox 5">
          <a:extLst>
            <a:ext uri="{FF2B5EF4-FFF2-40B4-BE49-F238E27FC236}">
              <a16:creationId xmlns:a16="http://schemas.microsoft.com/office/drawing/2014/main" id="{00000000-0008-0000-1C00-000045010000}"/>
            </a:ext>
          </a:extLst>
        </xdr:cNvPr>
        <xdr:cNvSpPr txBox="1"/>
      </xdr:nvSpPr>
      <xdr:spPr>
        <a:xfrm>
          <a:off x="44672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158115</xdr:rowOff>
    </xdr:from>
    <xdr:ext cx="76971" cy="157224"/>
    <xdr:sp macro="" textlink="">
      <xdr:nvSpPr>
        <xdr:cNvPr id="326" name="TextBox 5">
          <a:extLst>
            <a:ext uri="{FF2B5EF4-FFF2-40B4-BE49-F238E27FC236}">
              <a16:creationId xmlns:a16="http://schemas.microsoft.com/office/drawing/2014/main" id="{00000000-0008-0000-1C00-000046010000}"/>
            </a:ext>
          </a:extLst>
        </xdr:cNvPr>
        <xdr:cNvSpPr txBox="1"/>
      </xdr:nvSpPr>
      <xdr:spPr>
        <a:xfrm>
          <a:off x="521017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15</xdr:row>
      <xdr:rowOff>158115</xdr:rowOff>
    </xdr:from>
    <xdr:ext cx="76971" cy="157224"/>
    <xdr:sp macro="" textlink="">
      <xdr:nvSpPr>
        <xdr:cNvPr id="327" name="TextBox 5">
          <a:extLst>
            <a:ext uri="{FF2B5EF4-FFF2-40B4-BE49-F238E27FC236}">
              <a16:creationId xmlns:a16="http://schemas.microsoft.com/office/drawing/2014/main" id="{00000000-0008-0000-1C00-000047010000}"/>
            </a:ext>
          </a:extLst>
        </xdr:cNvPr>
        <xdr:cNvSpPr txBox="1"/>
      </xdr:nvSpPr>
      <xdr:spPr>
        <a:xfrm>
          <a:off x="5210175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158115</xdr:rowOff>
    </xdr:from>
    <xdr:ext cx="76971" cy="157224"/>
    <xdr:sp macro="" textlink="">
      <xdr:nvSpPr>
        <xdr:cNvPr id="328" name="TextBox 5">
          <a:extLst>
            <a:ext uri="{FF2B5EF4-FFF2-40B4-BE49-F238E27FC236}">
              <a16:creationId xmlns:a16="http://schemas.microsoft.com/office/drawing/2014/main" id="{00000000-0008-0000-1C00-000048010000}"/>
            </a:ext>
          </a:extLst>
        </xdr:cNvPr>
        <xdr:cNvSpPr txBox="1"/>
      </xdr:nvSpPr>
      <xdr:spPr>
        <a:xfrm>
          <a:off x="5210175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17</xdr:row>
      <xdr:rowOff>158115</xdr:rowOff>
    </xdr:from>
    <xdr:ext cx="76971" cy="157224"/>
    <xdr:sp macro="" textlink="">
      <xdr:nvSpPr>
        <xdr:cNvPr id="329" name="TextBox 5">
          <a:extLst>
            <a:ext uri="{FF2B5EF4-FFF2-40B4-BE49-F238E27FC236}">
              <a16:creationId xmlns:a16="http://schemas.microsoft.com/office/drawing/2014/main" id="{00000000-0008-0000-1C00-000049010000}"/>
            </a:ext>
          </a:extLst>
        </xdr:cNvPr>
        <xdr:cNvSpPr txBox="1"/>
      </xdr:nvSpPr>
      <xdr:spPr>
        <a:xfrm>
          <a:off x="5210175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330" name="TextBox 5">
          <a:extLst>
            <a:ext uri="{FF2B5EF4-FFF2-40B4-BE49-F238E27FC236}">
              <a16:creationId xmlns:a16="http://schemas.microsoft.com/office/drawing/2014/main" id="{00000000-0008-0000-1C00-00004A010000}"/>
            </a:ext>
          </a:extLst>
        </xdr:cNvPr>
        <xdr:cNvSpPr txBox="1"/>
      </xdr:nvSpPr>
      <xdr:spPr>
        <a:xfrm>
          <a:off x="44672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331" name="TextBox 5">
          <a:extLst>
            <a:ext uri="{FF2B5EF4-FFF2-40B4-BE49-F238E27FC236}">
              <a16:creationId xmlns:a16="http://schemas.microsoft.com/office/drawing/2014/main" id="{00000000-0008-0000-1C00-00004B010000}"/>
            </a:ext>
          </a:extLst>
        </xdr:cNvPr>
        <xdr:cNvSpPr txBox="1"/>
      </xdr:nvSpPr>
      <xdr:spPr>
        <a:xfrm>
          <a:off x="44672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332" name="TextBox 5">
          <a:extLst>
            <a:ext uri="{FF2B5EF4-FFF2-40B4-BE49-F238E27FC236}">
              <a16:creationId xmlns:a16="http://schemas.microsoft.com/office/drawing/2014/main" id="{00000000-0008-0000-1C00-00004C010000}"/>
            </a:ext>
          </a:extLst>
        </xdr:cNvPr>
        <xdr:cNvSpPr txBox="1"/>
      </xdr:nvSpPr>
      <xdr:spPr>
        <a:xfrm>
          <a:off x="372427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333" name="TextBox 5">
          <a:extLst>
            <a:ext uri="{FF2B5EF4-FFF2-40B4-BE49-F238E27FC236}">
              <a16:creationId xmlns:a16="http://schemas.microsoft.com/office/drawing/2014/main" id="{00000000-0008-0000-1C00-00004D010000}"/>
            </a:ext>
          </a:extLst>
        </xdr:cNvPr>
        <xdr:cNvSpPr txBox="1"/>
      </xdr:nvSpPr>
      <xdr:spPr>
        <a:xfrm>
          <a:off x="44672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334" name="TextBox 5">
          <a:extLst>
            <a:ext uri="{FF2B5EF4-FFF2-40B4-BE49-F238E27FC236}">
              <a16:creationId xmlns:a16="http://schemas.microsoft.com/office/drawing/2014/main" id="{00000000-0008-0000-1C00-00004E010000}"/>
            </a:ext>
          </a:extLst>
        </xdr:cNvPr>
        <xdr:cNvSpPr txBox="1"/>
      </xdr:nvSpPr>
      <xdr:spPr>
        <a:xfrm>
          <a:off x="4467225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335" name="TextBox 5">
          <a:extLst>
            <a:ext uri="{FF2B5EF4-FFF2-40B4-BE49-F238E27FC236}">
              <a16:creationId xmlns:a16="http://schemas.microsoft.com/office/drawing/2014/main" id="{00000000-0008-0000-1C00-00004F010000}"/>
            </a:ext>
          </a:extLst>
        </xdr:cNvPr>
        <xdr:cNvSpPr txBox="1"/>
      </xdr:nvSpPr>
      <xdr:spPr>
        <a:xfrm>
          <a:off x="4467225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336" name="TextBox 5">
          <a:extLst>
            <a:ext uri="{FF2B5EF4-FFF2-40B4-BE49-F238E27FC236}">
              <a16:creationId xmlns:a16="http://schemas.microsoft.com/office/drawing/2014/main" id="{00000000-0008-0000-1C00-000050010000}"/>
            </a:ext>
          </a:extLst>
        </xdr:cNvPr>
        <xdr:cNvSpPr txBox="1"/>
      </xdr:nvSpPr>
      <xdr:spPr>
        <a:xfrm>
          <a:off x="4467225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337" name="TextBox 5">
          <a:extLst>
            <a:ext uri="{FF2B5EF4-FFF2-40B4-BE49-F238E27FC236}">
              <a16:creationId xmlns:a16="http://schemas.microsoft.com/office/drawing/2014/main" id="{00000000-0008-0000-1C00-000051010000}"/>
            </a:ext>
          </a:extLst>
        </xdr:cNvPr>
        <xdr:cNvSpPr txBox="1"/>
      </xdr:nvSpPr>
      <xdr:spPr>
        <a:xfrm>
          <a:off x="372427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338" name="TextBox 5">
          <a:extLst>
            <a:ext uri="{FF2B5EF4-FFF2-40B4-BE49-F238E27FC236}">
              <a16:creationId xmlns:a16="http://schemas.microsoft.com/office/drawing/2014/main" id="{00000000-0008-0000-1C00-000052010000}"/>
            </a:ext>
          </a:extLst>
        </xdr:cNvPr>
        <xdr:cNvSpPr txBox="1"/>
      </xdr:nvSpPr>
      <xdr:spPr>
        <a:xfrm>
          <a:off x="44672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339" name="TextBox 5">
          <a:extLst>
            <a:ext uri="{FF2B5EF4-FFF2-40B4-BE49-F238E27FC236}">
              <a16:creationId xmlns:a16="http://schemas.microsoft.com/office/drawing/2014/main" id="{00000000-0008-0000-1C00-000053010000}"/>
            </a:ext>
          </a:extLst>
        </xdr:cNvPr>
        <xdr:cNvSpPr txBox="1"/>
      </xdr:nvSpPr>
      <xdr:spPr>
        <a:xfrm>
          <a:off x="4467225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340" name="TextBox 5">
          <a:extLst>
            <a:ext uri="{FF2B5EF4-FFF2-40B4-BE49-F238E27FC236}">
              <a16:creationId xmlns:a16="http://schemas.microsoft.com/office/drawing/2014/main" id="{00000000-0008-0000-1C00-000054010000}"/>
            </a:ext>
          </a:extLst>
        </xdr:cNvPr>
        <xdr:cNvSpPr txBox="1"/>
      </xdr:nvSpPr>
      <xdr:spPr>
        <a:xfrm>
          <a:off x="4467225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341" name="TextBox 5">
          <a:extLst>
            <a:ext uri="{FF2B5EF4-FFF2-40B4-BE49-F238E27FC236}">
              <a16:creationId xmlns:a16="http://schemas.microsoft.com/office/drawing/2014/main" id="{00000000-0008-0000-1C00-000055010000}"/>
            </a:ext>
          </a:extLst>
        </xdr:cNvPr>
        <xdr:cNvSpPr txBox="1"/>
      </xdr:nvSpPr>
      <xdr:spPr>
        <a:xfrm>
          <a:off x="4467225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342" name="TextBox 5">
          <a:extLst>
            <a:ext uri="{FF2B5EF4-FFF2-40B4-BE49-F238E27FC236}">
              <a16:creationId xmlns:a16="http://schemas.microsoft.com/office/drawing/2014/main" id="{00000000-0008-0000-1C00-000056010000}"/>
            </a:ext>
          </a:extLst>
        </xdr:cNvPr>
        <xdr:cNvSpPr txBox="1"/>
      </xdr:nvSpPr>
      <xdr:spPr>
        <a:xfrm>
          <a:off x="372427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343" name="TextBox 5">
          <a:extLst>
            <a:ext uri="{FF2B5EF4-FFF2-40B4-BE49-F238E27FC236}">
              <a16:creationId xmlns:a16="http://schemas.microsoft.com/office/drawing/2014/main" id="{00000000-0008-0000-1C00-000057010000}"/>
            </a:ext>
          </a:extLst>
        </xdr:cNvPr>
        <xdr:cNvSpPr txBox="1"/>
      </xdr:nvSpPr>
      <xdr:spPr>
        <a:xfrm>
          <a:off x="44672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344" name="TextBox 5">
          <a:extLst>
            <a:ext uri="{FF2B5EF4-FFF2-40B4-BE49-F238E27FC236}">
              <a16:creationId xmlns:a16="http://schemas.microsoft.com/office/drawing/2014/main" id="{00000000-0008-0000-1C00-000058010000}"/>
            </a:ext>
          </a:extLst>
        </xdr:cNvPr>
        <xdr:cNvSpPr txBox="1"/>
      </xdr:nvSpPr>
      <xdr:spPr>
        <a:xfrm>
          <a:off x="4467225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345" name="TextBox 5">
          <a:extLst>
            <a:ext uri="{FF2B5EF4-FFF2-40B4-BE49-F238E27FC236}">
              <a16:creationId xmlns:a16="http://schemas.microsoft.com/office/drawing/2014/main" id="{00000000-0008-0000-1C00-000059010000}"/>
            </a:ext>
          </a:extLst>
        </xdr:cNvPr>
        <xdr:cNvSpPr txBox="1"/>
      </xdr:nvSpPr>
      <xdr:spPr>
        <a:xfrm>
          <a:off x="4467225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346" name="TextBox 5">
          <a:extLst>
            <a:ext uri="{FF2B5EF4-FFF2-40B4-BE49-F238E27FC236}">
              <a16:creationId xmlns:a16="http://schemas.microsoft.com/office/drawing/2014/main" id="{00000000-0008-0000-1C00-00005A010000}"/>
            </a:ext>
          </a:extLst>
        </xdr:cNvPr>
        <xdr:cNvSpPr txBox="1"/>
      </xdr:nvSpPr>
      <xdr:spPr>
        <a:xfrm>
          <a:off x="4467225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347" name="TextBox 5">
          <a:extLst>
            <a:ext uri="{FF2B5EF4-FFF2-40B4-BE49-F238E27FC236}">
              <a16:creationId xmlns:a16="http://schemas.microsoft.com/office/drawing/2014/main" id="{00000000-0008-0000-1C00-00005B010000}"/>
            </a:ext>
          </a:extLst>
        </xdr:cNvPr>
        <xdr:cNvSpPr txBox="1"/>
      </xdr:nvSpPr>
      <xdr:spPr>
        <a:xfrm>
          <a:off x="44672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348" name="TextBox 5">
          <a:extLst>
            <a:ext uri="{FF2B5EF4-FFF2-40B4-BE49-F238E27FC236}">
              <a16:creationId xmlns:a16="http://schemas.microsoft.com/office/drawing/2014/main" id="{00000000-0008-0000-1C00-00005C010000}"/>
            </a:ext>
          </a:extLst>
        </xdr:cNvPr>
        <xdr:cNvSpPr txBox="1"/>
      </xdr:nvSpPr>
      <xdr:spPr>
        <a:xfrm>
          <a:off x="372427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349" name="TextBox 5">
          <a:extLst>
            <a:ext uri="{FF2B5EF4-FFF2-40B4-BE49-F238E27FC236}">
              <a16:creationId xmlns:a16="http://schemas.microsoft.com/office/drawing/2014/main" id="{00000000-0008-0000-1C00-00005D010000}"/>
            </a:ext>
          </a:extLst>
        </xdr:cNvPr>
        <xdr:cNvSpPr txBox="1"/>
      </xdr:nvSpPr>
      <xdr:spPr>
        <a:xfrm>
          <a:off x="44672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350" name="TextBox 5">
          <a:extLst>
            <a:ext uri="{FF2B5EF4-FFF2-40B4-BE49-F238E27FC236}">
              <a16:creationId xmlns:a16="http://schemas.microsoft.com/office/drawing/2014/main" id="{00000000-0008-0000-1C00-00005E010000}"/>
            </a:ext>
          </a:extLst>
        </xdr:cNvPr>
        <xdr:cNvSpPr txBox="1"/>
      </xdr:nvSpPr>
      <xdr:spPr>
        <a:xfrm>
          <a:off x="4467225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351" name="TextBox 5">
          <a:extLst>
            <a:ext uri="{FF2B5EF4-FFF2-40B4-BE49-F238E27FC236}">
              <a16:creationId xmlns:a16="http://schemas.microsoft.com/office/drawing/2014/main" id="{00000000-0008-0000-1C00-00005F010000}"/>
            </a:ext>
          </a:extLst>
        </xdr:cNvPr>
        <xdr:cNvSpPr txBox="1"/>
      </xdr:nvSpPr>
      <xdr:spPr>
        <a:xfrm>
          <a:off x="4467225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352" name="TextBox 5">
          <a:extLst>
            <a:ext uri="{FF2B5EF4-FFF2-40B4-BE49-F238E27FC236}">
              <a16:creationId xmlns:a16="http://schemas.microsoft.com/office/drawing/2014/main" id="{00000000-0008-0000-1C00-000060010000}"/>
            </a:ext>
          </a:extLst>
        </xdr:cNvPr>
        <xdr:cNvSpPr txBox="1"/>
      </xdr:nvSpPr>
      <xdr:spPr>
        <a:xfrm>
          <a:off x="4467225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353" name="TextBox 5">
          <a:extLst>
            <a:ext uri="{FF2B5EF4-FFF2-40B4-BE49-F238E27FC236}">
              <a16:creationId xmlns:a16="http://schemas.microsoft.com/office/drawing/2014/main" id="{00000000-0008-0000-1C00-000061010000}"/>
            </a:ext>
          </a:extLst>
        </xdr:cNvPr>
        <xdr:cNvSpPr txBox="1"/>
      </xdr:nvSpPr>
      <xdr:spPr>
        <a:xfrm>
          <a:off x="372427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354" name="TextBox 5">
          <a:extLst>
            <a:ext uri="{FF2B5EF4-FFF2-40B4-BE49-F238E27FC236}">
              <a16:creationId xmlns:a16="http://schemas.microsoft.com/office/drawing/2014/main" id="{00000000-0008-0000-1C00-000062010000}"/>
            </a:ext>
          </a:extLst>
        </xdr:cNvPr>
        <xdr:cNvSpPr txBox="1"/>
      </xdr:nvSpPr>
      <xdr:spPr>
        <a:xfrm>
          <a:off x="44672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355" name="TextBox 5">
          <a:extLst>
            <a:ext uri="{FF2B5EF4-FFF2-40B4-BE49-F238E27FC236}">
              <a16:creationId xmlns:a16="http://schemas.microsoft.com/office/drawing/2014/main" id="{00000000-0008-0000-1C00-000063010000}"/>
            </a:ext>
          </a:extLst>
        </xdr:cNvPr>
        <xdr:cNvSpPr txBox="1"/>
      </xdr:nvSpPr>
      <xdr:spPr>
        <a:xfrm>
          <a:off x="4467225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356" name="TextBox 5">
          <a:extLst>
            <a:ext uri="{FF2B5EF4-FFF2-40B4-BE49-F238E27FC236}">
              <a16:creationId xmlns:a16="http://schemas.microsoft.com/office/drawing/2014/main" id="{00000000-0008-0000-1C00-000064010000}"/>
            </a:ext>
          </a:extLst>
        </xdr:cNvPr>
        <xdr:cNvSpPr txBox="1"/>
      </xdr:nvSpPr>
      <xdr:spPr>
        <a:xfrm>
          <a:off x="4467225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357" name="TextBox 5">
          <a:extLst>
            <a:ext uri="{FF2B5EF4-FFF2-40B4-BE49-F238E27FC236}">
              <a16:creationId xmlns:a16="http://schemas.microsoft.com/office/drawing/2014/main" id="{00000000-0008-0000-1C00-000065010000}"/>
            </a:ext>
          </a:extLst>
        </xdr:cNvPr>
        <xdr:cNvSpPr txBox="1"/>
      </xdr:nvSpPr>
      <xdr:spPr>
        <a:xfrm>
          <a:off x="4467225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358" name="TextBox 5">
          <a:extLst>
            <a:ext uri="{FF2B5EF4-FFF2-40B4-BE49-F238E27FC236}">
              <a16:creationId xmlns:a16="http://schemas.microsoft.com/office/drawing/2014/main" id="{00000000-0008-0000-1C00-000066010000}"/>
            </a:ext>
          </a:extLst>
        </xdr:cNvPr>
        <xdr:cNvSpPr txBox="1"/>
      </xdr:nvSpPr>
      <xdr:spPr>
        <a:xfrm>
          <a:off x="524827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359" name="TextBox 5">
          <a:extLst>
            <a:ext uri="{FF2B5EF4-FFF2-40B4-BE49-F238E27FC236}">
              <a16:creationId xmlns:a16="http://schemas.microsoft.com/office/drawing/2014/main" id="{00000000-0008-0000-1C00-000067010000}"/>
            </a:ext>
          </a:extLst>
        </xdr:cNvPr>
        <xdr:cNvSpPr txBox="1"/>
      </xdr:nvSpPr>
      <xdr:spPr>
        <a:xfrm>
          <a:off x="524827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360" name="TextBox 5">
          <a:extLst>
            <a:ext uri="{FF2B5EF4-FFF2-40B4-BE49-F238E27FC236}">
              <a16:creationId xmlns:a16="http://schemas.microsoft.com/office/drawing/2014/main" id="{00000000-0008-0000-1C00-000068010000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373" name="TextBox 5">
          <a:extLst>
            <a:ext uri="{FF2B5EF4-FFF2-40B4-BE49-F238E27FC236}">
              <a16:creationId xmlns:a16="http://schemas.microsoft.com/office/drawing/2014/main" id="{00000000-0008-0000-1C00-000075010000}"/>
            </a:ext>
          </a:extLst>
        </xdr:cNvPr>
        <xdr:cNvSpPr txBox="1"/>
      </xdr:nvSpPr>
      <xdr:spPr>
        <a:xfrm>
          <a:off x="524827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374" name="TextBox 5">
          <a:extLst>
            <a:ext uri="{FF2B5EF4-FFF2-40B4-BE49-F238E27FC236}">
              <a16:creationId xmlns:a16="http://schemas.microsoft.com/office/drawing/2014/main" id="{00000000-0008-0000-1C00-000076010000}"/>
            </a:ext>
          </a:extLst>
        </xdr:cNvPr>
        <xdr:cNvSpPr txBox="1"/>
      </xdr:nvSpPr>
      <xdr:spPr>
        <a:xfrm>
          <a:off x="5248275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375" name="TextBox 5">
          <a:extLst>
            <a:ext uri="{FF2B5EF4-FFF2-40B4-BE49-F238E27FC236}">
              <a16:creationId xmlns:a16="http://schemas.microsoft.com/office/drawing/2014/main" id="{00000000-0008-0000-1C00-000077010000}"/>
            </a:ext>
          </a:extLst>
        </xdr:cNvPr>
        <xdr:cNvSpPr txBox="1"/>
      </xdr:nvSpPr>
      <xdr:spPr>
        <a:xfrm>
          <a:off x="5248275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376" name="TextBox 5">
          <a:extLst>
            <a:ext uri="{FF2B5EF4-FFF2-40B4-BE49-F238E27FC236}">
              <a16:creationId xmlns:a16="http://schemas.microsoft.com/office/drawing/2014/main" id="{00000000-0008-0000-1C00-000078010000}"/>
            </a:ext>
          </a:extLst>
        </xdr:cNvPr>
        <xdr:cNvSpPr txBox="1"/>
      </xdr:nvSpPr>
      <xdr:spPr>
        <a:xfrm>
          <a:off x="5248275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377" name="TextBox 5">
          <a:extLst>
            <a:ext uri="{FF2B5EF4-FFF2-40B4-BE49-F238E27FC236}">
              <a16:creationId xmlns:a16="http://schemas.microsoft.com/office/drawing/2014/main" id="{00000000-0008-0000-1C00-000079010000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378" name="TextBox 5">
          <a:extLst>
            <a:ext uri="{FF2B5EF4-FFF2-40B4-BE49-F238E27FC236}">
              <a16:creationId xmlns:a16="http://schemas.microsoft.com/office/drawing/2014/main" id="{00000000-0008-0000-1C00-00007A010000}"/>
            </a:ext>
          </a:extLst>
        </xdr:cNvPr>
        <xdr:cNvSpPr txBox="1"/>
      </xdr:nvSpPr>
      <xdr:spPr>
        <a:xfrm>
          <a:off x="524827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379" name="TextBox 5">
          <a:extLst>
            <a:ext uri="{FF2B5EF4-FFF2-40B4-BE49-F238E27FC236}">
              <a16:creationId xmlns:a16="http://schemas.microsoft.com/office/drawing/2014/main" id="{00000000-0008-0000-1C00-00007B010000}"/>
            </a:ext>
          </a:extLst>
        </xdr:cNvPr>
        <xdr:cNvSpPr txBox="1"/>
      </xdr:nvSpPr>
      <xdr:spPr>
        <a:xfrm>
          <a:off x="5248275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380" name="TextBox 5">
          <a:extLst>
            <a:ext uri="{FF2B5EF4-FFF2-40B4-BE49-F238E27FC236}">
              <a16:creationId xmlns:a16="http://schemas.microsoft.com/office/drawing/2014/main" id="{00000000-0008-0000-1C00-00007C010000}"/>
            </a:ext>
          </a:extLst>
        </xdr:cNvPr>
        <xdr:cNvSpPr txBox="1"/>
      </xdr:nvSpPr>
      <xdr:spPr>
        <a:xfrm>
          <a:off x="5248275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381" name="TextBox 5">
          <a:extLst>
            <a:ext uri="{FF2B5EF4-FFF2-40B4-BE49-F238E27FC236}">
              <a16:creationId xmlns:a16="http://schemas.microsoft.com/office/drawing/2014/main" id="{00000000-0008-0000-1C00-00007D010000}"/>
            </a:ext>
          </a:extLst>
        </xdr:cNvPr>
        <xdr:cNvSpPr txBox="1"/>
      </xdr:nvSpPr>
      <xdr:spPr>
        <a:xfrm>
          <a:off x="5248275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382" name="TextBox 5">
          <a:extLst>
            <a:ext uri="{FF2B5EF4-FFF2-40B4-BE49-F238E27FC236}">
              <a16:creationId xmlns:a16="http://schemas.microsoft.com/office/drawing/2014/main" id="{00000000-0008-0000-1C00-00007E010000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383" name="TextBox 5">
          <a:extLst>
            <a:ext uri="{FF2B5EF4-FFF2-40B4-BE49-F238E27FC236}">
              <a16:creationId xmlns:a16="http://schemas.microsoft.com/office/drawing/2014/main" id="{00000000-0008-0000-1C00-00007F010000}"/>
            </a:ext>
          </a:extLst>
        </xdr:cNvPr>
        <xdr:cNvSpPr txBox="1"/>
      </xdr:nvSpPr>
      <xdr:spPr>
        <a:xfrm>
          <a:off x="524827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384" name="TextBox 5">
          <a:extLst>
            <a:ext uri="{FF2B5EF4-FFF2-40B4-BE49-F238E27FC236}">
              <a16:creationId xmlns:a16="http://schemas.microsoft.com/office/drawing/2014/main" id="{00000000-0008-0000-1C00-000080010000}"/>
            </a:ext>
          </a:extLst>
        </xdr:cNvPr>
        <xdr:cNvSpPr txBox="1"/>
      </xdr:nvSpPr>
      <xdr:spPr>
        <a:xfrm>
          <a:off x="5248275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385" name="TextBox 5">
          <a:extLst>
            <a:ext uri="{FF2B5EF4-FFF2-40B4-BE49-F238E27FC236}">
              <a16:creationId xmlns:a16="http://schemas.microsoft.com/office/drawing/2014/main" id="{00000000-0008-0000-1C00-000081010000}"/>
            </a:ext>
          </a:extLst>
        </xdr:cNvPr>
        <xdr:cNvSpPr txBox="1"/>
      </xdr:nvSpPr>
      <xdr:spPr>
        <a:xfrm>
          <a:off x="5248275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386" name="TextBox 5">
          <a:extLst>
            <a:ext uri="{FF2B5EF4-FFF2-40B4-BE49-F238E27FC236}">
              <a16:creationId xmlns:a16="http://schemas.microsoft.com/office/drawing/2014/main" id="{00000000-0008-0000-1C00-000082010000}"/>
            </a:ext>
          </a:extLst>
        </xdr:cNvPr>
        <xdr:cNvSpPr txBox="1"/>
      </xdr:nvSpPr>
      <xdr:spPr>
        <a:xfrm>
          <a:off x="5248275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387" name="TextBox 5">
          <a:extLst>
            <a:ext uri="{FF2B5EF4-FFF2-40B4-BE49-F238E27FC236}">
              <a16:creationId xmlns:a16="http://schemas.microsoft.com/office/drawing/2014/main" id="{00000000-0008-0000-1C00-000083010000}"/>
            </a:ext>
          </a:extLst>
        </xdr:cNvPr>
        <xdr:cNvSpPr txBox="1"/>
      </xdr:nvSpPr>
      <xdr:spPr>
        <a:xfrm>
          <a:off x="524827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388" name="TextBox 5">
          <a:extLst>
            <a:ext uri="{FF2B5EF4-FFF2-40B4-BE49-F238E27FC236}">
              <a16:creationId xmlns:a16="http://schemas.microsoft.com/office/drawing/2014/main" id="{00000000-0008-0000-1C00-000084010000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389" name="TextBox 5">
          <a:extLst>
            <a:ext uri="{FF2B5EF4-FFF2-40B4-BE49-F238E27FC236}">
              <a16:creationId xmlns:a16="http://schemas.microsoft.com/office/drawing/2014/main" id="{00000000-0008-0000-1C00-000085010000}"/>
            </a:ext>
          </a:extLst>
        </xdr:cNvPr>
        <xdr:cNvSpPr txBox="1"/>
      </xdr:nvSpPr>
      <xdr:spPr>
        <a:xfrm>
          <a:off x="524827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390" name="TextBox 5">
          <a:extLst>
            <a:ext uri="{FF2B5EF4-FFF2-40B4-BE49-F238E27FC236}">
              <a16:creationId xmlns:a16="http://schemas.microsoft.com/office/drawing/2014/main" id="{00000000-0008-0000-1C00-000086010000}"/>
            </a:ext>
          </a:extLst>
        </xdr:cNvPr>
        <xdr:cNvSpPr txBox="1"/>
      </xdr:nvSpPr>
      <xdr:spPr>
        <a:xfrm>
          <a:off x="5248275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391" name="TextBox 5">
          <a:extLst>
            <a:ext uri="{FF2B5EF4-FFF2-40B4-BE49-F238E27FC236}">
              <a16:creationId xmlns:a16="http://schemas.microsoft.com/office/drawing/2014/main" id="{00000000-0008-0000-1C00-000087010000}"/>
            </a:ext>
          </a:extLst>
        </xdr:cNvPr>
        <xdr:cNvSpPr txBox="1"/>
      </xdr:nvSpPr>
      <xdr:spPr>
        <a:xfrm>
          <a:off x="5248275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392" name="TextBox 5">
          <a:extLst>
            <a:ext uri="{FF2B5EF4-FFF2-40B4-BE49-F238E27FC236}">
              <a16:creationId xmlns:a16="http://schemas.microsoft.com/office/drawing/2014/main" id="{00000000-0008-0000-1C00-000088010000}"/>
            </a:ext>
          </a:extLst>
        </xdr:cNvPr>
        <xdr:cNvSpPr txBox="1"/>
      </xdr:nvSpPr>
      <xdr:spPr>
        <a:xfrm>
          <a:off x="5248275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393" name="TextBox 5">
          <a:extLst>
            <a:ext uri="{FF2B5EF4-FFF2-40B4-BE49-F238E27FC236}">
              <a16:creationId xmlns:a16="http://schemas.microsoft.com/office/drawing/2014/main" id="{00000000-0008-0000-1C00-000089010000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394" name="TextBox 5">
          <a:extLst>
            <a:ext uri="{FF2B5EF4-FFF2-40B4-BE49-F238E27FC236}">
              <a16:creationId xmlns:a16="http://schemas.microsoft.com/office/drawing/2014/main" id="{00000000-0008-0000-1C00-00008A010000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395" name="TextBox 5">
          <a:extLst>
            <a:ext uri="{FF2B5EF4-FFF2-40B4-BE49-F238E27FC236}">
              <a16:creationId xmlns:a16="http://schemas.microsoft.com/office/drawing/2014/main" id="{00000000-0008-0000-1C00-00008B010000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396" name="TextBox 5">
          <a:extLst>
            <a:ext uri="{FF2B5EF4-FFF2-40B4-BE49-F238E27FC236}">
              <a16:creationId xmlns:a16="http://schemas.microsoft.com/office/drawing/2014/main" id="{00000000-0008-0000-1C00-00008C010000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397" name="TextBox 5">
          <a:extLst>
            <a:ext uri="{FF2B5EF4-FFF2-40B4-BE49-F238E27FC236}">
              <a16:creationId xmlns:a16="http://schemas.microsoft.com/office/drawing/2014/main" id="{00000000-0008-0000-1C00-00008D010000}"/>
            </a:ext>
          </a:extLst>
        </xdr:cNvPr>
        <xdr:cNvSpPr txBox="1"/>
      </xdr:nvSpPr>
      <xdr:spPr>
        <a:xfrm>
          <a:off x="449580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398" name="TextBox 5">
          <a:extLst>
            <a:ext uri="{FF2B5EF4-FFF2-40B4-BE49-F238E27FC236}">
              <a16:creationId xmlns:a16="http://schemas.microsoft.com/office/drawing/2014/main" id="{00000000-0008-0000-1C00-00008E010000}"/>
            </a:ext>
          </a:extLst>
        </xdr:cNvPr>
        <xdr:cNvSpPr txBox="1"/>
      </xdr:nvSpPr>
      <xdr:spPr>
        <a:xfrm>
          <a:off x="449580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399" name="TextBox 5">
          <a:extLst>
            <a:ext uri="{FF2B5EF4-FFF2-40B4-BE49-F238E27FC236}">
              <a16:creationId xmlns:a16="http://schemas.microsoft.com/office/drawing/2014/main" id="{00000000-0008-0000-1C00-00008F010000}"/>
            </a:ext>
          </a:extLst>
        </xdr:cNvPr>
        <xdr:cNvSpPr txBox="1"/>
      </xdr:nvSpPr>
      <xdr:spPr>
        <a:xfrm>
          <a:off x="449580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400" name="TextBox 5">
          <a:extLst>
            <a:ext uri="{FF2B5EF4-FFF2-40B4-BE49-F238E27FC236}">
              <a16:creationId xmlns:a16="http://schemas.microsoft.com/office/drawing/2014/main" id="{00000000-0008-0000-1C00-000090010000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401" name="TextBox 5">
          <a:extLst>
            <a:ext uri="{FF2B5EF4-FFF2-40B4-BE49-F238E27FC236}">
              <a16:creationId xmlns:a16="http://schemas.microsoft.com/office/drawing/2014/main" id="{00000000-0008-0000-1C00-000091010000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402" name="TextBox 5">
          <a:extLst>
            <a:ext uri="{FF2B5EF4-FFF2-40B4-BE49-F238E27FC236}">
              <a16:creationId xmlns:a16="http://schemas.microsoft.com/office/drawing/2014/main" id="{00000000-0008-0000-1C00-000092010000}"/>
            </a:ext>
          </a:extLst>
        </xdr:cNvPr>
        <xdr:cNvSpPr txBox="1"/>
      </xdr:nvSpPr>
      <xdr:spPr>
        <a:xfrm>
          <a:off x="449580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403" name="TextBox 5">
          <a:extLst>
            <a:ext uri="{FF2B5EF4-FFF2-40B4-BE49-F238E27FC236}">
              <a16:creationId xmlns:a16="http://schemas.microsoft.com/office/drawing/2014/main" id="{00000000-0008-0000-1C00-000093010000}"/>
            </a:ext>
          </a:extLst>
        </xdr:cNvPr>
        <xdr:cNvSpPr txBox="1"/>
      </xdr:nvSpPr>
      <xdr:spPr>
        <a:xfrm>
          <a:off x="449580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404" name="TextBox 5">
          <a:extLst>
            <a:ext uri="{FF2B5EF4-FFF2-40B4-BE49-F238E27FC236}">
              <a16:creationId xmlns:a16="http://schemas.microsoft.com/office/drawing/2014/main" id="{00000000-0008-0000-1C00-000094010000}"/>
            </a:ext>
          </a:extLst>
        </xdr:cNvPr>
        <xdr:cNvSpPr txBox="1"/>
      </xdr:nvSpPr>
      <xdr:spPr>
        <a:xfrm>
          <a:off x="449580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405" name="TextBox 5">
          <a:extLst>
            <a:ext uri="{FF2B5EF4-FFF2-40B4-BE49-F238E27FC236}">
              <a16:creationId xmlns:a16="http://schemas.microsoft.com/office/drawing/2014/main" id="{00000000-0008-0000-1C00-000095010000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406" name="TextBox 5">
          <a:extLst>
            <a:ext uri="{FF2B5EF4-FFF2-40B4-BE49-F238E27FC236}">
              <a16:creationId xmlns:a16="http://schemas.microsoft.com/office/drawing/2014/main" id="{00000000-0008-0000-1C00-000096010000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407" name="TextBox 5">
          <a:extLst>
            <a:ext uri="{FF2B5EF4-FFF2-40B4-BE49-F238E27FC236}">
              <a16:creationId xmlns:a16="http://schemas.microsoft.com/office/drawing/2014/main" id="{00000000-0008-0000-1C00-000097010000}"/>
            </a:ext>
          </a:extLst>
        </xdr:cNvPr>
        <xdr:cNvSpPr txBox="1"/>
      </xdr:nvSpPr>
      <xdr:spPr>
        <a:xfrm>
          <a:off x="449580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408" name="TextBox 5">
          <a:extLst>
            <a:ext uri="{FF2B5EF4-FFF2-40B4-BE49-F238E27FC236}">
              <a16:creationId xmlns:a16="http://schemas.microsoft.com/office/drawing/2014/main" id="{00000000-0008-0000-1C00-000098010000}"/>
            </a:ext>
          </a:extLst>
        </xdr:cNvPr>
        <xdr:cNvSpPr txBox="1"/>
      </xdr:nvSpPr>
      <xdr:spPr>
        <a:xfrm>
          <a:off x="449580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409" name="TextBox 5">
          <a:extLst>
            <a:ext uri="{FF2B5EF4-FFF2-40B4-BE49-F238E27FC236}">
              <a16:creationId xmlns:a16="http://schemas.microsoft.com/office/drawing/2014/main" id="{00000000-0008-0000-1C00-000099010000}"/>
            </a:ext>
          </a:extLst>
        </xdr:cNvPr>
        <xdr:cNvSpPr txBox="1"/>
      </xdr:nvSpPr>
      <xdr:spPr>
        <a:xfrm>
          <a:off x="449580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410" name="TextBox 5">
          <a:extLst>
            <a:ext uri="{FF2B5EF4-FFF2-40B4-BE49-F238E27FC236}">
              <a16:creationId xmlns:a16="http://schemas.microsoft.com/office/drawing/2014/main" id="{00000000-0008-0000-1C00-00009A010000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411" name="TextBox 5">
          <a:extLst>
            <a:ext uri="{FF2B5EF4-FFF2-40B4-BE49-F238E27FC236}">
              <a16:creationId xmlns:a16="http://schemas.microsoft.com/office/drawing/2014/main" id="{00000000-0008-0000-1C00-00009B010000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412" name="TextBox 5">
          <a:extLst>
            <a:ext uri="{FF2B5EF4-FFF2-40B4-BE49-F238E27FC236}">
              <a16:creationId xmlns:a16="http://schemas.microsoft.com/office/drawing/2014/main" id="{00000000-0008-0000-1C00-00009C010000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413" name="TextBox 5">
          <a:extLst>
            <a:ext uri="{FF2B5EF4-FFF2-40B4-BE49-F238E27FC236}">
              <a16:creationId xmlns:a16="http://schemas.microsoft.com/office/drawing/2014/main" id="{00000000-0008-0000-1C00-00009D010000}"/>
            </a:ext>
          </a:extLst>
        </xdr:cNvPr>
        <xdr:cNvSpPr txBox="1"/>
      </xdr:nvSpPr>
      <xdr:spPr>
        <a:xfrm>
          <a:off x="449580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414" name="TextBox 5">
          <a:extLst>
            <a:ext uri="{FF2B5EF4-FFF2-40B4-BE49-F238E27FC236}">
              <a16:creationId xmlns:a16="http://schemas.microsoft.com/office/drawing/2014/main" id="{00000000-0008-0000-1C00-00009E010000}"/>
            </a:ext>
          </a:extLst>
        </xdr:cNvPr>
        <xdr:cNvSpPr txBox="1"/>
      </xdr:nvSpPr>
      <xdr:spPr>
        <a:xfrm>
          <a:off x="449580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415" name="TextBox 5">
          <a:extLst>
            <a:ext uri="{FF2B5EF4-FFF2-40B4-BE49-F238E27FC236}">
              <a16:creationId xmlns:a16="http://schemas.microsoft.com/office/drawing/2014/main" id="{00000000-0008-0000-1C00-00009F010000}"/>
            </a:ext>
          </a:extLst>
        </xdr:cNvPr>
        <xdr:cNvSpPr txBox="1"/>
      </xdr:nvSpPr>
      <xdr:spPr>
        <a:xfrm>
          <a:off x="449580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416" name="TextBox 5">
          <a:extLst>
            <a:ext uri="{FF2B5EF4-FFF2-40B4-BE49-F238E27FC236}">
              <a16:creationId xmlns:a16="http://schemas.microsoft.com/office/drawing/2014/main" id="{00000000-0008-0000-1C00-0000A0010000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417" name="TextBox 5">
          <a:extLst>
            <a:ext uri="{FF2B5EF4-FFF2-40B4-BE49-F238E27FC236}">
              <a16:creationId xmlns:a16="http://schemas.microsoft.com/office/drawing/2014/main" id="{00000000-0008-0000-1C00-0000A1010000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418" name="TextBox 5">
          <a:extLst>
            <a:ext uri="{FF2B5EF4-FFF2-40B4-BE49-F238E27FC236}">
              <a16:creationId xmlns:a16="http://schemas.microsoft.com/office/drawing/2014/main" id="{00000000-0008-0000-1C00-0000A2010000}"/>
            </a:ext>
          </a:extLst>
        </xdr:cNvPr>
        <xdr:cNvSpPr txBox="1"/>
      </xdr:nvSpPr>
      <xdr:spPr>
        <a:xfrm>
          <a:off x="449580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419" name="TextBox 5">
          <a:extLst>
            <a:ext uri="{FF2B5EF4-FFF2-40B4-BE49-F238E27FC236}">
              <a16:creationId xmlns:a16="http://schemas.microsoft.com/office/drawing/2014/main" id="{00000000-0008-0000-1C00-0000A3010000}"/>
            </a:ext>
          </a:extLst>
        </xdr:cNvPr>
        <xdr:cNvSpPr txBox="1"/>
      </xdr:nvSpPr>
      <xdr:spPr>
        <a:xfrm>
          <a:off x="449580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420" name="TextBox 5">
          <a:extLst>
            <a:ext uri="{FF2B5EF4-FFF2-40B4-BE49-F238E27FC236}">
              <a16:creationId xmlns:a16="http://schemas.microsoft.com/office/drawing/2014/main" id="{00000000-0008-0000-1C00-0000A4010000}"/>
            </a:ext>
          </a:extLst>
        </xdr:cNvPr>
        <xdr:cNvSpPr txBox="1"/>
      </xdr:nvSpPr>
      <xdr:spPr>
        <a:xfrm>
          <a:off x="449580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421" name="TextBox 5">
          <a:extLst>
            <a:ext uri="{FF2B5EF4-FFF2-40B4-BE49-F238E27FC236}">
              <a16:creationId xmlns:a16="http://schemas.microsoft.com/office/drawing/2014/main" id="{00000000-0008-0000-1C00-0000A5010000}"/>
            </a:ext>
          </a:extLst>
        </xdr:cNvPr>
        <xdr:cNvSpPr txBox="1"/>
      </xdr:nvSpPr>
      <xdr:spPr>
        <a:xfrm>
          <a:off x="524827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422" name="TextBox 5">
          <a:extLst>
            <a:ext uri="{FF2B5EF4-FFF2-40B4-BE49-F238E27FC236}">
              <a16:creationId xmlns:a16="http://schemas.microsoft.com/office/drawing/2014/main" id="{00000000-0008-0000-1C00-0000A6010000}"/>
            </a:ext>
          </a:extLst>
        </xdr:cNvPr>
        <xdr:cNvSpPr txBox="1"/>
      </xdr:nvSpPr>
      <xdr:spPr>
        <a:xfrm>
          <a:off x="524827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423" name="TextBox 5">
          <a:extLst>
            <a:ext uri="{FF2B5EF4-FFF2-40B4-BE49-F238E27FC236}">
              <a16:creationId xmlns:a16="http://schemas.microsoft.com/office/drawing/2014/main" id="{00000000-0008-0000-1C00-0000A7010000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424" name="TextBox 5">
          <a:extLst>
            <a:ext uri="{FF2B5EF4-FFF2-40B4-BE49-F238E27FC236}">
              <a16:creationId xmlns:a16="http://schemas.microsoft.com/office/drawing/2014/main" id="{00000000-0008-0000-1C00-0000A8010000}"/>
            </a:ext>
          </a:extLst>
        </xdr:cNvPr>
        <xdr:cNvSpPr txBox="1"/>
      </xdr:nvSpPr>
      <xdr:spPr>
        <a:xfrm>
          <a:off x="524827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425" name="TextBox 5">
          <a:extLst>
            <a:ext uri="{FF2B5EF4-FFF2-40B4-BE49-F238E27FC236}">
              <a16:creationId xmlns:a16="http://schemas.microsoft.com/office/drawing/2014/main" id="{00000000-0008-0000-1C00-0000A9010000}"/>
            </a:ext>
          </a:extLst>
        </xdr:cNvPr>
        <xdr:cNvSpPr txBox="1"/>
      </xdr:nvSpPr>
      <xdr:spPr>
        <a:xfrm>
          <a:off x="5248275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426" name="TextBox 5">
          <a:extLst>
            <a:ext uri="{FF2B5EF4-FFF2-40B4-BE49-F238E27FC236}">
              <a16:creationId xmlns:a16="http://schemas.microsoft.com/office/drawing/2014/main" id="{00000000-0008-0000-1C00-0000AA010000}"/>
            </a:ext>
          </a:extLst>
        </xdr:cNvPr>
        <xdr:cNvSpPr txBox="1"/>
      </xdr:nvSpPr>
      <xdr:spPr>
        <a:xfrm>
          <a:off x="5248275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427" name="TextBox 5">
          <a:extLst>
            <a:ext uri="{FF2B5EF4-FFF2-40B4-BE49-F238E27FC236}">
              <a16:creationId xmlns:a16="http://schemas.microsoft.com/office/drawing/2014/main" id="{00000000-0008-0000-1C00-0000AB010000}"/>
            </a:ext>
          </a:extLst>
        </xdr:cNvPr>
        <xdr:cNvSpPr txBox="1"/>
      </xdr:nvSpPr>
      <xdr:spPr>
        <a:xfrm>
          <a:off x="5248275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428" name="TextBox 5">
          <a:extLst>
            <a:ext uri="{FF2B5EF4-FFF2-40B4-BE49-F238E27FC236}">
              <a16:creationId xmlns:a16="http://schemas.microsoft.com/office/drawing/2014/main" id="{00000000-0008-0000-1C00-0000AC010000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429" name="TextBox 5">
          <a:extLst>
            <a:ext uri="{FF2B5EF4-FFF2-40B4-BE49-F238E27FC236}">
              <a16:creationId xmlns:a16="http://schemas.microsoft.com/office/drawing/2014/main" id="{00000000-0008-0000-1C00-0000AD010000}"/>
            </a:ext>
          </a:extLst>
        </xdr:cNvPr>
        <xdr:cNvSpPr txBox="1"/>
      </xdr:nvSpPr>
      <xdr:spPr>
        <a:xfrm>
          <a:off x="524827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430" name="TextBox 5">
          <a:extLst>
            <a:ext uri="{FF2B5EF4-FFF2-40B4-BE49-F238E27FC236}">
              <a16:creationId xmlns:a16="http://schemas.microsoft.com/office/drawing/2014/main" id="{00000000-0008-0000-1C00-0000AE010000}"/>
            </a:ext>
          </a:extLst>
        </xdr:cNvPr>
        <xdr:cNvSpPr txBox="1"/>
      </xdr:nvSpPr>
      <xdr:spPr>
        <a:xfrm>
          <a:off x="5248275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431" name="TextBox 5">
          <a:extLst>
            <a:ext uri="{FF2B5EF4-FFF2-40B4-BE49-F238E27FC236}">
              <a16:creationId xmlns:a16="http://schemas.microsoft.com/office/drawing/2014/main" id="{00000000-0008-0000-1C00-0000AF010000}"/>
            </a:ext>
          </a:extLst>
        </xdr:cNvPr>
        <xdr:cNvSpPr txBox="1"/>
      </xdr:nvSpPr>
      <xdr:spPr>
        <a:xfrm>
          <a:off x="5248275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432" name="TextBox 5">
          <a:extLst>
            <a:ext uri="{FF2B5EF4-FFF2-40B4-BE49-F238E27FC236}">
              <a16:creationId xmlns:a16="http://schemas.microsoft.com/office/drawing/2014/main" id="{00000000-0008-0000-1C00-0000B0010000}"/>
            </a:ext>
          </a:extLst>
        </xdr:cNvPr>
        <xdr:cNvSpPr txBox="1"/>
      </xdr:nvSpPr>
      <xdr:spPr>
        <a:xfrm>
          <a:off x="5248275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433" name="TextBox 5">
          <a:extLst>
            <a:ext uri="{FF2B5EF4-FFF2-40B4-BE49-F238E27FC236}">
              <a16:creationId xmlns:a16="http://schemas.microsoft.com/office/drawing/2014/main" id="{00000000-0008-0000-1C00-0000B1010000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434" name="TextBox 5">
          <a:extLst>
            <a:ext uri="{FF2B5EF4-FFF2-40B4-BE49-F238E27FC236}">
              <a16:creationId xmlns:a16="http://schemas.microsoft.com/office/drawing/2014/main" id="{00000000-0008-0000-1C00-0000B2010000}"/>
            </a:ext>
          </a:extLst>
        </xdr:cNvPr>
        <xdr:cNvSpPr txBox="1"/>
      </xdr:nvSpPr>
      <xdr:spPr>
        <a:xfrm>
          <a:off x="524827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435" name="TextBox 5">
          <a:extLst>
            <a:ext uri="{FF2B5EF4-FFF2-40B4-BE49-F238E27FC236}">
              <a16:creationId xmlns:a16="http://schemas.microsoft.com/office/drawing/2014/main" id="{00000000-0008-0000-1C00-0000B3010000}"/>
            </a:ext>
          </a:extLst>
        </xdr:cNvPr>
        <xdr:cNvSpPr txBox="1"/>
      </xdr:nvSpPr>
      <xdr:spPr>
        <a:xfrm>
          <a:off x="5248275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436" name="TextBox 5">
          <a:extLst>
            <a:ext uri="{FF2B5EF4-FFF2-40B4-BE49-F238E27FC236}">
              <a16:creationId xmlns:a16="http://schemas.microsoft.com/office/drawing/2014/main" id="{00000000-0008-0000-1C00-0000B4010000}"/>
            </a:ext>
          </a:extLst>
        </xdr:cNvPr>
        <xdr:cNvSpPr txBox="1"/>
      </xdr:nvSpPr>
      <xdr:spPr>
        <a:xfrm>
          <a:off x="5248275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437" name="TextBox 5">
          <a:extLst>
            <a:ext uri="{FF2B5EF4-FFF2-40B4-BE49-F238E27FC236}">
              <a16:creationId xmlns:a16="http://schemas.microsoft.com/office/drawing/2014/main" id="{00000000-0008-0000-1C00-0000B5010000}"/>
            </a:ext>
          </a:extLst>
        </xdr:cNvPr>
        <xdr:cNvSpPr txBox="1"/>
      </xdr:nvSpPr>
      <xdr:spPr>
        <a:xfrm>
          <a:off x="5248275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438" name="TextBox 5">
          <a:extLst>
            <a:ext uri="{FF2B5EF4-FFF2-40B4-BE49-F238E27FC236}">
              <a16:creationId xmlns:a16="http://schemas.microsoft.com/office/drawing/2014/main" id="{00000000-0008-0000-1C00-0000B6010000}"/>
            </a:ext>
          </a:extLst>
        </xdr:cNvPr>
        <xdr:cNvSpPr txBox="1"/>
      </xdr:nvSpPr>
      <xdr:spPr>
        <a:xfrm>
          <a:off x="524827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439" name="TextBox 5">
          <a:extLst>
            <a:ext uri="{FF2B5EF4-FFF2-40B4-BE49-F238E27FC236}">
              <a16:creationId xmlns:a16="http://schemas.microsoft.com/office/drawing/2014/main" id="{00000000-0008-0000-1C00-0000B7010000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440" name="TextBox 5">
          <a:extLst>
            <a:ext uri="{FF2B5EF4-FFF2-40B4-BE49-F238E27FC236}">
              <a16:creationId xmlns:a16="http://schemas.microsoft.com/office/drawing/2014/main" id="{00000000-0008-0000-1C00-0000B8010000}"/>
            </a:ext>
          </a:extLst>
        </xdr:cNvPr>
        <xdr:cNvSpPr txBox="1"/>
      </xdr:nvSpPr>
      <xdr:spPr>
        <a:xfrm>
          <a:off x="524827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441" name="TextBox 5">
          <a:extLst>
            <a:ext uri="{FF2B5EF4-FFF2-40B4-BE49-F238E27FC236}">
              <a16:creationId xmlns:a16="http://schemas.microsoft.com/office/drawing/2014/main" id="{00000000-0008-0000-1C00-0000B9010000}"/>
            </a:ext>
          </a:extLst>
        </xdr:cNvPr>
        <xdr:cNvSpPr txBox="1"/>
      </xdr:nvSpPr>
      <xdr:spPr>
        <a:xfrm>
          <a:off x="5248275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442" name="TextBox 5">
          <a:extLst>
            <a:ext uri="{FF2B5EF4-FFF2-40B4-BE49-F238E27FC236}">
              <a16:creationId xmlns:a16="http://schemas.microsoft.com/office/drawing/2014/main" id="{00000000-0008-0000-1C00-0000BA010000}"/>
            </a:ext>
          </a:extLst>
        </xdr:cNvPr>
        <xdr:cNvSpPr txBox="1"/>
      </xdr:nvSpPr>
      <xdr:spPr>
        <a:xfrm>
          <a:off x="5248275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443" name="TextBox 5">
          <a:extLst>
            <a:ext uri="{FF2B5EF4-FFF2-40B4-BE49-F238E27FC236}">
              <a16:creationId xmlns:a16="http://schemas.microsoft.com/office/drawing/2014/main" id="{00000000-0008-0000-1C00-0000BB010000}"/>
            </a:ext>
          </a:extLst>
        </xdr:cNvPr>
        <xdr:cNvSpPr txBox="1"/>
      </xdr:nvSpPr>
      <xdr:spPr>
        <a:xfrm>
          <a:off x="5248275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444" name="TextBox 5">
          <a:extLst>
            <a:ext uri="{FF2B5EF4-FFF2-40B4-BE49-F238E27FC236}">
              <a16:creationId xmlns:a16="http://schemas.microsoft.com/office/drawing/2014/main" id="{00000000-0008-0000-1C00-0000BC010000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445" name="TextBox 5">
          <a:extLst>
            <a:ext uri="{FF2B5EF4-FFF2-40B4-BE49-F238E27FC236}">
              <a16:creationId xmlns:a16="http://schemas.microsoft.com/office/drawing/2014/main" id="{00000000-0008-0000-1C00-0000BD010000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446" name="TextBox 5">
          <a:extLst>
            <a:ext uri="{FF2B5EF4-FFF2-40B4-BE49-F238E27FC236}">
              <a16:creationId xmlns:a16="http://schemas.microsoft.com/office/drawing/2014/main" id="{00000000-0008-0000-1C00-0000BE010000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447" name="TextBox 5">
          <a:extLst>
            <a:ext uri="{FF2B5EF4-FFF2-40B4-BE49-F238E27FC236}">
              <a16:creationId xmlns:a16="http://schemas.microsoft.com/office/drawing/2014/main" id="{00000000-0008-0000-1C00-0000BF010000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448" name="TextBox 5">
          <a:extLst>
            <a:ext uri="{FF2B5EF4-FFF2-40B4-BE49-F238E27FC236}">
              <a16:creationId xmlns:a16="http://schemas.microsoft.com/office/drawing/2014/main" id="{00000000-0008-0000-1C00-0000C0010000}"/>
            </a:ext>
          </a:extLst>
        </xdr:cNvPr>
        <xdr:cNvSpPr txBox="1"/>
      </xdr:nvSpPr>
      <xdr:spPr>
        <a:xfrm>
          <a:off x="449580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449" name="TextBox 5">
          <a:extLst>
            <a:ext uri="{FF2B5EF4-FFF2-40B4-BE49-F238E27FC236}">
              <a16:creationId xmlns:a16="http://schemas.microsoft.com/office/drawing/2014/main" id="{00000000-0008-0000-1C00-0000C1010000}"/>
            </a:ext>
          </a:extLst>
        </xdr:cNvPr>
        <xdr:cNvSpPr txBox="1"/>
      </xdr:nvSpPr>
      <xdr:spPr>
        <a:xfrm>
          <a:off x="449580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450" name="TextBox 5">
          <a:extLst>
            <a:ext uri="{FF2B5EF4-FFF2-40B4-BE49-F238E27FC236}">
              <a16:creationId xmlns:a16="http://schemas.microsoft.com/office/drawing/2014/main" id="{00000000-0008-0000-1C00-0000C2010000}"/>
            </a:ext>
          </a:extLst>
        </xdr:cNvPr>
        <xdr:cNvSpPr txBox="1"/>
      </xdr:nvSpPr>
      <xdr:spPr>
        <a:xfrm>
          <a:off x="449580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451" name="TextBox 5">
          <a:extLst>
            <a:ext uri="{FF2B5EF4-FFF2-40B4-BE49-F238E27FC236}">
              <a16:creationId xmlns:a16="http://schemas.microsoft.com/office/drawing/2014/main" id="{00000000-0008-0000-1C00-0000C3010000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452" name="TextBox 5">
          <a:extLst>
            <a:ext uri="{FF2B5EF4-FFF2-40B4-BE49-F238E27FC236}">
              <a16:creationId xmlns:a16="http://schemas.microsoft.com/office/drawing/2014/main" id="{00000000-0008-0000-1C00-0000C4010000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453" name="TextBox 5">
          <a:extLst>
            <a:ext uri="{FF2B5EF4-FFF2-40B4-BE49-F238E27FC236}">
              <a16:creationId xmlns:a16="http://schemas.microsoft.com/office/drawing/2014/main" id="{00000000-0008-0000-1C00-0000C5010000}"/>
            </a:ext>
          </a:extLst>
        </xdr:cNvPr>
        <xdr:cNvSpPr txBox="1"/>
      </xdr:nvSpPr>
      <xdr:spPr>
        <a:xfrm>
          <a:off x="449580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454" name="TextBox 5">
          <a:extLst>
            <a:ext uri="{FF2B5EF4-FFF2-40B4-BE49-F238E27FC236}">
              <a16:creationId xmlns:a16="http://schemas.microsoft.com/office/drawing/2014/main" id="{00000000-0008-0000-1C00-0000C6010000}"/>
            </a:ext>
          </a:extLst>
        </xdr:cNvPr>
        <xdr:cNvSpPr txBox="1"/>
      </xdr:nvSpPr>
      <xdr:spPr>
        <a:xfrm>
          <a:off x="449580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455" name="TextBox 5">
          <a:extLst>
            <a:ext uri="{FF2B5EF4-FFF2-40B4-BE49-F238E27FC236}">
              <a16:creationId xmlns:a16="http://schemas.microsoft.com/office/drawing/2014/main" id="{00000000-0008-0000-1C00-0000C7010000}"/>
            </a:ext>
          </a:extLst>
        </xdr:cNvPr>
        <xdr:cNvSpPr txBox="1"/>
      </xdr:nvSpPr>
      <xdr:spPr>
        <a:xfrm>
          <a:off x="449580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456" name="TextBox 5">
          <a:extLst>
            <a:ext uri="{FF2B5EF4-FFF2-40B4-BE49-F238E27FC236}">
              <a16:creationId xmlns:a16="http://schemas.microsoft.com/office/drawing/2014/main" id="{00000000-0008-0000-1C00-0000C8010000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457" name="TextBox 5">
          <a:extLst>
            <a:ext uri="{FF2B5EF4-FFF2-40B4-BE49-F238E27FC236}">
              <a16:creationId xmlns:a16="http://schemas.microsoft.com/office/drawing/2014/main" id="{00000000-0008-0000-1C00-0000C9010000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458" name="TextBox 5">
          <a:extLst>
            <a:ext uri="{FF2B5EF4-FFF2-40B4-BE49-F238E27FC236}">
              <a16:creationId xmlns:a16="http://schemas.microsoft.com/office/drawing/2014/main" id="{00000000-0008-0000-1C00-0000CA010000}"/>
            </a:ext>
          </a:extLst>
        </xdr:cNvPr>
        <xdr:cNvSpPr txBox="1"/>
      </xdr:nvSpPr>
      <xdr:spPr>
        <a:xfrm>
          <a:off x="449580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459" name="TextBox 5">
          <a:extLst>
            <a:ext uri="{FF2B5EF4-FFF2-40B4-BE49-F238E27FC236}">
              <a16:creationId xmlns:a16="http://schemas.microsoft.com/office/drawing/2014/main" id="{00000000-0008-0000-1C00-0000CB010000}"/>
            </a:ext>
          </a:extLst>
        </xdr:cNvPr>
        <xdr:cNvSpPr txBox="1"/>
      </xdr:nvSpPr>
      <xdr:spPr>
        <a:xfrm>
          <a:off x="449580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460" name="TextBox 5">
          <a:extLst>
            <a:ext uri="{FF2B5EF4-FFF2-40B4-BE49-F238E27FC236}">
              <a16:creationId xmlns:a16="http://schemas.microsoft.com/office/drawing/2014/main" id="{00000000-0008-0000-1C00-0000CC010000}"/>
            </a:ext>
          </a:extLst>
        </xdr:cNvPr>
        <xdr:cNvSpPr txBox="1"/>
      </xdr:nvSpPr>
      <xdr:spPr>
        <a:xfrm>
          <a:off x="449580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461" name="TextBox 5">
          <a:extLst>
            <a:ext uri="{FF2B5EF4-FFF2-40B4-BE49-F238E27FC236}">
              <a16:creationId xmlns:a16="http://schemas.microsoft.com/office/drawing/2014/main" id="{00000000-0008-0000-1C00-0000CD010000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462" name="TextBox 5">
          <a:extLst>
            <a:ext uri="{FF2B5EF4-FFF2-40B4-BE49-F238E27FC236}">
              <a16:creationId xmlns:a16="http://schemas.microsoft.com/office/drawing/2014/main" id="{00000000-0008-0000-1C00-0000CE010000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463" name="TextBox 5">
          <a:extLst>
            <a:ext uri="{FF2B5EF4-FFF2-40B4-BE49-F238E27FC236}">
              <a16:creationId xmlns:a16="http://schemas.microsoft.com/office/drawing/2014/main" id="{00000000-0008-0000-1C00-0000CF010000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464" name="TextBox 5">
          <a:extLst>
            <a:ext uri="{FF2B5EF4-FFF2-40B4-BE49-F238E27FC236}">
              <a16:creationId xmlns:a16="http://schemas.microsoft.com/office/drawing/2014/main" id="{00000000-0008-0000-1C00-0000D0010000}"/>
            </a:ext>
          </a:extLst>
        </xdr:cNvPr>
        <xdr:cNvSpPr txBox="1"/>
      </xdr:nvSpPr>
      <xdr:spPr>
        <a:xfrm>
          <a:off x="449580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465" name="TextBox 5">
          <a:extLst>
            <a:ext uri="{FF2B5EF4-FFF2-40B4-BE49-F238E27FC236}">
              <a16:creationId xmlns:a16="http://schemas.microsoft.com/office/drawing/2014/main" id="{00000000-0008-0000-1C00-0000D1010000}"/>
            </a:ext>
          </a:extLst>
        </xdr:cNvPr>
        <xdr:cNvSpPr txBox="1"/>
      </xdr:nvSpPr>
      <xdr:spPr>
        <a:xfrm>
          <a:off x="449580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466" name="TextBox 5">
          <a:extLst>
            <a:ext uri="{FF2B5EF4-FFF2-40B4-BE49-F238E27FC236}">
              <a16:creationId xmlns:a16="http://schemas.microsoft.com/office/drawing/2014/main" id="{00000000-0008-0000-1C00-0000D2010000}"/>
            </a:ext>
          </a:extLst>
        </xdr:cNvPr>
        <xdr:cNvSpPr txBox="1"/>
      </xdr:nvSpPr>
      <xdr:spPr>
        <a:xfrm>
          <a:off x="449580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467" name="TextBox 5">
          <a:extLst>
            <a:ext uri="{FF2B5EF4-FFF2-40B4-BE49-F238E27FC236}">
              <a16:creationId xmlns:a16="http://schemas.microsoft.com/office/drawing/2014/main" id="{00000000-0008-0000-1C00-0000D3010000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468" name="TextBox 5">
          <a:extLst>
            <a:ext uri="{FF2B5EF4-FFF2-40B4-BE49-F238E27FC236}">
              <a16:creationId xmlns:a16="http://schemas.microsoft.com/office/drawing/2014/main" id="{00000000-0008-0000-1C00-0000D4010000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469" name="TextBox 5">
          <a:extLst>
            <a:ext uri="{FF2B5EF4-FFF2-40B4-BE49-F238E27FC236}">
              <a16:creationId xmlns:a16="http://schemas.microsoft.com/office/drawing/2014/main" id="{00000000-0008-0000-1C00-0000D5010000}"/>
            </a:ext>
          </a:extLst>
        </xdr:cNvPr>
        <xdr:cNvSpPr txBox="1"/>
      </xdr:nvSpPr>
      <xdr:spPr>
        <a:xfrm>
          <a:off x="449580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470" name="TextBox 5">
          <a:extLst>
            <a:ext uri="{FF2B5EF4-FFF2-40B4-BE49-F238E27FC236}">
              <a16:creationId xmlns:a16="http://schemas.microsoft.com/office/drawing/2014/main" id="{00000000-0008-0000-1C00-0000D6010000}"/>
            </a:ext>
          </a:extLst>
        </xdr:cNvPr>
        <xdr:cNvSpPr txBox="1"/>
      </xdr:nvSpPr>
      <xdr:spPr>
        <a:xfrm>
          <a:off x="449580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471" name="TextBox 5">
          <a:extLst>
            <a:ext uri="{FF2B5EF4-FFF2-40B4-BE49-F238E27FC236}">
              <a16:creationId xmlns:a16="http://schemas.microsoft.com/office/drawing/2014/main" id="{00000000-0008-0000-1C00-0000D7010000}"/>
            </a:ext>
          </a:extLst>
        </xdr:cNvPr>
        <xdr:cNvSpPr txBox="1"/>
      </xdr:nvSpPr>
      <xdr:spPr>
        <a:xfrm>
          <a:off x="449580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158115</xdr:rowOff>
    </xdr:from>
    <xdr:ext cx="76971" cy="157224"/>
    <xdr:sp macro="" textlink="">
      <xdr:nvSpPr>
        <xdr:cNvPr id="472" name="TextBox 5">
          <a:extLst>
            <a:ext uri="{FF2B5EF4-FFF2-40B4-BE49-F238E27FC236}">
              <a16:creationId xmlns:a16="http://schemas.microsoft.com/office/drawing/2014/main" id="{F1793718-827D-4244-BEE9-62056DF2376F}"/>
            </a:ext>
          </a:extLst>
        </xdr:cNvPr>
        <xdr:cNvSpPr txBox="1"/>
      </xdr:nvSpPr>
      <xdr:spPr>
        <a:xfrm>
          <a:off x="524827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158115</xdr:rowOff>
    </xdr:from>
    <xdr:ext cx="76971" cy="157224"/>
    <xdr:sp macro="" textlink="">
      <xdr:nvSpPr>
        <xdr:cNvPr id="473" name="TextBox 5">
          <a:extLst>
            <a:ext uri="{FF2B5EF4-FFF2-40B4-BE49-F238E27FC236}">
              <a16:creationId xmlns:a16="http://schemas.microsoft.com/office/drawing/2014/main" id="{7B977513-7B96-4006-84C4-A5249A04D2C4}"/>
            </a:ext>
          </a:extLst>
        </xdr:cNvPr>
        <xdr:cNvSpPr txBox="1"/>
      </xdr:nvSpPr>
      <xdr:spPr>
        <a:xfrm>
          <a:off x="524827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474" name="TextBox 5">
          <a:extLst>
            <a:ext uri="{FF2B5EF4-FFF2-40B4-BE49-F238E27FC236}">
              <a16:creationId xmlns:a16="http://schemas.microsoft.com/office/drawing/2014/main" id="{F3802D50-30A4-40D8-8D8F-8519A2516EF7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158115</xdr:rowOff>
    </xdr:from>
    <xdr:ext cx="76971" cy="157224"/>
    <xdr:sp macro="" textlink="">
      <xdr:nvSpPr>
        <xdr:cNvPr id="475" name="TextBox 5">
          <a:extLst>
            <a:ext uri="{FF2B5EF4-FFF2-40B4-BE49-F238E27FC236}">
              <a16:creationId xmlns:a16="http://schemas.microsoft.com/office/drawing/2014/main" id="{E0BB9C7C-4EB0-4B16-99F5-21C16507EA71}"/>
            </a:ext>
          </a:extLst>
        </xdr:cNvPr>
        <xdr:cNvSpPr txBox="1"/>
      </xdr:nvSpPr>
      <xdr:spPr>
        <a:xfrm>
          <a:off x="524827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15</xdr:row>
      <xdr:rowOff>158115</xdr:rowOff>
    </xdr:from>
    <xdr:ext cx="76971" cy="157224"/>
    <xdr:sp macro="" textlink="">
      <xdr:nvSpPr>
        <xdr:cNvPr id="476" name="TextBox 5">
          <a:extLst>
            <a:ext uri="{FF2B5EF4-FFF2-40B4-BE49-F238E27FC236}">
              <a16:creationId xmlns:a16="http://schemas.microsoft.com/office/drawing/2014/main" id="{F392AE4A-E16A-4737-9E73-9C180F411974}"/>
            </a:ext>
          </a:extLst>
        </xdr:cNvPr>
        <xdr:cNvSpPr txBox="1"/>
      </xdr:nvSpPr>
      <xdr:spPr>
        <a:xfrm>
          <a:off x="5248275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158115</xdr:rowOff>
    </xdr:from>
    <xdr:ext cx="76971" cy="157224"/>
    <xdr:sp macro="" textlink="">
      <xdr:nvSpPr>
        <xdr:cNvPr id="477" name="TextBox 5">
          <a:extLst>
            <a:ext uri="{FF2B5EF4-FFF2-40B4-BE49-F238E27FC236}">
              <a16:creationId xmlns:a16="http://schemas.microsoft.com/office/drawing/2014/main" id="{F5AEA868-4458-49D3-910E-5FB57ABBD1D7}"/>
            </a:ext>
          </a:extLst>
        </xdr:cNvPr>
        <xdr:cNvSpPr txBox="1"/>
      </xdr:nvSpPr>
      <xdr:spPr>
        <a:xfrm>
          <a:off x="5248275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17</xdr:row>
      <xdr:rowOff>158115</xdr:rowOff>
    </xdr:from>
    <xdr:ext cx="76971" cy="157224"/>
    <xdr:sp macro="" textlink="">
      <xdr:nvSpPr>
        <xdr:cNvPr id="478" name="TextBox 5">
          <a:extLst>
            <a:ext uri="{FF2B5EF4-FFF2-40B4-BE49-F238E27FC236}">
              <a16:creationId xmlns:a16="http://schemas.microsoft.com/office/drawing/2014/main" id="{45635F32-FA5D-4C53-89F1-9C61ED6AE826}"/>
            </a:ext>
          </a:extLst>
        </xdr:cNvPr>
        <xdr:cNvSpPr txBox="1"/>
      </xdr:nvSpPr>
      <xdr:spPr>
        <a:xfrm>
          <a:off x="5248275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479" name="TextBox 5">
          <a:extLst>
            <a:ext uri="{FF2B5EF4-FFF2-40B4-BE49-F238E27FC236}">
              <a16:creationId xmlns:a16="http://schemas.microsoft.com/office/drawing/2014/main" id="{DFF01C06-F1E8-4502-A3AE-55381DAA7EEA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158115</xdr:rowOff>
    </xdr:from>
    <xdr:ext cx="76971" cy="157224"/>
    <xdr:sp macro="" textlink="">
      <xdr:nvSpPr>
        <xdr:cNvPr id="480" name="TextBox 5">
          <a:extLst>
            <a:ext uri="{FF2B5EF4-FFF2-40B4-BE49-F238E27FC236}">
              <a16:creationId xmlns:a16="http://schemas.microsoft.com/office/drawing/2014/main" id="{D5C25959-B5CA-4199-9B2A-B012193FDCDC}"/>
            </a:ext>
          </a:extLst>
        </xdr:cNvPr>
        <xdr:cNvSpPr txBox="1"/>
      </xdr:nvSpPr>
      <xdr:spPr>
        <a:xfrm>
          <a:off x="524827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15</xdr:row>
      <xdr:rowOff>158115</xdr:rowOff>
    </xdr:from>
    <xdr:ext cx="76971" cy="157224"/>
    <xdr:sp macro="" textlink="">
      <xdr:nvSpPr>
        <xdr:cNvPr id="481" name="TextBox 5">
          <a:extLst>
            <a:ext uri="{FF2B5EF4-FFF2-40B4-BE49-F238E27FC236}">
              <a16:creationId xmlns:a16="http://schemas.microsoft.com/office/drawing/2014/main" id="{C64E4553-9069-45C4-95C7-DBD18697EFEB}"/>
            </a:ext>
          </a:extLst>
        </xdr:cNvPr>
        <xdr:cNvSpPr txBox="1"/>
      </xdr:nvSpPr>
      <xdr:spPr>
        <a:xfrm>
          <a:off x="5248275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158115</xdr:rowOff>
    </xdr:from>
    <xdr:ext cx="76971" cy="157224"/>
    <xdr:sp macro="" textlink="">
      <xdr:nvSpPr>
        <xdr:cNvPr id="482" name="TextBox 5">
          <a:extLst>
            <a:ext uri="{FF2B5EF4-FFF2-40B4-BE49-F238E27FC236}">
              <a16:creationId xmlns:a16="http://schemas.microsoft.com/office/drawing/2014/main" id="{A9F67BCB-38C5-4960-A4E3-C4F9D01589E6}"/>
            </a:ext>
          </a:extLst>
        </xdr:cNvPr>
        <xdr:cNvSpPr txBox="1"/>
      </xdr:nvSpPr>
      <xdr:spPr>
        <a:xfrm>
          <a:off x="5248275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17</xdr:row>
      <xdr:rowOff>158115</xdr:rowOff>
    </xdr:from>
    <xdr:ext cx="76971" cy="157224"/>
    <xdr:sp macro="" textlink="">
      <xdr:nvSpPr>
        <xdr:cNvPr id="483" name="TextBox 5">
          <a:extLst>
            <a:ext uri="{FF2B5EF4-FFF2-40B4-BE49-F238E27FC236}">
              <a16:creationId xmlns:a16="http://schemas.microsoft.com/office/drawing/2014/main" id="{1DD0EFD6-568B-44F3-994E-DD2A6677144C}"/>
            </a:ext>
          </a:extLst>
        </xdr:cNvPr>
        <xdr:cNvSpPr txBox="1"/>
      </xdr:nvSpPr>
      <xdr:spPr>
        <a:xfrm>
          <a:off x="5248275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484" name="TextBox 5">
          <a:extLst>
            <a:ext uri="{FF2B5EF4-FFF2-40B4-BE49-F238E27FC236}">
              <a16:creationId xmlns:a16="http://schemas.microsoft.com/office/drawing/2014/main" id="{61367B44-0CE8-4471-A7D8-EABC8E1DF0DE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158115</xdr:rowOff>
    </xdr:from>
    <xdr:ext cx="76971" cy="157224"/>
    <xdr:sp macro="" textlink="">
      <xdr:nvSpPr>
        <xdr:cNvPr id="485" name="TextBox 5">
          <a:extLst>
            <a:ext uri="{FF2B5EF4-FFF2-40B4-BE49-F238E27FC236}">
              <a16:creationId xmlns:a16="http://schemas.microsoft.com/office/drawing/2014/main" id="{9C8DEDF8-8DAF-4E50-9852-E4EB0F7E5F5D}"/>
            </a:ext>
          </a:extLst>
        </xdr:cNvPr>
        <xdr:cNvSpPr txBox="1"/>
      </xdr:nvSpPr>
      <xdr:spPr>
        <a:xfrm>
          <a:off x="524827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15</xdr:row>
      <xdr:rowOff>158115</xdr:rowOff>
    </xdr:from>
    <xdr:ext cx="76971" cy="157224"/>
    <xdr:sp macro="" textlink="">
      <xdr:nvSpPr>
        <xdr:cNvPr id="486" name="TextBox 5">
          <a:extLst>
            <a:ext uri="{FF2B5EF4-FFF2-40B4-BE49-F238E27FC236}">
              <a16:creationId xmlns:a16="http://schemas.microsoft.com/office/drawing/2014/main" id="{C01EA55B-54F7-4013-B9DC-EE5C5AE1F037}"/>
            </a:ext>
          </a:extLst>
        </xdr:cNvPr>
        <xdr:cNvSpPr txBox="1"/>
      </xdr:nvSpPr>
      <xdr:spPr>
        <a:xfrm>
          <a:off x="5248275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158115</xdr:rowOff>
    </xdr:from>
    <xdr:ext cx="76971" cy="157224"/>
    <xdr:sp macro="" textlink="">
      <xdr:nvSpPr>
        <xdr:cNvPr id="487" name="TextBox 5">
          <a:extLst>
            <a:ext uri="{FF2B5EF4-FFF2-40B4-BE49-F238E27FC236}">
              <a16:creationId xmlns:a16="http://schemas.microsoft.com/office/drawing/2014/main" id="{9831CFE8-C836-48E9-8E15-CE5385066D15}"/>
            </a:ext>
          </a:extLst>
        </xdr:cNvPr>
        <xdr:cNvSpPr txBox="1"/>
      </xdr:nvSpPr>
      <xdr:spPr>
        <a:xfrm>
          <a:off x="5248275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17</xdr:row>
      <xdr:rowOff>158115</xdr:rowOff>
    </xdr:from>
    <xdr:ext cx="76971" cy="157224"/>
    <xdr:sp macro="" textlink="">
      <xdr:nvSpPr>
        <xdr:cNvPr id="488" name="TextBox 5">
          <a:extLst>
            <a:ext uri="{FF2B5EF4-FFF2-40B4-BE49-F238E27FC236}">
              <a16:creationId xmlns:a16="http://schemas.microsoft.com/office/drawing/2014/main" id="{F2F4CE6A-473A-467A-9843-760277C35E53}"/>
            </a:ext>
          </a:extLst>
        </xdr:cNvPr>
        <xdr:cNvSpPr txBox="1"/>
      </xdr:nvSpPr>
      <xdr:spPr>
        <a:xfrm>
          <a:off x="5248275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158115</xdr:rowOff>
    </xdr:from>
    <xdr:ext cx="76971" cy="157224"/>
    <xdr:sp macro="" textlink="">
      <xdr:nvSpPr>
        <xdr:cNvPr id="489" name="TextBox 5">
          <a:extLst>
            <a:ext uri="{FF2B5EF4-FFF2-40B4-BE49-F238E27FC236}">
              <a16:creationId xmlns:a16="http://schemas.microsoft.com/office/drawing/2014/main" id="{C42E0224-9575-46DE-8FBB-FA0D35A0871E}"/>
            </a:ext>
          </a:extLst>
        </xdr:cNvPr>
        <xdr:cNvSpPr txBox="1"/>
      </xdr:nvSpPr>
      <xdr:spPr>
        <a:xfrm>
          <a:off x="524827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490" name="TextBox 5">
          <a:extLst>
            <a:ext uri="{FF2B5EF4-FFF2-40B4-BE49-F238E27FC236}">
              <a16:creationId xmlns:a16="http://schemas.microsoft.com/office/drawing/2014/main" id="{7BC256E3-A3F2-482D-A76F-30BD499BB12A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158115</xdr:rowOff>
    </xdr:from>
    <xdr:ext cx="76971" cy="157224"/>
    <xdr:sp macro="" textlink="">
      <xdr:nvSpPr>
        <xdr:cNvPr id="491" name="TextBox 5">
          <a:extLst>
            <a:ext uri="{FF2B5EF4-FFF2-40B4-BE49-F238E27FC236}">
              <a16:creationId xmlns:a16="http://schemas.microsoft.com/office/drawing/2014/main" id="{AEEE4E37-A258-4D3B-B048-77C175501672}"/>
            </a:ext>
          </a:extLst>
        </xdr:cNvPr>
        <xdr:cNvSpPr txBox="1"/>
      </xdr:nvSpPr>
      <xdr:spPr>
        <a:xfrm>
          <a:off x="524827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15</xdr:row>
      <xdr:rowOff>158115</xdr:rowOff>
    </xdr:from>
    <xdr:ext cx="76971" cy="157224"/>
    <xdr:sp macro="" textlink="">
      <xdr:nvSpPr>
        <xdr:cNvPr id="492" name="TextBox 5">
          <a:extLst>
            <a:ext uri="{FF2B5EF4-FFF2-40B4-BE49-F238E27FC236}">
              <a16:creationId xmlns:a16="http://schemas.microsoft.com/office/drawing/2014/main" id="{39FA8AD3-30D0-4DD9-8279-2BF09294B4F9}"/>
            </a:ext>
          </a:extLst>
        </xdr:cNvPr>
        <xdr:cNvSpPr txBox="1"/>
      </xdr:nvSpPr>
      <xdr:spPr>
        <a:xfrm>
          <a:off x="5248275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158115</xdr:rowOff>
    </xdr:from>
    <xdr:ext cx="76971" cy="157224"/>
    <xdr:sp macro="" textlink="">
      <xdr:nvSpPr>
        <xdr:cNvPr id="493" name="TextBox 5">
          <a:extLst>
            <a:ext uri="{FF2B5EF4-FFF2-40B4-BE49-F238E27FC236}">
              <a16:creationId xmlns:a16="http://schemas.microsoft.com/office/drawing/2014/main" id="{8EF3C113-C495-45AC-B59E-E3946FD5EBB3}"/>
            </a:ext>
          </a:extLst>
        </xdr:cNvPr>
        <xdr:cNvSpPr txBox="1"/>
      </xdr:nvSpPr>
      <xdr:spPr>
        <a:xfrm>
          <a:off x="5248275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17</xdr:row>
      <xdr:rowOff>158115</xdr:rowOff>
    </xdr:from>
    <xdr:ext cx="76971" cy="157224"/>
    <xdr:sp macro="" textlink="">
      <xdr:nvSpPr>
        <xdr:cNvPr id="494" name="TextBox 5">
          <a:extLst>
            <a:ext uri="{FF2B5EF4-FFF2-40B4-BE49-F238E27FC236}">
              <a16:creationId xmlns:a16="http://schemas.microsoft.com/office/drawing/2014/main" id="{5C917FF7-641C-411E-B88E-38F89F0E7132}"/>
            </a:ext>
          </a:extLst>
        </xdr:cNvPr>
        <xdr:cNvSpPr txBox="1"/>
      </xdr:nvSpPr>
      <xdr:spPr>
        <a:xfrm>
          <a:off x="5248275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495" name="TextBox 5">
          <a:extLst>
            <a:ext uri="{FF2B5EF4-FFF2-40B4-BE49-F238E27FC236}">
              <a16:creationId xmlns:a16="http://schemas.microsoft.com/office/drawing/2014/main" id="{F845C157-9DBE-4831-B3AE-CACD35E85994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496" name="TextBox 5">
          <a:extLst>
            <a:ext uri="{FF2B5EF4-FFF2-40B4-BE49-F238E27FC236}">
              <a16:creationId xmlns:a16="http://schemas.microsoft.com/office/drawing/2014/main" id="{F2798E4F-4057-432B-BE8D-14A7CB5E61D0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497" name="TextBox 5">
          <a:extLst>
            <a:ext uri="{FF2B5EF4-FFF2-40B4-BE49-F238E27FC236}">
              <a16:creationId xmlns:a16="http://schemas.microsoft.com/office/drawing/2014/main" id="{C182225C-2F15-4E5B-A61D-D686647C3C6F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498" name="TextBox 5">
          <a:extLst>
            <a:ext uri="{FF2B5EF4-FFF2-40B4-BE49-F238E27FC236}">
              <a16:creationId xmlns:a16="http://schemas.microsoft.com/office/drawing/2014/main" id="{6D08DA12-4D4D-4F7F-ACC2-E7009EC44F41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499" name="TextBox 5">
          <a:extLst>
            <a:ext uri="{FF2B5EF4-FFF2-40B4-BE49-F238E27FC236}">
              <a16:creationId xmlns:a16="http://schemas.microsoft.com/office/drawing/2014/main" id="{F34710C5-9114-4266-8837-40F54F29BF3B}"/>
            </a:ext>
          </a:extLst>
        </xdr:cNvPr>
        <xdr:cNvSpPr txBox="1"/>
      </xdr:nvSpPr>
      <xdr:spPr>
        <a:xfrm>
          <a:off x="449580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500" name="TextBox 5">
          <a:extLst>
            <a:ext uri="{FF2B5EF4-FFF2-40B4-BE49-F238E27FC236}">
              <a16:creationId xmlns:a16="http://schemas.microsoft.com/office/drawing/2014/main" id="{963FBB19-ED1A-44A6-A691-F080AD5A5CC6}"/>
            </a:ext>
          </a:extLst>
        </xdr:cNvPr>
        <xdr:cNvSpPr txBox="1"/>
      </xdr:nvSpPr>
      <xdr:spPr>
        <a:xfrm>
          <a:off x="449580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501" name="TextBox 5">
          <a:extLst>
            <a:ext uri="{FF2B5EF4-FFF2-40B4-BE49-F238E27FC236}">
              <a16:creationId xmlns:a16="http://schemas.microsoft.com/office/drawing/2014/main" id="{EDB79512-6300-4F4B-851D-074BF0CEAFF0}"/>
            </a:ext>
          </a:extLst>
        </xdr:cNvPr>
        <xdr:cNvSpPr txBox="1"/>
      </xdr:nvSpPr>
      <xdr:spPr>
        <a:xfrm>
          <a:off x="449580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502" name="TextBox 5">
          <a:extLst>
            <a:ext uri="{FF2B5EF4-FFF2-40B4-BE49-F238E27FC236}">
              <a16:creationId xmlns:a16="http://schemas.microsoft.com/office/drawing/2014/main" id="{9C18C5E7-04AD-4683-ACD4-9BE0737FD580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503" name="TextBox 5">
          <a:extLst>
            <a:ext uri="{FF2B5EF4-FFF2-40B4-BE49-F238E27FC236}">
              <a16:creationId xmlns:a16="http://schemas.microsoft.com/office/drawing/2014/main" id="{BADE9DFC-6211-4572-BD3D-DFF32EDA1723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504" name="TextBox 5">
          <a:extLst>
            <a:ext uri="{FF2B5EF4-FFF2-40B4-BE49-F238E27FC236}">
              <a16:creationId xmlns:a16="http://schemas.microsoft.com/office/drawing/2014/main" id="{9D5974E4-6CFE-47C0-B521-4FE378659A67}"/>
            </a:ext>
          </a:extLst>
        </xdr:cNvPr>
        <xdr:cNvSpPr txBox="1"/>
      </xdr:nvSpPr>
      <xdr:spPr>
        <a:xfrm>
          <a:off x="449580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505" name="TextBox 5">
          <a:extLst>
            <a:ext uri="{FF2B5EF4-FFF2-40B4-BE49-F238E27FC236}">
              <a16:creationId xmlns:a16="http://schemas.microsoft.com/office/drawing/2014/main" id="{6C1AFDFA-4276-4F63-B5A8-57F97E370EAC}"/>
            </a:ext>
          </a:extLst>
        </xdr:cNvPr>
        <xdr:cNvSpPr txBox="1"/>
      </xdr:nvSpPr>
      <xdr:spPr>
        <a:xfrm>
          <a:off x="449580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506" name="TextBox 5">
          <a:extLst>
            <a:ext uri="{FF2B5EF4-FFF2-40B4-BE49-F238E27FC236}">
              <a16:creationId xmlns:a16="http://schemas.microsoft.com/office/drawing/2014/main" id="{7D095D45-2FCC-40AC-8622-B206802AF4A3}"/>
            </a:ext>
          </a:extLst>
        </xdr:cNvPr>
        <xdr:cNvSpPr txBox="1"/>
      </xdr:nvSpPr>
      <xdr:spPr>
        <a:xfrm>
          <a:off x="449580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507" name="TextBox 5">
          <a:extLst>
            <a:ext uri="{FF2B5EF4-FFF2-40B4-BE49-F238E27FC236}">
              <a16:creationId xmlns:a16="http://schemas.microsoft.com/office/drawing/2014/main" id="{8B8B2E88-72E0-426B-9BE3-8C4911109A46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508" name="TextBox 5">
          <a:extLst>
            <a:ext uri="{FF2B5EF4-FFF2-40B4-BE49-F238E27FC236}">
              <a16:creationId xmlns:a16="http://schemas.microsoft.com/office/drawing/2014/main" id="{D3873994-9645-4583-BB1D-F4BFDEE3738D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509" name="TextBox 5">
          <a:extLst>
            <a:ext uri="{FF2B5EF4-FFF2-40B4-BE49-F238E27FC236}">
              <a16:creationId xmlns:a16="http://schemas.microsoft.com/office/drawing/2014/main" id="{C9DFEC80-05CE-4C7B-92A6-54917A9846F0}"/>
            </a:ext>
          </a:extLst>
        </xdr:cNvPr>
        <xdr:cNvSpPr txBox="1"/>
      </xdr:nvSpPr>
      <xdr:spPr>
        <a:xfrm>
          <a:off x="449580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510" name="TextBox 5">
          <a:extLst>
            <a:ext uri="{FF2B5EF4-FFF2-40B4-BE49-F238E27FC236}">
              <a16:creationId xmlns:a16="http://schemas.microsoft.com/office/drawing/2014/main" id="{B4A175AF-599D-4609-AB4B-9CD60888C1B0}"/>
            </a:ext>
          </a:extLst>
        </xdr:cNvPr>
        <xdr:cNvSpPr txBox="1"/>
      </xdr:nvSpPr>
      <xdr:spPr>
        <a:xfrm>
          <a:off x="449580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511" name="TextBox 5">
          <a:extLst>
            <a:ext uri="{FF2B5EF4-FFF2-40B4-BE49-F238E27FC236}">
              <a16:creationId xmlns:a16="http://schemas.microsoft.com/office/drawing/2014/main" id="{3D07920B-A760-4850-9179-186A1434800D}"/>
            </a:ext>
          </a:extLst>
        </xdr:cNvPr>
        <xdr:cNvSpPr txBox="1"/>
      </xdr:nvSpPr>
      <xdr:spPr>
        <a:xfrm>
          <a:off x="449580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512" name="TextBox 5">
          <a:extLst>
            <a:ext uri="{FF2B5EF4-FFF2-40B4-BE49-F238E27FC236}">
              <a16:creationId xmlns:a16="http://schemas.microsoft.com/office/drawing/2014/main" id="{1A3EFAAB-57C7-4378-B39E-9695F99E3970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513" name="TextBox 5">
          <a:extLst>
            <a:ext uri="{FF2B5EF4-FFF2-40B4-BE49-F238E27FC236}">
              <a16:creationId xmlns:a16="http://schemas.microsoft.com/office/drawing/2014/main" id="{D8DD7C5F-735F-482C-9D28-075DE139350D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514" name="TextBox 5">
          <a:extLst>
            <a:ext uri="{FF2B5EF4-FFF2-40B4-BE49-F238E27FC236}">
              <a16:creationId xmlns:a16="http://schemas.microsoft.com/office/drawing/2014/main" id="{E9062886-9E94-4709-B545-A0A36EB3E558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515" name="TextBox 5">
          <a:extLst>
            <a:ext uri="{FF2B5EF4-FFF2-40B4-BE49-F238E27FC236}">
              <a16:creationId xmlns:a16="http://schemas.microsoft.com/office/drawing/2014/main" id="{6A273D98-B5C4-4654-85E7-EEBA77CF1B5D}"/>
            </a:ext>
          </a:extLst>
        </xdr:cNvPr>
        <xdr:cNvSpPr txBox="1"/>
      </xdr:nvSpPr>
      <xdr:spPr>
        <a:xfrm>
          <a:off x="449580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516" name="TextBox 5">
          <a:extLst>
            <a:ext uri="{FF2B5EF4-FFF2-40B4-BE49-F238E27FC236}">
              <a16:creationId xmlns:a16="http://schemas.microsoft.com/office/drawing/2014/main" id="{B201EA96-07D9-46B0-A9B8-545F39E931FB}"/>
            </a:ext>
          </a:extLst>
        </xdr:cNvPr>
        <xdr:cNvSpPr txBox="1"/>
      </xdr:nvSpPr>
      <xdr:spPr>
        <a:xfrm>
          <a:off x="449580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517" name="TextBox 5">
          <a:extLst>
            <a:ext uri="{FF2B5EF4-FFF2-40B4-BE49-F238E27FC236}">
              <a16:creationId xmlns:a16="http://schemas.microsoft.com/office/drawing/2014/main" id="{F8E3C016-BA06-40E4-B1BC-D9359CB84878}"/>
            </a:ext>
          </a:extLst>
        </xdr:cNvPr>
        <xdr:cNvSpPr txBox="1"/>
      </xdr:nvSpPr>
      <xdr:spPr>
        <a:xfrm>
          <a:off x="449580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518" name="TextBox 5">
          <a:extLst>
            <a:ext uri="{FF2B5EF4-FFF2-40B4-BE49-F238E27FC236}">
              <a16:creationId xmlns:a16="http://schemas.microsoft.com/office/drawing/2014/main" id="{08F8895D-2A57-4233-B8BF-4C2FC813CF39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519" name="TextBox 5">
          <a:extLst>
            <a:ext uri="{FF2B5EF4-FFF2-40B4-BE49-F238E27FC236}">
              <a16:creationId xmlns:a16="http://schemas.microsoft.com/office/drawing/2014/main" id="{A3C9FD50-7116-42C6-8C06-7A43E995A626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520" name="TextBox 5">
          <a:extLst>
            <a:ext uri="{FF2B5EF4-FFF2-40B4-BE49-F238E27FC236}">
              <a16:creationId xmlns:a16="http://schemas.microsoft.com/office/drawing/2014/main" id="{787EC3CA-DBEF-48F3-B73F-175ABA93161E}"/>
            </a:ext>
          </a:extLst>
        </xdr:cNvPr>
        <xdr:cNvSpPr txBox="1"/>
      </xdr:nvSpPr>
      <xdr:spPr>
        <a:xfrm>
          <a:off x="449580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521" name="TextBox 5">
          <a:extLst>
            <a:ext uri="{FF2B5EF4-FFF2-40B4-BE49-F238E27FC236}">
              <a16:creationId xmlns:a16="http://schemas.microsoft.com/office/drawing/2014/main" id="{D58FA2EC-216F-499A-BBEB-632014CADF15}"/>
            </a:ext>
          </a:extLst>
        </xdr:cNvPr>
        <xdr:cNvSpPr txBox="1"/>
      </xdr:nvSpPr>
      <xdr:spPr>
        <a:xfrm>
          <a:off x="449580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522" name="TextBox 5">
          <a:extLst>
            <a:ext uri="{FF2B5EF4-FFF2-40B4-BE49-F238E27FC236}">
              <a16:creationId xmlns:a16="http://schemas.microsoft.com/office/drawing/2014/main" id="{808B3905-4EA6-486B-8558-40CED878DF0B}"/>
            </a:ext>
          </a:extLst>
        </xdr:cNvPr>
        <xdr:cNvSpPr txBox="1"/>
      </xdr:nvSpPr>
      <xdr:spPr>
        <a:xfrm>
          <a:off x="449580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158115</xdr:rowOff>
    </xdr:from>
    <xdr:ext cx="76971" cy="157224"/>
    <xdr:sp macro="" textlink="">
      <xdr:nvSpPr>
        <xdr:cNvPr id="523" name="TextBox 5">
          <a:extLst>
            <a:ext uri="{FF2B5EF4-FFF2-40B4-BE49-F238E27FC236}">
              <a16:creationId xmlns:a16="http://schemas.microsoft.com/office/drawing/2014/main" id="{14F5823E-B6C5-4EB6-BD4D-3083BF1D98E9}"/>
            </a:ext>
          </a:extLst>
        </xdr:cNvPr>
        <xdr:cNvSpPr txBox="1"/>
      </xdr:nvSpPr>
      <xdr:spPr>
        <a:xfrm>
          <a:off x="524827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158115</xdr:rowOff>
    </xdr:from>
    <xdr:ext cx="76971" cy="157224"/>
    <xdr:sp macro="" textlink="">
      <xdr:nvSpPr>
        <xdr:cNvPr id="524" name="TextBox 5">
          <a:extLst>
            <a:ext uri="{FF2B5EF4-FFF2-40B4-BE49-F238E27FC236}">
              <a16:creationId xmlns:a16="http://schemas.microsoft.com/office/drawing/2014/main" id="{046F81BF-BEB7-4221-8896-3F83E6A92EBE}"/>
            </a:ext>
          </a:extLst>
        </xdr:cNvPr>
        <xdr:cNvSpPr txBox="1"/>
      </xdr:nvSpPr>
      <xdr:spPr>
        <a:xfrm>
          <a:off x="524827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525" name="TextBox 5">
          <a:extLst>
            <a:ext uri="{FF2B5EF4-FFF2-40B4-BE49-F238E27FC236}">
              <a16:creationId xmlns:a16="http://schemas.microsoft.com/office/drawing/2014/main" id="{A358E31C-4D27-4469-A91E-7C7426B69387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158115</xdr:rowOff>
    </xdr:from>
    <xdr:ext cx="76971" cy="157224"/>
    <xdr:sp macro="" textlink="">
      <xdr:nvSpPr>
        <xdr:cNvPr id="526" name="TextBox 5">
          <a:extLst>
            <a:ext uri="{FF2B5EF4-FFF2-40B4-BE49-F238E27FC236}">
              <a16:creationId xmlns:a16="http://schemas.microsoft.com/office/drawing/2014/main" id="{BF6B6D16-F675-4A24-9D4A-1509FB2D419A}"/>
            </a:ext>
          </a:extLst>
        </xdr:cNvPr>
        <xdr:cNvSpPr txBox="1"/>
      </xdr:nvSpPr>
      <xdr:spPr>
        <a:xfrm>
          <a:off x="524827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15</xdr:row>
      <xdr:rowOff>158115</xdr:rowOff>
    </xdr:from>
    <xdr:ext cx="76971" cy="157224"/>
    <xdr:sp macro="" textlink="">
      <xdr:nvSpPr>
        <xdr:cNvPr id="527" name="TextBox 5">
          <a:extLst>
            <a:ext uri="{FF2B5EF4-FFF2-40B4-BE49-F238E27FC236}">
              <a16:creationId xmlns:a16="http://schemas.microsoft.com/office/drawing/2014/main" id="{F4255158-9714-419A-BC82-22146088960A}"/>
            </a:ext>
          </a:extLst>
        </xdr:cNvPr>
        <xdr:cNvSpPr txBox="1"/>
      </xdr:nvSpPr>
      <xdr:spPr>
        <a:xfrm>
          <a:off x="5248275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158115</xdr:rowOff>
    </xdr:from>
    <xdr:ext cx="76971" cy="157224"/>
    <xdr:sp macro="" textlink="">
      <xdr:nvSpPr>
        <xdr:cNvPr id="528" name="TextBox 5">
          <a:extLst>
            <a:ext uri="{FF2B5EF4-FFF2-40B4-BE49-F238E27FC236}">
              <a16:creationId xmlns:a16="http://schemas.microsoft.com/office/drawing/2014/main" id="{A4D90776-7140-4B1A-8CD0-4C245E229B60}"/>
            </a:ext>
          </a:extLst>
        </xdr:cNvPr>
        <xdr:cNvSpPr txBox="1"/>
      </xdr:nvSpPr>
      <xdr:spPr>
        <a:xfrm>
          <a:off x="5248275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17</xdr:row>
      <xdr:rowOff>158115</xdr:rowOff>
    </xdr:from>
    <xdr:ext cx="76971" cy="157224"/>
    <xdr:sp macro="" textlink="">
      <xdr:nvSpPr>
        <xdr:cNvPr id="529" name="TextBox 5">
          <a:extLst>
            <a:ext uri="{FF2B5EF4-FFF2-40B4-BE49-F238E27FC236}">
              <a16:creationId xmlns:a16="http://schemas.microsoft.com/office/drawing/2014/main" id="{3ED96E8A-20E6-43D8-A338-1BA9E653A8A1}"/>
            </a:ext>
          </a:extLst>
        </xdr:cNvPr>
        <xdr:cNvSpPr txBox="1"/>
      </xdr:nvSpPr>
      <xdr:spPr>
        <a:xfrm>
          <a:off x="5248275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530" name="TextBox 5">
          <a:extLst>
            <a:ext uri="{FF2B5EF4-FFF2-40B4-BE49-F238E27FC236}">
              <a16:creationId xmlns:a16="http://schemas.microsoft.com/office/drawing/2014/main" id="{A463FCB4-820F-4766-8C70-67118E6B284F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158115</xdr:rowOff>
    </xdr:from>
    <xdr:ext cx="76971" cy="157224"/>
    <xdr:sp macro="" textlink="">
      <xdr:nvSpPr>
        <xdr:cNvPr id="531" name="TextBox 5">
          <a:extLst>
            <a:ext uri="{FF2B5EF4-FFF2-40B4-BE49-F238E27FC236}">
              <a16:creationId xmlns:a16="http://schemas.microsoft.com/office/drawing/2014/main" id="{65C6193E-2575-457F-AC63-172284C9ED06}"/>
            </a:ext>
          </a:extLst>
        </xdr:cNvPr>
        <xdr:cNvSpPr txBox="1"/>
      </xdr:nvSpPr>
      <xdr:spPr>
        <a:xfrm>
          <a:off x="524827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15</xdr:row>
      <xdr:rowOff>158115</xdr:rowOff>
    </xdr:from>
    <xdr:ext cx="76971" cy="157224"/>
    <xdr:sp macro="" textlink="">
      <xdr:nvSpPr>
        <xdr:cNvPr id="532" name="TextBox 5">
          <a:extLst>
            <a:ext uri="{FF2B5EF4-FFF2-40B4-BE49-F238E27FC236}">
              <a16:creationId xmlns:a16="http://schemas.microsoft.com/office/drawing/2014/main" id="{6EB31C48-4CEF-47B7-8CB3-DC1FE671FBBF}"/>
            </a:ext>
          </a:extLst>
        </xdr:cNvPr>
        <xdr:cNvSpPr txBox="1"/>
      </xdr:nvSpPr>
      <xdr:spPr>
        <a:xfrm>
          <a:off x="5248275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158115</xdr:rowOff>
    </xdr:from>
    <xdr:ext cx="76971" cy="157224"/>
    <xdr:sp macro="" textlink="">
      <xdr:nvSpPr>
        <xdr:cNvPr id="533" name="TextBox 5">
          <a:extLst>
            <a:ext uri="{FF2B5EF4-FFF2-40B4-BE49-F238E27FC236}">
              <a16:creationId xmlns:a16="http://schemas.microsoft.com/office/drawing/2014/main" id="{6DB7DA5F-30C7-4714-B672-6B7D3A59C7BE}"/>
            </a:ext>
          </a:extLst>
        </xdr:cNvPr>
        <xdr:cNvSpPr txBox="1"/>
      </xdr:nvSpPr>
      <xdr:spPr>
        <a:xfrm>
          <a:off x="5248275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17</xdr:row>
      <xdr:rowOff>158115</xdr:rowOff>
    </xdr:from>
    <xdr:ext cx="76971" cy="157224"/>
    <xdr:sp macro="" textlink="">
      <xdr:nvSpPr>
        <xdr:cNvPr id="534" name="TextBox 5">
          <a:extLst>
            <a:ext uri="{FF2B5EF4-FFF2-40B4-BE49-F238E27FC236}">
              <a16:creationId xmlns:a16="http://schemas.microsoft.com/office/drawing/2014/main" id="{0F95ABEA-D5CA-40D3-A67E-CF42D9D10BBA}"/>
            </a:ext>
          </a:extLst>
        </xdr:cNvPr>
        <xdr:cNvSpPr txBox="1"/>
      </xdr:nvSpPr>
      <xdr:spPr>
        <a:xfrm>
          <a:off x="5248275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535" name="TextBox 5">
          <a:extLst>
            <a:ext uri="{FF2B5EF4-FFF2-40B4-BE49-F238E27FC236}">
              <a16:creationId xmlns:a16="http://schemas.microsoft.com/office/drawing/2014/main" id="{4193AA3C-CD34-453E-BF4D-22A544E7048C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158115</xdr:rowOff>
    </xdr:from>
    <xdr:ext cx="76971" cy="157224"/>
    <xdr:sp macro="" textlink="">
      <xdr:nvSpPr>
        <xdr:cNvPr id="536" name="TextBox 5">
          <a:extLst>
            <a:ext uri="{FF2B5EF4-FFF2-40B4-BE49-F238E27FC236}">
              <a16:creationId xmlns:a16="http://schemas.microsoft.com/office/drawing/2014/main" id="{6800DEC5-85C8-4307-A927-70B629204E95}"/>
            </a:ext>
          </a:extLst>
        </xdr:cNvPr>
        <xdr:cNvSpPr txBox="1"/>
      </xdr:nvSpPr>
      <xdr:spPr>
        <a:xfrm>
          <a:off x="524827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15</xdr:row>
      <xdr:rowOff>158115</xdr:rowOff>
    </xdr:from>
    <xdr:ext cx="76971" cy="157224"/>
    <xdr:sp macro="" textlink="">
      <xdr:nvSpPr>
        <xdr:cNvPr id="537" name="TextBox 5">
          <a:extLst>
            <a:ext uri="{FF2B5EF4-FFF2-40B4-BE49-F238E27FC236}">
              <a16:creationId xmlns:a16="http://schemas.microsoft.com/office/drawing/2014/main" id="{C844C6F9-1B7B-4C26-8C86-680DDBCC23AA}"/>
            </a:ext>
          </a:extLst>
        </xdr:cNvPr>
        <xdr:cNvSpPr txBox="1"/>
      </xdr:nvSpPr>
      <xdr:spPr>
        <a:xfrm>
          <a:off x="5248275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158115</xdr:rowOff>
    </xdr:from>
    <xdr:ext cx="76971" cy="157224"/>
    <xdr:sp macro="" textlink="">
      <xdr:nvSpPr>
        <xdr:cNvPr id="538" name="TextBox 5">
          <a:extLst>
            <a:ext uri="{FF2B5EF4-FFF2-40B4-BE49-F238E27FC236}">
              <a16:creationId xmlns:a16="http://schemas.microsoft.com/office/drawing/2014/main" id="{F638CED9-40D6-4CDE-B4E4-5E9B7048411D}"/>
            </a:ext>
          </a:extLst>
        </xdr:cNvPr>
        <xdr:cNvSpPr txBox="1"/>
      </xdr:nvSpPr>
      <xdr:spPr>
        <a:xfrm>
          <a:off x="5248275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17</xdr:row>
      <xdr:rowOff>158115</xdr:rowOff>
    </xdr:from>
    <xdr:ext cx="76971" cy="157224"/>
    <xdr:sp macro="" textlink="">
      <xdr:nvSpPr>
        <xdr:cNvPr id="539" name="TextBox 5">
          <a:extLst>
            <a:ext uri="{FF2B5EF4-FFF2-40B4-BE49-F238E27FC236}">
              <a16:creationId xmlns:a16="http://schemas.microsoft.com/office/drawing/2014/main" id="{D4ED2560-9E86-4E73-8BD8-3FE24AB11C88}"/>
            </a:ext>
          </a:extLst>
        </xdr:cNvPr>
        <xdr:cNvSpPr txBox="1"/>
      </xdr:nvSpPr>
      <xdr:spPr>
        <a:xfrm>
          <a:off x="5248275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158115</xdr:rowOff>
    </xdr:from>
    <xdr:ext cx="76971" cy="157224"/>
    <xdr:sp macro="" textlink="">
      <xdr:nvSpPr>
        <xdr:cNvPr id="540" name="TextBox 5">
          <a:extLst>
            <a:ext uri="{FF2B5EF4-FFF2-40B4-BE49-F238E27FC236}">
              <a16:creationId xmlns:a16="http://schemas.microsoft.com/office/drawing/2014/main" id="{161200CA-5E74-4A4D-93A1-D65A6816B75E}"/>
            </a:ext>
          </a:extLst>
        </xdr:cNvPr>
        <xdr:cNvSpPr txBox="1"/>
      </xdr:nvSpPr>
      <xdr:spPr>
        <a:xfrm>
          <a:off x="524827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541" name="TextBox 5">
          <a:extLst>
            <a:ext uri="{FF2B5EF4-FFF2-40B4-BE49-F238E27FC236}">
              <a16:creationId xmlns:a16="http://schemas.microsoft.com/office/drawing/2014/main" id="{2EACD0C1-B8D9-409C-947E-6248D8322B4C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158115</xdr:rowOff>
    </xdr:from>
    <xdr:ext cx="76971" cy="157224"/>
    <xdr:sp macro="" textlink="">
      <xdr:nvSpPr>
        <xdr:cNvPr id="542" name="TextBox 5">
          <a:extLst>
            <a:ext uri="{FF2B5EF4-FFF2-40B4-BE49-F238E27FC236}">
              <a16:creationId xmlns:a16="http://schemas.microsoft.com/office/drawing/2014/main" id="{EC157280-1A3A-4BAD-B2FC-DF7E5122154D}"/>
            </a:ext>
          </a:extLst>
        </xdr:cNvPr>
        <xdr:cNvSpPr txBox="1"/>
      </xdr:nvSpPr>
      <xdr:spPr>
        <a:xfrm>
          <a:off x="524827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15</xdr:row>
      <xdr:rowOff>158115</xdr:rowOff>
    </xdr:from>
    <xdr:ext cx="76971" cy="157224"/>
    <xdr:sp macro="" textlink="">
      <xdr:nvSpPr>
        <xdr:cNvPr id="543" name="TextBox 5">
          <a:extLst>
            <a:ext uri="{FF2B5EF4-FFF2-40B4-BE49-F238E27FC236}">
              <a16:creationId xmlns:a16="http://schemas.microsoft.com/office/drawing/2014/main" id="{E680967F-30B0-40D9-A3B7-5B44BBD1ADF0}"/>
            </a:ext>
          </a:extLst>
        </xdr:cNvPr>
        <xdr:cNvSpPr txBox="1"/>
      </xdr:nvSpPr>
      <xdr:spPr>
        <a:xfrm>
          <a:off x="5248275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158115</xdr:rowOff>
    </xdr:from>
    <xdr:ext cx="76971" cy="157224"/>
    <xdr:sp macro="" textlink="">
      <xdr:nvSpPr>
        <xdr:cNvPr id="544" name="TextBox 5">
          <a:extLst>
            <a:ext uri="{FF2B5EF4-FFF2-40B4-BE49-F238E27FC236}">
              <a16:creationId xmlns:a16="http://schemas.microsoft.com/office/drawing/2014/main" id="{032D2C74-8642-4534-95D8-F99A19C1B477}"/>
            </a:ext>
          </a:extLst>
        </xdr:cNvPr>
        <xdr:cNvSpPr txBox="1"/>
      </xdr:nvSpPr>
      <xdr:spPr>
        <a:xfrm>
          <a:off x="5248275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17</xdr:row>
      <xdr:rowOff>158115</xdr:rowOff>
    </xdr:from>
    <xdr:ext cx="76971" cy="157224"/>
    <xdr:sp macro="" textlink="">
      <xdr:nvSpPr>
        <xdr:cNvPr id="545" name="TextBox 5">
          <a:extLst>
            <a:ext uri="{FF2B5EF4-FFF2-40B4-BE49-F238E27FC236}">
              <a16:creationId xmlns:a16="http://schemas.microsoft.com/office/drawing/2014/main" id="{4F88D261-FE8A-410A-9955-1FF53DEE4AA7}"/>
            </a:ext>
          </a:extLst>
        </xdr:cNvPr>
        <xdr:cNvSpPr txBox="1"/>
      </xdr:nvSpPr>
      <xdr:spPr>
        <a:xfrm>
          <a:off x="5248275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546" name="TextBox 5">
          <a:extLst>
            <a:ext uri="{FF2B5EF4-FFF2-40B4-BE49-F238E27FC236}">
              <a16:creationId xmlns:a16="http://schemas.microsoft.com/office/drawing/2014/main" id="{92868396-ECEB-4B47-8C60-F1033DF876DB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547" name="TextBox 5">
          <a:extLst>
            <a:ext uri="{FF2B5EF4-FFF2-40B4-BE49-F238E27FC236}">
              <a16:creationId xmlns:a16="http://schemas.microsoft.com/office/drawing/2014/main" id="{A0BF0944-BFB8-485E-85A7-39D1CFFE7725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548" name="TextBox 5">
          <a:extLst>
            <a:ext uri="{FF2B5EF4-FFF2-40B4-BE49-F238E27FC236}">
              <a16:creationId xmlns:a16="http://schemas.microsoft.com/office/drawing/2014/main" id="{BF55C45B-ED2D-4F0B-8E37-992EFB5F7C3E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549" name="TextBox 5">
          <a:extLst>
            <a:ext uri="{FF2B5EF4-FFF2-40B4-BE49-F238E27FC236}">
              <a16:creationId xmlns:a16="http://schemas.microsoft.com/office/drawing/2014/main" id="{F8F1CC6C-A9E7-46C0-8C70-87AE10907754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550" name="TextBox 5">
          <a:extLst>
            <a:ext uri="{FF2B5EF4-FFF2-40B4-BE49-F238E27FC236}">
              <a16:creationId xmlns:a16="http://schemas.microsoft.com/office/drawing/2014/main" id="{3E24A983-B46C-47C3-8561-70DF8984DB77}"/>
            </a:ext>
          </a:extLst>
        </xdr:cNvPr>
        <xdr:cNvSpPr txBox="1"/>
      </xdr:nvSpPr>
      <xdr:spPr>
        <a:xfrm>
          <a:off x="449580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551" name="TextBox 5">
          <a:extLst>
            <a:ext uri="{FF2B5EF4-FFF2-40B4-BE49-F238E27FC236}">
              <a16:creationId xmlns:a16="http://schemas.microsoft.com/office/drawing/2014/main" id="{F3F6BB5E-F90D-4DBD-A1F8-16DD9440999E}"/>
            </a:ext>
          </a:extLst>
        </xdr:cNvPr>
        <xdr:cNvSpPr txBox="1"/>
      </xdr:nvSpPr>
      <xdr:spPr>
        <a:xfrm>
          <a:off x="449580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552" name="TextBox 5">
          <a:extLst>
            <a:ext uri="{FF2B5EF4-FFF2-40B4-BE49-F238E27FC236}">
              <a16:creationId xmlns:a16="http://schemas.microsoft.com/office/drawing/2014/main" id="{5A75A4B2-0D86-423E-9D9D-662C3A62F03C}"/>
            </a:ext>
          </a:extLst>
        </xdr:cNvPr>
        <xdr:cNvSpPr txBox="1"/>
      </xdr:nvSpPr>
      <xdr:spPr>
        <a:xfrm>
          <a:off x="449580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553" name="TextBox 5">
          <a:extLst>
            <a:ext uri="{FF2B5EF4-FFF2-40B4-BE49-F238E27FC236}">
              <a16:creationId xmlns:a16="http://schemas.microsoft.com/office/drawing/2014/main" id="{3C0ADD64-931F-47DF-AE2B-2B1E9ADFF745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554" name="TextBox 5">
          <a:extLst>
            <a:ext uri="{FF2B5EF4-FFF2-40B4-BE49-F238E27FC236}">
              <a16:creationId xmlns:a16="http://schemas.microsoft.com/office/drawing/2014/main" id="{EB11E2DC-EA1C-4C36-97E1-8294A6E39EBA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555" name="TextBox 5">
          <a:extLst>
            <a:ext uri="{FF2B5EF4-FFF2-40B4-BE49-F238E27FC236}">
              <a16:creationId xmlns:a16="http://schemas.microsoft.com/office/drawing/2014/main" id="{03AF645F-01D4-41AD-B526-59B3A6F81947}"/>
            </a:ext>
          </a:extLst>
        </xdr:cNvPr>
        <xdr:cNvSpPr txBox="1"/>
      </xdr:nvSpPr>
      <xdr:spPr>
        <a:xfrm>
          <a:off x="449580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556" name="TextBox 5">
          <a:extLst>
            <a:ext uri="{FF2B5EF4-FFF2-40B4-BE49-F238E27FC236}">
              <a16:creationId xmlns:a16="http://schemas.microsoft.com/office/drawing/2014/main" id="{12777420-9B6D-4746-B681-918FF8057D30}"/>
            </a:ext>
          </a:extLst>
        </xdr:cNvPr>
        <xdr:cNvSpPr txBox="1"/>
      </xdr:nvSpPr>
      <xdr:spPr>
        <a:xfrm>
          <a:off x="449580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557" name="TextBox 5">
          <a:extLst>
            <a:ext uri="{FF2B5EF4-FFF2-40B4-BE49-F238E27FC236}">
              <a16:creationId xmlns:a16="http://schemas.microsoft.com/office/drawing/2014/main" id="{5813192C-DA2D-4873-AC36-E1C2B141CB69}"/>
            </a:ext>
          </a:extLst>
        </xdr:cNvPr>
        <xdr:cNvSpPr txBox="1"/>
      </xdr:nvSpPr>
      <xdr:spPr>
        <a:xfrm>
          <a:off x="449580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558" name="TextBox 5">
          <a:extLst>
            <a:ext uri="{FF2B5EF4-FFF2-40B4-BE49-F238E27FC236}">
              <a16:creationId xmlns:a16="http://schemas.microsoft.com/office/drawing/2014/main" id="{3AC65DDE-D275-4E93-A4CE-76902892B7D0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559" name="TextBox 5">
          <a:extLst>
            <a:ext uri="{FF2B5EF4-FFF2-40B4-BE49-F238E27FC236}">
              <a16:creationId xmlns:a16="http://schemas.microsoft.com/office/drawing/2014/main" id="{230A1F0D-65BD-46E1-987F-D64528D0908C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560" name="TextBox 5">
          <a:extLst>
            <a:ext uri="{FF2B5EF4-FFF2-40B4-BE49-F238E27FC236}">
              <a16:creationId xmlns:a16="http://schemas.microsoft.com/office/drawing/2014/main" id="{67D7D900-597A-4E75-8DDA-3842D8A62B3C}"/>
            </a:ext>
          </a:extLst>
        </xdr:cNvPr>
        <xdr:cNvSpPr txBox="1"/>
      </xdr:nvSpPr>
      <xdr:spPr>
        <a:xfrm>
          <a:off x="449580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561" name="TextBox 5">
          <a:extLst>
            <a:ext uri="{FF2B5EF4-FFF2-40B4-BE49-F238E27FC236}">
              <a16:creationId xmlns:a16="http://schemas.microsoft.com/office/drawing/2014/main" id="{B46EAE4B-77F0-4B18-BE59-2425BFD7BC30}"/>
            </a:ext>
          </a:extLst>
        </xdr:cNvPr>
        <xdr:cNvSpPr txBox="1"/>
      </xdr:nvSpPr>
      <xdr:spPr>
        <a:xfrm>
          <a:off x="449580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562" name="TextBox 5">
          <a:extLst>
            <a:ext uri="{FF2B5EF4-FFF2-40B4-BE49-F238E27FC236}">
              <a16:creationId xmlns:a16="http://schemas.microsoft.com/office/drawing/2014/main" id="{CDD22137-400D-41C8-80C7-40734CD46817}"/>
            </a:ext>
          </a:extLst>
        </xdr:cNvPr>
        <xdr:cNvSpPr txBox="1"/>
      </xdr:nvSpPr>
      <xdr:spPr>
        <a:xfrm>
          <a:off x="449580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563" name="TextBox 5">
          <a:extLst>
            <a:ext uri="{FF2B5EF4-FFF2-40B4-BE49-F238E27FC236}">
              <a16:creationId xmlns:a16="http://schemas.microsoft.com/office/drawing/2014/main" id="{740661D9-E8AF-42E9-BDCE-5531D68CA627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564" name="TextBox 5">
          <a:extLst>
            <a:ext uri="{FF2B5EF4-FFF2-40B4-BE49-F238E27FC236}">
              <a16:creationId xmlns:a16="http://schemas.microsoft.com/office/drawing/2014/main" id="{7FD320D2-129D-4AD5-8964-E287AAA834BB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565" name="TextBox 5">
          <a:extLst>
            <a:ext uri="{FF2B5EF4-FFF2-40B4-BE49-F238E27FC236}">
              <a16:creationId xmlns:a16="http://schemas.microsoft.com/office/drawing/2014/main" id="{E0C5B47E-2C2C-4851-9B7D-6FB1552DB49D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566" name="TextBox 5">
          <a:extLst>
            <a:ext uri="{FF2B5EF4-FFF2-40B4-BE49-F238E27FC236}">
              <a16:creationId xmlns:a16="http://schemas.microsoft.com/office/drawing/2014/main" id="{3F1BC8B7-9C07-4FF3-8E93-616F6B8A234C}"/>
            </a:ext>
          </a:extLst>
        </xdr:cNvPr>
        <xdr:cNvSpPr txBox="1"/>
      </xdr:nvSpPr>
      <xdr:spPr>
        <a:xfrm>
          <a:off x="449580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567" name="TextBox 5">
          <a:extLst>
            <a:ext uri="{FF2B5EF4-FFF2-40B4-BE49-F238E27FC236}">
              <a16:creationId xmlns:a16="http://schemas.microsoft.com/office/drawing/2014/main" id="{C9CEED77-11F5-4A6E-8A8F-F8B388BC7043}"/>
            </a:ext>
          </a:extLst>
        </xdr:cNvPr>
        <xdr:cNvSpPr txBox="1"/>
      </xdr:nvSpPr>
      <xdr:spPr>
        <a:xfrm>
          <a:off x="449580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568" name="TextBox 5">
          <a:extLst>
            <a:ext uri="{FF2B5EF4-FFF2-40B4-BE49-F238E27FC236}">
              <a16:creationId xmlns:a16="http://schemas.microsoft.com/office/drawing/2014/main" id="{3FD77817-9CB1-47E8-A193-E2CA0F1B8DCD}"/>
            </a:ext>
          </a:extLst>
        </xdr:cNvPr>
        <xdr:cNvSpPr txBox="1"/>
      </xdr:nvSpPr>
      <xdr:spPr>
        <a:xfrm>
          <a:off x="449580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569" name="TextBox 5">
          <a:extLst>
            <a:ext uri="{FF2B5EF4-FFF2-40B4-BE49-F238E27FC236}">
              <a16:creationId xmlns:a16="http://schemas.microsoft.com/office/drawing/2014/main" id="{2A8F73E0-FF42-4939-B2EF-B7CA1EA6D5A9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570" name="TextBox 5">
          <a:extLst>
            <a:ext uri="{FF2B5EF4-FFF2-40B4-BE49-F238E27FC236}">
              <a16:creationId xmlns:a16="http://schemas.microsoft.com/office/drawing/2014/main" id="{466867AB-11FC-42BF-81FC-353FDF373CD4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571" name="TextBox 5">
          <a:extLst>
            <a:ext uri="{FF2B5EF4-FFF2-40B4-BE49-F238E27FC236}">
              <a16:creationId xmlns:a16="http://schemas.microsoft.com/office/drawing/2014/main" id="{EE3050D9-57C8-4C09-BB72-09B2478E4609}"/>
            </a:ext>
          </a:extLst>
        </xdr:cNvPr>
        <xdr:cNvSpPr txBox="1"/>
      </xdr:nvSpPr>
      <xdr:spPr>
        <a:xfrm>
          <a:off x="449580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572" name="TextBox 5">
          <a:extLst>
            <a:ext uri="{FF2B5EF4-FFF2-40B4-BE49-F238E27FC236}">
              <a16:creationId xmlns:a16="http://schemas.microsoft.com/office/drawing/2014/main" id="{2E49DDC0-E099-4DFB-AFA9-21C975FD8E0F}"/>
            </a:ext>
          </a:extLst>
        </xdr:cNvPr>
        <xdr:cNvSpPr txBox="1"/>
      </xdr:nvSpPr>
      <xdr:spPr>
        <a:xfrm>
          <a:off x="449580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573" name="TextBox 5">
          <a:extLst>
            <a:ext uri="{FF2B5EF4-FFF2-40B4-BE49-F238E27FC236}">
              <a16:creationId xmlns:a16="http://schemas.microsoft.com/office/drawing/2014/main" id="{20E69129-B31E-439D-A089-F12838B943FD}"/>
            </a:ext>
          </a:extLst>
        </xdr:cNvPr>
        <xdr:cNvSpPr txBox="1"/>
      </xdr:nvSpPr>
      <xdr:spPr>
        <a:xfrm>
          <a:off x="449580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574" name="TextBox 5">
          <a:extLst>
            <a:ext uri="{FF2B5EF4-FFF2-40B4-BE49-F238E27FC236}">
              <a16:creationId xmlns:a16="http://schemas.microsoft.com/office/drawing/2014/main" id="{587509A1-52EB-46D4-83A0-C1005B14F87B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575" name="TextBox 5">
          <a:extLst>
            <a:ext uri="{FF2B5EF4-FFF2-40B4-BE49-F238E27FC236}">
              <a16:creationId xmlns:a16="http://schemas.microsoft.com/office/drawing/2014/main" id="{DF2A3547-F5E2-4207-B5BB-375DBB770B68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576" name="TextBox 5">
          <a:extLst>
            <a:ext uri="{FF2B5EF4-FFF2-40B4-BE49-F238E27FC236}">
              <a16:creationId xmlns:a16="http://schemas.microsoft.com/office/drawing/2014/main" id="{51CFCE8D-89D8-4A8D-8174-EB14ECE66F7D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577" name="TextBox 5">
          <a:extLst>
            <a:ext uri="{FF2B5EF4-FFF2-40B4-BE49-F238E27FC236}">
              <a16:creationId xmlns:a16="http://schemas.microsoft.com/office/drawing/2014/main" id="{27FF35BC-26E5-4438-8257-CF743ECDEA3D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578" name="TextBox 5">
          <a:extLst>
            <a:ext uri="{FF2B5EF4-FFF2-40B4-BE49-F238E27FC236}">
              <a16:creationId xmlns:a16="http://schemas.microsoft.com/office/drawing/2014/main" id="{AF0B5E53-8634-4C96-A2CD-31BA4BB71BA8}"/>
            </a:ext>
          </a:extLst>
        </xdr:cNvPr>
        <xdr:cNvSpPr txBox="1"/>
      </xdr:nvSpPr>
      <xdr:spPr>
        <a:xfrm>
          <a:off x="449580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579" name="TextBox 5">
          <a:extLst>
            <a:ext uri="{FF2B5EF4-FFF2-40B4-BE49-F238E27FC236}">
              <a16:creationId xmlns:a16="http://schemas.microsoft.com/office/drawing/2014/main" id="{8EEE8A09-4387-4454-A71C-DA830DCC7BDE}"/>
            </a:ext>
          </a:extLst>
        </xdr:cNvPr>
        <xdr:cNvSpPr txBox="1"/>
      </xdr:nvSpPr>
      <xdr:spPr>
        <a:xfrm>
          <a:off x="449580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580" name="TextBox 5">
          <a:extLst>
            <a:ext uri="{FF2B5EF4-FFF2-40B4-BE49-F238E27FC236}">
              <a16:creationId xmlns:a16="http://schemas.microsoft.com/office/drawing/2014/main" id="{CE6A89B2-827E-4024-9D29-83AE0D016ACE}"/>
            </a:ext>
          </a:extLst>
        </xdr:cNvPr>
        <xdr:cNvSpPr txBox="1"/>
      </xdr:nvSpPr>
      <xdr:spPr>
        <a:xfrm>
          <a:off x="449580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581" name="TextBox 5">
          <a:extLst>
            <a:ext uri="{FF2B5EF4-FFF2-40B4-BE49-F238E27FC236}">
              <a16:creationId xmlns:a16="http://schemas.microsoft.com/office/drawing/2014/main" id="{EC0D6689-224B-4A0C-B0AF-5DA889536EC5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582" name="TextBox 5">
          <a:extLst>
            <a:ext uri="{FF2B5EF4-FFF2-40B4-BE49-F238E27FC236}">
              <a16:creationId xmlns:a16="http://schemas.microsoft.com/office/drawing/2014/main" id="{03F1B858-A93E-45AD-9010-869315B86A7D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583" name="TextBox 5">
          <a:extLst>
            <a:ext uri="{FF2B5EF4-FFF2-40B4-BE49-F238E27FC236}">
              <a16:creationId xmlns:a16="http://schemas.microsoft.com/office/drawing/2014/main" id="{F4EA173D-5A66-4143-95AC-60CB316731E9}"/>
            </a:ext>
          </a:extLst>
        </xdr:cNvPr>
        <xdr:cNvSpPr txBox="1"/>
      </xdr:nvSpPr>
      <xdr:spPr>
        <a:xfrm>
          <a:off x="449580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584" name="TextBox 5">
          <a:extLst>
            <a:ext uri="{FF2B5EF4-FFF2-40B4-BE49-F238E27FC236}">
              <a16:creationId xmlns:a16="http://schemas.microsoft.com/office/drawing/2014/main" id="{2E2AC4B7-D816-4A6F-9031-FC3DE712FE03}"/>
            </a:ext>
          </a:extLst>
        </xdr:cNvPr>
        <xdr:cNvSpPr txBox="1"/>
      </xdr:nvSpPr>
      <xdr:spPr>
        <a:xfrm>
          <a:off x="449580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585" name="TextBox 5">
          <a:extLst>
            <a:ext uri="{FF2B5EF4-FFF2-40B4-BE49-F238E27FC236}">
              <a16:creationId xmlns:a16="http://schemas.microsoft.com/office/drawing/2014/main" id="{1457099C-96B2-4D1A-AAEE-C8E16C9832A6}"/>
            </a:ext>
          </a:extLst>
        </xdr:cNvPr>
        <xdr:cNvSpPr txBox="1"/>
      </xdr:nvSpPr>
      <xdr:spPr>
        <a:xfrm>
          <a:off x="449580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586" name="TextBox 5">
          <a:extLst>
            <a:ext uri="{FF2B5EF4-FFF2-40B4-BE49-F238E27FC236}">
              <a16:creationId xmlns:a16="http://schemas.microsoft.com/office/drawing/2014/main" id="{9496ABE4-4BC5-492B-8E9E-9D311C5277C3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587" name="TextBox 5">
          <a:extLst>
            <a:ext uri="{FF2B5EF4-FFF2-40B4-BE49-F238E27FC236}">
              <a16:creationId xmlns:a16="http://schemas.microsoft.com/office/drawing/2014/main" id="{80A9378C-EE64-41EC-A8C0-B249997A9DCE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588" name="TextBox 5">
          <a:extLst>
            <a:ext uri="{FF2B5EF4-FFF2-40B4-BE49-F238E27FC236}">
              <a16:creationId xmlns:a16="http://schemas.microsoft.com/office/drawing/2014/main" id="{ADAB9E21-76B6-4605-9A15-0B458A3C1DFF}"/>
            </a:ext>
          </a:extLst>
        </xdr:cNvPr>
        <xdr:cNvSpPr txBox="1"/>
      </xdr:nvSpPr>
      <xdr:spPr>
        <a:xfrm>
          <a:off x="449580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589" name="TextBox 5">
          <a:extLst>
            <a:ext uri="{FF2B5EF4-FFF2-40B4-BE49-F238E27FC236}">
              <a16:creationId xmlns:a16="http://schemas.microsoft.com/office/drawing/2014/main" id="{CFBCC93A-991F-4B10-B18F-491612E722CE}"/>
            </a:ext>
          </a:extLst>
        </xdr:cNvPr>
        <xdr:cNvSpPr txBox="1"/>
      </xdr:nvSpPr>
      <xdr:spPr>
        <a:xfrm>
          <a:off x="449580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590" name="TextBox 5">
          <a:extLst>
            <a:ext uri="{FF2B5EF4-FFF2-40B4-BE49-F238E27FC236}">
              <a16:creationId xmlns:a16="http://schemas.microsoft.com/office/drawing/2014/main" id="{63391923-0995-4B6C-A93F-935051A99CD3}"/>
            </a:ext>
          </a:extLst>
        </xdr:cNvPr>
        <xdr:cNvSpPr txBox="1"/>
      </xdr:nvSpPr>
      <xdr:spPr>
        <a:xfrm>
          <a:off x="449580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591" name="TextBox 5">
          <a:extLst>
            <a:ext uri="{FF2B5EF4-FFF2-40B4-BE49-F238E27FC236}">
              <a16:creationId xmlns:a16="http://schemas.microsoft.com/office/drawing/2014/main" id="{983579AE-6F7D-48D4-9E0A-8F801AFDF8E2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592" name="TextBox 5">
          <a:extLst>
            <a:ext uri="{FF2B5EF4-FFF2-40B4-BE49-F238E27FC236}">
              <a16:creationId xmlns:a16="http://schemas.microsoft.com/office/drawing/2014/main" id="{4868BBA8-A386-4027-B928-91C92C83C657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593" name="TextBox 5">
          <a:extLst>
            <a:ext uri="{FF2B5EF4-FFF2-40B4-BE49-F238E27FC236}">
              <a16:creationId xmlns:a16="http://schemas.microsoft.com/office/drawing/2014/main" id="{0AFAA198-745B-45E4-B787-42AF4D52F0C8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594" name="TextBox 5">
          <a:extLst>
            <a:ext uri="{FF2B5EF4-FFF2-40B4-BE49-F238E27FC236}">
              <a16:creationId xmlns:a16="http://schemas.microsoft.com/office/drawing/2014/main" id="{56A7AFE8-19F1-4F1E-916D-241184E39D23}"/>
            </a:ext>
          </a:extLst>
        </xdr:cNvPr>
        <xdr:cNvSpPr txBox="1"/>
      </xdr:nvSpPr>
      <xdr:spPr>
        <a:xfrm>
          <a:off x="449580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595" name="TextBox 5">
          <a:extLst>
            <a:ext uri="{FF2B5EF4-FFF2-40B4-BE49-F238E27FC236}">
              <a16:creationId xmlns:a16="http://schemas.microsoft.com/office/drawing/2014/main" id="{1D587385-F19B-409A-BBAC-0F7B6CF1A782}"/>
            </a:ext>
          </a:extLst>
        </xdr:cNvPr>
        <xdr:cNvSpPr txBox="1"/>
      </xdr:nvSpPr>
      <xdr:spPr>
        <a:xfrm>
          <a:off x="449580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596" name="TextBox 5">
          <a:extLst>
            <a:ext uri="{FF2B5EF4-FFF2-40B4-BE49-F238E27FC236}">
              <a16:creationId xmlns:a16="http://schemas.microsoft.com/office/drawing/2014/main" id="{426594B6-80B3-402E-8829-DCED7F3E31A8}"/>
            </a:ext>
          </a:extLst>
        </xdr:cNvPr>
        <xdr:cNvSpPr txBox="1"/>
      </xdr:nvSpPr>
      <xdr:spPr>
        <a:xfrm>
          <a:off x="449580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597" name="TextBox 5">
          <a:extLst>
            <a:ext uri="{FF2B5EF4-FFF2-40B4-BE49-F238E27FC236}">
              <a16:creationId xmlns:a16="http://schemas.microsoft.com/office/drawing/2014/main" id="{14DECAB1-FC7F-4829-9AA1-AD9E3FBF24F1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598" name="TextBox 5">
          <a:extLst>
            <a:ext uri="{FF2B5EF4-FFF2-40B4-BE49-F238E27FC236}">
              <a16:creationId xmlns:a16="http://schemas.microsoft.com/office/drawing/2014/main" id="{756E506E-195C-4E67-958E-9C4A88F2F7E2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599" name="TextBox 5">
          <a:extLst>
            <a:ext uri="{FF2B5EF4-FFF2-40B4-BE49-F238E27FC236}">
              <a16:creationId xmlns:a16="http://schemas.microsoft.com/office/drawing/2014/main" id="{C15FFAB1-3F65-4F15-8C6A-47C4B6CEF664}"/>
            </a:ext>
          </a:extLst>
        </xdr:cNvPr>
        <xdr:cNvSpPr txBox="1"/>
      </xdr:nvSpPr>
      <xdr:spPr>
        <a:xfrm>
          <a:off x="299085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600" name="TextBox 5">
          <a:extLst>
            <a:ext uri="{FF2B5EF4-FFF2-40B4-BE49-F238E27FC236}">
              <a16:creationId xmlns:a16="http://schemas.microsoft.com/office/drawing/2014/main" id="{6DAC1723-3106-42F8-9A1F-E7C860AD4B28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601" name="TextBox 5">
          <a:extLst>
            <a:ext uri="{FF2B5EF4-FFF2-40B4-BE49-F238E27FC236}">
              <a16:creationId xmlns:a16="http://schemas.microsoft.com/office/drawing/2014/main" id="{4AA8E401-8692-428A-934E-EAC0DC71F6E7}"/>
            </a:ext>
          </a:extLst>
        </xdr:cNvPr>
        <xdr:cNvSpPr txBox="1"/>
      </xdr:nvSpPr>
      <xdr:spPr>
        <a:xfrm>
          <a:off x="3743325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602" name="TextBox 5">
          <a:extLst>
            <a:ext uri="{FF2B5EF4-FFF2-40B4-BE49-F238E27FC236}">
              <a16:creationId xmlns:a16="http://schemas.microsoft.com/office/drawing/2014/main" id="{B2183080-6604-48F3-A6AB-A8A259AE5B55}"/>
            </a:ext>
          </a:extLst>
        </xdr:cNvPr>
        <xdr:cNvSpPr txBox="1"/>
      </xdr:nvSpPr>
      <xdr:spPr>
        <a:xfrm>
          <a:off x="3743325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603" name="TextBox 5">
          <a:extLst>
            <a:ext uri="{FF2B5EF4-FFF2-40B4-BE49-F238E27FC236}">
              <a16:creationId xmlns:a16="http://schemas.microsoft.com/office/drawing/2014/main" id="{CB8851D6-27CB-4336-8EF4-7CE0DD457996}"/>
            </a:ext>
          </a:extLst>
        </xdr:cNvPr>
        <xdr:cNvSpPr txBox="1"/>
      </xdr:nvSpPr>
      <xdr:spPr>
        <a:xfrm>
          <a:off x="3743325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604" name="TextBox 5">
          <a:extLst>
            <a:ext uri="{FF2B5EF4-FFF2-40B4-BE49-F238E27FC236}">
              <a16:creationId xmlns:a16="http://schemas.microsoft.com/office/drawing/2014/main" id="{A8799C5D-CAEA-4906-86E2-F7980F66902E}"/>
            </a:ext>
          </a:extLst>
        </xdr:cNvPr>
        <xdr:cNvSpPr txBox="1"/>
      </xdr:nvSpPr>
      <xdr:spPr>
        <a:xfrm>
          <a:off x="299085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605" name="TextBox 5">
          <a:extLst>
            <a:ext uri="{FF2B5EF4-FFF2-40B4-BE49-F238E27FC236}">
              <a16:creationId xmlns:a16="http://schemas.microsoft.com/office/drawing/2014/main" id="{B255E2AF-56EF-4E9B-9734-BC405FB3920A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606" name="TextBox 5">
          <a:extLst>
            <a:ext uri="{FF2B5EF4-FFF2-40B4-BE49-F238E27FC236}">
              <a16:creationId xmlns:a16="http://schemas.microsoft.com/office/drawing/2014/main" id="{506E0C09-30C9-4FE8-9CD8-766A7C6B1550}"/>
            </a:ext>
          </a:extLst>
        </xdr:cNvPr>
        <xdr:cNvSpPr txBox="1"/>
      </xdr:nvSpPr>
      <xdr:spPr>
        <a:xfrm>
          <a:off x="3743325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607" name="TextBox 5">
          <a:extLst>
            <a:ext uri="{FF2B5EF4-FFF2-40B4-BE49-F238E27FC236}">
              <a16:creationId xmlns:a16="http://schemas.microsoft.com/office/drawing/2014/main" id="{398051D3-B60D-4E2E-BD1B-03D149E09F33}"/>
            </a:ext>
          </a:extLst>
        </xdr:cNvPr>
        <xdr:cNvSpPr txBox="1"/>
      </xdr:nvSpPr>
      <xdr:spPr>
        <a:xfrm>
          <a:off x="3743325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608" name="TextBox 5">
          <a:extLst>
            <a:ext uri="{FF2B5EF4-FFF2-40B4-BE49-F238E27FC236}">
              <a16:creationId xmlns:a16="http://schemas.microsoft.com/office/drawing/2014/main" id="{0EE8A4C8-81BB-4DA8-BB20-5A766CCE9582}"/>
            </a:ext>
          </a:extLst>
        </xdr:cNvPr>
        <xdr:cNvSpPr txBox="1"/>
      </xdr:nvSpPr>
      <xdr:spPr>
        <a:xfrm>
          <a:off x="3743325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609" name="TextBox 5">
          <a:extLst>
            <a:ext uri="{FF2B5EF4-FFF2-40B4-BE49-F238E27FC236}">
              <a16:creationId xmlns:a16="http://schemas.microsoft.com/office/drawing/2014/main" id="{E2693E17-95EE-4EBC-9CDD-78D11F1A9DB5}"/>
            </a:ext>
          </a:extLst>
        </xdr:cNvPr>
        <xdr:cNvSpPr txBox="1"/>
      </xdr:nvSpPr>
      <xdr:spPr>
        <a:xfrm>
          <a:off x="299085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610" name="TextBox 5">
          <a:extLst>
            <a:ext uri="{FF2B5EF4-FFF2-40B4-BE49-F238E27FC236}">
              <a16:creationId xmlns:a16="http://schemas.microsoft.com/office/drawing/2014/main" id="{DC254349-E1CF-453B-90D7-30139A65F9DB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611" name="TextBox 5">
          <a:extLst>
            <a:ext uri="{FF2B5EF4-FFF2-40B4-BE49-F238E27FC236}">
              <a16:creationId xmlns:a16="http://schemas.microsoft.com/office/drawing/2014/main" id="{BDB608AC-04B1-4BD5-A2B0-EBB969FAFD34}"/>
            </a:ext>
          </a:extLst>
        </xdr:cNvPr>
        <xdr:cNvSpPr txBox="1"/>
      </xdr:nvSpPr>
      <xdr:spPr>
        <a:xfrm>
          <a:off x="3743325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612" name="TextBox 5">
          <a:extLst>
            <a:ext uri="{FF2B5EF4-FFF2-40B4-BE49-F238E27FC236}">
              <a16:creationId xmlns:a16="http://schemas.microsoft.com/office/drawing/2014/main" id="{43451DF8-5141-4602-9B11-05F78CB30AFB}"/>
            </a:ext>
          </a:extLst>
        </xdr:cNvPr>
        <xdr:cNvSpPr txBox="1"/>
      </xdr:nvSpPr>
      <xdr:spPr>
        <a:xfrm>
          <a:off x="3743325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613" name="TextBox 5">
          <a:extLst>
            <a:ext uri="{FF2B5EF4-FFF2-40B4-BE49-F238E27FC236}">
              <a16:creationId xmlns:a16="http://schemas.microsoft.com/office/drawing/2014/main" id="{28755DE9-6E07-4681-8ABC-FCF065BD34FB}"/>
            </a:ext>
          </a:extLst>
        </xdr:cNvPr>
        <xdr:cNvSpPr txBox="1"/>
      </xdr:nvSpPr>
      <xdr:spPr>
        <a:xfrm>
          <a:off x="3743325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614" name="TextBox 5">
          <a:extLst>
            <a:ext uri="{FF2B5EF4-FFF2-40B4-BE49-F238E27FC236}">
              <a16:creationId xmlns:a16="http://schemas.microsoft.com/office/drawing/2014/main" id="{8FDBD087-AD55-416E-B441-9D2AE278911A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615" name="TextBox 5">
          <a:extLst>
            <a:ext uri="{FF2B5EF4-FFF2-40B4-BE49-F238E27FC236}">
              <a16:creationId xmlns:a16="http://schemas.microsoft.com/office/drawing/2014/main" id="{634D9D94-9836-422E-AA28-E2AE806D7258}"/>
            </a:ext>
          </a:extLst>
        </xdr:cNvPr>
        <xdr:cNvSpPr txBox="1"/>
      </xdr:nvSpPr>
      <xdr:spPr>
        <a:xfrm>
          <a:off x="299085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616" name="TextBox 5">
          <a:extLst>
            <a:ext uri="{FF2B5EF4-FFF2-40B4-BE49-F238E27FC236}">
              <a16:creationId xmlns:a16="http://schemas.microsoft.com/office/drawing/2014/main" id="{D131C9D5-0BDF-48F9-9856-828C27DBFCD9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617" name="TextBox 5">
          <a:extLst>
            <a:ext uri="{FF2B5EF4-FFF2-40B4-BE49-F238E27FC236}">
              <a16:creationId xmlns:a16="http://schemas.microsoft.com/office/drawing/2014/main" id="{0AE1558D-7204-4DC1-96F0-C5EC37B06DC6}"/>
            </a:ext>
          </a:extLst>
        </xdr:cNvPr>
        <xdr:cNvSpPr txBox="1"/>
      </xdr:nvSpPr>
      <xdr:spPr>
        <a:xfrm>
          <a:off x="3743325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618" name="TextBox 5">
          <a:extLst>
            <a:ext uri="{FF2B5EF4-FFF2-40B4-BE49-F238E27FC236}">
              <a16:creationId xmlns:a16="http://schemas.microsoft.com/office/drawing/2014/main" id="{6C1A4A6F-1103-4136-AD17-023F1B784D6E}"/>
            </a:ext>
          </a:extLst>
        </xdr:cNvPr>
        <xdr:cNvSpPr txBox="1"/>
      </xdr:nvSpPr>
      <xdr:spPr>
        <a:xfrm>
          <a:off x="3743325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619" name="TextBox 5">
          <a:extLst>
            <a:ext uri="{FF2B5EF4-FFF2-40B4-BE49-F238E27FC236}">
              <a16:creationId xmlns:a16="http://schemas.microsoft.com/office/drawing/2014/main" id="{53E2FF5D-3F89-4468-92AA-F667EFD4536E}"/>
            </a:ext>
          </a:extLst>
        </xdr:cNvPr>
        <xdr:cNvSpPr txBox="1"/>
      </xdr:nvSpPr>
      <xdr:spPr>
        <a:xfrm>
          <a:off x="3743325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620" name="TextBox 5">
          <a:extLst>
            <a:ext uri="{FF2B5EF4-FFF2-40B4-BE49-F238E27FC236}">
              <a16:creationId xmlns:a16="http://schemas.microsoft.com/office/drawing/2014/main" id="{34437964-22D5-4F47-B55C-DA1279CCE7AF}"/>
            </a:ext>
          </a:extLst>
        </xdr:cNvPr>
        <xdr:cNvSpPr txBox="1"/>
      </xdr:nvSpPr>
      <xdr:spPr>
        <a:xfrm>
          <a:off x="299085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621" name="TextBox 5">
          <a:extLst>
            <a:ext uri="{FF2B5EF4-FFF2-40B4-BE49-F238E27FC236}">
              <a16:creationId xmlns:a16="http://schemas.microsoft.com/office/drawing/2014/main" id="{DB18B6E7-4487-461F-8D98-444054DA117B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622" name="TextBox 5">
          <a:extLst>
            <a:ext uri="{FF2B5EF4-FFF2-40B4-BE49-F238E27FC236}">
              <a16:creationId xmlns:a16="http://schemas.microsoft.com/office/drawing/2014/main" id="{CB929127-5328-402F-9046-743273C953DB}"/>
            </a:ext>
          </a:extLst>
        </xdr:cNvPr>
        <xdr:cNvSpPr txBox="1"/>
      </xdr:nvSpPr>
      <xdr:spPr>
        <a:xfrm>
          <a:off x="3743325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623" name="TextBox 5">
          <a:extLst>
            <a:ext uri="{FF2B5EF4-FFF2-40B4-BE49-F238E27FC236}">
              <a16:creationId xmlns:a16="http://schemas.microsoft.com/office/drawing/2014/main" id="{6D0809C0-F387-4FC3-87BF-F0219D998EBA}"/>
            </a:ext>
          </a:extLst>
        </xdr:cNvPr>
        <xdr:cNvSpPr txBox="1"/>
      </xdr:nvSpPr>
      <xdr:spPr>
        <a:xfrm>
          <a:off x="3743325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624" name="TextBox 5">
          <a:extLst>
            <a:ext uri="{FF2B5EF4-FFF2-40B4-BE49-F238E27FC236}">
              <a16:creationId xmlns:a16="http://schemas.microsoft.com/office/drawing/2014/main" id="{6376CD97-1692-499B-A6E3-1E616D81F65D}"/>
            </a:ext>
          </a:extLst>
        </xdr:cNvPr>
        <xdr:cNvSpPr txBox="1"/>
      </xdr:nvSpPr>
      <xdr:spPr>
        <a:xfrm>
          <a:off x="3743325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625" name="TextBox 5">
          <a:extLst>
            <a:ext uri="{FF2B5EF4-FFF2-40B4-BE49-F238E27FC236}">
              <a16:creationId xmlns:a16="http://schemas.microsoft.com/office/drawing/2014/main" id="{B9F0FD77-4C2E-48F6-BB49-F02C71067E14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626" name="TextBox 5">
          <a:extLst>
            <a:ext uri="{FF2B5EF4-FFF2-40B4-BE49-F238E27FC236}">
              <a16:creationId xmlns:a16="http://schemas.microsoft.com/office/drawing/2014/main" id="{FBA879D6-16F2-4977-83B6-395C6FC279F1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627" name="TextBox 5">
          <a:extLst>
            <a:ext uri="{FF2B5EF4-FFF2-40B4-BE49-F238E27FC236}">
              <a16:creationId xmlns:a16="http://schemas.microsoft.com/office/drawing/2014/main" id="{5420C81A-55DD-4B85-B890-32E010C5BBC4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628" name="TextBox 5">
          <a:extLst>
            <a:ext uri="{FF2B5EF4-FFF2-40B4-BE49-F238E27FC236}">
              <a16:creationId xmlns:a16="http://schemas.microsoft.com/office/drawing/2014/main" id="{CFCD94EB-FAD9-4744-B742-662F26CAFD8C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629" name="TextBox 5">
          <a:extLst>
            <a:ext uri="{FF2B5EF4-FFF2-40B4-BE49-F238E27FC236}">
              <a16:creationId xmlns:a16="http://schemas.microsoft.com/office/drawing/2014/main" id="{C21679EE-1760-452E-8CCA-260FE27FD1C4}"/>
            </a:ext>
          </a:extLst>
        </xdr:cNvPr>
        <xdr:cNvSpPr txBox="1"/>
      </xdr:nvSpPr>
      <xdr:spPr>
        <a:xfrm>
          <a:off x="449580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630" name="TextBox 5">
          <a:extLst>
            <a:ext uri="{FF2B5EF4-FFF2-40B4-BE49-F238E27FC236}">
              <a16:creationId xmlns:a16="http://schemas.microsoft.com/office/drawing/2014/main" id="{2F491B1F-F4C4-4097-BFEC-A0B1EDC7A8AD}"/>
            </a:ext>
          </a:extLst>
        </xdr:cNvPr>
        <xdr:cNvSpPr txBox="1"/>
      </xdr:nvSpPr>
      <xdr:spPr>
        <a:xfrm>
          <a:off x="449580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631" name="TextBox 5">
          <a:extLst>
            <a:ext uri="{FF2B5EF4-FFF2-40B4-BE49-F238E27FC236}">
              <a16:creationId xmlns:a16="http://schemas.microsoft.com/office/drawing/2014/main" id="{6F0F2E6D-C49E-4507-9637-CCF51443C2F7}"/>
            </a:ext>
          </a:extLst>
        </xdr:cNvPr>
        <xdr:cNvSpPr txBox="1"/>
      </xdr:nvSpPr>
      <xdr:spPr>
        <a:xfrm>
          <a:off x="449580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632" name="TextBox 5">
          <a:extLst>
            <a:ext uri="{FF2B5EF4-FFF2-40B4-BE49-F238E27FC236}">
              <a16:creationId xmlns:a16="http://schemas.microsoft.com/office/drawing/2014/main" id="{F094400B-52A6-4041-ABD6-4B9A7DE14BD2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633" name="TextBox 5">
          <a:extLst>
            <a:ext uri="{FF2B5EF4-FFF2-40B4-BE49-F238E27FC236}">
              <a16:creationId xmlns:a16="http://schemas.microsoft.com/office/drawing/2014/main" id="{39AF6BF3-F15E-4DCD-A8ED-F5FCF2453F59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634" name="TextBox 5">
          <a:extLst>
            <a:ext uri="{FF2B5EF4-FFF2-40B4-BE49-F238E27FC236}">
              <a16:creationId xmlns:a16="http://schemas.microsoft.com/office/drawing/2014/main" id="{5E5A9D72-4C4B-40DD-84D3-6ACA32BEAA40}"/>
            </a:ext>
          </a:extLst>
        </xdr:cNvPr>
        <xdr:cNvSpPr txBox="1"/>
      </xdr:nvSpPr>
      <xdr:spPr>
        <a:xfrm>
          <a:off x="449580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635" name="TextBox 5">
          <a:extLst>
            <a:ext uri="{FF2B5EF4-FFF2-40B4-BE49-F238E27FC236}">
              <a16:creationId xmlns:a16="http://schemas.microsoft.com/office/drawing/2014/main" id="{2865362D-D0E5-4F0D-ADAB-4FB31431AB56}"/>
            </a:ext>
          </a:extLst>
        </xdr:cNvPr>
        <xdr:cNvSpPr txBox="1"/>
      </xdr:nvSpPr>
      <xdr:spPr>
        <a:xfrm>
          <a:off x="449580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636" name="TextBox 5">
          <a:extLst>
            <a:ext uri="{FF2B5EF4-FFF2-40B4-BE49-F238E27FC236}">
              <a16:creationId xmlns:a16="http://schemas.microsoft.com/office/drawing/2014/main" id="{6048FE29-0695-4CE5-B724-924672690E31}"/>
            </a:ext>
          </a:extLst>
        </xdr:cNvPr>
        <xdr:cNvSpPr txBox="1"/>
      </xdr:nvSpPr>
      <xdr:spPr>
        <a:xfrm>
          <a:off x="449580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637" name="TextBox 5">
          <a:extLst>
            <a:ext uri="{FF2B5EF4-FFF2-40B4-BE49-F238E27FC236}">
              <a16:creationId xmlns:a16="http://schemas.microsoft.com/office/drawing/2014/main" id="{34B00116-0D09-4951-804C-D0F97BB93AA0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638" name="TextBox 5">
          <a:extLst>
            <a:ext uri="{FF2B5EF4-FFF2-40B4-BE49-F238E27FC236}">
              <a16:creationId xmlns:a16="http://schemas.microsoft.com/office/drawing/2014/main" id="{C7A0F888-C5B4-4C94-A464-F6C34C16A519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639" name="TextBox 5">
          <a:extLst>
            <a:ext uri="{FF2B5EF4-FFF2-40B4-BE49-F238E27FC236}">
              <a16:creationId xmlns:a16="http://schemas.microsoft.com/office/drawing/2014/main" id="{FDD9B200-D508-48A9-9B76-F796974320AE}"/>
            </a:ext>
          </a:extLst>
        </xdr:cNvPr>
        <xdr:cNvSpPr txBox="1"/>
      </xdr:nvSpPr>
      <xdr:spPr>
        <a:xfrm>
          <a:off x="449580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640" name="TextBox 5">
          <a:extLst>
            <a:ext uri="{FF2B5EF4-FFF2-40B4-BE49-F238E27FC236}">
              <a16:creationId xmlns:a16="http://schemas.microsoft.com/office/drawing/2014/main" id="{DFEC4FF2-22C6-4FC8-AB33-F880A850B2F6}"/>
            </a:ext>
          </a:extLst>
        </xdr:cNvPr>
        <xdr:cNvSpPr txBox="1"/>
      </xdr:nvSpPr>
      <xdr:spPr>
        <a:xfrm>
          <a:off x="449580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641" name="TextBox 5">
          <a:extLst>
            <a:ext uri="{FF2B5EF4-FFF2-40B4-BE49-F238E27FC236}">
              <a16:creationId xmlns:a16="http://schemas.microsoft.com/office/drawing/2014/main" id="{8F855FDC-7168-427B-8270-5792920667A0}"/>
            </a:ext>
          </a:extLst>
        </xdr:cNvPr>
        <xdr:cNvSpPr txBox="1"/>
      </xdr:nvSpPr>
      <xdr:spPr>
        <a:xfrm>
          <a:off x="449580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642" name="TextBox 5">
          <a:extLst>
            <a:ext uri="{FF2B5EF4-FFF2-40B4-BE49-F238E27FC236}">
              <a16:creationId xmlns:a16="http://schemas.microsoft.com/office/drawing/2014/main" id="{636F44A7-50FB-4253-90B2-57BDEBE80C9B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643" name="TextBox 5">
          <a:extLst>
            <a:ext uri="{FF2B5EF4-FFF2-40B4-BE49-F238E27FC236}">
              <a16:creationId xmlns:a16="http://schemas.microsoft.com/office/drawing/2014/main" id="{DF564E25-832B-4414-B315-98D582A02AE3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644" name="TextBox 5">
          <a:extLst>
            <a:ext uri="{FF2B5EF4-FFF2-40B4-BE49-F238E27FC236}">
              <a16:creationId xmlns:a16="http://schemas.microsoft.com/office/drawing/2014/main" id="{4B3D9F35-9C85-4479-B2B0-8866F22C24E8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645" name="TextBox 5">
          <a:extLst>
            <a:ext uri="{FF2B5EF4-FFF2-40B4-BE49-F238E27FC236}">
              <a16:creationId xmlns:a16="http://schemas.microsoft.com/office/drawing/2014/main" id="{F024D044-A5FB-4674-A397-773723B846FB}"/>
            </a:ext>
          </a:extLst>
        </xdr:cNvPr>
        <xdr:cNvSpPr txBox="1"/>
      </xdr:nvSpPr>
      <xdr:spPr>
        <a:xfrm>
          <a:off x="449580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646" name="TextBox 5">
          <a:extLst>
            <a:ext uri="{FF2B5EF4-FFF2-40B4-BE49-F238E27FC236}">
              <a16:creationId xmlns:a16="http://schemas.microsoft.com/office/drawing/2014/main" id="{2C0BC67B-2B51-48F6-B56B-2256B035600C}"/>
            </a:ext>
          </a:extLst>
        </xdr:cNvPr>
        <xdr:cNvSpPr txBox="1"/>
      </xdr:nvSpPr>
      <xdr:spPr>
        <a:xfrm>
          <a:off x="449580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647" name="TextBox 5">
          <a:extLst>
            <a:ext uri="{FF2B5EF4-FFF2-40B4-BE49-F238E27FC236}">
              <a16:creationId xmlns:a16="http://schemas.microsoft.com/office/drawing/2014/main" id="{F5725D20-9349-45F4-BC21-D235A1A8E961}"/>
            </a:ext>
          </a:extLst>
        </xdr:cNvPr>
        <xdr:cNvSpPr txBox="1"/>
      </xdr:nvSpPr>
      <xdr:spPr>
        <a:xfrm>
          <a:off x="449580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648" name="TextBox 5">
          <a:extLst>
            <a:ext uri="{FF2B5EF4-FFF2-40B4-BE49-F238E27FC236}">
              <a16:creationId xmlns:a16="http://schemas.microsoft.com/office/drawing/2014/main" id="{30202F18-DFA5-42DF-B213-EE1E46C27F21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649" name="TextBox 5">
          <a:extLst>
            <a:ext uri="{FF2B5EF4-FFF2-40B4-BE49-F238E27FC236}">
              <a16:creationId xmlns:a16="http://schemas.microsoft.com/office/drawing/2014/main" id="{5A03ADFF-AFAF-494D-BAF4-638BE63E4C08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650" name="TextBox 5">
          <a:extLst>
            <a:ext uri="{FF2B5EF4-FFF2-40B4-BE49-F238E27FC236}">
              <a16:creationId xmlns:a16="http://schemas.microsoft.com/office/drawing/2014/main" id="{2BF7DBFE-2552-458C-8013-F65F67652358}"/>
            </a:ext>
          </a:extLst>
        </xdr:cNvPr>
        <xdr:cNvSpPr txBox="1"/>
      </xdr:nvSpPr>
      <xdr:spPr>
        <a:xfrm>
          <a:off x="299085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651" name="TextBox 5">
          <a:extLst>
            <a:ext uri="{FF2B5EF4-FFF2-40B4-BE49-F238E27FC236}">
              <a16:creationId xmlns:a16="http://schemas.microsoft.com/office/drawing/2014/main" id="{CB69B45C-2F97-43DC-A0CD-28DF5FB8C33F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652" name="TextBox 5">
          <a:extLst>
            <a:ext uri="{FF2B5EF4-FFF2-40B4-BE49-F238E27FC236}">
              <a16:creationId xmlns:a16="http://schemas.microsoft.com/office/drawing/2014/main" id="{46193944-DD83-4596-B0FC-F78207739378}"/>
            </a:ext>
          </a:extLst>
        </xdr:cNvPr>
        <xdr:cNvSpPr txBox="1"/>
      </xdr:nvSpPr>
      <xdr:spPr>
        <a:xfrm>
          <a:off x="3743325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653" name="TextBox 5">
          <a:extLst>
            <a:ext uri="{FF2B5EF4-FFF2-40B4-BE49-F238E27FC236}">
              <a16:creationId xmlns:a16="http://schemas.microsoft.com/office/drawing/2014/main" id="{4DE4154E-67BA-4A76-ABE0-97FDFC6354E4}"/>
            </a:ext>
          </a:extLst>
        </xdr:cNvPr>
        <xdr:cNvSpPr txBox="1"/>
      </xdr:nvSpPr>
      <xdr:spPr>
        <a:xfrm>
          <a:off x="3743325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654" name="TextBox 5">
          <a:extLst>
            <a:ext uri="{FF2B5EF4-FFF2-40B4-BE49-F238E27FC236}">
              <a16:creationId xmlns:a16="http://schemas.microsoft.com/office/drawing/2014/main" id="{A07CE371-F51C-4AC2-B2C3-F736ECBCBF58}"/>
            </a:ext>
          </a:extLst>
        </xdr:cNvPr>
        <xdr:cNvSpPr txBox="1"/>
      </xdr:nvSpPr>
      <xdr:spPr>
        <a:xfrm>
          <a:off x="3743325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655" name="TextBox 5">
          <a:extLst>
            <a:ext uri="{FF2B5EF4-FFF2-40B4-BE49-F238E27FC236}">
              <a16:creationId xmlns:a16="http://schemas.microsoft.com/office/drawing/2014/main" id="{5C2EF744-C5BD-46C3-B107-A3A179C9D166}"/>
            </a:ext>
          </a:extLst>
        </xdr:cNvPr>
        <xdr:cNvSpPr txBox="1"/>
      </xdr:nvSpPr>
      <xdr:spPr>
        <a:xfrm>
          <a:off x="299085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656" name="TextBox 5">
          <a:extLst>
            <a:ext uri="{FF2B5EF4-FFF2-40B4-BE49-F238E27FC236}">
              <a16:creationId xmlns:a16="http://schemas.microsoft.com/office/drawing/2014/main" id="{89E6BA12-655C-44DC-A2D8-32DA0578332F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657" name="TextBox 5">
          <a:extLst>
            <a:ext uri="{FF2B5EF4-FFF2-40B4-BE49-F238E27FC236}">
              <a16:creationId xmlns:a16="http://schemas.microsoft.com/office/drawing/2014/main" id="{A62DC8E4-3DF6-43D5-9F8F-BBB57EC20553}"/>
            </a:ext>
          </a:extLst>
        </xdr:cNvPr>
        <xdr:cNvSpPr txBox="1"/>
      </xdr:nvSpPr>
      <xdr:spPr>
        <a:xfrm>
          <a:off x="3743325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658" name="TextBox 5">
          <a:extLst>
            <a:ext uri="{FF2B5EF4-FFF2-40B4-BE49-F238E27FC236}">
              <a16:creationId xmlns:a16="http://schemas.microsoft.com/office/drawing/2014/main" id="{DF9DB090-C5FF-4208-93DF-43252807DC4F}"/>
            </a:ext>
          </a:extLst>
        </xdr:cNvPr>
        <xdr:cNvSpPr txBox="1"/>
      </xdr:nvSpPr>
      <xdr:spPr>
        <a:xfrm>
          <a:off x="3743325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659" name="TextBox 5">
          <a:extLst>
            <a:ext uri="{FF2B5EF4-FFF2-40B4-BE49-F238E27FC236}">
              <a16:creationId xmlns:a16="http://schemas.microsoft.com/office/drawing/2014/main" id="{A6ED9B8D-1516-4A7B-9B76-3B091B662E4E}"/>
            </a:ext>
          </a:extLst>
        </xdr:cNvPr>
        <xdr:cNvSpPr txBox="1"/>
      </xdr:nvSpPr>
      <xdr:spPr>
        <a:xfrm>
          <a:off x="3743325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660" name="TextBox 5">
          <a:extLst>
            <a:ext uri="{FF2B5EF4-FFF2-40B4-BE49-F238E27FC236}">
              <a16:creationId xmlns:a16="http://schemas.microsoft.com/office/drawing/2014/main" id="{DE9FF0B1-703B-4064-96DA-48BB3C5C7EA9}"/>
            </a:ext>
          </a:extLst>
        </xdr:cNvPr>
        <xdr:cNvSpPr txBox="1"/>
      </xdr:nvSpPr>
      <xdr:spPr>
        <a:xfrm>
          <a:off x="299085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661" name="TextBox 5">
          <a:extLst>
            <a:ext uri="{FF2B5EF4-FFF2-40B4-BE49-F238E27FC236}">
              <a16:creationId xmlns:a16="http://schemas.microsoft.com/office/drawing/2014/main" id="{2C3D01DA-8288-40B4-B662-89EE2EEAD190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662" name="TextBox 5">
          <a:extLst>
            <a:ext uri="{FF2B5EF4-FFF2-40B4-BE49-F238E27FC236}">
              <a16:creationId xmlns:a16="http://schemas.microsoft.com/office/drawing/2014/main" id="{C7EEB001-4C1F-4AFC-973F-41DF6EF996DE}"/>
            </a:ext>
          </a:extLst>
        </xdr:cNvPr>
        <xdr:cNvSpPr txBox="1"/>
      </xdr:nvSpPr>
      <xdr:spPr>
        <a:xfrm>
          <a:off x="3743325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663" name="TextBox 5">
          <a:extLst>
            <a:ext uri="{FF2B5EF4-FFF2-40B4-BE49-F238E27FC236}">
              <a16:creationId xmlns:a16="http://schemas.microsoft.com/office/drawing/2014/main" id="{FB4F64D1-7C6C-4BD4-BB19-6F99F331F523}"/>
            </a:ext>
          </a:extLst>
        </xdr:cNvPr>
        <xdr:cNvSpPr txBox="1"/>
      </xdr:nvSpPr>
      <xdr:spPr>
        <a:xfrm>
          <a:off x="3743325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664" name="TextBox 5">
          <a:extLst>
            <a:ext uri="{FF2B5EF4-FFF2-40B4-BE49-F238E27FC236}">
              <a16:creationId xmlns:a16="http://schemas.microsoft.com/office/drawing/2014/main" id="{9366A7FF-93D0-4B7D-948A-2AD7941FC092}"/>
            </a:ext>
          </a:extLst>
        </xdr:cNvPr>
        <xdr:cNvSpPr txBox="1"/>
      </xdr:nvSpPr>
      <xdr:spPr>
        <a:xfrm>
          <a:off x="3743325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665" name="TextBox 5">
          <a:extLst>
            <a:ext uri="{FF2B5EF4-FFF2-40B4-BE49-F238E27FC236}">
              <a16:creationId xmlns:a16="http://schemas.microsoft.com/office/drawing/2014/main" id="{003DCEE3-8F81-49BD-BB99-952E3AAB0F2D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666" name="TextBox 5">
          <a:extLst>
            <a:ext uri="{FF2B5EF4-FFF2-40B4-BE49-F238E27FC236}">
              <a16:creationId xmlns:a16="http://schemas.microsoft.com/office/drawing/2014/main" id="{85289CE5-A848-44D8-8740-C95C3628C429}"/>
            </a:ext>
          </a:extLst>
        </xdr:cNvPr>
        <xdr:cNvSpPr txBox="1"/>
      </xdr:nvSpPr>
      <xdr:spPr>
        <a:xfrm>
          <a:off x="299085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667" name="TextBox 5">
          <a:extLst>
            <a:ext uri="{FF2B5EF4-FFF2-40B4-BE49-F238E27FC236}">
              <a16:creationId xmlns:a16="http://schemas.microsoft.com/office/drawing/2014/main" id="{753CD6E0-C791-4460-8829-E0217DE5D08D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668" name="TextBox 5">
          <a:extLst>
            <a:ext uri="{FF2B5EF4-FFF2-40B4-BE49-F238E27FC236}">
              <a16:creationId xmlns:a16="http://schemas.microsoft.com/office/drawing/2014/main" id="{FE0D5B98-AEF7-4AB7-A864-6871690000DA}"/>
            </a:ext>
          </a:extLst>
        </xdr:cNvPr>
        <xdr:cNvSpPr txBox="1"/>
      </xdr:nvSpPr>
      <xdr:spPr>
        <a:xfrm>
          <a:off x="3743325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669" name="TextBox 5">
          <a:extLst>
            <a:ext uri="{FF2B5EF4-FFF2-40B4-BE49-F238E27FC236}">
              <a16:creationId xmlns:a16="http://schemas.microsoft.com/office/drawing/2014/main" id="{FA2AAF92-D29A-4751-B1BD-C93C1DE8AD03}"/>
            </a:ext>
          </a:extLst>
        </xdr:cNvPr>
        <xdr:cNvSpPr txBox="1"/>
      </xdr:nvSpPr>
      <xdr:spPr>
        <a:xfrm>
          <a:off x="3743325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670" name="TextBox 5">
          <a:extLst>
            <a:ext uri="{FF2B5EF4-FFF2-40B4-BE49-F238E27FC236}">
              <a16:creationId xmlns:a16="http://schemas.microsoft.com/office/drawing/2014/main" id="{536C2A75-6A95-4132-BDB3-E9126F7A1EAD}"/>
            </a:ext>
          </a:extLst>
        </xdr:cNvPr>
        <xdr:cNvSpPr txBox="1"/>
      </xdr:nvSpPr>
      <xdr:spPr>
        <a:xfrm>
          <a:off x="3743325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671" name="TextBox 5">
          <a:extLst>
            <a:ext uri="{FF2B5EF4-FFF2-40B4-BE49-F238E27FC236}">
              <a16:creationId xmlns:a16="http://schemas.microsoft.com/office/drawing/2014/main" id="{BC471C99-A024-4811-A245-A70B30290B07}"/>
            </a:ext>
          </a:extLst>
        </xdr:cNvPr>
        <xdr:cNvSpPr txBox="1"/>
      </xdr:nvSpPr>
      <xdr:spPr>
        <a:xfrm>
          <a:off x="299085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672" name="TextBox 5">
          <a:extLst>
            <a:ext uri="{FF2B5EF4-FFF2-40B4-BE49-F238E27FC236}">
              <a16:creationId xmlns:a16="http://schemas.microsoft.com/office/drawing/2014/main" id="{F36F063F-9EE8-4DB2-8569-7553B96D6F47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673" name="TextBox 5">
          <a:extLst>
            <a:ext uri="{FF2B5EF4-FFF2-40B4-BE49-F238E27FC236}">
              <a16:creationId xmlns:a16="http://schemas.microsoft.com/office/drawing/2014/main" id="{9A2145B4-3782-4B2E-8DB7-725F44B47858}"/>
            </a:ext>
          </a:extLst>
        </xdr:cNvPr>
        <xdr:cNvSpPr txBox="1"/>
      </xdr:nvSpPr>
      <xdr:spPr>
        <a:xfrm>
          <a:off x="3743325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674" name="TextBox 5">
          <a:extLst>
            <a:ext uri="{FF2B5EF4-FFF2-40B4-BE49-F238E27FC236}">
              <a16:creationId xmlns:a16="http://schemas.microsoft.com/office/drawing/2014/main" id="{7D1E6C28-D402-4BF7-819C-5DF967C7B071}"/>
            </a:ext>
          </a:extLst>
        </xdr:cNvPr>
        <xdr:cNvSpPr txBox="1"/>
      </xdr:nvSpPr>
      <xdr:spPr>
        <a:xfrm>
          <a:off x="3743325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675" name="TextBox 5">
          <a:extLst>
            <a:ext uri="{FF2B5EF4-FFF2-40B4-BE49-F238E27FC236}">
              <a16:creationId xmlns:a16="http://schemas.microsoft.com/office/drawing/2014/main" id="{6F9B9CC8-B51B-4548-B79E-3C675801E7C7}"/>
            </a:ext>
          </a:extLst>
        </xdr:cNvPr>
        <xdr:cNvSpPr txBox="1"/>
      </xdr:nvSpPr>
      <xdr:spPr>
        <a:xfrm>
          <a:off x="3743325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158115</xdr:rowOff>
    </xdr:from>
    <xdr:ext cx="76971" cy="157224"/>
    <xdr:sp macro="" textlink="">
      <xdr:nvSpPr>
        <xdr:cNvPr id="676" name="TextBox 5">
          <a:extLst>
            <a:ext uri="{FF2B5EF4-FFF2-40B4-BE49-F238E27FC236}">
              <a16:creationId xmlns:a16="http://schemas.microsoft.com/office/drawing/2014/main" id="{D544F4F5-A2CD-4D6C-B7C1-402ADCB48A72}"/>
            </a:ext>
          </a:extLst>
        </xdr:cNvPr>
        <xdr:cNvSpPr txBox="1"/>
      </xdr:nvSpPr>
      <xdr:spPr>
        <a:xfrm>
          <a:off x="524827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158115</xdr:rowOff>
    </xdr:from>
    <xdr:ext cx="76971" cy="157224"/>
    <xdr:sp macro="" textlink="">
      <xdr:nvSpPr>
        <xdr:cNvPr id="677" name="TextBox 5">
          <a:extLst>
            <a:ext uri="{FF2B5EF4-FFF2-40B4-BE49-F238E27FC236}">
              <a16:creationId xmlns:a16="http://schemas.microsoft.com/office/drawing/2014/main" id="{459DE3EF-230F-41BE-9389-D30A4BF2B1F0}"/>
            </a:ext>
          </a:extLst>
        </xdr:cNvPr>
        <xdr:cNvSpPr txBox="1"/>
      </xdr:nvSpPr>
      <xdr:spPr>
        <a:xfrm>
          <a:off x="524827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678" name="TextBox 5">
          <a:extLst>
            <a:ext uri="{FF2B5EF4-FFF2-40B4-BE49-F238E27FC236}">
              <a16:creationId xmlns:a16="http://schemas.microsoft.com/office/drawing/2014/main" id="{B3602EEC-83D1-4FC2-9588-8802B1951445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158115</xdr:rowOff>
    </xdr:from>
    <xdr:ext cx="76971" cy="157224"/>
    <xdr:sp macro="" textlink="">
      <xdr:nvSpPr>
        <xdr:cNvPr id="679" name="TextBox 5">
          <a:extLst>
            <a:ext uri="{FF2B5EF4-FFF2-40B4-BE49-F238E27FC236}">
              <a16:creationId xmlns:a16="http://schemas.microsoft.com/office/drawing/2014/main" id="{313B8225-7ADC-4003-81C5-6226CF03FC8C}"/>
            </a:ext>
          </a:extLst>
        </xdr:cNvPr>
        <xdr:cNvSpPr txBox="1"/>
      </xdr:nvSpPr>
      <xdr:spPr>
        <a:xfrm>
          <a:off x="524827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15</xdr:row>
      <xdr:rowOff>158115</xdr:rowOff>
    </xdr:from>
    <xdr:ext cx="76971" cy="157224"/>
    <xdr:sp macro="" textlink="">
      <xdr:nvSpPr>
        <xdr:cNvPr id="680" name="TextBox 5">
          <a:extLst>
            <a:ext uri="{FF2B5EF4-FFF2-40B4-BE49-F238E27FC236}">
              <a16:creationId xmlns:a16="http://schemas.microsoft.com/office/drawing/2014/main" id="{89A768F0-F879-4446-BD10-E947D7D248E8}"/>
            </a:ext>
          </a:extLst>
        </xdr:cNvPr>
        <xdr:cNvSpPr txBox="1"/>
      </xdr:nvSpPr>
      <xdr:spPr>
        <a:xfrm>
          <a:off x="5248275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158115</xdr:rowOff>
    </xdr:from>
    <xdr:ext cx="76971" cy="157224"/>
    <xdr:sp macro="" textlink="">
      <xdr:nvSpPr>
        <xdr:cNvPr id="681" name="TextBox 5">
          <a:extLst>
            <a:ext uri="{FF2B5EF4-FFF2-40B4-BE49-F238E27FC236}">
              <a16:creationId xmlns:a16="http://schemas.microsoft.com/office/drawing/2014/main" id="{7B1CE6EF-075E-4E89-9C7F-24D2D91504E8}"/>
            </a:ext>
          </a:extLst>
        </xdr:cNvPr>
        <xdr:cNvSpPr txBox="1"/>
      </xdr:nvSpPr>
      <xdr:spPr>
        <a:xfrm>
          <a:off x="5248275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17</xdr:row>
      <xdr:rowOff>158115</xdr:rowOff>
    </xdr:from>
    <xdr:ext cx="76971" cy="157224"/>
    <xdr:sp macro="" textlink="">
      <xdr:nvSpPr>
        <xdr:cNvPr id="682" name="TextBox 5">
          <a:extLst>
            <a:ext uri="{FF2B5EF4-FFF2-40B4-BE49-F238E27FC236}">
              <a16:creationId xmlns:a16="http://schemas.microsoft.com/office/drawing/2014/main" id="{D2C76B39-452F-47B4-87BA-DE4C208C8408}"/>
            </a:ext>
          </a:extLst>
        </xdr:cNvPr>
        <xdr:cNvSpPr txBox="1"/>
      </xdr:nvSpPr>
      <xdr:spPr>
        <a:xfrm>
          <a:off x="5248275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683" name="TextBox 5">
          <a:extLst>
            <a:ext uri="{FF2B5EF4-FFF2-40B4-BE49-F238E27FC236}">
              <a16:creationId xmlns:a16="http://schemas.microsoft.com/office/drawing/2014/main" id="{BEB43C0B-8346-474B-9959-2E2548585E89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158115</xdr:rowOff>
    </xdr:from>
    <xdr:ext cx="76971" cy="157224"/>
    <xdr:sp macro="" textlink="">
      <xdr:nvSpPr>
        <xdr:cNvPr id="684" name="TextBox 5">
          <a:extLst>
            <a:ext uri="{FF2B5EF4-FFF2-40B4-BE49-F238E27FC236}">
              <a16:creationId xmlns:a16="http://schemas.microsoft.com/office/drawing/2014/main" id="{B72AF40A-ACA6-4649-A0CB-58EF9999234F}"/>
            </a:ext>
          </a:extLst>
        </xdr:cNvPr>
        <xdr:cNvSpPr txBox="1"/>
      </xdr:nvSpPr>
      <xdr:spPr>
        <a:xfrm>
          <a:off x="524827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15</xdr:row>
      <xdr:rowOff>158115</xdr:rowOff>
    </xdr:from>
    <xdr:ext cx="76971" cy="157224"/>
    <xdr:sp macro="" textlink="">
      <xdr:nvSpPr>
        <xdr:cNvPr id="685" name="TextBox 5">
          <a:extLst>
            <a:ext uri="{FF2B5EF4-FFF2-40B4-BE49-F238E27FC236}">
              <a16:creationId xmlns:a16="http://schemas.microsoft.com/office/drawing/2014/main" id="{234F282B-9670-4F0B-AE0F-FF2CC9FE5F79}"/>
            </a:ext>
          </a:extLst>
        </xdr:cNvPr>
        <xdr:cNvSpPr txBox="1"/>
      </xdr:nvSpPr>
      <xdr:spPr>
        <a:xfrm>
          <a:off x="5248275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158115</xdr:rowOff>
    </xdr:from>
    <xdr:ext cx="76971" cy="157224"/>
    <xdr:sp macro="" textlink="">
      <xdr:nvSpPr>
        <xdr:cNvPr id="686" name="TextBox 5">
          <a:extLst>
            <a:ext uri="{FF2B5EF4-FFF2-40B4-BE49-F238E27FC236}">
              <a16:creationId xmlns:a16="http://schemas.microsoft.com/office/drawing/2014/main" id="{DFF041B9-494C-41E1-A28B-AF0E81C14099}"/>
            </a:ext>
          </a:extLst>
        </xdr:cNvPr>
        <xdr:cNvSpPr txBox="1"/>
      </xdr:nvSpPr>
      <xdr:spPr>
        <a:xfrm>
          <a:off x="5248275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17</xdr:row>
      <xdr:rowOff>158115</xdr:rowOff>
    </xdr:from>
    <xdr:ext cx="76971" cy="157224"/>
    <xdr:sp macro="" textlink="">
      <xdr:nvSpPr>
        <xdr:cNvPr id="687" name="TextBox 5">
          <a:extLst>
            <a:ext uri="{FF2B5EF4-FFF2-40B4-BE49-F238E27FC236}">
              <a16:creationId xmlns:a16="http://schemas.microsoft.com/office/drawing/2014/main" id="{13D3812A-48FC-4967-8944-3D9B57D2273B}"/>
            </a:ext>
          </a:extLst>
        </xdr:cNvPr>
        <xdr:cNvSpPr txBox="1"/>
      </xdr:nvSpPr>
      <xdr:spPr>
        <a:xfrm>
          <a:off x="5248275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688" name="TextBox 5">
          <a:extLst>
            <a:ext uri="{FF2B5EF4-FFF2-40B4-BE49-F238E27FC236}">
              <a16:creationId xmlns:a16="http://schemas.microsoft.com/office/drawing/2014/main" id="{CA96526F-40F7-4AFA-A85B-698E491942C5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158115</xdr:rowOff>
    </xdr:from>
    <xdr:ext cx="76971" cy="157224"/>
    <xdr:sp macro="" textlink="">
      <xdr:nvSpPr>
        <xdr:cNvPr id="689" name="TextBox 5">
          <a:extLst>
            <a:ext uri="{FF2B5EF4-FFF2-40B4-BE49-F238E27FC236}">
              <a16:creationId xmlns:a16="http://schemas.microsoft.com/office/drawing/2014/main" id="{B93D9154-9E8A-46CD-90E3-AC4C26D4C259}"/>
            </a:ext>
          </a:extLst>
        </xdr:cNvPr>
        <xdr:cNvSpPr txBox="1"/>
      </xdr:nvSpPr>
      <xdr:spPr>
        <a:xfrm>
          <a:off x="524827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15</xdr:row>
      <xdr:rowOff>158115</xdr:rowOff>
    </xdr:from>
    <xdr:ext cx="76971" cy="157224"/>
    <xdr:sp macro="" textlink="">
      <xdr:nvSpPr>
        <xdr:cNvPr id="690" name="TextBox 5">
          <a:extLst>
            <a:ext uri="{FF2B5EF4-FFF2-40B4-BE49-F238E27FC236}">
              <a16:creationId xmlns:a16="http://schemas.microsoft.com/office/drawing/2014/main" id="{A30241AD-DAB2-44F2-BD40-06B3EEB3DE21}"/>
            </a:ext>
          </a:extLst>
        </xdr:cNvPr>
        <xdr:cNvSpPr txBox="1"/>
      </xdr:nvSpPr>
      <xdr:spPr>
        <a:xfrm>
          <a:off x="5248275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158115</xdr:rowOff>
    </xdr:from>
    <xdr:ext cx="76971" cy="157224"/>
    <xdr:sp macro="" textlink="">
      <xdr:nvSpPr>
        <xdr:cNvPr id="691" name="TextBox 5">
          <a:extLst>
            <a:ext uri="{FF2B5EF4-FFF2-40B4-BE49-F238E27FC236}">
              <a16:creationId xmlns:a16="http://schemas.microsoft.com/office/drawing/2014/main" id="{A5DC9BB4-61CF-4159-AB72-DBAF54A3F8C6}"/>
            </a:ext>
          </a:extLst>
        </xdr:cNvPr>
        <xdr:cNvSpPr txBox="1"/>
      </xdr:nvSpPr>
      <xdr:spPr>
        <a:xfrm>
          <a:off x="5248275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17</xdr:row>
      <xdr:rowOff>158115</xdr:rowOff>
    </xdr:from>
    <xdr:ext cx="76971" cy="157224"/>
    <xdr:sp macro="" textlink="">
      <xdr:nvSpPr>
        <xdr:cNvPr id="692" name="TextBox 5">
          <a:extLst>
            <a:ext uri="{FF2B5EF4-FFF2-40B4-BE49-F238E27FC236}">
              <a16:creationId xmlns:a16="http://schemas.microsoft.com/office/drawing/2014/main" id="{0F6230F5-1347-45F6-BB5E-934346FD1801}"/>
            </a:ext>
          </a:extLst>
        </xdr:cNvPr>
        <xdr:cNvSpPr txBox="1"/>
      </xdr:nvSpPr>
      <xdr:spPr>
        <a:xfrm>
          <a:off x="5248275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158115</xdr:rowOff>
    </xdr:from>
    <xdr:ext cx="76971" cy="157224"/>
    <xdr:sp macro="" textlink="">
      <xdr:nvSpPr>
        <xdr:cNvPr id="693" name="TextBox 5">
          <a:extLst>
            <a:ext uri="{FF2B5EF4-FFF2-40B4-BE49-F238E27FC236}">
              <a16:creationId xmlns:a16="http://schemas.microsoft.com/office/drawing/2014/main" id="{90CA10D3-03A0-4721-A80C-5454BE5C3C21}"/>
            </a:ext>
          </a:extLst>
        </xdr:cNvPr>
        <xdr:cNvSpPr txBox="1"/>
      </xdr:nvSpPr>
      <xdr:spPr>
        <a:xfrm>
          <a:off x="524827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694" name="TextBox 5">
          <a:extLst>
            <a:ext uri="{FF2B5EF4-FFF2-40B4-BE49-F238E27FC236}">
              <a16:creationId xmlns:a16="http://schemas.microsoft.com/office/drawing/2014/main" id="{ECC99827-A7A6-4F50-8BDE-DA5C5118517C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158115</xdr:rowOff>
    </xdr:from>
    <xdr:ext cx="76971" cy="157224"/>
    <xdr:sp macro="" textlink="">
      <xdr:nvSpPr>
        <xdr:cNvPr id="695" name="TextBox 5">
          <a:extLst>
            <a:ext uri="{FF2B5EF4-FFF2-40B4-BE49-F238E27FC236}">
              <a16:creationId xmlns:a16="http://schemas.microsoft.com/office/drawing/2014/main" id="{4EDFF3CE-5750-4ED9-8FAB-510CC0211EF6}"/>
            </a:ext>
          </a:extLst>
        </xdr:cNvPr>
        <xdr:cNvSpPr txBox="1"/>
      </xdr:nvSpPr>
      <xdr:spPr>
        <a:xfrm>
          <a:off x="524827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15</xdr:row>
      <xdr:rowOff>158115</xdr:rowOff>
    </xdr:from>
    <xdr:ext cx="76971" cy="157224"/>
    <xdr:sp macro="" textlink="">
      <xdr:nvSpPr>
        <xdr:cNvPr id="696" name="TextBox 5">
          <a:extLst>
            <a:ext uri="{FF2B5EF4-FFF2-40B4-BE49-F238E27FC236}">
              <a16:creationId xmlns:a16="http://schemas.microsoft.com/office/drawing/2014/main" id="{C8C7C241-2418-4AC5-A68F-5F07530DDB0C}"/>
            </a:ext>
          </a:extLst>
        </xdr:cNvPr>
        <xdr:cNvSpPr txBox="1"/>
      </xdr:nvSpPr>
      <xdr:spPr>
        <a:xfrm>
          <a:off x="5248275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158115</xdr:rowOff>
    </xdr:from>
    <xdr:ext cx="76971" cy="157224"/>
    <xdr:sp macro="" textlink="">
      <xdr:nvSpPr>
        <xdr:cNvPr id="697" name="TextBox 5">
          <a:extLst>
            <a:ext uri="{FF2B5EF4-FFF2-40B4-BE49-F238E27FC236}">
              <a16:creationId xmlns:a16="http://schemas.microsoft.com/office/drawing/2014/main" id="{EED0BE81-778D-4DB3-9370-27344382D318}"/>
            </a:ext>
          </a:extLst>
        </xdr:cNvPr>
        <xdr:cNvSpPr txBox="1"/>
      </xdr:nvSpPr>
      <xdr:spPr>
        <a:xfrm>
          <a:off x="5248275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17</xdr:row>
      <xdr:rowOff>158115</xdr:rowOff>
    </xdr:from>
    <xdr:ext cx="76971" cy="157224"/>
    <xdr:sp macro="" textlink="">
      <xdr:nvSpPr>
        <xdr:cNvPr id="698" name="TextBox 5">
          <a:extLst>
            <a:ext uri="{FF2B5EF4-FFF2-40B4-BE49-F238E27FC236}">
              <a16:creationId xmlns:a16="http://schemas.microsoft.com/office/drawing/2014/main" id="{43BF560D-7BCD-4359-9D40-EABD1FC640A6}"/>
            </a:ext>
          </a:extLst>
        </xdr:cNvPr>
        <xdr:cNvSpPr txBox="1"/>
      </xdr:nvSpPr>
      <xdr:spPr>
        <a:xfrm>
          <a:off x="5248275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699" name="TextBox 5">
          <a:extLst>
            <a:ext uri="{FF2B5EF4-FFF2-40B4-BE49-F238E27FC236}">
              <a16:creationId xmlns:a16="http://schemas.microsoft.com/office/drawing/2014/main" id="{BFA5E729-7BDE-47EA-A94B-3FAC45877B2D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700" name="TextBox 5">
          <a:extLst>
            <a:ext uri="{FF2B5EF4-FFF2-40B4-BE49-F238E27FC236}">
              <a16:creationId xmlns:a16="http://schemas.microsoft.com/office/drawing/2014/main" id="{017825F0-62CD-4BCB-9A4D-5C4CDAE97B9A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701" name="TextBox 5">
          <a:extLst>
            <a:ext uri="{FF2B5EF4-FFF2-40B4-BE49-F238E27FC236}">
              <a16:creationId xmlns:a16="http://schemas.microsoft.com/office/drawing/2014/main" id="{9FFE1BD5-730C-4BCB-A9C4-EC8DE5157BE9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702" name="TextBox 5">
          <a:extLst>
            <a:ext uri="{FF2B5EF4-FFF2-40B4-BE49-F238E27FC236}">
              <a16:creationId xmlns:a16="http://schemas.microsoft.com/office/drawing/2014/main" id="{701674AA-DECF-4547-992C-0175816013B3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703" name="TextBox 5">
          <a:extLst>
            <a:ext uri="{FF2B5EF4-FFF2-40B4-BE49-F238E27FC236}">
              <a16:creationId xmlns:a16="http://schemas.microsoft.com/office/drawing/2014/main" id="{9DBB2A1D-D772-46D3-9E84-CDC57727AA98}"/>
            </a:ext>
          </a:extLst>
        </xdr:cNvPr>
        <xdr:cNvSpPr txBox="1"/>
      </xdr:nvSpPr>
      <xdr:spPr>
        <a:xfrm>
          <a:off x="449580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704" name="TextBox 5">
          <a:extLst>
            <a:ext uri="{FF2B5EF4-FFF2-40B4-BE49-F238E27FC236}">
              <a16:creationId xmlns:a16="http://schemas.microsoft.com/office/drawing/2014/main" id="{2CE6509F-891C-4FCD-816F-09F4C580D377}"/>
            </a:ext>
          </a:extLst>
        </xdr:cNvPr>
        <xdr:cNvSpPr txBox="1"/>
      </xdr:nvSpPr>
      <xdr:spPr>
        <a:xfrm>
          <a:off x="449580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705" name="TextBox 5">
          <a:extLst>
            <a:ext uri="{FF2B5EF4-FFF2-40B4-BE49-F238E27FC236}">
              <a16:creationId xmlns:a16="http://schemas.microsoft.com/office/drawing/2014/main" id="{EDE63DA4-0AC6-4B4C-B7FA-AC5553249D9D}"/>
            </a:ext>
          </a:extLst>
        </xdr:cNvPr>
        <xdr:cNvSpPr txBox="1"/>
      </xdr:nvSpPr>
      <xdr:spPr>
        <a:xfrm>
          <a:off x="449580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706" name="TextBox 5">
          <a:extLst>
            <a:ext uri="{FF2B5EF4-FFF2-40B4-BE49-F238E27FC236}">
              <a16:creationId xmlns:a16="http://schemas.microsoft.com/office/drawing/2014/main" id="{2B8368C1-0F31-4262-B951-FEC2205249F0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707" name="TextBox 5">
          <a:extLst>
            <a:ext uri="{FF2B5EF4-FFF2-40B4-BE49-F238E27FC236}">
              <a16:creationId xmlns:a16="http://schemas.microsoft.com/office/drawing/2014/main" id="{80E89438-2C12-4F1E-A210-048EB9C1F3D5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708" name="TextBox 5">
          <a:extLst>
            <a:ext uri="{FF2B5EF4-FFF2-40B4-BE49-F238E27FC236}">
              <a16:creationId xmlns:a16="http://schemas.microsoft.com/office/drawing/2014/main" id="{66C95AAF-95AF-4943-9CFE-635DC40BCFC0}"/>
            </a:ext>
          </a:extLst>
        </xdr:cNvPr>
        <xdr:cNvSpPr txBox="1"/>
      </xdr:nvSpPr>
      <xdr:spPr>
        <a:xfrm>
          <a:off x="449580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709" name="TextBox 5">
          <a:extLst>
            <a:ext uri="{FF2B5EF4-FFF2-40B4-BE49-F238E27FC236}">
              <a16:creationId xmlns:a16="http://schemas.microsoft.com/office/drawing/2014/main" id="{BE568F23-FA69-4735-9ACC-FDAA333F01EE}"/>
            </a:ext>
          </a:extLst>
        </xdr:cNvPr>
        <xdr:cNvSpPr txBox="1"/>
      </xdr:nvSpPr>
      <xdr:spPr>
        <a:xfrm>
          <a:off x="449580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710" name="TextBox 5">
          <a:extLst>
            <a:ext uri="{FF2B5EF4-FFF2-40B4-BE49-F238E27FC236}">
              <a16:creationId xmlns:a16="http://schemas.microsoft.com/office/drawing/2014/main" id="{35278E15-BA7C-4030-85E9-3EE6D51080DC}"/>
            </a:ext>
          </a:extLst>
        </xdr:cNvPr>
        <xdr:cNvSpPr txBox="1"/>
      </xdr:nvSpPr>
      <xdr:spPr>
        <a:xfrm>
          <a:off x="449580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711" name="TextBox 5">
          <a:extLst>
            <a:ext uri="{FF2B5EF4-FFF2-40B4-BE49-F238E27FC236}">
              <a16:creationId xmlns:a16="http://schemas.microsoft.com/office/drawing/2014/main" id="{3ABF4E27-AA98-49C7-BD56-979D36963786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712" name="TextBox 5">
          <a:extLst>
            <a:ext uri="{FF2B5EF4-FFF2-40B4-BE49-F238E27FC236}">
              <a16:creationId xmlns:a16="http://schemas.microsoft.com/office/drawing/2014/main" id="{899DD0A4-6353-4B5F-906A-CD24835571A5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713" name="TextBox 5">
          <a:extLst>
            <a:ext uri="{FF2B5EF4-FFF2-40B4-BE49-F238E27FC236}">
              <a16:creationId xmlns:a16="http://schemas.microsoft.com/office/drawing/2014/main" id="{0AA8CDCD-3A29-4877-8646-5509AC0D31C3}"/>
            </a:ext>
          </a:extLst>
        </xdr:cNvPr>
        <xdr:cNvSpPr txBox="1"/>
      </xdr:nvSpPr>
      <xdr:spPr>
        <a:xfrm>
          <a:off x="449580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714" name="TextBox 5">
          <a:extLst>
            <a:ext uri="{FF2B5EF4-FFF2-40B4-BE49-F238E27FC236}">
              <a16:creationId xmlns:a16="http://schemas.microsoft.com/office/drawing/2014/main" id="{F17EE28E-634B-4D1E-AFAF-A1B749680630}"/>
            </a:ext>
          </a:extLst>
        </xdr:cNvPr>
        <xdr:cNvSpPr txBox="1"/>
      </xdr:nvSpPr>
      <xdr:spPr>
        <a:xfrm>
          <a:off x="449580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715" name="TextBox 5">
          <a:extLst>
            <a:ext uri="{FF2B5EF4-FFF2-40B4-BE49-F238E27FC236}">
              <a16:creationId xmlns:a16="http://schemas.microsoft.com/office/drawing/2014/main" id="{67D8763E-12BB-4C4F-B582-8480159E3F7D}"/>
            </a:ext>
          </a:extLst>
        </xdr:cNvPr>
        <xdr:cNvSpPr txBox="1"/>
      </xdr:nvSpPr>
      <xdr:spPr>
        <a:xfrm>
          <a:off x="449580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716" name="TextBox 5">
          <a:extLst>
            <a:ext uri="{FF2B5EF4-FFF2-40B4-BE49-F238E27FC236}">
              <a16:creationId xmlns:a16="http://schemas.microsoft.com/office/drawing/2014/main" id="{BB6BE7CE-26EF-42B7-83B4-A0EC6A3D7AD0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717" name="TextBox 5">
          <a:extLst>
            <a:ext uri="{FF2B5EF4-FFF2-40B4-BE49-F238E27FC236}">
              <a16:creationId xmlns:a16="http://schemas.microsoft.com/office/drawing/2014/main" id="{222A9C44-BF41-44C4-A7C7-B2E8E5769BC7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718" name="TextBox 5">
          <a:extLst>
            <a:ext uri="{FF2B5EF4-FFF2-40B4-BE49-F238E27FC236}">
              <a16:creationId xmlns:a16="http://schemas.microsoft.com/office/drawing/2014/main" id="{52ADBE26-6551-44AB-B5DF-C3E19123957D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719" name="TextBox 5">
          <a:extLst>
            <a:ext uri="{FF2B5EF4-FFF2-40B4-BE49-F238E27FC236}">
              <a16:creationId xmlns:a16="http://schemas.microsoft.com/office/drawing/2014/main" id="{D5C3C297-7CEC-4B1F-A4FB-AEC3CAFD2619}"/>
            </a:ext>
          </a:extLst>
        </xdr:cNvPr>
        <xdr:cNvSpPr txBox="1"/>
      </xdr:nvSpPr>
      <xdr:spPr>
        <a:xfrm>
          <a:off x="449580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720" name="TextBox 5">
          <a:extLst>
            <a:ext uri="{FF2B5EF4-FFF2-40B4-BE49-F238E27FC236}">
              <a16:creationId xmlns:a16="http://schemas.microsoft.com/office/drawing/2014/main" id="{A21B8EF2-8350-4748-8718-AA0BFCE23F4F}"/>
            </a:ext>
          </a:extLst>
        </xdr:cNvPr>
        <xdr:cNvSpPr txBox="1"/>
      </xdr:nvSpPr>
      <xdr:spPr>
        <a:xfrm>
          <a:off x="449580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721" name="TextBox 5">
          <a:extLst>
            <a:ext uri="{FF2B5EF4-FFF2-40B4-BE49-F238E27FC236}">
              <a16:creationId xmlns:a16="http://schemas.microsoft.com/office/drawing/2014/main" id="{02A50C96-EF57-4402-812E-423F7A8C6D46}"/>
            </a:ext>
          </a:extLst>
        </xdr:cNvPr>
        <xdr:cNvSpPr txBox="1"/>
      </xdr:nvSpPr>
      <xdr:spPr>
        <a:xfrm>
          <a:off x="449580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722" name="TextBox 5">
          <a:extLst>
            <a:ext uri="{FF2B5EF4-FFF2-40B4-BE49-F238E27FC236}">
              <a16:creationId xmlns:a16="http://schemas.microsoft.com/office/drawing/2014/main" id="{1B1870DD-6927-453F-A50B-747E5028E368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723" name="TextBox 5">
          <a:extLst>
            <a:ext uri="{FF2B5EF4-FFF2-40B4-BE49-F238E27FC236}">
              <a16:creationId xmlns:a16="http://schemas.microsoft.com/office/drawing/2014/main" id="{073D2C70-F9FC-4B75-B4B5-60950AE4FE27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724" name="TextBox 5">
          <a:extLst>
            <a:ext uri="{FF2B5EF4-FFF2-40B4-BE49-F238E27FC236}">
              <a16:creationId xmlns:a16="http://schemas.microsoft.com/office/drawing/2014/main" id="{41005CC8-FDC7-4B05-A596-C1C36846FD48}"/>
            </a:ext>
          </a:extLst>
        </xdr:cNvPr>
        <xdr:cNvSpPr txBox="1"/>
      </xdr:nvSpPr>
      <xdr:spPr>
        <a:xfrm>
          <a:off x="449580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725" name="TextBox 5">
          <a:extLst>
            <a:ext uri="{FF2B5EF4-FFF2-40B4-BE49-F238E27FC236}">
              <a16:creationId xmlns:a16="http://schemas.microsoft.com/office/drawing/2014/main" id="{EDC8EA71-FC4D-411F-8F80-2BB23F3CD11A}"/>
            </a:ext>
          </a:extLst>
        </xdr:cNvPr>
        <xdr:cNvSpPr txBox="1"/>
      </xdr:nvSpPr>
      <xdr:spPr>
        <a:xfrm>
          <a:off x="449580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726" name="TextBox 5">
          <a:extLst>
            <a:ext uri="{FF2B5EF4-FFF2-40B4-BE49-F238E27FC236}">
              <a16:creationId xmlns:a16="http://schemas.microsoft.com/office/drawing/2014/main" id="{6BED0FFA-F2C9-4DBC-9F07-5168E098768C}"/>
            </a:ext>
          </a:extLst>
        </xdr:cNvPr>
        <xdr:cNvSpPr txBox="1"/>
      </xdr:nvSpPr>
      <xdr:spPr>
        <a:xfrm>
          <a:off x="449580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727" name="TextBox 5">
          <a:extLst>
            <a:ext uri="{FF2B5EF4-FFF2-40B4-BE49-F238E27FC236}">
              <a16:creationId xmlns:a16="http://schemas.microsoft.com/office/drawing/2014/main" id="{0B0B80F2-416D-4B12-9FC6-BCA936A2E510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728" name="TextBox 5">
          <a:extLst>
            <a:ext uri="{FF2B5EF4-FFF2-40B4-BE49-F238E27FC236}">
              <a16:creationId xmlns:a16="http://schemas.microsoft.com/office/drawing/2014/main" id="{5D2FC78C-082F-4673-AB03-7D5B75357969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729" name="TextBox 5">
          <a:extLst>
            <a:ext uri="{FF2B5EF4-FFF2-40B4-BE49-F238E27FC236}">
              <a16:creationId xmlns:a16="http://schemas.microsoft.com/office/drawing/2014/main" id="{6D18EE73-03CB-4E13-B88F-88097D457E03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730" name="TextBox 5">
          <a:extLst>
            <a:ext uri="{FF2B5EF4-FFF2-40B4-BE49-F238E27FC236}">
              <a16:creationId xmlns:a16="http://schemas.microsoft.com/office/drawing/2014/main" id="{8FFFDDB0-E909-4F41-A4EE-B21B4342C57A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731" name="TextBox 5">
          <a:extLst>
            <a:ext uri="{FF2B5EF4-FFF2-40B4-BE49-F238E27FC236}">
              <a16:creationId xmlns:a16="http://schemas.microsoft.com/office/drawing/2014/main" id="{6AEAAE9B-B05D-4C75-9E5B-C5B09C80E596}"/>
            </a:ext>
          </a:extLst>
        </xdr:cNvPr>
        <xdr:cNvSpPr txBox="1"/>
      </xdr:nvSpPr>
      <xdr:spPr>
        <a:xfrm>
          <a:off x="449580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732" name="TextBox 5">
          <a:extLst>
            <a:ext uri="{FF2B5EF4-FFF2-40B4-BE49-F238E27FC236}">
              <a16:creationId xmlns:a16="http://schemas.microsoft.com/office/drawing/2014/main" id="{360833F6-D95C-46F0-A71D-9F9533D3C498}"/>
            </a:ext>
          </a:extLst>
        </xdr:cNvPr>
        <xdr:cNvSpPr txBox="1"/>
      </xdr:nvSpPr>
      <xdr:spPr>
        <a:xfrm>
          <a:off x="449580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733" name="TextBox 5">
          <a:extLst>
            <a:ext uri="{FF2B5EF4-FFF2-40B4-BE49-F238E27FC236}">
              <a16:creationId xmlns:a16="http://schemas.microsoft.com/office/drawing/2014/main" id="{6647BE24-80DD-4F1A-B77C-D830071D6953}"/>
            </a:ext>
          </a:extLst>
        </xdr:cNvPr>
        <xdr:cNvSpPr txBox="1"/>
      </xdr:nvSpPr>
      <xdr:spPr>
        <a:xfrm>
          <a:off x="449580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734" name="TextBox 5">
          <a:extLst>
            <a:ext uri="{FF2B5EF4-FFF2-40B4-BE49-F238E27FC236}">
              <a16:creationId xmlns:a16="http://schemas.microsoft.com/office/drawing/2014/main" id="{F6789E6E-A127-429E-BE4F-DACC64F09B3C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735" name="TextBox 5">
          <a:extLst>
            <a:ext uri="{FF2B5EF4-FFF2-40B4-BE49-F238E27FC236}">
              <a16:creationId xmlns:a16="http://schemas.microsoft.com/office/drawing/2014/main" id="{79C0905D-9A44-46B8-AAAB-5006EB45E2C3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736" name="TextBox 5">
          <a:extLst>
            <a:ext uri="{FF2B5EF4-FFF2-40B4-BE49-F238E27FC236}">
              <a16:creationId xmlns:a16="http://schemas.microsoft.com/office/drawing/2014/main" id="{95D4BA04-DFF6-4538-BBAE-C33083BBB218}"/>
            </a:ext>
          </a:extLst>
        </xdr:cNvPr>
        <xdr:cNvSpPr txBox="1"/>
      </xdr:nvSpPr>
      <xdr:spPr>
        <a:xfrm>
          <a:off x="449580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737" name="TextBox 5">
          <a:extLst>
            <a:ext uri="{FF2B5EF4-FFF2-40B4-BE49-F238E27FC236}">
              <a16:creationId xmlns:a16="http://schemas.microsoft.com/office/drawing/2014/main" id="{DB1FC32C-A856-4414-8863-13ACCDFA5929}"/>
            </a:ext>
          </a:extLst>
        </xdr:cNvPr>
        <xdr:cNvSpPr txBox="1"/>
      </xdr:nvSpPr>
      <xdr:spPr>
        <a:xfrm>
          <a:off x="449580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738" name="TextBox 5">
          <a:extLst>
            <a:ext uri="{FF2B5EF4-FFF2-40B4-BE49-F238E27FC236}">
              <a16:creationId xmlns:a16="http://schemas.microsoft.com/office/drawing/2014/main" id="{6BD18F8C-3AD6-4654-8479-D98009143E92}"/>
            </a:ext>
          </a:extLst>
        </xdr:cNvPr>
        <xdr:cNvSpPr txBox="1"/>
      </xdr:nvSpPr>
      <xdr:spPr>
        <a:xfrm>
          <a:off x="449580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739" name="TextBox 5">
          <a:extLst>
            <a:ext uri="{FF2B5EF4-FFF2-40B4-BE49-F238E27FC236}">
              <a16:creationId xmlns:a16="http://schemas.microsoft.com/office/drawing/2014/main" id="{3043396B-7665-4437-9976-FDCD7D2C6EBF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740" name="TextBox 5">
          <a:extLst>
            <a:ext uri="{FF2B5EF4-FFF2-40B4-BE49-F238E27FC236}">
              <a16:creationId xmlns:a16="http://schemas.microsoft.com/office/drawing/2014/main" id="{C84E220C-96B8-4EE0-9D0F-0C3FCCC2B334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741" name="TextBox 5">
          <a:extLst>
            <a:ext uri="{FF2B5EF4-FFF2-40B4-BE49-F238E27FC236}">
              <a16:creationId xmlns:a16="http://schemas.microsoft.com/office/drawing/2014/main" id="{8D612E97-21A5-4109-948D-099AB22AA946}"/>
            </a:ext>
          </a:extLst>
        </xdr:cNvPr>
        <xdr:cNvSpPr txBox="1"/>
      </xdr:nvSpPr>
      <xdr:spPr>
        <a:xfrm>
          <a:off x="449580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742" name="TextBox 5">
          <a:extLst>
            <a:ext uri="{FF2B5EF4-FFF2-40B4-BE49-F238E27FC236}">
              <a16:creationId xmlns:a16="http://schemas.microsoft.com/office/drawing/2014/main" id="{1E2B14B5-8C90-4008-BDAE-BB9C88A3B72B}"/>
            </a:ext>
          </a:extLst>
        </xdr:cNvPr>
        <xdr:cNvSpPr txBox="1"/>
      </xdr:nvSpPr>
      <xdr:spPr>
        <a:xfrm>
          <a:off x="449580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743" name="TextBox 5">
          <a:extLst>
            <a:ext uri="{FF2B5EF4-FFF2-40B4-BE49-F238E27FC236}">
              <a16:creationId xmlns:a16="http://schemas.microsoft.com/office/drawing/2014/main" id="{20E7132B-D4D6-4089-8F5A-F84AC963CEAD}"/>
            </a:ext>
          </a:extLst>
        </xdr:cNvPr>
        <xdr:cNvSpPr txBox="1"/>
      </xdr:nvSpPr>
      <xdr:spPr>
        <a:xfrm>
          <a:off x="449580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744" name="TextBox 5">
          <a:extLst>
            <a:ext uri="{FF2B5EF4-FFF2-40B4-BE49-F238E27FC236}">
              <a16:creationId xmlns:a16="http://schemas.microsoft.com/office/drawing/2014/main" id="{0FAFDDE0-CFB0-4114-8931-C2F164700EB2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745" name="TextBox 5">
          <a:extLst>
            <a:ext uri="{FF2B5EF4-FFF2-40B4-BE49-F238E27FC236}">
              <a16:creationId xmlns:a16="http://schemas.microsoft.com/office/drawing/2014/main" id="{A28C4391-7F3D-4591-B2DE-BE486A1EF34D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746" name="TextBox 5">
          <a:extLst>
            <a:ext uri="{FF2B5EF4-FFF2-40B4-BE49-F238E27FC236}">
              <a16:creationId xmlns:a16="http://schemas.microsoft.com/office/drawing/2014/main" id="{FF9D9925-6132-43FE-A9CC-6530C0FD9013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747" name="TextBox 5">
          <a:extLst>
            <a:ext uri="{FF2B5EF4-FFF2-40B4-BE49-F238E27FC236}">
              <a16:creationId xmlns:a16="http://schemas.microsoft.com/office/drawing/2014/main" id="{652B4871-C198-4B22-A8B8-EEA58DC4C2FB}"/>
            </a:ext>
          </a:extLst>
        </xdr:cNvPr>
        <xdr:cNvSpPr txBox="1"/>
      </xdr:nvSpPr>
      <xdr:spPr>
        <a:xfrm>
          <a:off x="449580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748" name="TextBox 5">
          <a:extLst>
            <a:ext uri="{FF2B5EF4-FFF2-40B4-BE49-F238E27FC236}">
              <a16:creationId xmlns:a16="http://schemas.microsoft.com/office/drawing/2014/main" id="{BD8FE01E-01AA-4B1E-BC4A-1943FC98900F}"/>
            </a:ext>
          </a:extLst>
        </xdr:cNvPr>
        <xdr:cNvSpPr txBox="1"/>
      </xdr:nvSpPr>
      <xdr:spPr>
        <a:xfrm>
          <a:off x="449580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749" name="TextBox 5">
          <a:extLst>
            <a:ext uri="{FF2B5EF4-FFF2-40B4-BE49-F238E27FC236}">
              <a16:creationId xmlns:a16="http://schemas.microsoft.com/office/drawing/2014/main" id="{8199D201-3BD0-4030-BC7E-36769C09BFC5}"/>
            </a:ext>
          </a:extLst>
        </xdr:cNvPr>
        <xdr:cNvSpPr txBox="1"/>
      </xdr:nvSpPr>
      <xdr:spPr>
        <a:xfrm>
          <a:off x="449580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750" name="TextBox 5">
          <a:extLst>
            <a:ext uri="{FF2B5EF4-FFF2-40B4-BE49-F238E27FC236}">
              <a16:creationId xmlns:a16="http://schemas.microsoft.com/office/drawing/2014/main" id="{49D08A04-450D-4565-9FA4-A775C3147C06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751" name="TextBox 5">
          <a:extLst>
            <a:ext uri="{FF2B5EF4-FFF2-40B4-BE49-F238E27FC236}">
              <a16:creationId xmlns:a16="http://schemas.microsoft.com/office/drawing/2014/main" id="{169D233A-B4DA-4358-98BD-C382C8592E23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752" name="TextBox 5">
          <a:extLst>
            <a:ext uri="{FF2B5EF4-FFF2-40B4-BE49-F238E27FC236}">
              <a16:creationId xmlns:a16="http://schemas.microsoft.com/office/drawing/2014/main" id="{29880D7E-6531-41F4-8C85-CFAB82D1E5C9}"/>
            </a:ext>
          </a:extLst>
        </xdr:cNvPr>
        <xdr:cNvSpPr txBox="1"/>
      </xdr:nvSpPr>
      <xdr:spPr>
        <a:xfrm>
          <a:off x="299085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753" name="TextBox 5">
          <a:extLst>
            <a:ext uri="{FF2B5EF4-FFF2-40B4-BE49-F238E27FC236}">
              <a16:creationId xmlns:a16="http://schemas.microsoft.com/office/drawing/2014/main" id="{673830A1-8289-4BE0-9A17-9692360DAFD0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754" name="TextBox 5">
          <a:extLst>
            <a:ext uri="{FF2B5EF4-FFF2-40B4-BE49-F238E27FC236}">
              <a16:creationId xmlns:a16="http://schemas.microsoft.com/office/drawing/2014/main" id="{812E1D67-5B18-4406-AC11-FCD8E5AD1462}"/>
            </a:ext>
          </a:extLst>
        </xdr:cNvPr>
        <xdr:cNvSpPr txBox="1"/>
      </xdr:nvSpPr>
      <xdr:spPr>
        <a:xfrm>
          <a:off x="3743325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755" name="TextBox 5">
          <a:extLst>
            <a:ext uri="{FF2B5EF4-FFF2-40B4-BE49-F238E27FC236}">
              <a16:creationId xmlns:a16="http://schemas.microsoft.com/office/drawing/2014/main" id="{4D8574E5-9E11-4D39-9B29-414BC71894F0}"/>
            </a:ext>
          </a:extLst>
        </xdr:cNvPr>
        <xdr:cNvSpPr txBox="1"/>
      </xdr:nvSpPr>
      <xdr:spPr>
        <a:xfrm>
          <a:off x="3743325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756" name="TextBox 5">
          <a:extLst>
            <a:ext uri="{FF2B5EF4-FFF2-40B4-BE49-F238E27FC236}">
              <a16:creationId xmlns:a16="http://schemas.microsoft.com/office/drawing/2014/main" id="{EC4A85A7-E2C3-4464-B4C6-92463C2F6351}"/>
            </a:ext>
          </a:extLst>
        </xdr:cNvPr>
        <xdr:cNvSpPr txBox="1"/>
      </xdr:nvSpPr>
      <xdr:spPr>
        <a:xfrm>
          <a:off x="3743325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757" name="TextBox 5">
          <a:extLst>
            <a:ext uri="{FF2B5EF4-FFF2-40B4-BE49-F238E27FC236}">
              <a16:creationId xmlns:a16="http://schemas.microsoft.com/office/drawing/2014/main" id="{1C876A0E-59B2-419C-A690-EAD2612CDE4E}"/>
            </a:ext>
          </a:extLst>
        </xdr:cNvPr>
        <xdr:cNvSpPr txBox="1"/>
      </xdr:nvSpPr>
      <xdr:spPr>
        <a:xfrm>
          <a:off x="299085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758" name="TextBox 5">
          <a:extLst>
            <a:ext uri="{FF2B5EF4-FFF2-40B4-BE49-F238E27FC236}">
              <a16:creationId xmlns:a16="http://schemas.microsoft.com/office/drawing/2014/main" id="{FDF00055-31F2-4811-BEE6-3DB8AE453498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759" name="TextBox 5">
          <a:extLst>
            <a:ext uri="{FF2B5EF4-FFF2-40B4-BE49-F238E27FC236}">
              <a16:creationId xmlns:a16="http://schemas.microsoft.com/office/drawing/2014/main" id="{6428E869-D8FF-48E4-A63C-5C77741DF2A7}"/>
            </a:ext>
          </a:extLst>
        </xdr:cNvPr>
        <xdr:cNvSpPr txBox="1"/>
      </xdr:nvSpPr>
      <xdr:spPr>
        <a:xfrm>
          <a:off x="3743325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760" name="TextBox 5">
          <a:extLst>
            <a:ext uri="{FF2B5EF4-FFF2-40B4-BE49-F238E27FC236}">
              <a16:creationId xmlns:a16="http://schemas.microsoft.com/office/drawing/2014/main" id="{55C5AA40-325E-4082-A3B5-E2FA4FE80D46}"/>
            </a:ext>
          </a:extLst>
        </xdr:cNvPr>
        <xdr:cNvSpPr txBox="1"/>
      </xdr:nvSpPr>
      <xdr:spPr>
        <a:xfrm>
          <a:off x="3743325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761" name="TextBox 5">
          <a:extLst>
            <a:ext uri="{FF2B5EF4-FFF2-40B4-BE49-F238E27FC236}">
              <a16:creationId xmlns:a16="http://schemas.microsoft.com/office/drawing/2014/main" id="{B358B2A7-63F9-4F0C-B503-CAE77E5530AC}"/>
            </a:ext>
          </a:extLst>
        </xdr:cNvPr>
        <xdr:cNvSpPr txBox="1"/>
      </xdr:nvSpPr>
      <xdr:spPr>
        <a:xfrm>
          <a:off x="3743325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762" name="TextBox 5">
          <a:extLst>
            <a:ext uri="{FF2B5EF4-FFF2-40B4-BE49-F238E27FC236}">
              <a16:creationId xmlns:a16="http://schemas.microsoft.com/office/drawing/2014/main" id="{67378064-D938-4C4E-B924-71C79D8609DD}"/>
            </a:ext>
          </a:extLst>
        </xdr:cNvPr>
        <xdr:cNvSpPr txBox="1"/>
      </xdr:nvSpPr>
      <xdr:spPr>
        <a:xfrm>
          <a:off x="299085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763" name="TextBox 5">
          <a:extLst>
            <a:ext uri="{FF2B5EF4-FFF2-40B4-BE49-F238E27FC236}">
              <a16:creationId xmlns:a16="http://schemas.microsoft.com/office/drawing/2014/main" id="{69D5851A-A24F-457D-8878-5531DC839F3F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764" name="TextBox 5">
          <a:extLst>
            <a:ext uri="{FF2B5EF4-FFF2-40B4-BE49-F238E27FC236}">
              <a16:creationId xmlns:a16="http://schemas.microsoft.com/office/drawing/2014/main" id="{030CBC51-CFA7-48EB-990A-3B602BAC946A}"/>
            </a:ext>
          </a:extLst>
        </xdr:cNvPr>
        <xdr:cNvSpPr txBox="1"/>
      </xdr:nvSpPr>
      <xdr:spPr>
        <a:xfrm>
          <a:off x="3743325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765" name="TextBox 5">
          <a:extLst>
            <a:ext uri="{FF2B5EF4-FFF2-40B4-BE49-F238E27FC236}">
              <a16:creationId xmlns:a16="http://schemas.microsoft.com/office/drawing/2014/main" id="{32A8A846-5004-4162-A63B-708FEC9E4A20}"/>
            </a:ext>
          </a:extLst>
        </xdr:cNvPr>
        <xdr:cNvSpPr txBox="1"/>
      </xdr:nvSpPr>
      <xdr:spPr>
        <a:xfrm>
          <a:off x="3743325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766" name="TextBox 5">
          <a:extLst>
            <a:ext uri="{FF2B5EF4-FFF2-40B4-BE49-F238E27FC236}">
              <a16:creationId xmlns:a16="http://schemas.microsoft.com/office/drawing/2014/main" id="{FDCCFAC2-23BF-467D-995D-0FBC9DF259B4}"/>
            </a:ext>
          </a:extLst>
        </xdr:cNvPr>
        <xdr:cNvSpPr txBox="1"/>
      </xdr:nvSpPr>
      <xdr:spPr>
        <a:xfrm>
          <a:off x="3743325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767" name="TextBox 5">
          <a:extLst>
            <a:ext uri="{FF2B5EF4-FFF2-40B4-BE49-F238E27FC236}">
              <a16:creationId xmlns:a16="http://schemas.microsoft.com/office/drawing/2014/main" id="{37B61C46-EE3B-4E55-9400-53A2DDC15FAA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768" name="TextBox 5">
          <a:extLst>
            <a:ext uri="{FF2B5EF4-FFF2-40B4-BE49-F238E27FC236}">
              <a16:creationId xmlns:a16="http://schemas.microsoft.com/office/drawing/2014/main" id="{864A0EC9-71C4-4F64-9BD0-3141B8567B61}"/>
            </a:ext>
          </a:extLst>
        </xdr:cNvPr>
        <xdr:cNvSpPr txBox="1"/>
      </xdr:nvSpPr>
      <xdr:spPr>
        <a:xfrm>
          <a:off x="299085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769" name="TextBox 5">
          <a:extLst>
            <a:ext uri="{FF2B5EF4-FFF2-40B4-BE49-F238E27FC236}">
              <a16:creationId xmlns:a16="http://schemas.microsoft.com/office/drawing/2014/main" id="{320E3EC1-0651-4A77-98C6-FF34D95BB329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770" name="TextBox 5">
          <a:extLst>
            <a:ext uri="{FF2B5EF4-FFF2-40B4-BE49-F238E27FC236}">
              <a16:creationId xmlns:a16="http://schemas.microsoft.com/office/drawing/2014/main" id="{BB55E60E-509E-4258-BDB8-2B8F95FEB122}"/>
            </a:ext>
          </a:extLst>
        </xdr:cNvPr>
        <xdr:cNvSpPr txBox="1"/>
      </xdr:nvSpPr>
      <xdr:spPr>
        <a:xfrm>
          <a:off x="3743325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771" name="TextBox 5">
          <a:extLst>
            <a:ext uri="{FF2B5EF4-FFF2-40B4-BE49-F238E27FC236}">
              <a16:creationId xmlns:a16="http://schemas.microsoft.com/office/drawing/2014/main" id="{2EBA53E6-A044-450F-8737-BEBB92738454}"/>
            </a:ext>
          </a:extLst>
        </xdr:cNvPr>
        <xdr:cNvSpPr txBox="1"/>
      </xdr:nvSpPr>
      <xdr:spPr>
        <a:xfrm>
          <a:off x="3743325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772" name="TextBox 5">
          <a:extLst>
            <a:ext uri="{FF2B5EF4-FFF2-40B4-BE49-F238E27FC236}">
              <a16:creationId xmlns:a16="http://schemas.microsoft.com/office/drawing/2014/main" id="{6F72F268-09F7-4286-86C4-3A9F5D7D3A04}"/>
            </a:ext>
          </a:extLst>
        </xdr:cNvPr>
        <xdr:cNvSpPr txBox="1"/>
      </xdr:nvSpPr>
      <xdr:spPr>
        <a:xfrm>
          <a:off x="3743325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773" name="TextBox 5">
          <a:extLst>
            <a:ext uri="{FF2B5EF4-FFF2-40B4-BE49-F238E27FC236}">
              <a16:creationId xmlns:a16="http://schemas.microsoft.com/office/drawing/2014/main" id="{5B98E025-A93D-47FF-BE00-CBD58AD0A5E2}"/>
            </a:ext>
          </a:extLst>
        </xdr:cNvPr>
        <xdr:cNvSpPr txBox="1"/>
      </xdr:nvSpPr>
      <xdr:spPr>
        <a:xfrm>
          <a:off x="299085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774" name="TextBox 5">
          <a:extLst>
            <a:ext uri="{FF2B5EF4-FFF2-40B4-BE49-F238E27FC236}">
              <a16:creationId xmlns:a16="http://schemas.microsoft.com/office/drawing/2014/main" id="{606C4D43-D0FC-4E33-B4E4-65763A76912A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775" name="TextBox 5">
          <a:extLst>
            <a:ext uri="{FF2B5EF4-FFF2-40B4-BE49-F238E27FC236}">
              <a16:creationId xmlns:a16="http://schemas.microsoft.com/office/drawing/2014/main" id="{548D767D-FC74-4600-9E74-E490E10FD647}"/>
            </a:ext>
          </a:extLst>
        </xdr:cNvPr>
        <xdr:cNvSpPr txBox="1"/>
      </xdr:nvSpPr>
      <xdr:spPr>
        <a:xfrm>
          <a:off x="3743325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776" name="TextBox 5">
          <a:extLst>
            <a:ext uri="{FF2B5EF4-FFF2-40B4-BE49-F238E27FC236}">
              <a16:creationId xmlns:a16="http://schemas.microsoft.com/office/drawing/2014/main" id="{75C9616D-57B2-41FC-9ED8-D09CE9ACFEB2}"/>
            </a:ext>
          </a:extLst>
        </xdr:cNvPr>
        <xdr:cNvSpPr txBox="1"/>
      </xdr:nvSpPr>
      <xdr:spPr>
        <a:xfrm>
          <a:off x="3743325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777" name="TextBox 5">
          <a:extLst>
            <a:ext uri="{FF2B5EF4-FFF2-40B4-BE49-F238E27FC236}">
              <a16:creationId xmlns:a16="http://schemas.microsoft.com/office/drawing/2014/main" id="{5BA1E53E-F7C2-4C78-A270-AC0BE8EAA2C6}"/>
            </a:ext>
          </a:extLst>
        </xdr:cNvPr>
        <xdr:cNvSpPr txBox="1"/>
      </xdr:nvSpPr>
      <xdr:spPr>
        <a:xfrm>
          <a:off x="3743325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158115</xdr:rowOff>
    </xdr:from>
    <xdr:ext cx="76971" cy="157224"/>
    <xdr:sp macro="" textlink="">
      <xdr:nvSpPr>
        <xdr:cNvPr id="778" name="TextBox 5">
          <a:extLst>
            <a:ext uri="{FF2B5EF4-FFF2-40B4-BE49-F238E27FC236}">
              <a16:creationId xmlns:a16="http://schemas.microsoft.com/office/drawing/2014/main" id="{A435EFA5-B1C2-4D96-8202-C82994DBF8C1}"/>
            </a:ext>
          </a:extLst>
        </xdr:cNvPr>
        <xdr:cNvSpPr txBox="1"/>
      </xdr:nvSpPr>
      <xdr:spPr>
        <a:xfrm>
          <a:off x="524827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158115</xdr:rowOff>
    </xdr:from>
    <xdr:ext cx="76971" cy="157224"/>
    <xdr:sp macro="" textlink="">
      <xdr:nvSpPr>
        <xdr:cNvPr id="779" name="TextBox 5">
          <a:extLst>
            <a:ext uri="{FF2B5EF4-FFF2-40B4-BE49-F238E27FC236}">
              <a16:creationId xmlns:a16="http://schemas.microsoft.com/office/drawing/2014/main" id="{60B6547A-8CF3-4F1E-8B70-1E977D125321}"/>
            </a:ext>
          </a:extLst>
        </xdr:cNvPr>
        <xdr:cNvSpPr txBox="1"/>
      </xdr:nvSpPr>
      <xdr:spPr>
        <a:xfrm>
          <a:off x="524827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780" name="TextBox 5">
          <a:extLst>
            <a:ext uri="{FF2B5EF4-FFF2-40B4-BE49-F238E27FC236}">
              <a16:creationId xmlns:a16="http://schemas.microsoft.com/office/drawing/2014/main" id="{8259B87D-B54C-42DD-A257-A9E0C7044DFF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158115</xdr:rowOff>
    </xdr:from>
    <xdr:ext cx="76971" cy="157224"/>
    <xdr:sp macro="" textlink="">
      <xdr:nvSpPr>
        <xdr:cNvPr id="781" name="TextBox 5">
          <a:extLst>
            <a:ext uri="{FF2B5EF4-FFF2-40B4-BE49-F238E27FC236}">
              <a16:creationId xmlns:a16="http://schemas.microsoft.com/office/drawing/2014/main" id="{31D79753-16E9-437A-A0BE-3BB84621EA21}"/>
            </a:ext>
          </a:extLst>
        </xdr:cNvPr>
        <xdr:cNvSpPr txBox="1"/>
      </xdr:nvSpPr>
      <xdr:spPr>
        <a:xfrm>
          <a:off x="524827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15</xdr:row>
      <xdr:rowOff>158115</xdr:rowOff>
    </xdr:from>
    <xdr:ext cx="76971" cy="157224"/>
    <xdr:sp macro="" textlink="">
      <xdr:nvSpPr>
        <xdr:cNvPr id="782" name="TextBox 5">
          <a:extLst>
            <a:ext uri="{FF2B5EF4-FFF2-40B4-BE49-F238E27FC236}">
              <a16:creationId xmlns:a16="http://schemas.microsoft.com/office/drawing/2014/main" id="{E4A4D766-AD1B-4E94-8B1C-CE0F681B7998}"/>
            </a:ext>
          </a:extLst>
        </xdr:cNvPr>
        <xdr:cNvSpPr txBox="1"/>
      </xdr:nvSpPr>
      <xdr:spPr>
        <a:xfrm>
          <a:off x="5248275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158115</xdr:rowOff>
    </xdr:from>
    <xdr:ext cx="76971" cy="157224"/>
    <xdr:sp macro="" textlink="">
      <xdr:nvSpPr>
        <xdr:cNvPr id="783" name="TextBox 5">
          <a:extLst>
            <a:ext uri="{FF2B5EF4-FFF2-40B4-BE49-F238E27FC236}">
              <a16:creationId xmlns:a16="http://schemas.microsoft.com/office/drawing/2014/main" id="{67BE2F47-AA15-40BB-BE63-9BE83DDD69FF}"/>
            </a:ext>
          </a:extLst>
        </xdr:cNvPr>
        <xdr:cNvSpPr txBox="1"/>
      </xdr:nvSpPr>
      <xdr:spPr>
        <a:xfrm>
          <a:off x="5248275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17</xdr:row>
      <xdr:rowOff>158115</xdr:rowOff>
    </xdr:from>
    <xdr:ext cx="76971" cy="157224"/>
    <xdr:sp macro="" textlink="">
      <xdr:nvSpPr>
        <xdr:cNvPr id="784" name="TextBox 5">
          <a:extLst>
            <a:ext uri="{FF2B5EF4-FFF2-40B4-BE49-F238E27FC236}">
              <a16:creationId xmlns:a16="http://schemas.microsoft.com/office/drawing/2014/main" id="{6BBD40D1-64BE-4C24-9052-D7C9D41CA2F5}"/>
            </a:ext>
          </a:extLst>
        </xdr:cNvPr>
        <xdr:cNvSpPr txBox="1"/>
      </xdr:nvSpPr>
      <xdr:spPr>
        <a:xfrm>
          <a:off x="5248275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785" name="TextBox 5">
          <a:extLst>
            <a:ext uri="{FF2B5EF4-FFF2-40B4-BE49-F238E27FC236}">
              <a16:creationId xmlns:a16="http://schemas.microsoft.com/office/drawing/2014/main" id="{423A05A4-72B1-48A8-A705-13B49D714B96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158115</xdr:rowOff>
    </xdr:from>
    <xdr:ext cx="76971" cy="157224"/>
    <xdr:sp macro="" textlink="">
      <xdr:nvSpPr>
        <xdr:cNvPr id="786" name="TextBox 5">
          <a:extLst>
            <a:ext uri="{FF2B5EF4-FFF2-40B4-BE49-F238E27FC236}">
              <a16:creationId xmlns:a16="http://schemas.microsoft.com/office/drawing/2014/main" id="{0F690163-4166-4695-AD90-8B5492BBC884}"/>
            </a:ext>
          </a:extLst>
        </xdr:cNvPr>
        <xdr:cNvSpPr txBox="1"/>
      </xdr:nvSpPr>
      <xdr:spPr>
        <a:xfrm>
          <a:off x="524827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15</xdr:row>
      <xdr:rowOff>158115</xdr:rowOff>
    </xdr:from>
    <xdr:ext cx="76971" cy="157224"/>
    <xdr:sp macro="" textlink="">
      <xdr:nvSpPr>
        <xdr:cNvPr id="787" name="TextBox 5">
          <a:extLst>
            <a:ext uri="{FF2B5EF4-FFF2-40B4-BE49-F238E27FC236}">
              <a16:creationId xmlns:a16="http://schemas.microsoft.com/office/drawing/2014/main" id="{020D12D5-488D-4923-9184-DDD8256CCB2C}"/>
            </a:ext>
          </a:extLst>
        </xdr:cNvPr>
        <xdr:cNvSpPr txBox="1"/>
      </xdr:nvSpPr>
      <xdr:spPr>
        <a:xfrm>
          <a:off x="5248275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158115</xdr:rowOff>
    </xdr:from>
    <xdr:ext cx="76971" cy="157224"/>
    <xdr:sp macro="" textlink="">
      <xdr:nvSpPr>
        <xdr:cNvPr id="788" name="TextBox 5">
          <a:extLst>
            <a:ext uri="{FF2B5EF4-FFF2-40B4-BE49-F238E27FC236}">
              <a16:creationId xmlns:a16="http://schemas.microsoft.com/office/drawing/2014/main" id="{0EF4E2CE-AED5-457B-8C38-6F5369FBDD61}"/>
            </a:ext>
          </a:extLst>
        </xdr:cNvPr>
        <xdr:cNvSpPr txBox="1"/>
      </xdr:nvSpPr>
      <xdr:spPr>
        <a:xfrm>
          <a:off x="5248275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17</xdr:row>
      <xdr:rowOff>158115</xdr:rowOff>
    </xdr:from>
    <xdr:ext cx="76971" cy="157224"/>
    <xdr:sp macro="" textlink="">
      <xdr:nvSpPr>
        <xdr:cNvPr id="789" name="TextBox 5">
          <a:extLst>
            <a:ext uri="{FF2B5EF4-FFF2-40B4-BE49-F238E27FC236}">
              <a16:creationId xmlns:a16="http://schemas.microsoft.com/office/drawing/2014/main" id="{C64686F0-77C6-4C60-AE72-CCB37BB124AC}"/>
            </a:ext>
          </a:extLst>
        </xdr:cNvPr>
        <xdr:cNvSpPr txBox="1"/>
      </xdr:nvSpPr>
      <xdr:spPr>
        <a:xfrm>
          <a:off x="5248275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790" name="TextBox 5">
          <a:extLst>
            <a:ext uri="{FF2B5EF4-FFF2-40B4-BE49-F238E27FC236}">
              <a16:creationId xmlns:a16="http://schemas.microsoft.com/office/drawing/2014/main" id="{330C84CF-DF07-4DD7-9672-19AF2185BD9B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158115</xdr:rowOff>
    </xdr:from>
    <xdr:ext cx="76971" cy="157224"/>
    <xdr:sp macro="" textlink="">
      <xdr:nvSpPr>
        <xdr:cNvPr id="791" name="TextBox 5">
          <a:extLst>
            <a:ext uri="{FF2B5EF4-FFF2-40B4-BE49-F238E27FC236}">
              <a16:creationId xmlns:a16="http://schemas.microsoft.com/office/drawing/2014/main" id="{384F887C-F8BF-4ADD-847B-C702DF55BC7A}"/>
            </a:ext>
          </a:extLst>
        </xdr:cNvPr>
        <xdr:cNvSpPr txBox="1"/>
      </xdr:nvSpPr>
      <xdr:spPr>
        <a:xfrm>
          <a:off x="524827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15</xdr:row>
      <xdr:rowOff>158115</xdr:rowOff>
    </xdr:from>
    <xdr:ext cx="76971" cy="157224"/>
    <xdr:sp macro="" textlink="">
      <xdr:nvSpPr>
        <xdr:cNvPr id="792" name="TextBox 5">
          <a:extLst>
            <a:ext uri="{FF2B5EF4-FFF2-40B4-BE49-F238E27FC236}">
              <a16:creationId xmlns:a16="http://schemas.microsoft.com/office/drawing/2014/main" id="{376DECB4-BB15-4D4D-9CAA-10E3963E110D}"/>
            </a:ext>
          </a:extLst>
        </xdr:cNvPr>
        <xdr:cNvSpPr txBox="1"/>
      </xdr:nvSpPr>
      <xdr:spPr>
        <a:xfrm>
          <a:off x="5248275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158115</xdr:rowOff>
    </xdr:from>
    <xdr:ext cx="76971" cy="157224"/>
    <xdr:sp macro="" textlink="">
      <xdr:nvSpPr>
        <xdr:cNvPr id="793" name="TextBox 5">
          <a:extLst>
            <a:ext uri="{FF2B5EF4-FFF2-40B4-BE49-F238E27FC236}">
              <a16:creationId xmlns:a16="http://schemas.microsoft.com/office/drawing/2014/main" id="{C9467D66-4F29-4D0E-AB91-3A1406C0A4EC}"/>
            </a:ext>
          </a:extLst>
        </xdr:cNvPr>
        <xdr:cNvSpPr txBox="1"/>
      </xdr:nvSpPr>
      <xdr:spPr>
        <a:xfrm>
          <a:off x="5248275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17</xdr:row>
      <xdr:rowOff>158115</xdr:rowOff>
    </xdr:from>
    <xdr:ext cx="76971" cy="157224"/>
    <xdr:sp macro="" textlink="">
      <xdr:nvSpPr>
        <xdr:cNvPr id="794" name="TextBox 5">
          <a:extLst>
            <a:ext uri="{FF2B5EF4-FFF2-40B4-BE49-F238E27FC236}">
              <a16:creationId xmlns:a16="http://schemas.microsoft.com/office/drawing/2014/main" id="{3A9F0160-7E42-44AE-BBA0-8B68B02B7EBC}"/>
            </a:ext>
          </a:extLst>
        </xdr:cNvPr>
        <xdr:cNvSpPr txBox="1"/>
      </xdr:nvSpPr>
      <xdr:spPr>
        <a:xfrm>
          <a:off x="5248275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158115</xdr:rowOff>
    </xdr:from>
    <xdr:ext cx="76971" cy="157224"/>
    <xdr:sp macro="" textlink="">
      <xdr:nvSpPr>
        <xdr:cNvPr id="795" name="TextBox 5">
          <a:extLst>
            <a:ext uri="{FF2B5EF4-FFF2-40B4-BE49-F238E27FC236}">
              <a16:creationId xmlns:a16="http://schemas.microsoft.com/office/drawing/2014/main" id="{1A92E724-A791-483E-8DAD-C731596EFA46}"/>
            </a:ext>
          </a:extLst>
        </xdr:cNvPr>
        <xdr:cNvSpPr txBox="1"/>
      </xdr:nvSpPr>
      <xdr:spPr>
        <a:xfrm>
          <a:off x="524827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796" name="TextBox 5">
          <a:extLst>
            <a:ext uri="{FF2B5EF4-FFF2-40B4-BE49-F238E27FC236}">
              <a16:creationId xmlns:a16="http://schemas.microsoft.com/office/drawing/2014/main" id="{625D095B-8AB0-45C0-B000-6B0F18D3DC4F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158115</xdr:rowOff>
    </xdr:from>
    <xdr:ext cx="76971" cy="157224"/>
    <xdr:sp macro="" textlink="">
      <xdr:nvSpPr>
        <xdr:cNvPr id="797" name="TextBox 5">
          <a:extLst>
            <a:ext uri="{FF2B5EF4-FFF2-40B4-BE49-F238E27FC236}">
              <a16:creationId xmlns:a16="http://schemas.microsoft.com/office/drawing/2014/main" id="{8AE96BC3-EC84-4D8D-B444-D48FA3653575}"/>
            </a:ext>
          </a:extLst>
        </xdr:cNvPr>
        <xdr:cNvSpPr txBox="1"/>
      </xdr:nvSpPr>
      <xdr:spPr>
        <a:xfrm>
          <a:off x="524827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15</xdr:row>
      <xdr:rowOff>158115</xdr:rowOff>
    </xdr:from>
    <xdr:ext cx="76971" cy="157224"/>
    <xdr:sp macro="" textlink="">
      <xdr:nvSpPr>
        <xdr:cNvPr id="798" name="TextBox 5">
          <a:extLst>
            <a:ext uri="{FF2B5EF4-FFF2-40B4-BE49-F238E27FC236}">
              <a16:creationId xmlns:a16="http://schemas.microsoft.com/office/drawing/2014/main" id="{773A735C-2BA6-4679-875A-A00D708B4117}"/>
            </a:ext>
          </a:extLst>
        </xdr:cNvPr>
        <xdr:cNvSpPr txBox="1"/>
      </xdr:nvSpPr>
      <xdr:spPr>
        <a:xfrm>
          <a:off x="5248275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158115</xdr:rowOff>
    </xdr:from>
    <xdr:ext cx="76971" cy="157224"/>
    <xdr:sp macro="" textlink="">
      <xdr:nvSpPr>
        <xdr:cNvPr id="799" name="TextBox 5">
          <a:extLst>
            <a:ext uri="{FF2B5EF4-FFF2-40B4-BE49-F238E27FC236}">
              <a16:creationId xmlns:a16="http://schemas.microsoft.com/office/drawing/2014/main" id="{34511E01-FFF3-4022-984F-F9EA5E4DB2BF}"/>
            </a:ext>
          </a:extLst>
        </xdr:cNvPr>
        <xdr:cNvSpPr txBox="1"/>
      </xdr:nvSpPr>
      <xdr:spPr>
        <a:xfrm>
          <a:off x="5248275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17</xdr:row>
      <xdr:rowOff>158115</xdr:rowOff>
    </xdr:from>
    <xdr:ext cx="76971" cy="157224"/>
    <xdr:sp macro="" textlink="">
      <xdr:nvSpPr>
        <xdr:cNvPr id="800" name="TextBox 5">
          <a:extLst>
            <a:ext uri="{FF2B5EF4-FFF2-40B4-BE49-F238E27FC236}">
              <a16:creationId xmlns:a16="http://schemas.microsoft.com/office/drawing/2014/main" id="{C858D29E-3458-4059-9F64-3109EB13893B}"/>
            </a:ext>
          </a:extLst>
        </xdr:cNvPr>
        <xdr:cNvSpPr txBox="1"/>
      </xdr:nvSpPr>
      <xdr:spPr>
        <a:xfrm>
          <a:off x="5248275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801" name="TextBox 5">
          <a:extLst>
            <a:ext uri="{FF2B5EF4-FFF2-40B4-BE49-F238E27FC236}">
              <a16:creationId xmlns:a16="http://schemas.microsoft.com/office/drawing/2014/main" id="{86B9AFF3-AF1C-4E91-8347-33FFE2660F4E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802" name="TextBox 5">
          <a:extLst>
            <a:ext uri="{FF2B5EF4-FFF2-40B4-BE49-F238E27FC236}">
              <a16:creationId xmlns:a16="http://schemas.microsoft.com/office/drawing/2014/main" id="{B717947F-4FEC-4D4A-97CE-C81C73E119EE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803" name="TextBox 5">
          <a:extLst>
            <a:ext uri="{FF2B5EF4-FFF2-40B4-BE49-F238E27FC236}">
              <a16:creationId xmlns:a16="http://schemas.microsoft.com/office/drawing/2014/main" id="{F7C15221-35C6-4D5D-B19E-C39224085303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804" name="TextBox 5">
          <a:extLst>
            <a:ext uri="{FF2B5EF4-FFF2-40B4-BE49-F238E27FC236}">
              <a16:creationId xmlns:a16="http://schemas.microsoft.com/office/drawing/2014/main" id="{1FAE90B5-4B04-4F2C-837D-C6EFF7F0F9E4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805" name="TextBox 5">
          <a:extLst>
            <a:ext uri="{FF2B5EF4-FFF2-40B4-BE49-F238E27FC236}">
              <a16:creationId xmlns:a16="http://schemas.microsoft.com/office/drawing/2014/main" id="{A06532A9-A9DB-4B7B-A481-9A043F84EF0F}"/>
            </a:ext>
          </a:extLst>
        </xdr:cNvPr>
        <xdr:cNvSpPr txBox="1"/>
      </xdr:nvSpPr>
      <xdr:spPr>
        <a:xfrm>
          <a:off x="449580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806" name="TextBox 5">
          <a:extLst>
            <a:ext uri="{FF2B5EF4-FFF2-40B4-BE49-F238E27FC236}">
              <a16:creationId xmlns:a16="http://schemas.microsoft.com/office/drawing/2014/main" id="{FCD4F7B1-C385-4E2F-8A50-D0D471F1889A}"/>
            </a:ext>
          </a:extLst>
        </xdr:cNvPr>
        <xdr:cNvSpPr txBox="1"/>
      </xdr:nvSpPr>
      <xdr:spPr>
        <a:xfrm>
          <a:off x="449580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807" name="TextBox 5">
          <a:extLst>
            <a:ext uri="{FF2B5EF4-FFF2-40B4-BE49-F238E27FC236}">
              <a16:creationId xmlns:a16="http://schemas.microsoft.com/office/drawing/2014/main" id="{59454BAA-94EA-4F84-B60D-C9D158869554}"/>
            </a:ext>
          </a:extLst>
        </xdr:cNvPr>
        <xdr:cNvSpPr txBox="1"/>
      </xdr:nvSpPr>
      <xdr:spPr>
        <a:xfrm>
          <a:off x="449580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808" name="TextBox 5">
          <a:extLst>
            <a:ext uri="{FF2B5EF4-FFF2-40B4-BE49-F238E27FC236}">
              <a16:creationId xmlns:a16="http://schemas.microsoft.com/office/drawing/2014/main" id="{19AAB297-C9BB-424B-96E7-E58EB75A2335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809" name="TextBox 5">
          <a:extLst>
            <a:ext uri="{FF2B5EF4-FFF2-40B4-BE49-F238E27FC236}">
              <a16:creationId xmlns:a16="http://schemas.microsoft.com/office/drawing/2014/main" id="{CD3D0AEE-5579-4498-AAAB-B61ECE44B2B3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810" name="TextBox 5">
          <a:extLst>
            <a:ext uri="{FF2B5EF4-FFF2-40B4-BE49-F238E27FC236}">
              <a16:creationId xmlns:a16="http://schemas.microsoft.com/office/drawing/2014/main" id="{6680A439-232C-41FF-B197-3DFF46E3C8AF}"/>
            </a:ext>
          </a:extLst>
        </xdr:cNvPr>
        <xdr:cNvSpPr txBox="1"/>
      </xdr:nvSpPr>
      <xdr:spPr>
        <a:xfrm>
          <a:off x="449580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811" name="TextBox 5">
          <a:extLst>
            <a:ext uri="{FF2B5EF4-FFF2-40B4-BE49-F238E27FC236}">
              <a16:creationId xmlns:a16="http://schemas.microsoft.com/office/drawing/2014/main" id="{6496E09D-A3EB-4574-B205-A468BFD3C91F}"/>
            </a:ext>
          </a:extLst>
        </xdr:cNvPr>
        <xdr:cNvSpPr txBox="1"/>
      </xdr:nvSpPr>
      <xdr:spPr>
        <a:xfrm>
          <a:off x="449580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812" name="TextBox 5">
          <a:extLst>
            <a:ext uri="{FF2B5EF4-FFF2-40B4-BE49-F238E27FC236}">
              <a16:creationId xmlns:a16="http://schemas.microsoft.com/office/drawing/2014/main" id="{D098E7B2-C8F6-4940-9AA9-176E3C6DCE42}"/>
            </a:ext>
          </a:extLst>
        </xdr:cNvPr>
        <xdr:cNvSpPr txBox="1"/>
      </xdr:nvSpPr>
      <xdr:spPr>
        <a:xfrm>
          <a:off x="449580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813" name="TextBox 5">
          <a:extLst>
            <a:ext uri="{FF2B5EF4-FFF2-40B4-BE49-F238E27FC236}">
              <a16:creationId xmlns:a16="http://schemas.microsoft.com/office/drawing/2014/main" id="{09CE23ED-22ED-4A02-99E7-B520BF7C395D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814" name="TextBox 5">
          <a:extLst>
            <a:ext uri="{FF2B5EF4-FFF2-40B4-BE49-F238E27FC236}">
              <a16:creationId xmlns:a16="http://schemas.microsoft.com/office/drawing/2014/main" id="{60EE6E86-F11C-4695-8A0D-12691D1A00B3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815" name="TextBox 5">
          <a:extLst>
            <a:ext uri="{FF2B5EF4-FFF2-40B4-BE49-F238E27FC236}">
              <a16:creationId xmlns:a16="http://schemas.microsoft.com/office/drawing/2014/main" id="{8C224BC6-DE3F-4532-B64E-0B6322F0F5F1}"/>
            </a:ext>
          </a:extLst>
        </xdr:cNvPr>
        <xdr:cNvSpPr txBox="1"/>
      </xdr:nvSpPr>
      <xdr:spPr>
        <a:xfrm>
          <a:off x="449580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816" name="TextBox 5">
          <a:extLst>
            <a:ext uri="{FF2B5EF4-FFF2-40B4-BE49-F238E27FC236}">
              <a16:creationId xmlns:a16="http://schemas.microsoft.com/office/drawing/2014/main" id="{F75A8CD4-2684-46AA-A273-7347DFDA702C}"/>
            </a:ext>
          </a:extLst>
        </xdr:cNvPr>
        <xdr:cNvSpPr txBox="1"/>
      </xdr:nvSpPr>
      <xdr:spPr>
        <a:xfrm>
          <a:off x="449580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817" name="TextBox 5">
          <a:extLst>
            <a:ext uri="{FF2B5EF4-FFF2-40B4-BE49-F238E27FC236}">
              <a16:creationId xmlns:a16="http://schemas.microsoft.com/office/drawing/2014/main" id="{0411423D-3057-40ED-94A0-A04F3578CF51}"/>
            </a:ext>
          </a:extLst>
        </xdr:cNvPr>
        <xdr:cNvSpPr txBox="1"/>
      </xdr:nvSpPr>
      <xdr:spPr>
        <a:xfrm>
          <a:off x="449580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818" name="TextBox 5">
          <a:extLst>
            <a:ext uri="{FF2B5EF4-FFF2-40B4-BE49-F238E27FC236}">
              <a16:creationId xmlns:a16="http://schemas.microsoft.com/office/drawing/2014/main" id="{4323136C-E1A1-48A9-8EEF-779298FE0527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819" name="TextBox 5">
          <a:extLst>
            <a:ext uri="{FF2B5EF4-FFF2-40B4-BE49-F238E27FC236}">
              <a16:creationId xmlns:a16="http://schemas.microsoft.com/office/drawing/2014/main" id="{4F043DD8-9C99-40FF-8D8F-48817AC722FE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820" name="TextBox 5">
          <a:extLst>
            <a:ext uri="{FF2B5EF4-FFF2-40B4-BE49-F238E27FC236}">
              <a16:creationId xmlns:a16="http://schemas.microsoft.com/office/drawing/2014/main" id="{93C07B99-16F6-4ED9-9D4D-75BFCEA0D90C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821" name="TextBox 5">
          <a:extLst>
            <a:ext uri="{FF2B5EF4-FFF2-40B4-BE49-F238E27FC236}">
              <a16:creationId xmlns:a16="http://schemas.microsoft.com/office/drawing/2014/main" id="{2780A44B-D802-4EDB-9029-769CCAB423DA}"/>
            </a:ext>
          </a:extLst>
        </xdr:cNvPr>
        <xdr:cNvSpPr txBox="1"/>
      </xdr:nvSpPr>
      <xdr:spPr>
        <a:xfrm>
          <a:off x="449580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822" name="TextBox 5">
          <a:extLst>
            <a:ext uri="{FF2B5EF4-FFF2-40B4-BE49-F238E27FC236}">
              <a16:creationId xmlns:a16="http://schemas.microsoft.com/office/drawing/2014/main" id="{8B6DF574-9013-421F-8BC1-14A130B7719E}"/>
            </a:ext>
          </a:extLst>
        </xdr:cNvPr>
        <xdr:cNvSpPr txBox="1"/>
      </xdr:nvSpPr>
      <xdr:spPr>
        <a:xfrm>
          <a:off x="449580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823" name="TextBox 5">
          <a:extLst>
            <a:ext uri="{FF2B5EF4-FFF2-40B4-BE49-F238E27FC236}">
              <a16:creationId xmlns:a16="http://schemas.microsoft.com/office/drawing/2014/main" id="{07536C38-A49B-44BA-A189-00E7C1AF5EC1}"/>
            </a:ext>
          </a:extLst>
        </xdr:cNvPr>
        <xdr:cNvSpPr txBox="1"/>
      </xdr:nvSpPr>
      <xdr:spPr>
        <a:xfrm>
          <a:off x="449580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824" name="TextBox 5">
          <a:extLst>
            <a:ext uri="{FF2B5EF4-FFF2-40B4-BE49-F238E27FC236}">
              <a16:creationId xmlns:a16="http://schemas.microsoft.com/office/drawing/2014/main" id="{33C26522-5119-4297-9E50-CCE4EA87BDA3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825" name="TextBox 5">
          <a:extLst>
            <a:ext uri="{FF2B5EF4-FFF2-40B4-BE49-F238E27FC236}">
              <a16:creationId xmlns:a16="http://schemas.microsoft.com/office/drawing/2014/main" id="{FC92A67D-8451-4240-AE82-3292327B40AF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826" name="TextBox 5">
          <a:extLst>
            <a:ext uri="{FF2B5EF4-FFF2-40B4-BE49-F238E27FC236}">
              <a16:creationId xmlns:a16="http://schemas.microsoft.com/office/drawing/2014/main" id="{057EEDF2-45B5-4EAC-B904-21F1979AF11C}"/>
            </a:ext>
          </a:extLst>
        </xdr:cNvPr>
        <xdr:cNvSpPr txBox="1"/>
      </xdr:nvSpPr>
      <xdr:spPr>
        <a:xfrm>
          <a:off x="449580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827" name="TextBox 5">
          <a:extLst>
            <a:ext uri="{FF2B5EF4-FFF2-40B4-BE49-F238E27FC236}">
              <a16:creationId xmlns:a16="http://schemas.microsoft.com/office/drawing/2014/main" id="{E3C78F38-6980-4F66-B25E-353DCBE1CB66}"/>
            </a:ext>
          </a:extLst>
        </xdr:cNvPr>
        <xdr:cNvSpPr txBox="1"/>
      </xdr:nvSpPr>
      <xdr:spPr>
        <a:xfrm>
          <a:off x="449580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828" name="TextBox 5">
          <a:extLst>
            <a:ext uri="{FF2B5EF4-FFF2-40B4-BE49-F238E27FC236}">
              <a16:creationId xmlns:a16="http://schemas.microsoft.com/office/drawing/2014/main" id="{A7D67E2B-B15D-48D1-A8A6-C7369658DB50}"/>
            </a:ext>
          </a:extLst>
        </xdr:cNvPr>
        <xdr:cNvSpPr txBox="1"/>
      </xdr:nvSpPr>
      <xdr:spPr>
        <a:xfrm>
          <a:off x="449580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158115</xdr:rowOff>
    </xdr:from>
    <xdr:ext cx="76971" cy="157224"/>
    <xdr:sp macro="" textlink="">
      <xdr:nvSpPr>
        <xdr:cNvPr id="829" name="TextBox 5">
          <a:extLst>
            <a:ext uri="{FF2B5EF4-FFF2-40B4-BE49-F238E27FC236}">
              <a16:creationId xmlns:a16="http://schemas.microsoft.com/office/drawing/2014/main" id="{CBE1E5A6-2FCA-4384-929D-21E0AAAAC1E6}"/>
            </a:ext>
          </a:extLst>
        </xdr:cNvPr>
        <xdr:cNvSpPr txBox="1"/>
      </xdr:nvSpPr>
      <xdr:spPr>
        <a:xfrm>
          <a:off x="524827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158115</xdr:rowOff>
    </xdr:from>
    <xdr:ext cx="76971" cy="157224"/>
    <xdr:sp macro="" textlink="">
      <xdr:nvSpPr>
        <xdr:cNvPr id="830" name="TextBox 5">
          <a:extLst>
            <a:ext uri="{FF2B5EF4-FFF2-40B4-BE49-F238E27FC236}">
              <a16:creationId xmlns:a16="http://schemas.microsoft.com/office/drawing/2014/main" id="{1830D814-0564-4AEE-B5B0-6E1CD51D0DD4}"/>
            </a:ext>
          </a:extLst>
        </xdr:cNvPr>
        <xdr:cNvSpPr txBox="1"/>
      </xdr:nvSpPr>
      <xdr:spPr>
        <a:xfrm>
          <a:off x="524827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831" name="TextBox 5">
          <a:extLst>
            <a:ext uri="{FF2B5EF4-FFF2-40B4-BE49-F238E27FC236}">
              <a16:creationId xmlns:a16="http://schemas.microsoft.com/office/drawing/2014/main" id="{0BA1C0AE-FD3D-4BE5-A0CD-3DF6803586E8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158115</xdr:rowOff>
    </xdr:from>
    <xdr:ext cx="76971" cy="157224"/>
    <xdr:sp macro="" textlink="">
      <xdr:nvSpPr>
        <xdr:cNvPr id="832" name="TextBox 5">
          <a:extLst>
            <a:ext uri="{FF2B5EF4-FFF2-40B4-BE49-F238E27FC236}">
              <a16:creationId xmlns:a16="http://schemas.microsoft.com/office/drawing/2014/main" id="{C81575A6-1FC7-4285-B19D-4768BAD1DB93}"/>
            </a:ext>
          </a:extLst>
        </xdr:cNvPr>
        <xdr:cNvSpPr txBox="1"/>
      </xdr:nvSpPr>
      <xdr:spPr>
        <a:xfrm>
          <a:off x="524827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15</xdr:row>
      <xdr:rowOff>158115</xdr:rowOff>
    </xdr:from>
    <xdr:ext cx="76971" cy="157224"/>
    <xdr:sp macro="" textlink="">
      <xdr:nvSpPr>
        <xdr:cNvPr id="833" name="TextBox 5">
          <a:extLst>
            <a:ext uri="{FF2B5EF4-FFF2-40B4-BE49-F238E27FC236}">
              <a16:creationId xmlns:a16="http://schemas.microsoft.com/office/drawing/2014/main" id="{B2F8F792-3D0D-495A-B527-5E0C175A6D40}"/>
            </a:ext>
          </a:extLst>
        </xdr:cNvPr>
        <xdr:cNvSpPr txBox="1"/>
      </xdr:nvSpPr>
      <xdr:spPr>
        <a:xfrm>
          <a:off x="5248275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158115</xdr:rowOff>
    </xdr:from>
    <xdr:ext cx="76971" cy="157224"/>
    <xdr:sp macro="" textlink="">
      <xdr:nvSpPr>
        <xdr:cNvPr id="834" name="TextBox 5">
          <a:extLst>
            <a:ext uri="{FF2B5EF4-FFF2-40B4-BE49-F238E27FC236}">
              <a16:creationId xmlns:a16="http://schemas.microsoft.com/office/drawing/2014/main" id="{254F2569-1877-4E8C-B399-529861EF5D93}"/>
            </a:ext>
          </a:extLst>
        </xdr:cNvPr>
        <xdr:cNvSpPr txBox="1"/>
      </xdr:nvSpPr>
      <xdr:spPr>
        <a:xfrm>
          <a:off x="5248275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17</xdr:row>
      <xdr:rowOff>158115</xdr:rowOff>
    </xdr:from>
    <xdr:ext cx="76971" cy="157224"/>
    <xdr:sp macro="" textlink="">
      <xdr:nvSpPr>
        <xdr:cNvPr id="835" name="TextBox 5">
          <a:extLst>
            <a:ext uri="{FF2B5EF4-FFF2-40B4-BE49-F238E27FC236}">
              <a16:creationId xmlns:a16="http://schemas.microsoft.com/office/drawing/2014/main" id="{61E16ED4-9083-4D8E-A2FF-DBB2BC9DF46A}"/>
            </a:ext>
          </a:extLst>
        </xdr:cNvPr>
        <xdr:cNvSpPr txBox="1"/>
      </xdr:nvSpPr>
      <xdr:spPr>
        <a:xfrm>
          <a:off x="5248275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836" name="TextBox 5">
          <a:extLst>
            <a:ext uri="{FF2B5EF4-FFF2-40B4-BE49-F238E27FC236}">
              <a16:creationId xmlns:a16="http://schemas.microsoft.com/office/drawing/2014/main" id="{90F7C41A-C0C9-4CF6-87A6-7245FC11AFBE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158115</xdr:rowOff>
    </xdr:from>
    <xdr:ext cx="76971" cy="157224"/>
    <xdr:sp macro="" textlink="">
      <xdr:nvSpPr>
        <xdr:cNvPr id="837" name="TextBox 5">
          <a:extLst>
            <a:ext uri="{FF2B5EF4-FFF2-40B4-BE49-F238E27FC236}">
              <a16:creationId xmlns:a16="http://schemas.microsoft.com/office/drawing/2014/main" id="{9C47BC8C-8CAF-4A7C-9081-394D98C84984}"/>
            </a:ext>
          </a:extLst>
        </xdr:cNvPr>
        <xdr:cNvSpPr txBox="1"/>
      </xdr:nvSpPr>
      <xdr:spPr>
        <a:xfrm>
          <a:off x="524827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15</xdr:row>
      <xdr:rowOff>158115</xdr:rowOff>
    </xdr:from>
    <xdr:ext cx="76971" cy="157224"/>
    <xdr:sp macro="" textlink="">
      <xdr:nvSpPr>
        <xdr:cNvPr id="838" name="TextBox 5">
          <a:extLst>
            <a:ext uri="{FF2B5EF4-FFF2-40B4-BE49-F238E27FC236}">
              <a16:creationId xmlns:a16="http://schemas.microsoft.com/office/drawing/2014/main" id="{541E6E82-0CB2-4E6A-8B7A-6C77BC922F80}"/>
            </a:ext>
          </a:extLst>
        </xdr:cNvPr>
        <xdr:cNvSpPr txBox="1"/>
      </xdr:nvSpPr>
      <xdr:spPr>
        <a:xfrm>
          <a:off x="5248275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158115</xdr:rowOff>
    </xdr:from>
    <xdr:ext cx="76971" cy="157224"/>
    <xdr:sp macro="" textlink="">
      <xdr:nvSpPr>
        <xdr:cNvPr id="839" name="TextBox 5">
          <a:extLst>
            <a:ext uri="{FF2B5EF4-FFF2-40B4-BE49-F238E27FC236}">
              <a16:creationId xmlns:a16="http://schemas.microsoft.com/office/drawing/2014/main" id="{2F04C992-171B-496F-B83A-22CE1C159E9D}"/>
            </a:ext>
          </a:extLst>
        </xdr:cNvPr>
        <xdr:cNvSpPr txBox="1"/>
      </xdr:nvSpPr>
      <xdr:spPr>
        <a:xfrm>
          <a:off x="5248275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17</xdr:row>
      <xdr:rowOff>158115</xdr:rowOff>
    </xdr:from>
    <xdr:ext cx="76971" cy="157224"/>
    <xdr:sp macro="" textlink="">
      <xdr:nvSpPr>
        <xdr:cNvPr id="840" name="TextBox 5">
          <a:extLst>
            <a:ext uri="{FF2B5EF4-FFF2-40B4-BE49-F238E27FC236}">
              <a16:creationId xmlns:a16="http://schemas.microsoft.com/office/drawing/2014/main" id="{4476C41F-FF1B-4FBB-A5A6-EF881A235597}"/>
            </a:ext>
          </a:extLst>
        </xdr:cNvPr>
        <xdr:cNvSpPr txBox="1"/>
      </xdr:nvSpPr>
      <xdr:spPr>
        <a:xfrm>
          <a:off x="5248275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841" name="TextBox 5">
          <a:extLst>
            <a:ext uri="{FF2B5EF4-FFF2-40B4-BE49-F238E27FC236}">
              <a16:creationId xmlns:a16="http://schemas.microsoft.com/office/drawing/2014/main" id="{92F8226B-9F10-462C-B682-CCF110208989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158115</xdr:rowOff>
    </xdr:from>
    <xdr:ext cx="76971" cy="157224"/>
    <xdr:sp macro="" textlink="">
      <xdr:nvSpPr>
        <xdr:cNvPr id="842" name="TextBox 5">
          <a:extLst>
            <a:ext uri="{FF2B5EF4-FFF2-40B4-BE49-F238E27FC236}">
              <a16:creationId xmlns:a16="http://schemas.microsoft.com/office/drawing/2014/main" id="{4A511C4B-1F38-4F69-91DF-CB011DC6DFEB}"/>
            </a:ext>
          </a:extLst>
        </xdr:cNvPr>
        <xdr:cNvSpPr txBox="1"/>
      </xdr:nvSpPr>
      <xdr:spPr>
        <a:xfrm>
          <a:off x="524827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15</xdr:row>
      <xdr:rowOff>158115</xdr:rowOff>
    </xdr:from>
    <xdr:ext cx="76971" cy="157224"/>
    <xdr:sp macro="" textlink="">
      <xdr:nvSpPr>
        <xdr:cNvPr id="843" name="TextBox 5">
          <a:extLst>
            <a:ext uri="{FF2B5EF4-FFF2-40B4-BE49-F238E27FC236}">
              <a16:creationId xmlns:a16="http://schemas.microsoft.com/office/drawing/2014/main" id="{F8C8FE30-C5B7-45FA-AAD6-4D57F1810C21}"/>
            </a:ext>
          </a:extLst>
        </xdr:cNvPr>
        <xdr:cNvSpPr txBox="1"/>
      </xdr:nvSpPr>
      <xdr:spPr>
        <a:xfrm>
          <a:off x="5248275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158115</xdr:rowOff>
    </xdr:from>
    <xdr:ext cx="76971" cy="157224"/>
    <xdr:sp macro="" textlink="">
      <xdr:nvSpPr>
        <xdr:cNvPr id="844" name="TextBox 5">
          <a:extLst>
            <a:ext uri="{FF2B5EF4-FFF2-40B4-BE49-F238E27FC236}">
              <a16:creationId xmlns:a16="http://schemas.microsoft.com/office/drawing/2014/main" id="{9D3A279F-EF5A-4BC1-A8DD-31F15B08B985}"/>
            </a:ext>
          </a:extLst>
        </xdr:cNvPr>
        <xdr:cNvSpPr txBox="1"/>
      </xdr:nvSpPr>
      <xdr:spPr>
        <a:xfrm>
          <a:off x="5248275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17</xdr:row>
      <xdr:rowOff>158115</xdr:rowOff>
    </xdr:from>
    <xdr:ext cx="76971" cy="157224"/>
    <xdr:sp macro="" textlink="">
      <xdr:nvSpPr>
        <xdr:cNvPr id="845" name="TextBox 5">
          <a:extLst>
            <a:ext uri="{FF2B5EF4-FFF2-40B4-BE49-F238E27FC236}">
              <a16:creationId xmlns:a16="http://schemas.microsoft.com/office/drawing/2014/main" id="{784D4B6C-B784-4D2F-B972-EDAFC8EB89DC}"/>
            </a:ext>
          </a:extLst>
        </xdr:cNvPr>
        <xdr:cNvSpPr txBox="1"/>
      </xdr:nvSpPr>
      <xdr:spPr>
        <a:xfrm>
          <a:off x="5248275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158115</xdr:rowOff>
    </xdr:from>
    <xdr:ext cx="76971" cy="157224"/>
    <xdr:sp macro="" textlink="">
      <xdr:nvSpPr>
        <xdr:cNvPr id="846" name="TextBox 5">
          <a:extLst>
            <a:ext uri="{FF2B5EF4-FFF2-40B4-BE49-F238E27FC236}">
              <a16:creationId xmlns:a16="http://schemas.microsoft.com/office/drawing/2014/main" id="{14B24FD0-9A37-4CEB-9F8A-3391E4B6A6CB}"/>
            </a:ext>
          </a:extLst>
        </xdr:cNvPr>
        <xdr:cNvSpPr txBox="1"/>
      </xdr:nvSpPr>
      <xdr:spPr>
        <a:xfrm>
          <a:off x="524827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847" name="TextBox 5">
          <a:extLst>
            <a:ext uri="{FF2B5EF4-FFF2-40B4-BE49-F238E27FC236}">
              <a16:creationId xmlns:a16="http://schemas.microsoft.com/office/drawing/2014/main" id="{6728EF1D-C8AD-4180-B561-6486D422A305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158115</xdr:rowOff>
    </xdr:from>
    <xdr:ext cx="76971" cy="157224"/>
    <xdr:sp macro="" textlink="">
      <xdr:nvSpPr>
        <xdr:cNvPr id="848" name="TextBox 5">
          <a:extLst>
            <a:ext uri="{FF2B5EF4-FFF2-40B4-BE49-F238E27FC236}">
              <a16:creationId xmlns:a16="http://schemas.microsoft.com/office/drawing/2014/main" id="{44888FD0-9D87-44CA-9241-47C193D009BA}"/>
            </a:ext>
          </a:extLst>
        </xdr:cNvPr>
        <xdr:cNvSpPr txBox="1"/>
      </xdr:nvSpPr>
      <xdr:spPr>
        <a:xfrm>
          <a:off x="524827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15</xdr:row>
      <xdr:rowOff>158115</xdr:rowOff>
    </xdr:from>
    <xdr:ext cx="76971" cy="157224"/>
    <xdr:sp macro="" textlink="">
      <xdr:nvSpPr>
        <xdr:cNvPr id="849" name="TextBox 5">
          <a:extLst>
            <a:ext uri="{FF2B5EF4-FFF2-40B4-BE49-F238E27FC236}">
              <a16:creationId xmlns:a16="http://schemas.microsoft.com/office/drawing/2014/main" id="{5E14BD0E-0CB3-4ADB-8876-8AD0335679E4}"/>
            </a:ext>
          </a:extLst>
        </xdr:cNvPr>
        <xdr:cNvSpPr txBox="1"/>
      </xdr:nvSpPr>
      <xdr:spPr>
        <a:xfrm>
          <a:off x="5248275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158115</xdr:rowOff>
    </xdr:from>
    <xdr:ext cx="76971" cy="157224"/>
    <xdr:sp macro="" textlink="">
      <xdr:nvSpPr>
        <xdr:cNvPr id="850" name="TextBox 5">
          <a:extLst>
            <a:ext uri="{FF2B5EF4-FFF2-40B4-BE49-F238E27FC236}">
              <a16:creationId xmlns:a16="http://schemas.microsoft.com/office/drawing/2014/main" id="{D02AE808-0806-4736-8850-25E8000D8317}"/>
            </a:ext>
          </a:extLst>
        </xdr:cNvPr>
        <xdr:cNvSpPr txBox="1"/>
      </xdr:nvSpPr>
      <xdr:spPr>
        <a:xfrm>
          <a:off x="5248275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17</xdr:row>
      <xdr:rowOff>158115</xdr:rowOff>
    </xdr:from>
    <xdr:ext cx="76971" cy="157224"/>
    <xdr:sp macro="" textlink="">
      <xdr:nvSpPr>
        <xdr:cNvPr id="851" name="TextBox 5">
          <a:extLst>
            <a:ext uri="{FF2B5EF4-FFF2-40B4-BE49-F238E27FC236}">
              <a16:creationId xmlns:a16="http://schemas.microsoft.com/office/drawing/2014/main" id="{22C89EEE-B02F-4735-B4AB-0BEF52AFAA5A}"/>
            </a:ext>
          </a:extLst>
        </xdr:cNvPr>
        <xdr:cNvSpPr txBox="1"/>
      </xdr:nvSpPr>
      <xdr:spPr>
        <a:xfrm>
          <a:off x="5248275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852" name="TextBox 5">
          <a:extLst>
            <a:ext uri="{FF2B5EF4-FFF2-40B4-BE49-F238E27FC236}">
              <a16:creationId xmlns:a16="http://schemas.microsoft.com/office/drawing/2014/main" id="{26ACBE09-ED54-4E86-9D27-A629A69B5076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853" name="TextBox 5">
          <a:extLst>
            <a:ext uri="{FF2B5EF4-FFF2-40B4-BE49-F238E27FC236}">
              <a16:creationId xmlns:a16="http://schemas.microsoft.com/office/drawing/2014/main" id="{1FC241A5-4DAE-4C1D-BD9C-FEEFC49A47E1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854" name="TextBox 5">
          <a:extLst>
            <a:ext uri="{FF2B5EF4-FFF2-40B4-BE49-F238E27FC236}">
              <a16:creationId xmlns:a16="http://schemas.microsoft.com/office/drawing/2014/main" id="{81F5B87B-BC56-4576-B39C-4BE32516A262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855" name="TextBox 5">
          <a:extLst>
            <a:ext uri="{FF2B5EF4-FFF2-40B4-BE49-F238E27FC236}">
              <a16:creationId xmlns:a16="http://schemas.microsoft.com/office/drawing/2014/main" id="{FAEDA25A-CCC3-45B7-94D5-6FB6A8EF7DDE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856" name="TextBox 5">
          <a:extLst>
            <a:ext uri="{FF2B5EF4-FFF2-40B4-BE49-F238E27FC236}">
              <a16:creationId xmlns:a16="http://schemas.microsoft.com/office/drawing/2014/main" id="{A17E5DF6-CDED-4252-A079-E6D7B2276D71}"/>
            </a:ext>
          </a:extLst>
        </xdr:cNvPr>
        <xdr:cNvSpPr txBox="1"/>
      </xdr:nvSpPr>
      <xdr:spPr>
        <a:xfrm>
          <a:off x="449580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857" name="TextBox 5">
          <a:extLst>
            <a:ext uri="{FF2B5EF4-FFF2-40B4-BE49-F238E27FC236}">
              <a16:creationId xmlns:a16="http://schemas.microsoft.com/office/drawing/2014/main" id="{DEF1373B-95A7-422A-84C3-90CC77B14552}"/>
            </a:ext>
          </a:extLst>
        </xdr:cNvPr>
        <xdr:cNvSpPr txBox="1"/>
      </xdr:nvSpPr>
      <xdr:spPr>
        <a:xfrm>
          <a:off x="449580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858" name="TextBox 5">
          <a:extLst>
            <a:ext uri="{FF2B5EF4-FFF2-40B4-BE49-F238E27FC236}">
              <a16:creationId xmlns:a16="http://schemas.microsoft.com/office/drawing/2014/main" id="{A357676A-5412-4B01-9463-00F4ABF1AE42}"/>
            </a:ext>
          </a:extLst>
        </xdr:cNvPr>
        <xdr:cNvSpPr txBox="1"/>
      </xdr:nvSpPr>
      <xdr:spPr>
        <a:xfrm>
          <a:off x="449580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859" name="TextBox 5">
          <a:extLst>
            <a:ext uri="{FF2B5EF4-FFF2-40B4-BE49-F238E27FC236}">
              <a16:creationId xmlns:a16="http://schemas.microsoft.com/office/drawing/2014/main" id="{EFBC46CD-E93C-4D06-B2D8-433408A80AFD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860" name="TextBox 5">
          <a:extLst>
            <a:ext uri="{FF2B5EF4-FFF2-40B4-BE49-F238E27FC236}">
              <a16:creationId xmlns:a16="http://schemas.microsoft.com/office/drawing/2014/main" id="{54750CD1-9427-4C96-8E0D-0798505559B4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861" name="TextBox 5">
          <a:extLst>
            <a:ext uri="{FF2B5EF4-FFF2-40B4-BE49-F238E27FC236}">
              <a16:creationId xmlns:a16="http://schemas.microsoft.com/office/drawing/2014/main" id="{0CB7317F-3619-4254-B43E-E179FB460907}"/>
            </a:ext>
          </a:extLst>
        </xdr:cNvPr>
        <xdr:cNvSpPr txBox="1"/>
      </xdr:nvSpPr>
      <xdr:spPr>
        <a:xfrm>
          <a:off x="449580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862" name="TextBox 5">
          <a:extLst>
            <a:ext uri="{FF2B5EF4-FFF2-40B4-BE49-F238E27FC236}">
              <a16:creationId xmlns:a16="http://schemas.microsoft.com/office/drawing/2014/main" id="{5F9D5404-866E-4759-B87E-AAA2E8D1D5C0}"/>
            </a:ext>
          </a:extLst>
        </xdr:cNvPr>
        <xdr:cNvSpPr txBox="1"/>
      </xdr:nvSpPr>
      <xdr:spPr>
        <a:xfrm>
          <a:off x="449580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863" name="TextBox 5">
          <a:extLst>
            <a:ext uri="{FF2B5EF4-FFF2-40B4-BE49-F238E27FC236}">
              <a16:creationId xmlns:a16="http://schemas.microsoft.com/office/drawing/2014/main" id="{DE229077-94E4-4F45-9453-D281AF33A4F0}"/>
            </a:ext>
          </a:extLst>
        </xdr:cNvPr>
        <xdr:cNvSpPr txBox="1"/>
      </xdr:nvSpPr>
      <xdr:spPr>
        <a:xfrm>
          <a:off x="449580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864" name="TextBox 5">
          <a:extLst>
            <a:ext uri="{FF2B5EF4-FFF2-40B4-BE49-F238E27FC236}">
              <a16:creationId xmlns:a16="http://schemas.microsoft.com/office/drawing/2014/main" id="{5844D300-234B-49A1-A567-034C7D62DFCE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865" name="TextBox 5">
          <a:extLst>
            <a:ext uri="{FF2B5EF4-FFF2-40B4-BE49-F238E27FC236}">
              <a16:creationId xmlns:a16="http://schemas.microsoft.com/office/drawing/2014/main" id="{0FC1BABA-B10E-4A0B-9E18-6FEF4E88E550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866" name="TextBox 5">
          <a:extLst>
            <a:ext uri="{FF2B5EF4-FFF2-40B4-BE49-F238E27FC236}">
              <a16:creationId xmlns:a16="http://schemas.microsoft.com/office/drawing/2014/main" id="{C8576E7F-21E3-4997-904D-F4DD1AFF0B5E}"/>
            </a:ext>
          </a:extLst>
        </xdr:cNvPr>
        <xdr:cNvSpPr txBox="1"/>
      </xdr:nvSpPr>
      <xdr:spPr>
        <a:xfrm>
          <a:off x="449580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867" name="TextBox 5">
          <a:extLst>
            <a:ext uri="{FF2B5EF4-FFF2-40B4-BE49-F238E27FC236}">
              <a16:creationId xmlns:a16="http://schemas.microsoft.com/office/drawing/2014/main" id="{5FB79FF4-2DE5-48DC-A28A-EBA50A99A783}"/>
            </a:ext>
          </a:extLst>
        </xdr:cNvPr>
        <xdr:cNvSpPr txBox="1"/>
      </xdr:nvSpPr>
      <xdr:spPr>
        <a:xfrm>
          <a:off x="449580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868" name="TextBox 5">
          <a:extLst>
            <a:ext uri="{FF2B5EF4-FFF2-40B4-BE49-F238E27FC236}">
              <a16:creationId xmlns:a16="http://schemas.microsoft.com/office/drawing/2014/main" id="{4A7FFB60-71DD-4F9F-9E0A-7F83173237E7}"/>
            </a:ext>
          </a:extLst>
        </xdr:cNvPr>
        <xdr:cNvSpPr txBox="1"/>
      </xdr:nvSpPr>
      <xdr:spPr>
        <a:xfrm>
          <a:off x="449580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869" name="TextBox 5">
          <a:extLst>
            <a:ext uri="{FF2B5EF4-FFF2-40B4-BE49-F238E27FC236}">
              <a16:creationId xmlns:a16="http://schemas.microsoft.com/office/drawing/2014/main" id="{0902745A-515E-4471-9C69-DCF2CD524240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870" name="TextBox 5">
          <a:extLst>
            <a:ext uri="{FF2B5EF4-FFF2-40B4-BE49-F238E27FC236}">
              <a16:creationId xmlns:a16="http://schemas.microsoft.com/office/drawing/2014/main" id="{EB00B5D5-C87F-4B89-A1F9-61EEE325458C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871" name="TextBox 5">
          <a:extLst>
            <a:ext uri="{FF2B5EF4-FFF2-40B4-BE49-F238E27FC236}">
              <a16:creationId xmlns:a16="http://schemas.microsoft.com/office/drawing/2014/main" id="{4C95EEDF-B865-4A1B-90AF-F5A4B1E91570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872" name="TextBox 5">
          <a:extLst>
            <a:ext uri="{FF2B5EF4-FFF2-40B4-BE49-F238E27FC236}">
              <a16:creationId xmlns:a16="http://schemas.microsoft.com/office/drawing/2014/main" id="{2F8BE145-B362-4F0E-AFAF-356914B80831}"/>
            </a:ext>
          </a:extLst>
        </xdr:cNvPr>
        <xdr:cNvSpPr txBox="1"/>
      </xdr:nvSpPr>
      <xdr:spPr>
        <a:xfrm>
          <a:off x="449580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873" name="TextBox 5">
          <a:extLst>
            <a:ext uri="{FF2B5EF4-FFF2-40B4-BE49-F238E27FC236}">
              <a16:creationId xmlns:a16="http://schemas.microsoft.com/office/drawing/2014/main" id="{71AAD03A-CCB7-4FF9-95FF-C1A1BAB335AD}"/>
            </a:ext>
          </a:extLst>
        </xdr:cNvPr>
        <xdr:cNvSpPr txBox="1"/>
      </xdr:nvSpPr>
      <xdr:spPr>
        <a:xfrm>
          <a:off x="449580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874" name="TextBox 5">
          <a:extLst>
            <a:ext uri="{FF2B5EF4-FFF2-40B4-BE49-F238E27FC236}">
              <a16:creationId xmlns:a16="http://schemas.microsoft.com/office/drawing/2014/main" id="{C5F781B6-954C-4BEC-906A-80230393AB06}"/>
            </a:ext>
          </a:extLst>
        </xdr:cNvPr>
        <xdr:cNvSpPr txBox="1"/>
      </xdr:nvSpPr>
      <xdr:spPr>
        <a:xfrm>
          <a:off x="449580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875" name="TextBox 5">
          <a:extLst>
            <a:ext uri="{FF2B5EF4-FFF2-40B4-BE49-F238E27FC236}">
              <a16:creationId xmlns:a16="http://schemas.microsoft.com/office/drawing/2014/main" id="{5450D515-6B23-48FE-8884-72EF9CFD6BC7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876" name="TextBox 5">
          <a:extLst>
            <a:ext uri="{FF2B5EF4-FFF2-40B4-BE49-F238E27FC236}">
              <a16:creationId xmlns:a16="http://schemas.microsoft.com/office/drawing/2014/main" id="{103ADFA1-0421-424B-96DF-99A9B1A7BE3C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877" name="TextBox 5">
          <a:extLst>
            <a:ext uri="{FF2B5EF4-FFF2-40B4-BE49-F238E27FC236}">
              <a16:creationId xmlns:a16="http://schemas.microsoft.com/office/drawing/2014/main" id="{22AC741B-2F85-4D28-9E08-DE7C71A4ED15}"/>
            </a:ext>
          </a:extLst>
        </xdr:cNvPr>
        <xdr:cNvSpPr txBox="1"/>
      </xdr:nvSpPr>
      <xdr:spPr>
        <a:xfrm>
          <a:off x="449580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878" name="TextBox 5">
          <a:extLst>
            <a:ext uri="{FF2B5EF4-FFF2-40B4-BE49-F238E27FC236}">
              <a16:creationId xmlns:a16="http://schemas.microsoft.com/office/drawing/2014/main" id="{B73BE11A-03AB-4729-9496-D49CA56FA4D4}"/>
            </a:ext>
          </a:extLst>
        </xdr:cNvPr>
        <xdr:cNvSpPr txBox="1"/>
      </xdr:nvSpPr>
      <xdr:spPr>
        <a:xfrm>
          <a:off x="449580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879" name="TextBox 5">
          <a:extLst>
            <a:ext uri="{FF2B5EF4-FFF2-40B4-BE49-F238E27FC236}">
              <a16:creationId xmlns:a16="http://schemas.microsoft.com/office/drawing/2014/main" id="{6A8E1971-32C4-4F23-B2BD-4D04C7F67000}"/>
            </a:ext>
          </a:extLst>
        </xdr:cNvPr>
        <xdr:cNvSpPr txBox="1"/>
      </xdr:nvSpPr>
      <xdr:spPr>
        <a:xfrm>
          <a:off x="449580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880" name="TextBox 5">
          <a:extLst>
            <a:ext uri="{FF2B5EF4-FFF2-40B4-BE49-F238E27FC236}">
              <a16:creationId xmlns:a16="http://schemas.microsoft.com/office/drawing/2014/main" id="{4A874AEE-B821-4A75-9E9B-AA6D2D9F83FA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881" name="TextBox 5">
          <a:extLst>
            <a:ext uri="{FF2B5EF4-FFF2-40B4-BE49-F238E27FC236}">
              <a16:creationId xmlns:a16="http://schemas.microsoft.com/office/drawing/2014/main" id="{2FD84CB4-5586-48C3-AAAF-D42AB987D2AE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882" name="TextBox 5">
          <a:extLst>
            <a:ext uri="{FF2B5EF4-FFF2-40B4-BE49-F238E27FC236}">
              <a16:creationId xmlns:a16="http://schemas.microsoft.com/office/drawing/2014/main" id="{EEB52D20-B7AC-4BA1-A7EF-F5080FB0D9A0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883" name="TextBox 5">
          <a:extLst>
            <a:ext uri="{FF2B5EF4-FFF2-40B4-BE49-F238E27FC236}">
              <a16:creationId xmlns:a16="http://schemas.microsoft.com/office/drawing/2014/main" id="{4D6BADFE-7047-4BA7-B8C9-424FA5298BAB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884" name="TextBox 5">
          <a:extLst>
            <a:ext uri="{FF2B5EF4-FFF2-40B4-BE49-F238E27FC236}">
              <a16:creationId xmlns:a16="http://schemas.microsoft.com/office/drawing/2014/main" id="{D09C8F9E-3473-4005-9A2E-568CBEF0356D}"/>
            </a:ext>
          </a:extLst>
        </xdr:cNvPr>
        <xdr:cNvSpPr txBox="1"/>
      </xdr:nvSpPr>
      <xdr:spPr>
        <a:xfrm>
          <a:off x="449580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885" name="TextBox 5">
          <a:extLst>
            <a:ext uri="{FF2B5EF4-FFF2-40B4-BE49-F238E27FC236}">
              <a16:creationId xmlns:a16="http://schemas.microsoft.com/office/drawing/2014/main" id="{4117CF20-79FB-4BA4-B1AE-548061D219C6}"/>
            </a:ext>
          </a:extLst>
        </xdr:cNvPr>
        <xdr:cNvSpPr txBox="1"/>
      </xdr:nvSpPr>
      <xdr:spPr>
        <a:xfrm>
          <a:off x="449580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886" name="TextBox 5">
          <a:extLst>
            <a:ext uri="{FF2B5EF4-FFF2-40B4-BE49-F238E27FC236}">
              <a16:creationId xmlns:a16="http://schemas.microsoft.com/office/drawing/2014/main" id="{7F127471-BC92-42D3-B025-47F89275C3EB}"/>
            </a:ext>
          </a:extLst>
        </xdr:cNvPr>
        <xdr:cNvSpPr txBox="1"/>
      </xdr:nvSpPr>
      <xdr:spPr>
        <a:xfrm>
          <a:off x="449580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887" name="TextBox 5">
          <a:extLst>
            <a:ext uri="{FF2B5EF4-FFF2-40B4-BE49-F238E27FC236}">
              <a16:creationId xmlns:a16="http://schemas.microsoft.com/office/drawing/2014/main" id="{2A9E822B-750C-4A81-8F0B-067B6E0D4A71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888" name="TextBox 5">
          <a:extLst>
            <a:ext uri="{FF2B5EF4-FFF2-40B4-BE49-F238E27FC236}">
              <a16:creationId xmlns:a16="http://schemas.microsoft.com/office/drawing/2014/main" id="{68091406-185A-4503-8BC1-45FC9269CF5E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889" name="TextBox 5">
          <a:extLst>
            <a:ext uri="{FF2B5EF4-FFF2-40B4-BE49-F238E27FC236}">
              <a16:creationId xmlns:a16="http://schemas.microsoft.com/office/drawing/2014/main" id="{49B79767-D654-4C13-B240-A0FF972CF3F2}"/>
            </a:ext>
          </a:extLst>
        </xdr:cNvPr>
        <xdr:cNvSpPr txBox="1"/>
      </xdr:nvSpPr>
      <xdr:spPr>
        <a:xfrm>
          <a:off x="449580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890" name="TextBox 5">
          <a:extLst>
            <a:ext uri="{FF2B5EF4-FFF2-40B4-BE49-F238E27FC236}">
              <a16:creationId xmlns:a16="http://schemas.microsoft.com/office/drawing/2014/main" id="{7700CD4E-D729-4457-BB40-A70D91308C43}"/>
            </a:ext>
          </a:extLst>
        </xdr:cNvPr>
        <xdr:cNvSpPr txBox="1"/>
      </xdr:nvSpPr>
      <xdr:spPr>
        <a:xfrm>
          <a:off x="449580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891" name="TextBox 5">
          <a:extLst>
            <a:ext uri="{FF2B5EF4-FFF2-40B4-BE49-F238E27FC236}">
              <a16:creationId xmlns:a16="http://schemas.microsoft.com/office/drawing/2014/main" id="{74E7FEF3-4E72-4E8F-A1DA-F3DC74654867}"/>
            </a:ext>
          </a:extLst>
        </xdr:cNvPr>
        <xdr:cNvSpPr txBox="1"/>
      </xdr:nvSpPr>
      <xdr:spPr>
        <a:xfrm>
          <a:off x="449580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892" name="TextBox 5">
          <a:extLst>
            <a:ext uri="{FF2B5EF4-FFF2-40B4-BE49-F238E27FC236}">
              <a16:creationId xmlns:a16="http://schemas.microsoft.com/office/drawing/2014/main" id="{33891536-D36C-4204-B695-8FEAA0EEA45F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893" name="TextBox 5">
          <a:extLst>
            <a:ext uri="{FF2B5EF4-FFF2-40B4-BE49-F238E27FC236}">
              <a16:creationId xmlns:a16="http://schemas.microsoft.com/office/drawing/2014/main" id="{2E9A6216-D162-403D-BFCB-732E698355C4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894" name="TextBox 5">
          <a:extLst>
            <a:ext uri="{FF2B5EF4-FFF2-40B4-BE49-F238E27FC236}">
              <a16:creationId xmlns:a16="http://schemas.microsoft.com/office/drawing/2014/main" id="{09A93E57-A2DE-4227-924B-17E832093D4B}"/>
            </a:ext>
          </a:extLst>
        </xdr:cNvPr>
        <xdr:cNvSpPr txBox="1"/>
      </xdr:nvSpPr>
      <xdr:spPr>
        <a:xfrm>
          <a:off x="449580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895" name="TextBox 5">
          <a:extLst>
            <a:ext uri="{FF2B5EF4-FFF2-40B4-BE49-F238E27FC236}">
              <a16:creationId xmlns:a16="http://schemas.microsoft.com/office/drawing/2014/main" id="{6DB495E1-4878-421F-8024-72ED8122F9B3}"/>
            </a:ext>
          </a:extLst>
        </xdr:cNvPr>
        <xdr:cNvSpPr txBox="1"/>
      </xdr:nvSpPr>
      <xdr:spPr>
        <a:xfrm>
          <a:off x="449580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896" name="TextBox 5">
          <a:extLst>
            <a:ext uri="{FF2B5EF4-FFF2-40B4-BE49-F238E27FC236}">
              <a16:creationId xmlns:a16="http://schemas.microsoft.com/office/drawing/2014/main" id="{D10F5361-7A92-4818-BBB5-7E0FD330AF13}"/>
            </a:ext>
          </a:extLst>
        </xdr:cNvPr>
        <xdr:cNvSpPr txBox="1"/>
      </xdr:nvSpPr>
      <xdr:spPr>
        <a:xfrm>
          <a:off x="449580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897" name="TextBox 5">
          <a:extLst>
            <a:ext uri="{FF2B5EF4-FFF2-40B4-BE49-F238E27FC236}">
              <a16:creationId xmlns:a16="http://schemas.microsoft.com/office/drawing/2014/main" id="{A41C021C-0F64-4C99-937C-BBA71D2577FD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898" name="TextBox 5">
          <a:extLst>
            <a:ext uri="{FF2B5EF4-FFF2-40B4-BE49-F238E27FC236}">
              <a16:creationId xmlns:a16="http://schemas.microsoft.com/office/drawing/2014/main" id="{9F1E3873-FF63-4D4A-8D94-FB2438AABAB3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899" name="TextBox 5">
          <a:extLst>
            <a:ext uri="{FF2B5EF4-FFF2-40B4-BE49-F238E27FC236}">
              <a16:creationId xmlns:a16="http://schemas.microsoft.com/office/drawing/2014/main" id="{2244CB7E-C195-4D6F-B159-E3708B530D20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900" name="TextBox 5">
          <a:extLst>
            <a:ext uri="{FF2B5EF4-FFF2-40B4-BE49-F238E27FC236}">
              <a16:creationId xmlns:a16="http://schemas.microsoft.com/office/drawing/2014/main" id="{A758B197-DC26-4BF2-9C91-8DEAC43A2D09}"/>
            </a:ext>
          </a:extLst>
        </xdr:cNvPr>
        <xdr:cNvSpPr txBox="1"/>
      </xdr:nvSpPr>
      <xdr:spPr>
        <a:xfrm>
          <a:off x="449580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901" name="TextBox 5">
          <a:extLst>
            <a:ext uri="{FF2B5EF4-FFF2-40B4-BE49-F238E27FC236}">
              <a16:creationId xmlns:a16="http://schemas.microsoft.com/office/drawing/2014/main" id="{BE875B47-FCF7-45D7-841E-7FEFF6AAE575}"/>
            </a:ext>
          </a:extLst>
        </xdr:cNvPr>
        <xdr:cNvSpPr txBox="1"/>
      </xdr:nvSpPr>
      <xdr:spPr>
        <a:xfrm>
          <a:off x="449580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902" name="TextBox 5">
          <a:extLst>
            <a:ext uri="{FF2B5EF4-FFF2-40B4-BE49-F238E27FC236}">
              <a16:creationId xmlns:a16="http://schemas.microsoft.com/office/drawing/2014/main" id="{C39D4453-1C27-4816-A0C6-5BC91DFA529E}"/>
            </a:ext>
          </a:extLst>
        </xdr:cNvPr>
        <xdr:cNvSpPr txBox="1"/>
      </xdr:nvSpPr>
      <xdr:spPr>
        <a:xfrm>
          <a:off x="449580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903" name="TextBox 5">
          <a:extLst>
            <a:ext uri="{FF2B5EF4-FFF2-40B4-BE49-F238E27FC236}">
              <a16:creationId xmlns:a16="http://schemas.microsoft.com/office/drawing/2014/main" id="{732A09A0-183B-49B9-B7E3-65E07FE2986D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904" name="TextBox 5">
          <a:extLst>
            <a:ext uri="{FF2B5EF4-FFF2-40B4-BE49-F238E27FC236}">
              <a16:creationId xmlns:a16="http://schemas.microsoft.com/office/drawing/2014/main" id="{875AA1DE-E373-468F-ADCA-ADBE73B016E8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905" name="TextBox 5">
          <a:extLst>
            <a:ext uri="{FF2B5EF4-FFF2-40B4-BE49-F238E27FC236}">
              <a16:creationId xmlns:a16="http://schemas.microsoft.com/office/drawing/2014/main" id="{D8B26372-DF9D-481E-B766-D27523A1F072}"/>
            </a:ext>
          </a:extLst>
        </xdr:cNvPr>
        <xdr:cNvSpPr txBox="1"/>
      </xdr:nvSpPr>
      <xdr:spPr>
        <a:xfrm>
          <a:off x="299085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906" name="TextBox 5">
          <a:extLst>
            <a:ext uri="{FF2B5EF4-FFF2-40B4-BE49-F238E27FC236}">
              <a16:creationId xmlns:a16="http://schemas.microsoft.com/office/drawing/2014/main" id="{46ADF64D-20BF-40A2-9561-1A19BC00B43C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907" name="TextBox 5">
          <a:extLst>
            <a:ext uri="{FF2B5EF4-FFF2-40B4-BE49-F238E27FC236}">
              <a16:creationId xmlns:a16="http://schemas.microsoft.com/office/drawing/2014/main" id="{BB98CB1E-E7A1-4503-AEEB-9501F7054675}"/>
            </a:ext>
          </a:extLst>
        </xdr:cNvPr>
        <xdr:cNvSpPr txBox="1"/>
      </xdr:nvSpPr>
      <xdr:spPr>
        <a:xfrm>
          <a:off x="3743325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908" name="TextBox 5">
          <a:extLst>
            <a:ext uri="{FF2B5EF4-FFF2-40B4-BE49-F238E27FC236}">
              <a16:creationId xmlns:a16="http://schemas.microsoft.com/office/drawing/2014/main" id="{B6EC4D25-C369-455C-AB44-B734C50D1642}"/>
            </a:ext>
          </a:extLst>
        </xdr:cNvPr>
        <xdr:cNvSpPr txBox="1"/>
      </xdr:nvSpPr>
      <xdr:spPr>
        <a:xfrm>
          <a:off x="3743325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909" name="TextBox 5">
          <a:extLst>
            <a:ext uri="{FF2B5EF4-FFF2-40B4-BE49-F238E27FC236}">
              <a16:creationId xmlns:a16="http://schemas.microsoft.com/office/drawing/2014/main" id="{EDFF3191-86B6-4C6C-A692-9DD20E14C92D}"/>
            </a:ext>
          </a:extLst>
        </xdr:cNvPr>
        <xdr:cNvSpPr txBox="1"/>
      </xdr:nvSpPr>
      <xdr:spPr>
        <a:xfrm>
          <a:off x="3743325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910" name="TextBox 5">
          <a:extLst>
            <a:ext uri="{FF2B5EF4-FFF2-40B4-BE49-F238E27FC236}">
              <a16:creationId xmlns:a16="http://schemas.microsoft.com/office/drawing/2014/main" id="{B83407E1-5F7F-4813-9440-327DE652E2B4}"/>
            </a:ext>
          </a:extLst>
        </xdr:cNvPr>
        <xdr:cNvSpPr txBox="1"/>
      </xdr:nvSpPr>
      <xdr:spPr>
        <a:xfrm>
          <a:off x="299085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911" name="TextBox 5">
          <a:extLst>
            <a:ext uri="{FF2B5EF4-FFF2-40B4-BE49-F238E27FC236}">
              <a16:creationId xmlns:a16="http://schemas.microsoft.com/office/drawing/2014/main" id="{46BF191E-A01A-4955-A28A-58ED1A7009E7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912" name="TextBox 5">
          <a:extLst>
            <a:ext uri="{FF2B5EF4-FFF2-40B4-BE49-F238E27FC236}">
              <a16:creationId xmlns:a16="http://schemas.microsoft.com/office/drawing/2014/main" id="{3F5BF72F-C688-406B-BCFA-E1523BF8F1DE}"/>
            </a:ext>
          </a:extLst>
        </xdr:cNvPr>
        <xdr:cNvSpPr txBox="1"/>
      </xdr:nvSpPr>
      <xdr:spPr>
        <a:xfrm>
          <a:off x="3743325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913" name="TextBox 5">
          <a:extLst>
            <a:ext uri="{FF2B5EF4-FFF2-40B4-BE49-F238E27FC236}">
              <a16:creationId xmlns:a16="http://schemas.microsoft.com/office/drawing/2014/main" id="{30BB5682-0894-40D3-9EB9-D06F9B72A5A6}"/>
            </a:ext>
          </a:extLst>
        </xdr:cNvPr>
        <xdr:cNvSpPr txBox="1"/>
      </xdr:nvSpPr>
      <xdr:spPr>
        <a:xfrm>
          <a:off x="3743325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914" name="TextBox 5">
          <a:extLst>
            <a:ext uri="{FF2B5EF4-FFF2-40B4-BE49-F238E27FC236}">
              <a16:creationId xmlns:a16="http://schemas.microsoft.com/office/drawing/2014/main" id="{A80B5585-25B0-439B-BE85-3D6BB6E627C4}"/>
            </a:ext>
          </a:extLst>
        </xdr:cNvPr>
        <xdr:cNvSpPr txBox="1"/>
      </xdr:nvSpPr>
      <xdr:spPr>
        <a:xfrm>
          <a:off x="3743325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915" name="TextBox 5">
          <a:extLst>
            <a:ext uri="{FF2B5EF4-FFF2-40B4-BE49-F238E27FC236}">
              <a16:creationId xmlns:a16="http://schemas.microsoft.com/office/drawing/2014/main" id="{13648D95-FE53-4EDC-A453-C40C1D8C9812}"/>
            </a:ext>
          </a:extLst>
        </xdr:cNvPr>
        <xdr:cNvSpPr txBox="1"/>
      </xdr:nvSpPr>
      <xdr:spPr>
        <a:xfrm>
          <a:off x="299085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916" name="TextBox 5">
          <a:extLst>
            <a:ext uri="{FF2B5EF4-FFF2-40B4-BE49-F238E27FC236}">
              <a16:creationId xmlns:a16="http://schemas.microsoft.com/office/drawing/2014/main" id="{CD41D255-06F0-4F15-8435-D36B0F92A53D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917" name="TextBox 5">
          <a:extLst>
            <a:ext uri="{FF2B5EF4-FFF2-40B4-BE49-F238E27FC236}">
              <a16:creationId xmlns:a16="http://schemas.microsoft.com/office/drawing/2014/main" id="{0C1393C1-A633-4BE8-B4EB-BA71799F8EE9}"/>
            </a:ext>
          </a:extLst>
        </xdr:cNvPr>
        <xdr:cNvSpPr txBox="1"/>
      </xdr:nvSpPr>
      <xdr:spPr>
        <a:xfrm>
          <a:off x="3743325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918" name="TextBox 5">
          <a:extLst>
            <a:ext uri="{FF2B5EF4-FFF2-40B4-BE49-F238E27FC236}">
              <a16:creationId xmlns:a16="http://schemas.microsoft.com/office/drawing/2014/main" id="{919F3998-377D-4B83-B1F8-7DFE4ADF15D3}"/>
            </a:ext>
          </a:extLst>
        </xdr:cNvPr>
        <xdr:cNvSpPr txBox="1"/>
      </xdr:nvSpPr>
      <xdr:spPr>
        <a:xfrm>
          <a:off x="3743325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919" name="TextBox 5">
          <a:extLst>
            <a:ext uri="{FF2B5EF4-FFF2-40B4-BE49-F238E27FC236}">
              <a16:creationId xmlns:a16="http://schemas.microsoft.com/office/drawing/2014/main" id="{DD3FF74E-1369-406C-96D9-51FD256ACAFB}"/>
            </a:ext>
          </a:extLst>
        </xdr:cNvPr>
        <xdr:cNvSpPr txBox="1"/>
      </xdr:nvSpPr>
      <xdr:spPr>
        <a:xfrm>
          <a:off x="3743325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920" name="TextBox 5">
          <a:extLst>
            <a:ext uri="{FF2B5EF4-FFF2-40B4-BE49-F238E27FC236}">
              <a16:creationId xmlns:a16="http://schemas.microsoft.com/office/drawing/2014/main" id="{7DED8A10-B264-4985-854F-1C8FF909FA33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921" name="TextBox 5">
          <a:extLst>
            <a:ext uri="{FF2B5EF4-FFF2-40B4-BE49-F238E27FC236}">
              <a16:creationId xmlns:a16="http://schemas.microsoft.com/office/drawing/2014/main" id="{EA6E8F35-9B60-48FF-90F6-9418C3364A3F}"/>
            </a:ext>
          </a:extLst>
        </xdr:cNvPr>
        <xdr:cNvSpPr txBox="1"/>
      </xdr:nvSpPr>
      <xdr:spPr>
        <a:xfrm>
          <a:off x="299085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922" name="TextBox 5">
          <a:extLst>
            <a:ext uri="{FF2B5EF4-FFF2-40B4-BE49-F238E27FC236}">
              <a16:creationId xmlns:a16="http://schemas.microsoft.com/office/drawing/2014/main" id="{3B3A074D-D449-4AFF-A9E0-636C6762781C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923" name="TextBox 5">
          <a:extLst>
            <a:ext uri="{FF2B5EF4-FFF2-40B4-BE49-F238E27FC236}">
              <a16:creationId xmlns:a16="http://schemas.microsoft.com/office/drawing/2014/main" id="{3D63F1B0-7B55-4A6A-B29A-A236F0F752C6}"/>
            </a:ext>
          </a:extLst>
        </xdr:cNvPr>
        <xdr:cNvSpPr txBox="1"/>
      </xdr:nvSpPr>
      <xdr:spPr>
        <a:xfrm>
          <a:off x="3743325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924" name="TextBox 5">
          <a:extLst>
            <a:ext uri="{FF2B5EF4-FFF2-40B4-BE49-F238E27FC236}">
              <a16:creationId xmlns:a16="http://schemas.microsoft.com/office/drawing/2014/main" id="{9DBF1A35-9842-4A47-BF29-132EC115FB4E}"/>
            </a:ext>
          </a:extLst>
        </xdr:cNvPr>
        <xdr:cNvSpPr txBox="1"/>
      </xdr:nvSpPr>
      <xdr:spPr>
        <a:xfrm>
          <a:off x="3743325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925" name="TextBox 5">
          <a:extLst>
            <a:ext uri="{FF2B5EF4-FFF2-40B4-BE49-F238E27FC236}">
              <a16:creationId xmlns:a16="http://schemas.microsoft.com/office/drawing/2014/main" id="{199C181F-9888-49A3-A843-102F941C9811}"/>
            </a:ext>
          </a:extLst>
        </xdr:cNvPr>
        <xdr:cNvSpPr txBox="1"/>
      </xdr:nvSpPr>
      <xdr:spPr>
        <a:xfrm>
          <a:off x="3743325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926" name="TextBox 5">
          <a:extLst>
            <a:ext uri="{FF2B5EF4-FFF2-40B4-BE49-F238E27FC236}">
              <a16:creationId xmlns:a16="http://schemas.microsoft.com/office/drawing/2014/main" id="{43C9D5F7-2017-467F-ABE5-A8EBC329C341}"/>
            </a:ext>
          </a:extLst>
        </xdr:cNvPr>
        <xdr:cNvSpPr txBox="1"/>
      </xdr:nvSpPr>
      <xdr:spPr>
        <a:xfrm>
          <a:off x="299085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927" name="TextBox 5">
          <a:extLst>
            <a:ext uri="{FF2B5EF4-FFF2-40B4-BE49-F238E27FC236}">
              <a16:creationId xmlns:a16="http://schemas.microsoft.com/office/drawing/2014/main" id="{2DE0ACB5-6A84-4D87-8B43-D608862D31D5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928" name="TextBox 5">
          <a:extLst>
            <a:ext uri="{FF2B5EF4-FFF2-40B4-BE49-F238E27FC236}">
              <a16:creationId xmlns:a16="http://schemas.microsoft.com/office/drawing/2014/main" id="{CB0BFE8E-DE53-4243-9218-2DDC4AC55B39}"/>
            </a:ext>
          </a:extLst>
        </xdr:cNvPr>
        <xdr:cNvSpPr txBox="1"/>
      </xdr:nvSpPr>
      <xdr:spPr>
        <a:xfrm>
          <a:off x="3743325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929" name="TextBox 5">
          <a:extLst>
            <a:ext uri="{FF2B5EF4-FFF2-40B4-BE49-F238E27FC236}">
              <a16:creationId xmlns:a16="http://schemas.microsoft.com/office/drawing/2014/main" id="{6A7F1E7A-71C6-4394-9C6C-4AA631363344}"/>
            </a:ext>
          </a:extLst>
        </xdr:cNvPr>
        <xdr:cNvSpPr txBox="1"/>
      </xdr:nvSpPr>
      <xdr:spPr>
        <a:xfrm>
          <a:off x="3743325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930" name="TextBox 5">
          <a:extLst>
            <a:ext uri="{FF2B5EF4-FFF2-40B4-BE49-F238E27FC236}">
              <a16:creationId xmlns:a16="http://schemas.microsoft.com/office/drawing/2014/main" id="{491526A9-4110-4AFF-8773-BB3A4985F050}"/>
            </a:ext>
          </a:extLst>
        </xdr:cNvPr>
        <xdr:cNvSpPr txBox="1"/>
      </xdr:nvSpPr>
      <xdr:spPr>
        <a:xfrm>
          <a:off x="3743325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931" name="TextBox 5">
          <a:extLst>
            <a:ext uri="{FF2B5EF4-FFF2-40B4-BE49-F238E27FC236}">
              <a16:creationId xmlns:a16="http://schemas.microsoft.com/office/drawing/2014/main" id="{79A31F40-E1A8-49FB-82F5-D1CC41A68381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932" name="TextBox 5">
          <a:extLst>
            <a:ext uri="{FF2B5EF4-FFF2-40B4-BE49-F238E27FC236}">
              <a16:creationId xmlns:a16="http://schemas.microsoft.com/office/drawing/2014/main" id="{F94032C8-F12A-4CEE-8E73-70A540FA4E85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933" name="TextBox 5">
          <a:extLst>
            <a:ext uri="{FF2B5EF4-FFF2-40B4-BE49-F238E27FC236}">
              <a16:creationId xmlns:a16="http://schemas.microsoft.com/office/drawing/2014/main" id="{7CFB4BAE-A246-4B61-A346-FC07312D520F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934" name="TextBox 5">
          <a:extLst>
            <a:ext uri="{FF2B5EF4-FFF2-40B4-BE49-F238E27FC236}">
              <a16:creationId xmlns:a16="http://schemas.microsoft.com/office/drawing/2014/main" id="{81FC61AA-4EC2-4B44-9DD9-80341ADC316F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935" name="TextBox 5">
          <a:extLst>
            <a:ext uri="{FF2B5EF4-FFF2-40B4-BE49-F238E27FC236}">
              <a16:creationId xmlns:a16="http://schemas.microsoft.com/office/drawing/2014/main" id="{8FBDD316-7F4C-486B-B8E1-7871D6BB125A}"/>
            </a:ext>
          </a:extLst>
        </xdr:cNvPr>
        <xdr:cNvSpPr txBox="1"/>
      </xdr:nvSpPr>
      <xdr:spPr>
        <a:xfrm>
          <a:off x="449580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936" name="TextBox 5">
          <a:extLst>
            <a:ext uri="{FF2B5EF4-FFF2-40B4-BE49-F238E27FC236}">
              <a16:creationId xmlns:a16="http://schemas.microsoft.com/office/drawing/2014/main" id="{E8CA1EA9-9607-4957-9651-BD8957DFCEBC}"/>
            </a:ext>
          </a:extLst>
        </xdr:cNvPr>
        <xdr:cNvSpPr txBox="1"/>
      </xdr:nvSpPr>
      <xdr:spPr>
        <a:xfrm>
          <a:off x="449580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937" name="TextBox 5">
          <a:extLst>
            <a:ext uri="{FF2B5EF4-FFF2-40B4-BE49-F238E27FC236}">
              <a16:creationId xmlns:a16="http://schemas.microsoft.com/office/drawing/2014/main" id="{9ADC0961-6A8E-4A5B-B253-50113AE7B86A}"/>
            </a:ext>
          </a:extLst>
        </xdr:cNvPr>
        <xdr:cNvSpPr txBox="1"/>
      </xdr:nvSpPr>
      <xdr:spPr>
        <a:xfrm>
          <a:off x="449580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938" name="TextBox 5">
          <a:extLst>
            <a:ext uri="{FF2B5EF4-FFF2-40B4-BE49-F238E27FC236}">
              <a16:creationId xmlns:a16="http://schemas.microsoft.com/office/drawing/2014/main" id="{753D7DE9-B87B-47BE-8ADE-8D85D0A4DD63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939" name="TextBox 5">
          <a:extLst>
            <a:ext uri="{FF2B5EF4-FFF2-40B4-BE49-F238E27FC236}">
              <a16:creationId xmlns:a16="http://schemas.microsoft.com/office/drawing/2014/main" id="{D4B4CBEB-1E89-49B4-AE6B-748BEF083340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940" name="TextBox 5">
          <a:extLst>
            <a:ext uri="{FF2B5EF4-FFF2-40B4-BE49-F238E27FC236}">
              <a16:creationId xmlns:a16="http://schemas.microsoft.com/office/drawing/2014/main" id="{E343E147-24FD-48DF-B19A-4732BC7BB83F}"/>
            </a:ext>
          </a:extLst>
        </xdr:cNvPr>
        <xdr:cNvSpPr txBox="1"/>
      </xdr:nvSpPr>
      <xdr:spPr>
        <a:xfrm>
          <a:off x="449580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941" name="TextBox 5">
          <a:extLst>
            <a:ext uri="{FF2B5EF4-FFF2-40B4-BE49-F238E27FC236}">
              <a16:creationId xmlns:a16="http://schemas.microsoft.com/office/drawing/2014/main" id="{8F803719-399C-42C6-AE6A-0D883FD9E292}"/>
            </a:ext>
          </a:extLst>
        </xdr:cNvPr>
        <xdr:cNvSpPr txBox="1"/>
      </xdr:nvSpPr>
      <xdr:spPr>
        <a:xfrm>
          <a:off x="449580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942" name="TextBox 5">
          <a:extLst>
            <a:ext uri="{FF2B5EF4-FFF2-40B4-BE49-F238E27FC236}">
              <a16:creationId xmlns:a16="http://schemas.microsoft.com/office/drawing/2014/main" id="{75B5E9ED-95EC-4605-BE4C-DDB900EAD6D9}"/>
            </a:ext>
          </a:extLst>
        </xdr:cNvPr>
        <xdr:cNvSpPr txBox="1"/>
      </xdr:nvSpPr>
      <xdr:spPr>
        <a:xfrm>
          <a:off x="449580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943" name="TextBox 5">
          <a:extLst>
            <a:ext uri="{FF2B5EF4-FFF2-40B4-BE49-F238E27FC236}">
              <a16:creationId xmlns:a16="http://schemas.microsoft.com/office/drawing/2014/main" id="{E08591FB-91DE-4768-9396-E60A18EA6864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944" name="TextBox 5">
          <a:extLst>
            <a:ext uri="{FF2B5EF4-FFF2-40B4-BE49-F238E27FC236}">
              <a16:creationId xmlns:a16="http://schemas.microsoft.com/office/drawing/2014/main" id="{8C82EA2D-7BAB-4B4D-B937-42987AD9F1A3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945" name="TextBox 5">
          <a:extLst>
            <a:ext uri="{FF2B5EF4-FFF2-40B4-BE49-F238E27FC236}">
              <a16:creationId xmlns:a16="http://schemas.microsoft.com/office/drawing/2014/main" id="{59DE89A6-3BC1-49E0-AD15-07FF067C91B7}"/>
            </a:ext>
          </a:extLst>
        </xdr:cNvPr>
        <xdr:cNvSpPr txBox="1"/>
      </xdr:nvSpPr>
      <xdr:spPr>
        <a:xfrm>
          <a:off x="449580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946" name="TextBox 5">
          <a:extLst>
            <a:ext uri="{FF2B5EF4-FFF2-40B4-BE49-F238E27FC236}">
              <a16:creationId xmlns:a16="http://schemas.microsoft.com/office/drawing/2014/main" id="{6D958FCE-5E78-46EE-8DDA-31BD5BC24151}"/>
            </a:ext>
          </a:extLst>
        </xdr:cNvPr>
        <xdr:cNvSpPr txBox="1"/>
      </xdr:nvSpPr>
      <xdr:spPr>
        <a:xfrm>
          <a:off x="449580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947" name="TextBox 5">
          <a:extLst>
            <a:ext uri="{FF2B5EF4-FFF2-40B4-BE49-F238E27FC236}">
              <a16:creationId xmlns:a16="http://schemas.microsoft.com/office/drawing/2014/main" id="{13B219CA-6000-4E39-937E-2CBFF97D8C7B}"/>
            </a:ext>
          </a:extLst>
        </xdr:cNvPr>
        <xdr:cNvSpPr txBox="1"/>
      </xdr:nvSpPr>
      <xdr:spPr>
        <a:xfrm>
          <a:off x="449580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948" name="TextBox 5">
          <a:extLst>
            <a:ext uri="{FF2B5EF4-FFF2-40B4-BE49-F238E27FC236}">
              <a16:creationId xmlns:a16="http://schemas.microsoft.com/office/drawing/2014/main" id="{31CB12F3-C187-43B7-AA13-48D87EE424D0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949" name="TextBox 5">
          <a:extLst>
            <a:ext uri="{FF2B5EF4-FFF2-40B4-BE49-F238E27FC236}">
              <a16:creationId xmlns:a16="http://schemas.microsoft.com/office/drawing/2014/main" id="{8856FBF6-020E-4DC1-BB13-D28018721977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950" name="TextBox 5">
          <a:extLst>
            <a:ext uri="{FF2B5EF4-FFF2-40B4-BE49-F238E27FC236}">
              <a16:creationId xmlns:a16="http://schemas.microsoft.com/office/drawing/2014/main" id="{1AB95A6B-273B-4952-A260-FB40082344AB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951" name="TextBox 5">
          <a:extLst>
            <a:ext uri="{FF2B5EF4-FFF2-40B4-BE49-F238E27FC236}">
              <a16:creationId xmlns:a16="http://schemas.microsoft.com/office/drawing/2014/main" id="{E3286461-AB3C-4E94-BE14-D303CF9E5C24}"/>
            </a:ext>
          </a:extLst>
        </xdr:cNvPr>
        <xdr:cNvSpPr txBox="1"/>
      </xdr:nvSpPr>
      <xdr:spPr>
        <a:xfrm>
          <a:off x="449580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952" name="TextBox 5">
          <a:extLst>
            <a:ext uri="{FF2B5EF4-FFF2-40B4-BE49-F238E27FC236}">
              <a16:creationId xmlns:a16="http://schemas.microsoft.com/office/drawing/2014/main" id="{94999ADD-09D1-47C6-B7EE-F56FC61281E0}"/>
            </a:ext>
          </a:extLst>
        </xdr:cNvPr>
        <xdr:cNvSpPr txBox="1"/>
      </xdr:nvSpPr>
      <xdr:spPr>
        <a:xfrm>
          <a:off x="449580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953" name="TextBox 5">
          <a:extLst>
            <a:ext uri="{FF2B5EF4-FFF2-40B4-BE49-F238E27FC236}">
              <a16:creationId xmlns:a16="http://schemas.microsoft.com/office/drawing/2014/main" id="{A73BA6AD-EB1F-444D-AA2A-DF503336925F}"/>
            </a:ext>
          </a:extLst>
        </xdr:cNvPr>
        <xdr:cNvSpPr txBox="1"/>
      </xdr:nvSpPr>
      <xdr:spPr>
        <a:xfrm>
          <a:off x="449580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954" name="TextBox 5">
          <a:extLst>
            <a:ext uri="{FF2B5EF4-FFF2-40B4-BE49-F238E27FC236}">
              <a16:creationId xmlns:a16="http://schemas.microsoft.com/office/drawing/2014/main" id="{901B3933-C4ED-4B8B-B772-2E02D909CAF1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955" name="TextBox 5">
          <a:extLst>
            <a:ext uri="{FF2B5EF4-FFF2-40B4-BE49-F238E27FC236}">
              <a16:creationId xmlns:a16="http://schemas.microsoft.com/office/drawing/2014/main" id="{B69A4594-553F-4A6E-9B10-1FE65610D818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956" name="TextBox 5">
          <a:extLst>
            <a:ext uri="{FF2B5EF4-FFF2-40B4-BE49-F238E27FC236}">
              <a16:creationId xmlns:a16="http://schemas.microsoft.com/office/drawing/2014/main" id="{6943E0FB-9C70-4EB7-9F37-B75D21C7ACD5}"/>
            </a:ext>
          </a:extLst>
        </xdr:cNvPr>
        <xdr:cNvSpPr txBox="1"/>
      </xdr:nvSpPr>
      <xdr:spPr>
        <a:xfrm>
          <a:off x="299085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957" name="TextBox 5">
          <a:extLst>
            <a:ext uri="{FF2B5EF4-FFF2-40B4-BE49-F238E27FC236}">
              <a16:creationId xmlns:a16="http://schemas.microsoft.com/office/drawing/2014/main" id="{24488191-25AF-4E5E-9270-D02C60215264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958" name="TextBox 5">
          <a:extLst>
            <a:ext uri="{FF2B5EF4-FFF2-40B4-BE49-F238E27FC236}">
              <a16:creationId xmlns:a16="http://schemas.microsoft.com/office/drawing/2014/main" id="{F5476354-4826-4B9C-B73F-816C86A611F1}"/>
            </a:ext>
          </a:extLst>
        </xdr:cNvPr>
        <xdr:cNvSpPr txBox="1"/>
      </xdr:nvSpPr>
      <xdr:spPr>
        <a:xfrm>
          <a:off x="3743325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959" name="TextBox 5">
          <a:extLst>
            <a:ext uri="{FF2B5EF4-FFF2-40B4-BE49-F238E27FC236}">
              <a16:creationId xmlns:a16="http://schemas.microsoft.com/office/drawing/2014/main" id="{98206112-D945-4D5E-9A21-84A05E258BE3}"/>
            </a:ext>
          </a:extLst>
        </xdr:cNvPr>
        <xdr:cNvSpPr txBox="1"/>
      </xdr:nvSpPr>
      <xdr:spPr>
        <a:xfrm>
          <a:off x="3743325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960" name="TextBox 5">
          <a:extLst>
            <a:ext uri="{FF2B5EF4-FFF2-40B4-BE49-F238E27FC236}">
              <a16:creationId xmlns:a16="http://schemas.microsoft.com/office/drawing/2014/main" id="{74ECC0C2-1D0C-4541-8DA5-33A80DD819FF}"/>
            </a:ext>
          </a:extLst>
        </xdr:cNvPr>
        <xdr:cNvSpPr txBox="1"/>
      </xdr:nvSpPr>
      <xdr:spPr>
        <a:xfrm>
          <a:off x="3743325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961" name="TextBox 5">
          <a:extLst>
            <a:ext uri="{FF2B5EF4-FFF2-40B4-BE49-F238E27FC236}">
              <a16:creationId xmlns:a16="http://schemas.microsoft.com/office/drawing/2014/main" id="{9C1D1F0F-90CC-4349-AB56-A27D11188EFA}"/>
            </a:ext>
          </a:extLst>
        </xdr:cNvPr>
        <xdr:cNvSpPr txBox="1"/>
      </xdr:nvSpPr>
      <xdr:spPr>
        <a:xfrm>
          <a:off x="299085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962" name="TextBox 5">
          <a:extLst>
            <a:ext uri="{FF2B5EF4-FFF2-40B4-BE49-F238E27FC236}">
              <a16:creationId xmlns:a16="http://schemas.microsoft.com/office/drawing/2014/main" id="{12FAD0A1-040A-416E-9899-3FE46E83272C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963" name="TextBox 5">
          <a:extLst>
            <a:ext uri="{FF2B5EF4-FFF2-40B4-BE49-F238E27FC236}">
              <a16:creationId xmlns:a16="http://schemas.microsoft.com/office/drawing/2014/main" id="{BAFB7BDF-8FEF-49BA-82D1-089C9D7F7751}"/>
            </a:ext>
          </a:extLst>
        </xdr:cNvPr>
        <xdr:cNvSpPr txBox="1"/>
      </xdr:nvSpPr>
      <xdr:spPr>
        <a:xfrm>
          <a:off x="3743325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964" name="TextBox 5">
          <a:extLst>
            <a:ext uri="{FF2B5EF4-FFF2-40B4-BE49-F238E27FC236}">
              <a16:creationId xmlns:a16="http://schemas.microsoft.com/office/drawing/2014/main" id="{9CEEC398-DAF8-495D-9ACD-28286925E49B}"/>
            </a:ext>
          </a:extLst>
        </xdr:cNvPr>
        <xdr:cNvSpPr txBox="1"/>
      </xdr:nvSpPr>
      <xdr:spPr>
        <a:xfrm>
          <a:off x="3743325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965" name="TextBox 5">
          <a:extLst>
            <a:ext uri="{FF2B5EF4-FFF2-40B4-BE49-F238E27FC236}">
              <a16:creationId xmlns:a16="http://schemas.microsoft.com/office/drawing/2014/main" id="{7AA23D8F-61F4-4ABD-AC63-59A84F37FF76}"/>
            </a:ext>
          </a:extLst>
        </xdr:cNvPr>
        <xdr:cNvSpPr txBox="1"/>
      </xdr:nvSpPr>
      <xdr:spPr>
        <a:xfrm>
          <a:off x="3743325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966" name="TextBox 5">
          <a:extLst>
            <a:ext uri="{FF2B5EF4-FFF2-40B4-BE49-F238E27FC236}">
              <a16:creationId xmlns:a16="http://schemas.microsoft.com/office/drawing/2014/main" id="{847BF0AA-9F37-47AE-BD0F-3A38835792C8}"/>
            </a:ext>
          </a:extLst>
        </xdr:cNvPr>
        <xdr:cNvSpPr txBox="1"/>
      </xdr:nvSpPr>
      <xdr:spPr>
        <a:xfrm>
          <a:off x="299085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967" name="TextBox 5">
          <a:extLst>
            <a:ext uri="{FF2B5EF4-FFF2-40B4-BE49-F238E27FC236}">
              <a16:creationId xmlns:a16="http://schemas.microsoft.com/office/drawing/2014/main" id="{782A5531-F39D-4872-96C7-D6284B702385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968" name="TextBox 5">
          <a:extLst>
            <a:ext uri="{FF2B5EF4-FFF2-40B4-BE49-F238E27FC236}">
              <a16:creationId xmlns:a16="http://schemas.microsoft.com/office/drawing/2014/main" id="{7A0CF9EE-8FB8-4AB6-8549-971674989D01}"/>
            </a:ext>
          </a:extLst>
        </xdr:cNvPr>
        <xdr:cNvSpPr txBox="1"/>
      </xdr:nvSpPr>
      <xdr:spPr>
        <a:xfrm>
          <a:off x="3743325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969" name="TextBox 5">
          <a:extLst>
            <a:ext uri="{FF2B5EF4-FFF2-40B4-BE49-F238E27FC236}">
              <a16:creationId xmlns:a16="http://schemas.microsoft.com/office/drawing/2014/main" id="{CC1B0679-2533-4D44-A8AA-FD169F7F11E7}"/>
            </a:ext>
          </a:extLst>
        </xdr:cNvPr>
        <xdr:cNvSpPr txBox="1"/>
      </xdr:nvSpPr>
      <xdr:spPr>
        <a:xfrm>
          <a:off x="3743325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970" name="TextBox 5">
          <a:extLst>
            <a:ext uri="{FF2B5EF4-FFF2-40B4-BE49-F238E27FC236}">
              <a16:creationId xmlns:a16="http://schemas.microsoft.com/office/drawing/2014/main" id="{F13B6E01-B92F-4C1A-B9EF-AFDB9056E219}"/>
            </a:ext>
          </a:extLst>
        </xdr:cNvPr>
        <xdr:cNvSpPr txBox="1"/>
      </xdr:nvSpPr>
      <xdr:spPr>
        <a:xfrm>
          <a:off x="3743325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971" name="TextBox 5">
          <a:extLst>
            <a:ext uri="{FF2B5EF4-FFF2-40B4-BE49-F238E27FC236}">
              <a16:creationId xmlns:a16="http://schemas.microsoft.com/office/drawing/2014/main" id="{C200462A-B500-4572-9F5D-C670AAA3781E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972" name="TextBox 5">
          <a:extLst>
            <a:ext uri="{FF2B5EF4-FFF2-40B4-BE49-F238E27FC236}">
              <a16:creationId xmlns:a16="http://schemas.microsoft.com/office/drawing/2014/main" id="{45A42E69-3A6D-40A0-86F5-D8D93F47F28B}"/>
            </a:ext>
          </a:extLst>
        </xdr:cNvPr>
        <xdr:cNvSpPr txBox="1"/>
      </xdr:nvSpPr>
      <xdr:spPr>
        <a:xfrm>
          <a:off x="299085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973" name="TextBox 5">
          <a:extLst>
            <a:ext uri="{FF2B5EF4-FFF2-40B4-BE49-F238E27FC236}">
              <a16:creationId xmlns:a16="http://schemas.microsoft.com/office/drawing/2014/main" id="{2F6DA5FA-67C5-4254-AFDC-AF3F31243681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974" name="TextBox 5">
          <a:extLst>
            <a:ext uri="{FF2B5EF4-FFF2-40B4-BE49-F238E27FC236}">
              <a16:creationId xmlns:a16="http://schemas.microsoft.com/office/drawing/2014/main" id="{8C4DD7D7-F872-4857-800E-8D0C789CB20E}"/>
            </a:ext>
          </a:extLst>
        </xdr:cNvPr>
        <xdr:cNvSpPr txBox="1"/>
      </xdr:nvSpPr>
      <xdr:spPr>
        <a:xfrm>
          <a:off x="3743325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975" name="TextBox 5">
          <a:extLst>
            <a:ext uri="{FF2B5EF4-FFF2-40B4-BE49-F238E27FC236}">
              <a16:creationId xmlns:a16="http://schemas.microsoft.com/office/drawing/2014/main" id="{1E0B8D22-1F68-4E36-95C6-5470E7369BD2}"/>
            </a:ext>
          </a:extLst>
        </xdr:cNvPr>
        <xdr:cNvSpPr txBox="1"/>
      </xdr:nvSpPr>
      <xdr:spPr>
        <a:xfrm>
          <a:off x="3743325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976" name="TextBox 5">
          <a:extLst>
            <a:ext uri="{FF2B5EF4-FFF2-40B4-BE49-F238E27FC236}">
              <a16:creationId xmlns:a16="http://schemas.microsoft.com/office/drawing/2014/main" id="{7A99F08F-1421-4391-8BFE-5E678BFBC866}"/>
            </a:ext>
          </a:extLst>
        </xdr:cNvPr>
        <xdr:cNvSpPr txBox="1"/>
      </xdr:nvSpPr>
      <xdr:spPr>
        <a:xfrm>
          <a:off x="3743325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977" name="TextBox 5">
          <a:extLst>
            <a:ext uri="{FF2B5EF4-FFF2-40B4-BE49-F238E27FC236}">
              <a16:creationId xmlns:a16="http://schemas.microsoft.com/office/drawing/2014/main" id="{876FB874-9790-4C0F-9606-B14AC4D07E84}"/>
            </a:ext>
          </a:extLst>
        </xdr:cNvPr>
        <xdr:cNvSpPr txBox="1"/>
      </xdr:nvSpPr>
      <xdr:spPr>
        <a:xfrm>
          <a:off x="299085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978" name="TextBox 5">
          <a:extLst>
            <a:ext uri="{FF2B5EF4-FFF2-40B4-BE49-F238E27FC236}">
              <a16:creationId xmlns:a16="http://schemas.microsoft.com/office/drawing/2014/main" id="{890C7668-3F0C-4A22-BBE0-0DBE792E0CD9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979" name="TextBox 5">
          <a:extLst>
            <a:ext uri="{FF2B5EF4-FFF2-40B4-BE49-F238E27FC236}">
              <a16:creationId xmlns:a16="http://schemas.microsoft.com/office/drawing/2014/main" id="{5234D3B0-DFCD-4DBB-BF12-138F70118902}"/>
            </a:ext>
          </a:extLst>
        </xdr:cNvPr>
        <xdr:cNvSpPr txBox="1"/>
      </xdr:nvSpPr>
      <xdr:spPr>
        <a:xfrm>
          <a:off x="3743325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980" name="TextBox 5">
          <a:extLst>
            <a:ext uri="{FF2B5EF4-FFF2-40B4-BE49-F238E27FC236}">
              <a16:creationId xmlns:a16="http://schemas.microsoft.com/office/drawing/2014/main" id="{EF08E841-FB91-48AB-B8AC-1DBEE20975C3}"/>
            </a:ext>
          </a:extLst>
        </xdr:cNvPr>
        <xdr:cNvSpPr txBox="1"/>
      </xdr:nvSpPr>
      <xdr:spPr>
        <a:xfrm>
          <a:off x="3743325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981" name="TextBox 5">
          <a:extLst>
            <a:ext uri="{FF2B5EF4-FFF2-40B4-BE49-F238E27FC236}">
              <a16:creationId xmlns:a16="http://schemas.microsoft.com/office/drawing/2014/main" id="{A72CF9C2-53E0-4FBC-BBA8-9CEE4D73EA97}"/>
            </a:ext>
          </a:extLst>
        </xdr:cNvPr>
        <xdr:cNvSpPr txBox="1"/>
      </xdr:nvSpPr>
      <xdr:spPr>
        <a:xfrm>
          <a:off x="3743325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9</xdr:row>
      <xdr:rowOff>0</xdr:rowOff>
    </xdr:from>
    <xdr:ext cx="76971" cy="157224"/>
    <xdr:sp macro="" textlink="">
      <xdr:nvSpPr>
        <xdr:cNvPr id="3" name="TextBox 5">
          <a:extLst>
            <a:ext uri="{FF2B5EF4-FFF2-40B4-BE49-F238E27FC236}">
              <a16:creationId xmlns:a16="http://schemas.microsoft.com/office/drawing/2014/main" id="{00000000-0008-0000-1D00-000003000000}"/>
            </a:ext>
          </a:extLst>
        </xdr:cNvPr>
        <xdr:cNvSpPr txBox="1"/>
      </xdr:nvSpPr>
      <xdr:spPr>
        <a:xfrm>
          <a:off x="0" y="3028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76971" cy="157224"/>
    <xdr:sp macro="" textlink="">
      <xdr:nvSpPr>
        <xdr:cNvPr id="4" name="Text Box 4">
          <a:extLst>
            <a:ext uri="{FF2B5EF4-FFF2-40B4-BE49-F238E27FC236}">
              <a16:creationId xmlns:a16="http://schemas.microsoft.com/office/drawing/2014/main" id="{00000000-0008-0000-1D00-000004000000}"/>
            </a:ext>
          </a:extLst>
        </xdr:cNvPr>
        <xdr:cNvSpPr txBox="1"/>
      </xdr:nvSpPr>
      <xdr:spPr>
        <a:xfrm>
          <a:off x="0" y="3028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76971" cy="157224"/>
    <xdr:sp macro="" textlink="">
      <xdr:nvSpPr>
        <xdr:cNvPr id="5" name="Text Box 5">
          <a:extLst>
            <a:ext uri="{FF2B5EF4-FFF2-40B4-BE49-F238E27FC236}">
              <a16:creationId xmlns:a16="http://schemas.microsoft.com/office/drawing/2014/main" id="{00000000-0008-0000-1D00-000005000000}"/>
            </a:ext>
          </a:extLst>
        </xdr:cNvPr>
        <xdr:cNvSpPr txBox="1"/>
      </xdr:nvSpPr>
      <xdr:spPr>
        <a:xfrm>
          <a:off x="0" y="3028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76971" cy="157224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1D00-000006000000}"/>
            </a:ext>
          </a:extLst>
        </xdr:cNvPr>
        <xdr:cNvSpPr txBox="1"/>
      </xdr:nvSpPr>
      <xdr:spPr>
        <a:xfrm>
          <a:off x="0" y="3028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76971" cy="157224"/>
    <xdr:sp macro="" textlink="">
      <xdr:nvSpPr>
        <xdr:cNvPr id="7" name="TextBox 5">
          <a:extLst>
            <a:ext uri="{FF2B5EF4-FFF2-40B4-BE49-F238E27FC236}">
              <a16:creationId xmlns:a16="http://schemas.microsoft.com/office/drawing/2014/main" id="{00000000-0008-0000-1D00-000007000000}"/>
            </a:ext>
          </a:extLst>
        </xdr:cNvPr>
        <xdr:cNvSpPr txBox="1"/>
      </xdr:nvSpPr>
      <xdr:spPr>
        <a:xfrm>
          <a:off x="0" y="3028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76971" cy="157224"/>
    <xdr:sp macro="" textlink="">
      <xdr:nvSpPr>
        <xdr:cNvPr id="8" name="TextBox 5">
          <a:extLst>
            <a:ext uri="{FF2B5EF4-FFF2-40B4-BE49-F238E27FC236}">
              <a16:creationId xmlns:a16="http://schemas.microsoft.com/office/drawing/2014/main" id="{00000000-0008-0000-1D00-000008000000}"/>
            </a:ext>
          </a:extLst>
        </xdr:cNvPr>
        <xdr:cNvSpPr txBox="1"/>
      </xdr:nvSpPr>
      <xdr:spPr>
        <a:xfrm>
          <a:off x="0" y="3028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76971" cy="157224"/>
    <xdr:sp macro="" textlink="">
      <xdr:nvSpPr>
        <xdr:cNvPr id="10" name="TextBox 5">
          <a:extLst>
            <a:ext uri="{FF2B5EF4-FFF2-40B4-BE49-F238E27FC236}">
              <a16:creationId xmlns:a16="http://schemas.microsoft.com/office/drawing/2014/main" id="{00000000-0008-0000-1D00-00000A000000}"/>
            </a:ext>
          </a:extLst>
        </xdr:cNvPr>
        <xdr:cNvSpPr txBox="1"/>
      </xdr:nvSpPr>
      <xdr:spPr>
        <a:xfrm>
          <a:off x="0" y="3028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76971" cy="157224"/>
    <xdr:sp macro="" textlink="">
      <xdr:nvSpPr>
        <xdr:cNvPr id="11" name="Text Box 4">
          <a:extLst>
            <a:ext uri="{FF2B5EF4-FFF2-40B4-BE49-F238E27FC236}">
              <a16:creationId xmlns:a16="http://schemas.microsoft.com/office/drawing/2014/main" id="{00000000-0008-0000-1D00-00000B000000}"/>
            </a:ext>
          </a:extLst>
        </xdr:cNvPr>
        <xdr:cNvSpPr txBox="1"/>
      </xdr:nvSpPr>
      <xdr:spPr>
        <a:xfrm>
          <a:off x="0" y="3028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76971" cy="157224"/>
    <xdr:sp macro="" textlink="">
      <xdr:nvSpPr>
        <xdr:cNvPr id="12" name="Text Box 5">
          <a:extLst>
            <a:ext uri="{FF2B5EF4-FFF2-40B4-BE49-F238E27FC236}">
              <a16:creationId xmlns:a16="http://schemas.microsoft.com/office/drawing/2014/main" id="{00000000-0008-0000-1D00-00000C000000}"/>
            </a:ext>
          </a:extLst>
        </xdr:cNvPr>
        <xdr:cNvSpPr txBox="1"/>
      </xdr:nvSpPr>
      <xdr:spPr>
        <a:xfrm>
          <a:off x="0" y="3028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76971" cy="157224"/>
    <xdr:sp macro="" textlink="">
      <xdr:nvSpPr>
        <xdr:cNvPr id="13" name="TextBox 5">
          <a:extLst>
            <a:ext uri="{FF2B5EF4-FFF2-40B4-BE49-F238E27FC236}">
              <a16:creationId xmlns:a16="http://schemas.microsoft.com/office/drawing/2014/main" id="{00000000-0008-0000-1D00-00000D000000}"/>
            </a:ext>
          </a:extLst>
        </xdr:cNvPr>
        <xdr:cNvSpPr txBox="1"/>
      </xdr:nvSpPr>
      <xdr:spPr>
        <a:xfrm>
          <a:off x="0" y="3028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76971" cy="157224"/>
    <xdr:sp macro="" textlink="">
      <xdr:nvSpPr>
        <xdr:cNvPr id="14" name="TextBox 5">
          <a:extLst>
            <a:ext uri="{FF2B5EF4-FFF2-40B4-BE49-F238E27FC236}">
              <a16:creationId xmlns:a16="http://schemas.microsoft.com/office/drawing/2014/main" id="{00000000-0008-0000-1D00-00000E000000}"/>
            </a:ext>
          </a:extLst>
        </xdr:cNvPr>
        <xdr:cNvSpPr txBox="1"/>
      </xdr:nvSpPr>
      <xdr:spPr>
        <a:xfrm>
          <a:off x="0" y="3028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76971" cy="157224"/>
    <xdr:sp macro="" textlink="">
      <xdr:nvSpPr>
        <xdr:cNvPr id="15" name="TextBox 5">
          <a:extLst>
            <a:ext uri="{FF2B5EF4-FFF2-40B4-BE49-F238E27FC236}">
              <a16:creationId xmlns:a16="http://schemas.microsoft.com/office/drawing/2014/main" id="{00000000-0008-0000-1D00-00000F000000}"/>
            </a:ext>
          </a:extLst>
        </xdr:cNvPr>
        <xdr:cNvSpPr txBox="1"/>
      </xdr:nvSpPr>
      <xdr:spPr>
        <a:xfrm>
          <a:off x="0" y="3028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76971" cy="157224"/>
    <xdr:sp macro="" textlink="">
      <xdr:nvSpPr>
        <xdr:cNvPr id="16" name="Text Box 4">
          <a:extLst>
            <a:ext uri="{FF2B5EF4-FFF2-40B4-BE49-F238E27FC236}">
              <a16:creationId xmlns:a16="http://schemas.microsoft.com/office/drawing/2014/main" id="{00000000-0008-0000-1D00-000010000000}"/>
            </a:ext>
          </a:extLst>
        </xdr:cNvPr>
        <xdr:cNvSpPr txBox="1"/>
      </xdr:nvSpPr>
      <xdr:spPr>
        <a:xfrm>
          <a:off x="0" y="3028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76971" cy="157224"/>
    <xdr:sp macro="" textlink="">
      <xdr:nvSpPr>
        <xdr:cNvPr id="17" name="Text Box 5">
          <a:extLst>
            <a:ext uri="{FF2B5EF4-FFF2-40B4-BE49-F238E27FC236}">
              <a16:creationId xmlns:a16="http://schemas.microsoft.com/office/drawing/2014/main" id="{00000000-0008-0000-1D00-000011000000}"/>
            </a:ext>
          </a:extLst>
        </xdr:cNvPr>
        <xdr:cNvSpPr txBox="1"/>
      </xdr:nvSpPr>
      <xdr:spPr>
        <a:xfrm>
          <a:off x="0" y="3028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76971" cy="157224"/>
    <xdr:sp macro="" textlink="">
      <xdr:nvSpPr>
        <xdr:cNvPr id="18" name="Text Box 4">
          <a:extLst>
            <a:ext uri="{FF2B5EF4-FFF2-40B4-BE49-F238E27FC236}">
              <a16:creationId xmlns:a16="http://schemas.microsoft.com/office/drawing/2014/main" id="{00000000-0008-0000-1D00-000012000000}"/>
            </a:ext>
          </a:extLst>
        </xdr:cNvPr>
        <xdr:cNvSpPr txBox="1"/>
      </xdr:nvSpPr>
      <xdr:spPr>
        <a:xfrm>
          <a:off x="0" y="3028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76971" cy="157224"/>
    <xdr:sp macro="" textlink="">
      <xdr:nvSpPr>
        <xdr:cNvPr id="19" name="Text Box 5">
          <a:extLst>
            <a:ext uri="{FF2B5EF4-FFF2-40B4-BE49-F238E27FC236}">
              <a16:creationId xmlns:a16="http://schemas.microsoft.com/office/drawing/2014/main" id="{00000000-0008-0000-1D00-000013000000}"/>
            </a:ext>
          </a:extLst>
        </xdr:cNvPr>
        <xdr:cNvSpPr txBox="1"/>
      </xdr:nvSpPr>
      <xdr:spPr>
        <a:xfrm>
          <a:off x="0" y="3028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76971" cy="157224"/>
    <xdr:sp macro="" textlink="">
      <xdr:nvSpPr>
        <xdr:cNvPr id="20" name="Text Box 4">
          <a:extLst>
            <a:ext uri="{FF2B5EF4-FFF2-40B4-BE49-F238E27FC236}">
              <a16:creationId xmlns:a16="http://schemas.microsoft.com/office/drawing/2014/main" id="{00000000-0008-0000-1D00-000014000000}"/>
            </a:ext>
          </a:extLst>
        </xdr:cNvPr>
        <xdr:cNvSpPr txBox="1"/>
      </xdr:nvSpPr>
      <xdr:spPr>
        <a:xfrm>
          <a:off x="0" y="3028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76971" cy="157224"/>
    <xdr:sp macro="" textlink="">
      <xdr:nvSpPr>
        <xdr:cNvPr id="21" name="Text Box 5">
          <a:extLst>
            <a:ext uri="{FF2B5EF4-FFF2-40B4-BE49-F238E27FC236}">
              <a16:creationId xmlns:a16="http://schemas.microsoft.com/office/drawing/2014/main" id="{00000000-0008-0000-1D00-000015000000}"/>
            </a:ext>
          </a:extLst>
        </xdr:cNvPr>
        <xdr:cNvSpPr txBox="1"/>
      </xdr:nvSpPr>
      <xdr:spPr>
        <a:xfrm>
          <a:off x="0" y="3028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76971" cy="157224"/>
    <xdr:sp macro="" textlink="">
      <xdr:nvSpPr>
        <xdr:cNvPr id="22" name="Text Box 4">
          <a:extLst>
            <a:ext uri="{FF2B5EF4-FFF2-40B4-BE49-F238E27FC236}">
              <a16:creationId xmlns:a16="http://schemas.microsoft.com/office/drawing/2014/main" id="{00000000-0008-0000-1D00-000016000000}"/>
            </a:ext>
          </a:extLst>
        </xdr:cNvPr>
        <xdr:cNvSpPr txBox="1"/>
      </xdr:nvSpPr>
      <xdr:spPr>
        <a:xfrm>
          <a:off x="0" y="3028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76971" cy="157224"/>
    <xdr:sp macro="" textlink="">
      <xdr:nvSpPr>
        <xdr:cNvPr id="23" name="Text Box 5">
          <a:extLst>
            <a:ext uri="{FF2B5EF4-FFF2-40B4-BE49-F238E27FC236}">
              <a16:creationId xmlns:a16="http://schemas.microsoft.com/office/drawing/2014/main" id="{00000000-0008-0000-1D00-000017000000}"/>
            </a:ext>
          </a:extLst>
        </xdr:cNvPr>
        <xdr:cNvSpPr txBox="1"/>
      </xdr:nvSpPr>
      <xdr:spPr>
        <a:xfrm>
          <a:off x="0" y="3028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76971" cy="157224"/>
    <xdr:sp macro="" textlink="">
      <xdr:nvSpPr>
        <xdr:cNvPr id="24" name="Text Box 4">
          <a:extLst>
            <a:ext uri="{FF2B5EF4-FFF2-40B4-BE49-F238E27FC236}">
              <a16:creationId xmlns:a16="http://schemas.microsoft.com/office/drawing/2014/main" id="{00000000-0008-0000-1D00-000018000000}"/>
            </a:ext>
          </a:extLst>
        </xdr:cNvPr>
        <xdr:cNvSpPr txBox="1"/>
      </xdr:nvSpPr>
      <xdr:spPr>
        <a:xfrm>
          <a:off x="0" y="3028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26" name="Text Box 4">
          <a:extLst>
            <a:ext uri="{FF2B5EF4-FFF2-40B4-BE49-F238E27FC236}">
              <a16:creationId xmlns:a16="http://schemas.microsoft.com/office/drawing/2014/main" id="{00000000-0008-0000-1D00-00001A000000}"/>
            </a:ext>
          </a:extLst>
        </xdr:cNvPr>
        <xdr:cNvSpPr txBox="1"/>
      </xdr:nvSpPr>
      <xdr:spPr>
        <a:xfrm>
          <a:off x="0" y="3314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27" name="Text Box 5">
          <a:extLst>
            <a:ext uri="{FF2B5EF4-FFF2-40B4-BE49-F238E27FC236}">
              <a16:creationId xmlns:a16="http://schemas.microsoft.com/office/drawing/2014/main" id="{00000000-0008-0000-1D00-00001B000000}"/>
            </a:ext>
          </a:extLst>
        </xdr:cNvPr>
        <xdr:cNvSpPr txBox="1"/>
      </xdr:nvSpPr>
      <xdr:spPr>
        <a:xfrm>
          <a:off x="0" y="3314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28" name="TextBox 5">
          <a:extLst>
            <a:ext uri="{FF2B5EF4-FFF2-40B4-BE49-F238E27FC236}">
              <a16:creationId xmlns:a16="http://schemas.microsoft.com/office/drawing/2014/main" id="{00000000-0008-0000-1D00-00001C000000}"/>
            </a:ext>
          </a:extLst>
        </xdr:cNvPr>
        <xdr:cNvSpPr txBox="1"/>
      </xdr:nvSpPr>
      <xdr:spPr>
        <a:xfrm>
          <a:off x="0" y="3314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29" name="TextBox 5">
          <a:extLst>
            <a:ext uri="{FF2B5EF4-FFF2-40B4-BE49-F238E27FC236}">
              <a16:creationId xmlns:a16="http://schemas.microsoft.com/office/drawing/2014/main" id="{00000000-0008-0000-1D00-00001D000000}"/>
            </a:ext>
          </a:extLst>
        </xdr:cNvPr>
        <xdr:cNvSpPr txBox="1"/>
      </xdr:nvSpPr>
      <xdr:spPr>
        <a:xfrm>
          <a:off x="0" y="3314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30" name="TextBox 5">
          <a:extLst>
            <a:ext uri="{FF2B5EF4-FFF2-40B4-BE49-F238E27FC236}">
              <a16:creationId xmlns:a16="http://schemas.microsoft.com/office/drawing/2014/main" id="{00000000-0008-0000-1D00-00001E000000}"/>
            </a:ext>
          </a:extLst>
        </xdr:cNvPr>
        <xdr:cNvSpPr txBox="1"/>
      </xdr:nvSpPr>
      <xdr:spPr>
        <a:xfrm>
          <a:off x="0" y="3314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31" name="TextBox 5">
          <a:extLst>
            <a:ext uri="{FF2B5EF4-FFF2-40B4-BE49-F238E27FC236}">
              <a16:creationId xmlns:a16="http://schemas.microsoft.com/office/drawing/2014/main" id="{00000000-0008-0000-1D00-00001F000000}"/>
            </a:ext>
          </a:extLst>
        </xdr:cNvPr>
        <xdr:cNvSpPr txBox="1"/>
      </xdr:nvSpPr>
      <xdr:spPr>
        <a:xfrm>
          <a:off x="0" y="3314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33" name="TextBox 5">
          <a:extLst>
            <a:ext uri="{FF2B5EF4-FFF2-40B4-BE49-F238E27FC236}">
              <a16:creationId xmlns:a16="http://schemas.microsoft.com/office/drawing/2014/main" id="{00000000-0008-0000-1D00-000021000000}"/>
            </a:ext>
          </a:extLst>
        </xdr:cNvPr>
        <xdr:cNvSpPr txBox="1"/>
      </xdr:nvSpPr>
      <xdr:spPr>
        <a:xfrm>
          <a:off x="0" y="3171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34" name="TextBox 5">
          <a:extLst>
            <a:ext uri="{FF2B5EF4-FFF2-40B4-BE49-F238E27FC236}">
              <a16:creationId xmlns:a16="http://schemas.microsoft.com/office/drawing/2014/main" id="{00000000-0008-0000-1D00-000022000000}"/>
            </a:ext>
          </a:extLst>
        </xdr:cNvPr>
        <xdr:cNvSpPr txBox="1"/>
      </xdr:nvSpPr>
      <xdr:spPr>
        <a:xfrm>
          <a:off x="0" y="3171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35" name="TextBox 5">
          <a:extLst>
            <a:ext uri="{FF2B5EF4-FFF2-40B4-BE49-F238E27FC236}">
              <a16:creationId xmlns:a16="http://schemas.microsoft.com/office/drawing/2014/main" id="{00000000-0008-0000-1D00-000023000000}"/>
            </a:ext>
          </a:extLst>
        </xdr:cNvPr>
        <xdr:cNvSpPr txBox="1"/>
      </xdr:nvSpPr>
      <xdr:spPr>
        <a:xfrm>
          <a:off x="0" y="3171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36" name="TextBox 5">
          <a:extLst>
            <a:ext uri="{FF2B5EF4-FFF2-40B4-BE49-F238E27FC236}">
              <a16:creationId xmlns:a16="http://schemas.microsoft.com/office/drawing/2014/main" id="{00000000-0008-0000-1D00-000024000000}"/>
            </a:ext>
          </a:extLst>
        </xdr:cNvPr>
        <xdr:cNvSpPr txBox="1"/>
      </xdr:nvSpPr>
      <xdr:spPr>
        <a:xfrm>
          <a:off x="0" y="3171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38" name="TextBox 5">
          <a:extLst>
            <a:ext uri="{FF2B5EF4-FFF2-40B4-BE49-F238E27FC236}">
              <a16:creationId xmlns:a16="http://schemas.microsoft.com/office/drawing/2014/main" id="{00000000-0008-0000-1D00-000026000000}"/>
            </a:ext>
          </a:extLst>
        </xdr:cNvPr>
        <xdr:cNvSpPr txBox="1"/>
      </xdr:nvSpPr>
      <xdr:spPr>
        <a:xfrm>
          <a:off x="0" y="2590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39" name="TextBox 5">
          <a:extLst>
            <a:ext uri="{FF2B5EF4-FFF2-40B4-BE49-F238E27FC236}">
              <a16:creationId xmlns:a16="http://schemas.microsoft.com/office/drawing/2014/main" id="{00000000-0008-0000-1D00-000027000000}"/>
            </a:ext>
          </a:extLst>
        </xdr:cNvPr>
        <xdr:cNvSpPr txBox="1"/>
      </xdr:nvSpPr>
      <xdr:spPr>
        <a:xfrm>
          <a:off x="0" y="2590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40" name="TextBox 5">
          <a:extLst>
            <a:ext uri="{FF2B5EF4-FFF2-40B4-BE49-F238E27FC236}">
              <a16:creationId xmlns:a16="http://schemas.microsoft.com/office/drawing/2014/main" id="{00000000-0008-0000-1D00-000028000000}"/>
            </a:ext>
          </a:extLst>
        </xdr:cNvPr>
        <xdr:cNvSpPr txBox="1"/>
      </xdr:nvSpPr>
      <xdr:spPr>
        <a:xfrm>
          <a:off x="0" y="2590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41" name="TextBox 5">
          <a:extLst>
            <a:ext uri="{FF2B5EF4-FFF2-40B4-BE49-F238E27FC236}">
              <a16:creationId xmlns:a16="http://schemas.microsoft.com/office/drawing/2014/main" id="{00000000-0008-0000-1D00-000029000000}"/>
            </a:ext>
          </a:extLst>
        </xdr:cNvPr>
        <xdr:cNvSpPr txBox="1"/>
      </xdr:nvSpPr>
      <xdr:spPr>
        <a:xfrm>
          <a:off x="0" y="2590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42" name="TextBox 5">
          <a:extLst>
            <a:ext uri="{FF2B5EF4-FFF2-40B4-BE49-F238E27FC236}">
              <a16:creationId xmlns:a16="http://schemas.microsoft.com/office/drawing/2014/main" id="{00000000-0008-0000-1D00-00002A000000}"/>
            </a:ext>
          </a:extLst>
        </xdr:cNvPr>
        <xdr:cNvSpPr txBox="1"/>
      </xdr:nvSpPr>
      <xdr:spPr>
        <a:xfrm>
          <a:off x="0" y="2590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43" name="TextBox 5">
          <a:extLst>
            <a:ext uri="{FF2B5EF4-FFF2-40B4-BE49-F238E27FC236}">
              <a16:creationId xmlns:a16="http://schemas.microsoft.com/office/drawing/2014/main" id="{00000000-0008-0000-1D00-00002B000000}"/>
            </a:ext>
          </a:extLst>
        </xdr:cNvPr>
        <xdr:cNvSpPr txBox="1"/>
      </xdr:nvSpPr>
      <xdr:spPr>
        <a:xfrm>
          <a:off x="0" y="2447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44" name="TextBox 5">
          <a:extLst>
            <a:ext uri="{FF2B5EF4-FFF2-40B4-BE49-F238E27FC236}">
              <a16:creationId xmlns:a16="http://schemas.microsoft.com/office/drawing/2014/main" id="{00000000-0008-0000-1D00-00002C000000}"/>
            </a:ext>
          </a:extLst>
        </xdr:cNvPr>
        <xdr:cNvSpPr txBox="1"/>
      </xdr:nvSpPr>
      <xdr:spPr>
        <a:xfrm>
          <a:off x="0" y="2447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45" name="TextBox 5">
          <a:extLst>
            <a:ext uri="{FF2B5EF4-FFF2-40B4-BE49-F238E27FC236}">
              <a16:creationId xmlns:a16="http://schemas.microsoft.com/office/drawing/2014/main" id="{00000000-0008-0000-1D00-00002D000000}"/>
            </a:ext>
          </a:extLst>
        </xdr:cNvPr>
        <xdr:cNvSpPr txBox="1"/>
      </xdr:nvSpPr>
      <xdr:spPr>
        <a:xfrm>
          <a:off x="0" y="2447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46" name="TextBox 5">
          <a:extLst>
            <a:ext uri="{FF2B5EF4-FFF2-40B4-BE49-F238E27FC236}">
              <a16:creationId xmlns:a16="http://schemas.microsoft.com/office/drawing/2014/main" id="{00000000-0008-0000-1D00-00002E000000}"/>
            </a:ext>
          </a:extLst>
        </xdr:cNvPr>
        <xdr:cNvSpPr txBox="1"/>
      </xdr:nvSpPr>
      <xdr:spPr>
        <a:xfrm>
          <a:off x="0" y="2447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47" name="TextBox 5">
          <a:extLst>
            <a:ext uri="{FF2B5EF4-FFF2-40B4-BE49-F238E27FC236}">
              <a16:creationId xmlns:a16="http://schemas.microsoft.com/office/drawing/2014/main" id="{00000000-0008-0000-1D00-00002F000000}"/>
            </a:ext>
          </a:extLst>
        </xdr:cNvPr>
        <xdr:cNvSpPr txBox="1"/>
      </xdr:nvSpPr>
      <xdr:spPr>
        <a:xfrm>
          <a:off x="0" y="2590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48" name="TextBox 5">
          <a:extLst>
            <a:ext uri="{FF2B5EF4-FFF2-40B4-BE49-F238E27FC236}">
              <a16:creationId xmlns:a16="http://schemas.microsoft.com/office/drawing/2014/main" id="{00000000-0008-0000-1D00-000030000000}"/>
            </a:ext>
          </a:extLst>
        </xdr:cNvPr>
        <xdr:cNvSpPr txBox="1"/>
      </xdr:nvSpPr>
      <xdr:spPr>
        <a:xfrm>
          <a:off x="0" y="2447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49" name="TextBox 5">
          <a:extLst>
            <a:ext uri="{FF2B5EF4-FFF2-40B4-BE49-F238E27FC236}">
              <a16:creationId xmlns:a16="http://schemas.microsoft.com/office/drawing/2014/main" id="{00000000-0008-0000-1D00-000031000000}"/>
            </a:ext>
          </a:extLst>
        </xdr:cNvPr>
        <xdr:cNvSpPr txBox="1"/>
      </xdr:nvSpPr>
      <xdr:spPr>
        <a:xfrm>
          <a:off x="0" y="2447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50" name="TextBox 5">
          <a:extLst>
            <a:ext uri="{FF2B5EF4-FFF2-40B4-BE49-F238E27FC236}">
              <a16:creationId xmlns:a16="http://schemas.microsoft.com/office/drawing/2014/main" id="{00000000-0008-0000-1D00-000032000000}"/>
            </a:ext>
          </a:extLst>
        </xdr:cNvPr>
        <xdr:cNvSpPr txBox="1"/>
      </xdr:nvSpPr>
      <xdr:spPr>
        <a:xfrm>
          <a:off x="0" y="2447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51" name="TextBox 5">
          <a:extLst>
            <a:ext uri="{FF2B5EF4-FFF2-40B4-BE49-F238E27FC236}">
              <a16:creationId xmlns:a16="http://schemas.microsoft.com/office/drawing/2014/main" id="{00000000-0008-0000-1D00-000033000000}"/>
            </a:ext>
          </a:extLst>
        </xdr:cNvPr>
        <xdr:cNvSpPr txBox="1"/>
      </xdr:nvSpPr>
      <xdr:spPr>
        <a:xfrm>
          <a:off x="0" y="2447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6971" cy="157224"/>
    <xdr:sp macro="" textlink="">
      <xdr:nvSpPr>
        <xdr:cNvPr id="52" name="TextBox 5">
          <a:extLst>
            <a:ext uri="{FF2B5EF4-FFF2-40B4-BE49-F238E27FC236}">
              <a16:creationId xmlns:a16="http://schemas.microsoft.com/office/drawing/2014/main" id="{00000000-0008-0000-1D00-000034000000}"/>
            </a:ext>
          </a:extLst>
        </xdr:cNvPr>
        <xdr:cNvSpPr txBox="1"/>
      </xdr:nvSpPr>
      <xdr:spPr>
        <a:xfrm>
          <a:off x="0" y="23050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6971" cy="157224"/>
    <xdr:sp macro="" textlink="">
      <xdr:nvSpPr>
        <xdr:cNvPr id="53" name="TextBox 5">
          <a:extLst>
            <a:ext uri="{FF2B5EF4-FFF2-40B4-BE49-F238E27FC236}">
              <a16:creationId xmlns:a16="http://schemas.microsoft.com/office/drawing/2014/main" id="{00000000-0008-0000-1D00-000035000000}"/>
            </a:ext>
          </a:extLst>
        </xdr:cNvPr>
        <xdr:cNvSpPr txBox="1"/>
      </xdr:nvSpPr>
      <xdr:spPr>
        <a:xfrm>
          <a:off x="0" y="23050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6971" cy="157224"/>
    <xdr:sp macro="" textlink="">
      <xdr:nvSpPr>
        <xdr:cNvPr id="54" name="TextBox 5">
          <a:extLst>
            <a:ext uri="{FF2B5EF4-FFF2-40B4-BE49-F238E27FC236}">
              <a16:creationId xmlns:a16="http://schemas.microsoft.com/office/drawing/2014/main" id="{00000000-0008-0000-1D00-000036000000}"/>
            </a:ext>
          </a:extLst>
        </xdr:cNvPr>
        <xdr:cNvSpPr txBox="1"/>
      </xdr:nvSpPr>
      <xdr:spPr>
        <a:xfrm>
          <a:off x="0" y="23050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6971" cy="157224"/>
    <xdr:sp macro="" textlink="">
      <xdr:nvSpPr>
        <xdr:cNvPr id="55" name="TextBox 5">
          <a:extLst>
            <a:ext uri="{FF2B5EF4-FFF2-40B4-BE49-F238E27FC236}">
              <a16:creationId xmlns:a16="http://schemas.microsoft.com/office/drawing/2014/main" id="{00000000-0008-0000-1D00-000037000000}"/>
            </a:ext>
          </a:extLst>
        </xdr:cNvPr>
        <xdr:cNvSpPr txBox="1"/>
      </xdr:nvSpPr>
      <xdr:spPr>
        <a:xfrm>
          <a:off x="0" y="23050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56" name="TextBox 5">
          <a:extLst>
            <a:ext uri="{FF2B5EF4-FFF2-40B4-BE49-F238E27FC236}">
              <a16:creationId xmlns:a16="http://schemas.microsoft.com/office/drawing/2014/main" id="{00000000-0008-0000-1D00-000038000000}"/>
            </a:ext>
          </a:extLst>
        </xdr:cNvPr>
        <xdr:cNvSpPr txBox="1"/>
      </xdr:nvSpPr>
      <xdr:spPr>
        <a:xfrm>
          <a:off x="0" y="2447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184731" cy="264560"/>
    <xdr:sp macro="" textlink="">
      <xdr:nvSpPr>
        <xdr:cNvPr id="57" name="Text Box 2">
          <a:extLst>
            <a:ext uri="{FF2B5EF4-FFF2-40B4-BE49-F238E27FC236}">
              <a16:creationId xmlns:a16="http://schemas.microsoft.com/office/drawing/2014/main" id="{00000000-0008-0000-1D00-000039000000}"/>
            </a:ext>
          </a:extLst>
        </xdr:cNvPr>
        <xdr:cNvSpPr txBox="1"/>
      </xdr:nvSpPr>
      <xdr:spPr>
        <a:xfrm>
          <a:off x="0" y="332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6971" cy="157224"/>
    <xdr:sp macro="" textlink="">
      <xdr:nvSpPr>
        <xdr:cNvPr id="58" name="TextBox 5">
          <a:extLst>
            <a:ext uri="{FF2B5EF4-FFF2-40B4-BE49-F238E27FC236}">
              <a16:creationId xmlns:a16="http://schemas.microsoft.com/office/drawing/2014/main" id="{00000000-0008-0000-1D00-00003A000000}"/>
            </a:ext>
          </a:extLst>
        </xdr:cNvPr>
        <xdr:cNvSpPr txBox="1"/>
      </xdr:nvSpPr>
      <xdr:spPr>
        <a:xfrm>
          <a:off x="0" y="33242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6971" cy="157224"/>
    <xdr:sp macro="" textlink="">
      <xdr:nvSpPr>
        <xdr:cNvPr id="59" name="Text Box 4">
          <a:extLst>
            <a:ext uri="{FF2B5EF4-FFF2-40B4-BE49-F238E27FC236}">
              <a16:creationId xmlns:a16="http://schemas.microsoft.com/office/drawing/2014/main" id="{00000000-0008-0000-1D00-00003B000000}"/>
            </a:ext>
          </a:extLst>
        </xdr:cNvPr>
        <xdr:cNvSpPr txBox="1"/>
      </xdr:nvSpPr>
      <xdr:spPr>
        <a:xfrm>
          <a:off x="0" y="33242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6971" cy="157224"/>
    <xdr:sp macro="" textlink="">
      <xdr:nvSpPr>
        <xdr:cNvPr id="60" name="Text Box 5">
          <a:extLst>
            <a:ext uri="{FF2B5EF4-FFF2-40B4-BE49-F238E27FC236}">
              <a16:creationId xmlns:a16="http://schemas.microsoft.com/office/drawing/2014/main" id="{00000000-0008-0000-1D00-00003C000000}"/>
            </a:ext>
          </a:extLst>
        </xdr:cNvPr>
        <xdr:cNvSpPr txBox="1"/>
      </xdr:nvSpPr>
      <xdr:spPr>
        <a:xfrm>
          <a:off x="0" y="33242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6971" cy="157224"/>
    <xdr:sp macro="" textlink="">
      <xdr:nvSpPr>
        <xdr:cNvPr id="61" name="TextBox 5">
          <a:extLst>
            <a:ext uri="{FF2B5EF4-FFF2-40B4-BE49-F238E27FC236}">
              <a16:creationId xmlns:a16="http://schemas.microsoft.com/office/drawing/2014/main" id="{00000000-0008-0000-1D00-00003D000000}"/>
            </a:ext>
          </a:extLst>
        </xdr:cNvPr>
        <xdr:cNvSpPr txBox="1"/>
      </xdr:nvSpPr>
      <xdr:spPr>
        <a:xfrm>
          <a:off x="0" y="33242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6971" cy="157224"/>
    <xdr:sp macro="" textlink="">
      <xdr:nvSpPr>
        <xdr:cNvPr id="62" name="TextBox 5">
          <a:extLst>
            <a:ext uri="{FF2B5EF4-FFF2-40B4-BE49-F238E27FC236}">
              <a16:creationId xmlns:a16="http://schemas.microsoft.com/office/drawing/2014/main" id="{00000000-0008-0000-1D00-00003E000000}"/>
            </a:ext>
          </a:extLst>
        </xdr:cNvPr>
        <xdr:cNvSpPr txBox="1"/>
      </xdr:nvSpPr>
      <xdr:spPr>
        <a:xfrm>
          <a:off x="0" y="33242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6971" cy="157224"/>
    <xdr:sp macro="" textlink="">
      <xdr:nvSpPr>
        <xdr:cNvPr id="63" name="TextBox 5">
          <a:extLst>
            <a:ext uri="{FF2B5EF4-FFF2-40B4-BE49-F238E27FC236}">
              <a16:creationId xmlns:a16="http://schemas.microsoft.com/office/drawing/2014/main" id="{00000000-0008-0000-1D00-00003F000000}"/>
            </a:ext>
          </a:extLst>
        </xdr:cNvPr>
        <xdr:cNvSpPr txBox="1"/>
      </xdr:nvSpPr>
      <xdr:spPr>
        <a:xfrm>
          <a:off x="0" y="33242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6971" cy="157224"/>
    <xdr:sp macro="" textlink="">
      <xdr:nvSpPr>
        <xdr:cNvPr id="64" name="TextBox 5">
          <a:extLst>
            <a:ext uri="{FF2B5EF4-FFF2-40B4-BE49-F238E27FC236}">
              <a16:creationId xmlns:a16="http://schemas.microsoft.com/office/drawing/2014/main" id="{00000000-0008-0000-1D00-000040000000}"/>
            </a:ext>
          </a:extLst>
        </xdr:cNvPr>
        <xdr:cNvSpPr txBox="1"/>
      </xdr:nvSpPr>
      <xdr:spPr>
        <a:xfrm>
          <a:off x="0" y="33242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6971" cy="157224"/>
    <xdr:sp macro="" textlink="">
      <xdr:nvSpPr>
        <xdr:cNvPr id="65" name="Text Box 4">
          <a:extLst>
            <a:ext uri="{FF2B5EF4-FFF2-40B4-BE49-F238E27FC236}">
              <a16:creationId xmlns:a16="http://schemas.microsoft.com/office/drawing/2014/main" id="{00000000-0008-0000-1D00-000041000000}"/>
            </a:ext>
          </a:extLst>
        </xdr:cNvPr>
        <xdr:cNvSpPr txBox="1"/>
      </xdr:nvSpPr>
      <xdr:spPr>
        <a:xfrm>
          <a:off x="0" y="33242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6971" cy="157224"/>
    <xdr:sp macro="" textlink="">
      <xdr:nvSpPr>
        <xdr:cNvPr id="66" name="Text Box 5">
          <a:extLst>
            <a:ext uri="{FF2B5EF4-FFF2-40B4-BE49-F238E27FC236}">
              <a16:creationId xmlns:a16="http://schemas.microsoft.com/office/drawing/2014/main" id="{00000000-0008-0000-1D00-000042000000}"/>
            </a:ext>
          </a:extLst>
        </xdr:cNvPr>
        <xdr:cNvSpPr txBox="1"/>
      </xdr:nvSpPr>
      <xdr:spPr>
        <a:xfrm>
          <a:off x="0" y="33242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6971" cy="157224"/>
    <xdr:sp macro="" textlink="">
      <xdr:nvSpPr>
        <xdr:cNvPr id="67" name="TextBox 5">
          <a:extLst>
            <a:ext uri="{FF2B5EF4-FFF2-40B4-BE49-F238E27FC236}">
              <a16:creationId xmlns:a16="http://schemas.microsoft.com/office/drawing/2014/main" id="{00000000-0008-0000-1D00-000043000000}"/>
            </a:ext>
          </a:extLst>
        </xdr:cNvPr>
        <xdr:cNvSpPr txBox="1"/>
      </xdr:nvSpPr>
      <xdr:spPr>
        <a:xfrm>
          <a:off x="0" y="33242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6971" cy="157224"/>
    <xdr:sp macro="" textlink="">
      <xdr:nvSpPr>
        <xdr:cNvPr id="68" name="TextBox 5">
          <a:extLst>
            <a:ext uri="{FF2B5EF4-FFF2-40B4-BE49-F238E27FC236}">
              <a16:creationId xmlns:a16="http://schemas.microsoft.com/office/drawing/2014/main" id="{00000000-0008-0000-1D00-000044000000}"/>
            </a:ext>
          </a:extLst>
        </xdr:cNvPr>
        <xdr:cNvSpPr txBox="1"/>
      </xdr:nvSpPr>
      <xdr:spPr>
        <a:xfrm>
          <a:off x="0" y="33242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6971" cy="157224"/>
    <xdr:sp macro="" textlink="">
      <xdr:nvSpPr>
        <xdr:cNvPr id="69" name="TextBox 5">
          <a:extLst>
            <a:ext uri="{FF2B5EF4-FFF2-40B4-BE49-F238E27FC236}">
              <a16:creationId xmlns:a16="http://schemas.microsoft.com/office/drawing/2014/main" id="{00000000-0008-0000-1D00-000045000000}"/>
            </a:ext>
          </a:extLst>
        </xdr:cNvPr>
        <xdr:cNvSpPr txBox="1"/>
      </xdr:nvSpPr>
      <xdr:spPr>
        <a:xfrm>
          <a:off x="0" y="33242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6971" cy="157224"/>
    <xdr:sp macro="" textlink="">
      <xdr:nvSpPr>
        <xdr:cNvPr id="70" name="Text Box 4">
          <a:extLst>
            <a:ext uri="{FF2B5EF4-FFF2-40B4-BE49-F238E27FC236}">
              <a16:creationId xmlns:a16="http://schemas.microsoft.com/office/drawing/2014/main" id="{00000000-0008-0000-1D00-000046000000}"/>
            </a:ext>
          </a:extLst>
        </xdr:cNvPr>
        <xdr:cNvSpPr txBox="1"/>
      </xdr:nvSpPr>
      <xdr:spPr>
        <a:xfrm>
          <a:off x="0" y="33242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6971" cy="157224"/>
    <xdr:sp macro="" textlink="">
      <xdr:nvSpPr>
        <xdr:cNvPr id="71" name="Text Box 5">
          <a:extLst>
            <a:ext uri="{FF2B5EF4-FFF2-40B4-BE49-F238E27FC236}">
              <a16:creationId xmlns:a16="http://schemas.microsoft.com/office/drawing/2014/main" id="{00000000-0008-0000-1D00-000047000000}"/>
            </a:ext>
          </a:extLst>
        </xdr:cNvPr>
        <xdr:cNvSpPr txBox="1"/>
      </xdr:nvSpPr>
      <xdr:spPr>
        <a:xfrm>
          <a:off x="0" y="33242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6971" cy="157224"/>
    <xdr:sp macro="" textlink="">
      <xdr:nvSpPr>
        <xdr:cNvPr id="72" name="Text Box 4">
          <a:extLst>
            <a:ext uri="{FF2B5EF4-FFF2-40B4-BE49-F238E27FC236}">
              <a16:creationId xmlns:a16="http://schemas.microsoft.com/office/drawing/2014/main" id="{00000000-0008-0000-1D00-000048000000}"/>
            </a:ext>
          </a:extLst>
        </xdr:cNvPr>
        <xdr:cNvSpPr txBox="1"/>
      </xdr:nvSpPr>
      <xdr:spPr>
        <a:xfrm>
          <a:off x="0" y="33242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6971" cy="157224"/>
    <xdr:sp macro="" textlink="">
      <xdr:nvSpPr>
        <xdr:cNvPr id="73" name="Text Box 5">
          <a:extLst>
            <a:ext uri="{FF2B5EF4-FFF2-40B4-BE49-F238E27FC236}">
              <a16:creationId xmlns:a16="http://schemas.microsoft.com/office/drawing/2014/main" id="{00000000-0008-0000-1D00-000049000000}"/>
            </a:ext>
          </a:extLst>
        </xdr:cNvPr>
        <xdr:cNvSpPr txBox="1"/>
      </xdr:nvSpPr>
      <xdr:spPr>
        <a:xfrm>
          <a:off x="0" y="33242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6971" cy="157224"/>
    <xdr:sp macro="" textlink="">
      <xdr:nvSpPr>
        <xdr:cNvPr id="74" name="Text Box 4">
          <a:extLst>
            <a:ext uri="{FF2B5EF4-FFF2-40B4-BE49-F238E27FC236}">
              <a16:creationId xmlns:a16="http://schemas.microsoft.com/office/drawing/2014/main" id="{00000000-0008-0000-1D00-00004A000000}"/>
            </a:ext>
          </a:extLst>
        </xdr:cNvPr>
        <xdr:cNvSpPr txBox="1"/>
      </xdr:nvSpPr>
      <xdr:spPr>
        <a:xfrm>
          <a:off x="0" y="33242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6971" cy="157224"/>
    <xdr:sp macro="" textlink="">
      <xdr:nvSpPr>
        <xdr:cNvPr id="75" name="Text Box 5">
          <a:extLst>
            <a:ext uri="{FF2B5EF4-FFF2-40B4-BE49-F238E27FC236}">
              <a16:creationId xmlns:a16="http://schemas.microsoft.com/office/drawing/2014/main" id="{00000000-0008-0000-1D00-00004B000000}"/>
            </a:ext>
          </a:extLst>
        </xdr:cNvPr>
        <xdr:cNvSpPr txBox="1"/>
      </xdr:nvSpPr>
      <xdr:spPr>
        <a:xfrm>
          <a:off x="0" y="33242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6971" cy="157224"/>
    <xdr:sp macro="" textlink="">
      <xdr:nvSpPr>
        <xdr:cNvPr id="76" name="Text Box 4">
          <a:extLst>
            <a:ext uri="{FF2B5EF4-FFF2-40B4-BE49-F238E27FC236}">
              <a16:creationId xmlns:a16="http://schemas.microsoft.com/office/drawing/2014/main" id="{00000000-0008-0000-1D00-00004C000000}"/>
            </a:ext>
          </a:extLst>
        </xdr:cNvPr>
        <xdr:cNvSpPr txBox="1"/>
      </xdr:nvSpPr>
      <xdr:spPr>
        <a:xfrm>
          <a:off x="0" y="33242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6971" cy="157224"/>
    <xdr:sp macro="" textlink="">
      <xdr:nvSpPr>
        <xdr:cNvPr id="77" name="Text Box 5">
          <a:extLst>
            <a:ext uri="{FF2B5EF4-FFF2-40B4-BE49-F238E27FC236}">
              <a16:creationId xmlns:a16="http://schemas.microsoft.com/office/drawing/2014/main" id="{00000000-0008-0000-1D00-00004D000000}"/>
            </a:ext>
          </a:extLst>
        </xdr:cNvPr>
        <xdr:cNvSpPr txBox="1"/>
      </xdr:nvSpPr>
      <xdr:spPr>
        <a:xfrm>
          <a:off x="0" y="33242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6971" cy="157224"/>
    <xdr:sp macro="" textlink="">
      <xdr:nvSpPr>
        <xdr:cNvPr id="78" name="Text Box 4">
          <a:extLst>
            <a:ext uri="{FF2B5EF4-FFF2-40B4-BE49-F238E27FC236}">
              <a16:creationId xmlns:a16="http://schemas.microsoft.com/office/drawing/2014/main" id="{00000000-0008-0000-1D00-00004E000000}"/>
            </a:ext>
          </a:extLst>
        </xdr:cNvPr>
        <xdr:cNvSpPr txBox="1"/>
      </xdr:nvSpPr>
      <xdr:spPr>
        <a:xfrm>
          <a:off x="0" y="33242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6971" cy="157224"/>
    <xdr:sp macro="" textlink="">
      <xdr:nvSpPr>
        <xdr:cNvPr id="79" name="Text Box 5">
          <a:extLst>
            <a:ext uri="{FF2B5EF4-FFF2-40B4-BE49-F238E27FC236}">
              <a16:creationId xmlns:a16="http://schemas.microsoft.com/office/drawing/2014/main" id="{00000000-0008-0000-1D00-00004F000000}"/>
            </a:ext>
          </a:extLst>
        </xdr:cNvPr>
        <xdr:cNvSpPr txBox="1"/>
      </xdr:nvSpPr>
      <xdr:spPr>
        <a:xfrm>
          <a:off x="0" y="33242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80" name="TextBox 5">
          <a:extLst>
            <a:ext uri="{FF2B5EF4-FFF2-40B4-BE49-F238E27FC236}">
              <a16:creationId xmlns:a16="http://schemas.microsoft.com/office/drawing/2014/main" id="{00000000-0008-0000-1D00-000050000000}"/>
            </a:ext>
          </a:extLst>
        </xdr:cNvPr>
        <xdr:cNvSpPr txBox="1"/>
      </xdr:nvSpPr>
      <xdr:spPr>
        <a:xfrm>
          <a:off x="0" y="34671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81" name="TextBox 5">
          <a:extLst>
            <a:ext uri="{FF2B5EF4-FFF2-40B4-BE49-F238E27FC236}">
              <a16:creationId xmlns:a16="http://schemas.microsoft.com/office/drawing/2014/main" id="{00000000-0008-0000-1D00-000051000000}"/>
            </a:ext>
          </a:extLst>
        </xdr:cNvPr>
        <xdr:cNvSpPr txBox="1"/>
      </xdr:nvSpPr>
      <xdr:spPr>
        <a:xfrm>
          <a:off x="0" y="34671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82" name="TextBox 5">
          <a:extLst>
            <a:ext uri="{FF2B5EF4-FFF2-40B4-BE49-F238E27FC236}">
              <a16:creationId xmlns:a16="http://schemas.microsoft.com/office/drawing/2014/main" id="{00000000-0008-0000-1D00-000052000000}"/>
            </a:ext>
          </a:extLst>
        </xdr:cNvPr>
        <xdr:cNvSpPr txBox="1"/>
      </xdr:nvSpPr>
      <xdr:spPr>
        <a:xfrm>
          <a:off x="0" y="34671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83" name="TextBox 5">
          <a:extLst>
            <a:ext uri="{FF2B5EF4-FFF2-40B4-BE49-F238E27FC236}">
              <a16:creationId xmlns:a16="http://schemas.microsoft.com/office/drawing/2014/main" id="{00000000-0008-0000-1D00-000053000000}"/>
            </a:ext>
          </a:extLst>
        </xdr:cNvPr>
        <xdr:cNvSpPr txBox="1"/>
      </xdr:nvSpPr>
      <xdr:spPr>
        <a:xfrm>
          <a:off x="0" y="34671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84" name="TextBox 5">
          <a:extLst>
            <a:ext uri="{FF2B5EF4-FFF2-40B4-BE49-F238E27FC236}">
              <a16:creationId xmlns:a16="http://schemas.microsoft.com/office/drawing/2014/main" id="{00000000-0008-0000-1D00-000054000000}"/>
            </a:ext>
          </a:extLst>
        </xdr:cNvPr>
        <xdr:cNvSpPr txBox="1"/>
      </xdr:nvSpPr>
      <xdr:spPr>
        <a:xfrm>
          <a:off x="0" y="34671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85" name="TextBox 5">
          <a:extLst>
            <a:ext uri="{FF2B5EF4-FFF2-40B4-BE49-F238E27FC236}">
              <a16:creationId xmlns:a16="http://schemas.microsoft.com/office/drawing/2014/main" id="{00000000-0008-0000-1D00-000055000000}"/>
            </a:ext>
          </a:extLst>
        </xdr:cNvPr>
        <xdr:cNvSpPr txBox="1"/>
      </xdr:nvSpPr>
      <xdr:spPr>
        <a:xfrm>
          <a:off x="0" y="34671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86" name="TextBox 5">
          <a:extLst>
            <a:ext uri="{FF2B5EF4-FFF2-40B4-BE49-F238E27FC236}">
              <a16:creationId xmlns:a16="http://schemas.microsoft.com/office/drawing/2014/main" id="{00000000-0008-0000-1D00-000056000000}"/>
            </a:ext>
          </a:extLst>
        </xdr:cNvPr>
        <xdr:cNvSpPr txBox="1"/>
      </xdr:nvSpPr>
      <xdr:spPr>
        <a:xfrm>
          <a:off x="0" y="34671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87" name="TextBox 5">
          <a:extLst>
            <a:ext uri="{FF2B5EF4-FFF2-40B4-BE49-F238E27FC236}">
              <a16:creationId xmlns:a16="http://schemas.microsoft.com/office/drawing/2014/main" id="{00000000-0008-0000-1D00-000057000000}"/>
            </a:ext>
          </a:extLst>
        </xdr:cNvPr>
        <xdr:cNvSpPr txBox="1"/>
      </xdr:nvSpPr>
      <xdr:spPr>
        <a:xfrm>
          <a:off x="0" y="34671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6971" cy="157224"/>
    <xdr:sp macro="" textlink="">
      <xdr:nvSpPr>
        <xdr:cNvPr id="88" name="TextBox 5">
          <a:extLst>
            <a:ext uri="{FF2B5EF4-FFF2-40B4-BE49-F238E27FC236}">
              <a16:creationId xmlns:a16="http://schemas.microsoft.com/office/drawing/2014/main" id="{00000000-0008-0000-1D00-000058000000}"/>
            </a:ext>
          </a:extLst>
        </xdr:cNvPr>
        <xdr:cNvSpPr txBox="1"/>
      </xdr:nvSpPr>
      <xdr:spPr>
        <a:xfrm>
          <a:off x="0" y="33242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6971" cy="157224"/>
    <xdr:sp macro="" textlink="">
      <xdr:nvSpPr>
        <xdr:cNvPr id="89" name="TextBox 5">
          <a:extLst>
            <a:ext uri="{FF2B5EF4-FFF2-40B4-BE49-F238E27FC236}">
              <a16:creationId xmlns:a16="http://schemas.microsoft.com/office/drawing/2014/main" id="{00000000-0008-0000-1D00-000059000000}"/>
            </a:ext>
          </a:extLst>
        </xdr:cNvPr>
        <xdr:cNvSpPr txBox="1"/>
      </xdr:nvSpPr>
      <xdr:spPr>
        <a:xfrm>
          <a:off x="0" y="33242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6971" cy="157224"/>
    <xdr:sp macro="" textlink="">
      <xdr:nvSpPr>
        <xdr:cNvPr id="90" name="TextBox 5">
          <a:extLst>
            <a:ext uri="{FF2B5EF4-FFF2-40B4-BE49-F238E27FC236}">
              <a16:creationId xmlns:a16="http://schemas.microsoft.com/office/drawing/2014/main" id="{00000000-0008-0000-1D00-00005A000000}"/>
            </a:ext>
          </a:extLst>
        </xdr:cNvPr>
        <xdr:cNvSpPr txBox="1"/>
      </xdr:nvSpPr>
      <xdr:spPr>
        <a:xfrm>
          <a:off x="0" y="33242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6971" cy="157224"/>
    <xdr:sp macro="" textlink="">
      <xdr:nvSpPr>
        <xdr:cNvPr id="91" name="TextBox 5">
          <a:extLst>
            <a:ext uri="{FF2B5EF4-FFF2-40B4-BE49-F238E27FC236}">
              <a16:creationId xmlns:a16="http://schemas.microsoft.com/office/drawing/2014/main" id="{00000000-0008-0000-1D00-00005B000000}"/>
            </a:ext>
          </a:extLst>
        </xdr:cNvPr>
        <xdr:cNvSpPr txBox="1"/>
      </xdr:nvSpPr>
      <xdr:spPr>
        <a:xfrm>
          <a:off x="0" y="33242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92" name="TextBox 5">
          <a:extLst>
            <a:ext uri="{FF2B5EF4-FFF2-40B4-BE49-F238E27FC236}">
              <a16:creationId xmlns:a16="http://schemas.microsoft.com/office/drawing/2014/main" id="{00000000-0008-0000-1D00-00005C000000}"/>
            </a:ext>
          </a:extLst>
        </xdr:cNvPr>
        <xdr:cNvSpPr txBox="1"/>
      </xdr:nvSpPr>
      <xdr:spPr>
        <a:xfrm>
          <a:off x="0" y="34671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93" name="TextBox 5">
          <a:extLst>
            <a:ext uri="{FF2B5EF4-FFF2-40B4-BE49-F238E27FC236}">
              <a16:creationId xmlns:a16="http://schemas.microsoft.com/office/drawing/2014/main" id="{00000000-0008-0000-1D00-00005D000000}"/>
            </a:ext>
          </a:extLst>
        </xdr:cNvPr>
        <xdr:cNvSpPr txBox="1"/>
      </xdr:nvSpPr>
      <xdr:spPr>
        <a:xfrm>
          <a:off x="0" y="34671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94" name="TextBox 5">
          <a:extLst>
            <a:ext uri="{FF2B5EF4-FFF2-40B4-BE49-F238E27FC236}">
              <a16:creationId xmlns:a16="http://schemas.microsoft.com/office/drawing/2014/main" id="{00000000-0008-0000-1D00-00005E000000}"/>
            </a:ext>
          </a:extLst>
        </xdr:cNvPr>
        <xdr:cNvSpPr txBox="1"/>
      </xdr:nvSpPr>
      <xdr:spPr>
        <a:xfrm>
          <a:off x="0" y="34671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95" name="TextBox 5">
          <a:extLst>
            <a:ext uri="{FF2B5EF4-FFF2-40B4-BE49-F238E27FC236}">
              <a16:creationId xmlns:a16="http://schemas.microsoft.com/office/drawing/2014/main" id="{00000000-0008-0000-1D00-00005F000000}"/>
            </a:ext>
          </a:extLst>
        </xdr:cNvPr>
        <xdr:cNvSpPr txBox="1"/>
      </xdr:nvSpPr>
      <xdr:spPr>
        <a:xfrm>
          <a:off x="0" y="34671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96" name="TextBox 5">
          <a:extLst>
            <a:ext uri="{FF2B5EF4-FFF2-40B4-BE49-F238E27FC236}">
              <a16:creationId xmlns:a16="http://schemas.microsoft.com/office/drawing/2014/main" id="{00000000-0008-0000-1D00-000060000000}"/>
            </a:ext>
          </a:extLst>
        </xdr:cNvPr>
        <xdr:cNvSpPr txBox="1"/>
      </xdr:nvSpPr>
      <xdr:spPr>
        <a:xfrm>
          <a:off x="0" y="34671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6971" cy="157224"/>
    <xdr:sp macro="" textlink="">
      <xdr:nvSpPr>
        <xdr:cNvPr id="97" name="TextBox 5">
          <a:extLst>
            <a:ext uri="{FF2B5EF4-FFF2-40B4-BE49-F238E27FC236}">
              <a16:creationId xmlns:a16="http://schemas.microsoft.com/office/drawing/2014/main" id="{00000000-0008-0000-1D00-000061000000}"/>
            </a:ext>
          </a:extLst>
        </xdr:cNvPr>
        <xdr:cNvSpPr txBox="1"/>
      </xdr:nvSpPr>
      <xdr:spPr>
        <a:xfrm>
          <a:off x="0" y="33242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6971" cy="157224"/>
    <xdr:sp macro="" textlink="">
      <xdr:nvSpPr>
        <xdr:cNvPr id="98" name="TextBox 5">
          <a:extLst>
            <a:ext uri="{FF2B5EF4-FFF2-40B4-BE49-F238E27FC236}">
              <a16:creationId xmlns:a16="http://schemas.microsoft.com/office/drawing/2014/main" id="{00000000-0008-0000-1D00-000062000000}"/>
            </a:ext>
          </a:extLst>
        </xdr:cNvPr>
        <xdr:cNvSpPr txBox="1"/>
      </xdr:nvSpPr>
      <xdr:spPr>
        <a:xfrm>
          <a:off x="0" y="33242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6971" cy="157224"/>
    <xdr:sp macro="" textlink="">
      <xdr:nvSpPr>
        <xdr:cNvPr id="99" name="TextBox 5">
          <a:extLst>
            <a:ext uri="{FF2B5EF4-FFF2-40B4-BE49-F238E27FC236}">
              <a16:creationId xmlns:a16="http://schemas.microsoft.com/office/drawing/2014/main" id="{00000000-0008-0000-1D00-000063000000}"/>
            </a:ext>
          </a:extLst>
        </xdr:cNvPr>
        <xdr:cNvSpPr txBox="1"/>
      </xdr:nvSpPr>
      <xdr:spPr>
        <a:xfrm>
          <a:off x="0" y="33242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6971" cy="157224"/>
    <xdr:sp macro="" textlink="">
      <xdr:nvSpPr>
        <xdr:cNvPr id="100" name="TextBox 5">
          <a:extLst>
            <a:ext uri="{FF2B5EF4-FFF2-40B4-BE49-F238E27FC236}">
              <a16:creationId xmlns:a16="http://schemas.microsoft.com/office/drawing/2014/main" id="{00000000-0008-0000-1D00-000064000000}"/>
            </a:ext>
          </a:extLst>
        </xdr:cNvPr>
        <xdr:cNvSpPr txBox="1"/>
      </xdr:nvSpPr>
      <xdr:spPr>
        <a:xfrm>
          <a:off x="0" y="33242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101" name="TextBox 5">
          <a:extLst>
            <a:ext uri="{FF2B5EF4-FFF2-40B4-BE49-F238E27FC236}">
              <a16:creationId xmlns:a16="http://schemas.microsoft.com/office/drawing/2014/main" id="{00000000-0008-0000-1D00-000065000000}"/>
            </a:ext>
          </a:extLst>
        </xdr:cNvPr>
        <xdr:cNvSpPr txBox="1"/>
      </xdr:nvSpPr>
      <xdr:spPr>
        <a:xfrm>
          <a:off x="0" y="34671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13</xdr:row>
      <xdr:rowOff>158115</xdr:rowOff>
    </xdr:from>
    <xdr:ext cx="184731" cy="264560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1E00-000006000000}"/>
            </a:ext>
          </a:extLst>
        </xdr:cNvPr>
        <xdr:cNvSpPr txBox="1"/>
      </xdr:nvSpPr>
      <xdr:spPr>
        <a:xfrm>
          <a:off x="4486275" y="21012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6</xdr:col>
      <xdr:colOff>0</xdr:colOff>
      <xdr:row>13</xdr:row>
      <xdr:rowOff>158115</xdr:rowOff>
    </xdr:from>
    <xdr:ext cx="184731" cy="264560"/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SpPr txBox="1"/>
      </xdr:nvSpPr>
      <xdr:spPr>
        <a:xfrm>
          <a:off x="4486275" y="21012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7" name="Text Box 4">
          <a:extLst>
            <a:ext uri="{FF2B5EF4-FFF2-40B4-BE49-F238E27FC236}">
              <a16:creationId xmlns:a16="http://schemas.microsoft.com/office/drawing/2014/main" id="{00000000-0008-0000-1E00-000007000000}"/>
            </a:ext>
          </a:extLst>
        </xdr:cNvPr>
        <xdr:cNvSpPr txBox="1"/>
      </xdr:nvSpPr>
      <xdr:spPr>
        <a:xfrm>
          <a:off x="0" y="11677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8" name="Text Box 5">
          <a:extLst>
            <a:ext uri="{FF2B5EF4-FFF2-40B4-BE49-F238E27FC236}">
              <a16:creationId xmlns:a16="http://schemas.microsoft.com/office/drawing/2014/main" id="{00000000-0008-0000-1E00-000008000000}"/>
            </a:ext>
          </a:extLst>
        </xdr:cNvPr>
        <xdr:cNvSpPr txBox="1"/>
      </xdr:nvSpPr>
      <xdr:spPr>
        <a:xfrm>
          <a:off x="0" y="11677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6</xdr:row>
      <xdr:rowOff>158115</xdr:rowOff>
    </xdr:from>
    <xdr:ext cx="76971" cy="157224"/>
    <xdr:sp macro="" textlink="">
      <xdr:nvSpPr>
        <xdr:cNvPr id="9" name="Text Box 4">
          <a:extLst>
            <a:ext uri="{FF2B5EF4-FFF2-40B4-BE49-F238E27FC236}">
              <a16:creationId xmlns:a16="http://schemas.microsoft.com/office/drawing/2014/main" id="{00000000-0008-0000-1E00-000009000000}"/>
            </a:ext>
          </a:extLst>
        </xdr:cNvPr>
        <xdr:cNvSpPr txBox="1"/>
      </xdr:nvSpPr>
      <xdr:spPr>
        <a:xfrm>
          <a:off x="0" y="11677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6</xdr:row>
      <xdr:rowOff>158115</xdr:rowOff>
    </xdr:from>
    <xdr:ext cx="76971" cy="157224"/>
    <xdr:sp macro="" textlink="">
      <xdr:nvSpPr>
        <xdr:cNvPr id="10" name="Text Box 5">
          <a:extLst>
            <a:ext uri="{FF2B5EF4-FFF2-40B4-BE49-F238E27FC236}">
              <a16:creationId xmlns:a16="http://schemas.microsoft.com/office/drawing/2014/main" id="{00000000-0008-0000-1E00-00000A000000}"/>
            </a:ext>
          </a:extLst>
        </xdr:cNvPr>
        <xdr:cNvSpPr txBox="1"/>
      </xdr:nvSpPr>
      <xdr:spPr>
        <a:xfrm>
          <a:off x="0" y="11677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15</xdr:row>
      <xdr:rowOff>0</xdr:rowOff>
    </xdr:from>
    <xdr:ext cx="76971" cy="157224"/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00000000-0008-0000-1E00-00000B000000}"/>
            </a:ext>
          </a:extLst>
        </xdr:cNvPr>
        <xdr:cNvSpPr txBox="1"/>
      </xdr:nvSpPr>
      <xdr:spPr>
        <a:xfrm>
          <a:off x="3924300" y="11677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15</xdr:row>
      <xdr:rowOff>0</xdr:rowOff>
    </xdr:from>
    <xdr:ext cx="76971" cy="157224"/>
    <xdr:sp macro="" textlink="">
      <xdr:nvSpPr>
        <xdr:cNvPr id="12" name="Text Box 3">
          <a:extLst>
            <a:ext uri="{FF2B5EF4-FFF2-40B4-BE49-F238E27FC236}">
              <a16:creationId xmlns:a16="http://schemas.microsoft.com/office/drawing/2014/main" id="{00000000-0008-0000-1E00-00000C000000}"/>
            </a:ext>
          </a:extLst>
        </xdr:cNvPr>
        <xdr:cNvSpPr txBox="1"/>
      </xdr:nvSpPr>
      <xdr:spPr>
        <a:xfrm>
          <a:off x="3924300" y="11677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13" name="Text Box 4">
          <a:extLst>
            <a:ext uri="{FF2B5EF4-FFF2-40B4-BE49-F238E27FC236}">
              <a16:creationId xmlns:a16="http://schemas.microsoft.com/office/drawing/2014/main" id="{00000000-0008-0000-1E00-00000D000000}"/>
            </a:ext>
          </a:extLst>
        </xdr:cNvPr>
        <xdr:cNvSpPr txBox="1"/>
      </xdr:nvSpPr>
      <xdr:spPr>
        <a:xfrm>
          <a:off x="0" y="11677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14" name="Text Box 5">
          <a:extLst>
            <a:ext uri="{FF2B5EF4-FFF2-40B4-BE49-F238E27FC236}">
              <a16:creationId xmlns:a16="http://schemas.microsoft.com/office/drawing/2014/main" id="{00000000-0008-0000-1E00-00000E000000}"/>
            </a:ext>
          </a:extLst>
        </xdr:cNvPr>
        <xdr:cNvSpPr txBox="1"/>
      </xdr:nvSpPr>
      <xdr:spPr>
        <a:xfrm>
          <a:off x="0" y="11677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6</xdr:row>
      <xdr:rowOff>158115</xdr:rowOff>
    </xdr:from>
    <xdr:ext cx="76971" cy="157224"/>
    <xdr:sp macro="" textlink="">
      <xdr:nvSpPr>
        <xdr:cNvPr id="17" name="Text Box 2">
          <a:extLst>
            <a:ext uri="{FF2B5EF4-FFF2-40B4-BE49-F238E27FC236}">
              <a16:creationId xmlns:a16="http://schemas.microsoft.com/office/drawing/2014/main" id="{00000000-0008-0000-1E00-000011000000}"/>
            </a:ext>
          </a:extLst>
        </xdr:cNvPr>
        <xdr:cNvSpPr txBox="1"/>
      </xdr:nvSpPr>
      <xdr:spPr>
        <a:xfrm>
          <a:off x="3924300" y="30727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6</xdr:row>
      <xdr:rowOff>158115</xdr:rowOff>
    </xdr:from>
    <xdr:ext cx="76971" cy="157224"/>
    <xdr:sp macro="" textlink="">
      <xdr:nvSpPr>
        <xdr:cNvPr id="18" name="Text Box 3">
          <a:extLst>
            <a:ext uri="{FF2B5EF4-FFF2-40B4-BE49-F238E27FC236}">
              <a16:creationId xmlns:a16="http://schemas.microsoft.com/office/drawing/2014/main" id="{00000000-0008-0000-1E00-000012000000}"/>
            </a:ext>
          </a:extLst>
        </xdr:cNvPr>
        <xdr:cNvSpPr txBox="1"/>
      </xdr:nvSpPr>
      <xdr:spPr>
        <a:xfrm>
          <a:off x="3924300" y="30727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0</xdr:rowOff>
    </xdr:from>
    <xdr:ext cx="76971" cy="157224"/>
    <xdr:sp macro="" textlink="">
      <xdr:nvSpPr>
        <xdr:cNvPr id="15" name="Text Box 2">
          <a:extLst>
            <a:ext uri="{FF2B5EF4-FFF2-40B4-BE49-F238E27FC236}">
              <a16:creationId xmlns:a16="http://schemas.microsoft.com/office/drawing/2014/main" id="{00000000-0008-0000-1E00-00000F000000}"/>
            </a:ext>
          </a:extLst>
        </xdr:cNvPr>
        <xdr:cNvSpPr txBox="1"/>
      </xdr:nvSpPr>
      <xdr:spPr>
        <a:xfrm>
          <a:off x="3362325" y="11677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0</xdr:rowOff>
    </xdr:from>
    <xdr:ext cx="76971" cy="157224"/>
    <xdr:sp macro="" textlink="">
      <xdr:nvSpPr>
        <xdr:cNvPr id="16" name="Text Box 3">
          <a:extLst>
            <a:ext uri="{FF2B5EF4-FFF2-40B4-BE49-F238E27FC236}">
              <a16:creationId xmlns:a16="http://schemas.microsoft.com/office/drawing/2014/main" id="{00000000-0008-0000-1E00-000010000000}"/>
            </a:ext>
          </a:extLst>
        </xdr:cNvPr>
        <xdr:cNvSpPr txBox="1"/>
      </xdr:nvSpPr>
      <xdr:spPr>
        <a:xfrm>
          <a:off x="3362325" y="11677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19" name="Text Box 4">
          <a:extLst>
            <a:ext uri="{FF2B5EF4-FFF2-40B4-BE49-F238E27FC236}">
              <a16:creationId xmlns:a16="http://schemas.microsoft.com/office/drawing/2014/main" id="{00000000-0008-0000-1E00-000013000000}"/>
            </a:ext>
          </a:extLst>
        </xdr:cNvPr>
        <xdr:cNvSpPr txBox="1"/>
      </xdr:nvSpPr>
      <xdr:spPr>
        <a:xfrm>
          <a:off x="0" y="11677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20" name="Text Box 5">
          <a:extLst>
            <a:ext uri="{FF2B5EF4-FFF2-40B4-BE49-F238E27FC236}">
              <a16:creationId xmlns:a16="http://schemas.microsoft.com/office/drawing/2014/main" id="{00000000-0008-0000-1E00-000014000000}"/>
            </a:ext>
          </a:extLst>
        </xdr:cNvPr>
        <xdr:cNvSpPr txBox="1"/>
      </xdr:nvSpPr>
      <xdr:spPr>
        <a:xfrm>
          <a:off x="0" y="11677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6</xdr:row>
      <xdr:rowOff>158115</xdr:rowOff>
    </xdr:from>
    <xdr:ext cx="76971" cy="157224"/>
    <xdr:sp macro="" textlink="">
      <xdr:nvSpPr>
        <xdr:cNvPr id="21" name="Text Box 2">
          <a:extLst>
            <a:ext uri="{FF2B5EF4-FFF2-40B4-BE49-F238E27FC236}">
              <a16:creationId xmlns:a16="http://schemas.microsoft.com/office/drawing/2014/main" id="{00000000-0008-0000-1E00-000015000000}"/>
            </a:ext>
          </a:extLst>
        </xdr:cNvPr>
        <xdr:cNvSpPr txBox="1"/>
      </xdr:nvSpPr>
      <xdr:spPr>
        <a:xfrm>
          <a:off x="3362325" y="11677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6</xdr:row>
      <xdr:rowOff>158115</xdr:rowOff>
    </xdr:from>
    <xdr:ext cx="76971" cy="157224"/>
    <xdr:sp macro="" textlink="">
      <xdr:nvSpPr>
        <xdr:cNvPr id="22" name="Text Box 3">
          <a:extLst>
            <a:ext uri="{FF2B5EF4-FFF2-40B4-BE49-F238E27FC236}">
              <a16:creationId xmlns:a16="http://schemas.microsoft.com/office/drawing/2014/main" id="{00000000-0008-0000-1E00-000016000000}"/>
            </a:ext>
          </a:extLst>
        </xdr:cNvPr>
        <xdr:cNvSpPr txBox="1"/>
      </xdr:nvSpPr>
      <xdr:spPr>
        <a:xfrm>
          <a:off x="3362325" y="11677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6</xdr:row>
      <xdr:rowOff>158115</xdr:rowOff>
    </xdr:from>
    <xdr:ext cx="76971" cy="157224"/>
    <xdr:sp macro="" textlink="">
      <xdr:nvSpPr>
        <xdr:cNvPr id="23" name="Text Box 4">
          <a:extLst>
            <a:ext uri="{FF2B5EF4-FFF2-40B4-BE49-F238E27FC236}">
              <a16:creationId xmlns:a16="http://schemas.microsoft.com/office/drawing/2014/main" id="{00000000-0008-0000-1E00-000017000000}"/>
            </a:ext>
          </a:extLst>
        </xdr:cNvPr>
        <xdr:cNvSpPr txBox="1"/>
      </xdr:nvSpPr>
      <xdr:spPr>
        <a:xfrm>
          <a:off x="0" y="11677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6</xdr:row>
      <xdr:rowOff>158115</xdr:rowOff>
    </xdr:from>
    <xdr:ext cx="76971" cy="157224"/>
    <xdr:sp macro="" textlink="">
      <xdr:nvSpPr>
        <xdr:cNvPr id="24" name="Text Box 5">
          <a:extLst>
            <a:ext uri="{FF2B5EF4-FFF2-40B4-BE49-F238E27FC236}">
              <a16:creationId xmlns:a16="http://schemas.microsoft.com/office/drawing/2014/main" id="{00000000-0008-0000-1E00-000018000000}"/>
            </a:ext>
          </a:extLst>
        </xdr:cNvPr>
        <xdr:cNvSpPr txBox="1"/>
      </xdr:nvSpPr>
      <xdr:spPr>
        <a:xfrm>
          <a:off x="0" y="11677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25" name="Text Box 2">
          <a:extLst>
            <a:ext uri="{FF2B5EF4-FFF2-40B4-BE49-F238E27FC236}">
              <a16:creationId xmlns:a16="http://schemas.microsoft.com/office/drawing/2014/main" id="{00000000-0008-0000-1E00-000019000000}"/>
            </a:ext>
          </a:extLst>
        </xdr:cNvPr>
        <xdr:cNvSpPr txBox="1"/>
      </xdr:nvSpPr>
      <xdr:spPr>
        <a:xfrm>
          <a:off x="2800350" y="11677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26" name="Text Box 3">
          <a:extLst>
            <a:ext uri="{FF2B5EF4-FFF2-40B4-BE49-F238E27FC236}">
              <a16:creationId xmlns:a16="http://schemas.microsoft.com/office/drawing/2014/main" id="{00000000-0008-0000-1E00-00001A000000}"/>
            </a:ext>
          </a:extLst>
        </xdr:cNvPr>
        <xdr:cNvSpPr txBox="1"/>
      </xdr:nvSpPr>
      <xdr:spPr>
        <a:xfrm>
          <a:off x="2800350" y="11677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6</xdr:row>
      <xdr:rowOff>158115</xdr:rowOff>
    </xdr:from>
    <xdr:ext cx="76971" cy="157224"/>
    <xdr:sp macro="" textlink="">
      <xdr:nvSpPr>
        <xdr:cNvPr id="27" name="Text Box 2">
          <a:extLst>
            <a:ext uri="{FF2B5EF4-FFF2-40B4-BE49-F238E27FC236}">
              <a16:creationId xmlns:a16="http://schemas.microsoft.com/office/drawing/2014/main" id="{00000000-0008-0000-1E00-00001B000000}"/>
            </a:ext>
          </a:extLst>
        </xdr:cNvPr>
        <xdr:cNvSpPr txBox="1"/>
      </xdr:nvSpPr>
      <xdr:spPr>
        <a:xfrm>
          <a:off x="3924300" y="11296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6</xdr:row>
      <xdr:rowOff>158115</xdr:rowOff>
    </xdr:from>
    <xdr:ext cx="76971" cy="157224"/>
    <xdr:sp macro="" textlink="">
      <xdr:nvSpPr>
        <xdr:cNvPr id="28" name="Text Box 3">
          <a:extLst>
            <a:ext uri="{FF2B5EF4-FFF2-40B4-BE49-F238E27FC236}">
              <a16:creationId xmlns:a16="http://schemas.microsoft.com/office/drawing/2014/main" id="{00000000-0008-0000-1E00-00001C000000}"/>
            </a:ext>
          </a:extLst>
        </xdr:cNvPr>
        <xdr:cNvSpPr txBox="1"/>
      </xdr:nvSpPr>
      <xdr:spPr>
        <a:xfrm>
          <a:off x="3924300" y="11296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29" name="Text Box 2">
          <a:extLst>
            <a:ext uri="{FF2B5EF4-FFF2-40B4-BE49-F238E27FC236}">
              <a16:creationId xmlns:a16="http://schemas.microsoft.com/office/drawing/2014/main" id="{00000000-0008-0000-1E00-00001D000000}"/>
            </a:ext>
          </a:extLst>
        </xdr:cNvPr>
        <xdr:cNvSpPr txBox="1"/>
      </xdr:nvSpPr>
      <xdr:spPr>
        <a:xfrm>
          <a:off x="3362325" y="11296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30" name="Text Box 3">
          <a:extLst>
            <a:ext uri="{FF2B5EF4-FFF2-40B4-BE49-F238E27FC236}">
              <a16:creationId xmlns:a16="http://schemas.microsoft.com/office/drawing/2014/main" id="{00000000-0008-0000-1E00-00001E000000}"/>
            </a:ext>
          </a:extLst>
        </xdr:cNvPr>
        <xdr:cNvSpPr txBox="1"/>
      </xdr:nvSpPr>
      <xdr:spPr>
        <a:xfrm>
          <a:off x="3362325" y="11296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6</xdr:row>
      <xdr:rowOff>158115</xdr:rowOff>
    </xdr:from>
    <xdr:ext cx="76971" cy="157224"/>
    <xdr:sp macro="" textlink="">
      <xdr:nvSpPr>
        <xdr:cNvPr id="31" name="Text Box 2">
          <a:extLst>
            <a:ext uri="{FF2B5EF4-FFF2-40B4-BE49-F238E27FC236}">
              <a16:creationId xmlns:a16="http://schemas.microsoft.com/office/drawing/2014/main" id="{00000000-0008-0000-1E00-00001F000000}"/>
            </a:ext>
          </a:extLst>
        </xdr:cNvPr>
        <xdr:cNvSpPr txBox="1"/>
      </xdr:nvSpPr>
      <xdr:spPr>
        <a:xfrm>
          <a:off x="2800350" y="11296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6</xdr:row>
      <xdr:rowOff>158115</xdr:rowOff>
    </xdr:from>
    <xdr:ext cx="76971" cy="157224"/>
    <xdr:sp macro="" textlink="">
      <xdr:nvSpPr>
        <xdr:cNvPr id="32" name="Text Box 3">
          <a:extLst>
            <a:ext uri="{FF2B5EF4-FFF2-40B4-BE49-F238E27FC236}">
              <a16:creationId xmlns:a16="http://schemas.microsoft.com/office/drawing/2014/main" id="{00000000-0008-0000-1E00-000020000000}"/>
            </a:ext>
          </a:extLst>
        </xdr:cNvPr>
        <xdr:cNvSpPr txBox="1"/>
      </xdr:nvSpPr>
      <xdr:spPr>
        <a:xfrm>
          <a:off x="2800350" y="11296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6</xdr:row>
      <xdr:rowOff>158115</xdr:rowOff>
    </xdr:from>
    <xdr:ext cx="76971" cy="157224"/>
    <xdr:sp macro="" textlink="">
      <xdr:nvSpPr>
        <xdr:cNvPr id="33" name="Text Box 2">
          <a:extLst>
            <a:ext uri="{FF2B5EF4-FFF2-40B4-BE49-F238E27FC236}">
              <a16:creationId xmlns:a16="http://schemas.microsoft.com/office/drawing/2014/main" id="{00000000-0008-0000-1E00-000021000000}"/>
            </a:ext>
          </a:extLst>
        </xdr:cNvPr>
        <xdr:cNvSpPr txBox="1"/>
      </xdr:nvSpPr>
      <xdr:spPr>
        <a:xfrm>
          <a:off x="3362325" y="11677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6</xdr:row>
      <xdr:rowOff>158115</xdr:rowOff>
    </xdr:from>
    <xdr:ext cx="76971" cy="157224"/>
    <xdr:sp macro="" textlink="">
      <xdr:nvSpPr>
        <xdr:cNvPr id="34" name="Text Box 3">
          <a:extLst>
            <a:ext uri="{FF2B5EF4-FFF2-40B4-BE49-F238E27FC236}">
              <a16:creationId xmlns:a16="http://schemas.microsoft.com/office/drawing/2014/main" id="{00000000-0008-0000-1E00-000022000000}"/>
            </a:ext>
          </a:extLst>
        </xdr:cNvPr>
        <xdr:cNvSpPr txBox="1"/>
      </xdr:nvSpPr>
      <xdr:spPr>
        <a:xfrm>
          <a:off x="3362325" y="11677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35" name="Text Box 2">
          <a:extLst>
            <a:ext uri="{FF2B5EF4-FFF2-40B4-BE49-F238E27FC236}">
              <a16:creationId xmlns:a16="http://schemas.microsoft.com/office/drawing/2014/main" id="{00000000-0008-0000-1E00-000023000000}"/>
            </a:ext>
          </a:extLst>
        </xdr:cNvPr>
        <xdr:cNvSpPr txBox="1"/>
      </xdr:nvSpPr>
      <xdr:spPr>
        <a:xfrm>
          <a:off x="2800350" y="11677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36" name="Text Box 3">
          <a:extLst>
            <a:ext uri="{FF2B5EF4-FFF2-40B4-BE49-F238E27FC236}">
              <a16:creationId xmlns:a16="http://schemas.microsoft.com/office/drawing/2014/main" id="{00000000-0008-0000-1E00-000024000000}"/>
            </a:ext>
          </a:extLst>
        </xdr:cNvPr>
        <xdr:cNvSpPr txBox="1"/>
      </xdr:nvSpPr>
      <xdr:spPr>
        <a:xfrm>
          <a:off x="2800350" y="11677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0</xdr:rowOff>
    </xdr:from>
    <xdr:ext cx="76971" cy="157224"/>
    <xdr:sp macro="" textlink="">
      <xdr:nvSpPr>
        <xdr:cNvPr id="37" name="Text Box 2">
          <a:extLst>
            <a:ext uri="{FF2B5EF4-FFF2-40B4-BE49-F238E27FC236}">
              <a16:creationId xmlns:a16="http://schemas.microsoft.com/office/drawing/2014/main" id="{00000000-0008-0000-1E00-000025000000}"/>
            </a:ext>
          </a:extLst>
        </xdr:cNvPr>
        <xdr:cNvSpPr txBox="1"/>
      </xdr:nvSpPr>
      <xdr:spPr>
        <a:xfrm>
          <a:off x="3362325" y="11677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0</xdr:rowOff>
    </xdr:from>
    <xdr:ext cx="76971" cy="157224"/>
    <xdr:sp macro="" textlink="">
      <xdr:nvSpPr>
        <xdr:cNvPr id="38" name="Text Box 3">
          <a:extLst>
            <a:ext uri="{FF2B5EF4-FFF2-40B4-BE49-F238E27FC236}">
              <a16:creationId xmlns:a16="http://schemas.microsoft.com/office/drawing/2014/main" id="{00000000-0008-0000-1E00-000026000000}"/>
            </a:ext>
          </a:extLst>
        </xdr:cNvPr>
        <xdr:cNvSpPr txBox="1"/>
      </xdr:nvSpPr>
      <xdr:spPr>
        <a:xfrm>
          <a:off x="3362325" y="11677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39" name="Text Box 4">
          <a:extLst>
            <a:ext uri="{FF2B5EF4-FFF2-40B4-BE49-F238E27FC236}">
              <a16:creationId xmlns:a16="http://schemas.microsoft.com/office/drawing/2014/main" id="{00000000-0008-0000-1E00-000027000000}"/>
            </a:ext>
          </a:extLst>
        </xdr:cNvPr>
        <xdr:cNvSpPr txBox="1"/>
      </xdr:nvSpPr>
      <xdr:spPr>
        <a:xfrm>
          <a:off x="0" y="11677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40" name="Text Box 5">
          <a:extLst>
            <a:ext uri="{FF2B5EF4-FFF2-40B4-BE49-F238E27FC236}">
              <a16:creationId xmlns:a16="http://schemas.microsoft.com/office/drawing/2014/main" id="{00000000-0008-0000-1E00-000028000000}"/>
            </a:ext>
          </a:extLst>
        </xdr:cNvPr>
        <xdr:cNvSpPr txBox="1"/>
      </xdr:nvSpPr>
      <xdr:spPr>
        <a:xfrm>
          <a:off x="0" y="11677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0</xdr:rowOff>
    </xdr:from>
    <xdr:ext cx="76971" cy="157224"/>
    <xdr:sp macro="" textlink="">
      <xdr:nvSpPr>
        <xdr:cNvPr id="41" name="Text Box 2">
          <a:extLst>
            <a:ext uri="{FF2B5EF4-FFF2-40B4-BE49-F238E27FC236}">
              <a16:creationId xmlns:a16="http://schemas.microsoft.com/office/drawing/2014/main" id="{00000000-0008-0000-1E00-000029000000}"/>
            </a:ext>
          </a:extLst>
        </xdr:cNvPr>
        <xdr:cNvSpPr txBox="1"/>
      </xdr:nvSpPr>
      <xdr:spPr>
        <a:xfrm>
          <a:off x="2800350" y="11677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0</xdr:rowOff>
    </xdr:from>
    <xdr:ext cx="76971" cy="157224"/>
    <xdr:sp macro="" textlink="">
      <xdr:nvSpPr>
        <xdr:cNvPr id="42" name="Text Box 3">
          <a:extLst>
            <a:ext uri="{FF2B5EF4-FFF2-40B4-BE49-F238E27FC236}">
              <a16:creationId xmlns:a16="http://schemas.microsoft.com/office/drawing/2014/main" id="{00000000-0008-0000-1E00-00002A000000}"/>
            </a:ext>
          </a:extLst>
        </xdr:cNvPr>
        <xdr:cNvSpPr txBox="1"/>
      </xdr:nvSpPr>
      <xdr:spPr>
        <a:xfrm>
          <a:off x="2800350" y="11677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184731" cy="264560"/>
    <xdr:sp macro="" textlink="">
      <xdr:nvSpPr>
        <xdr:cNvPr id="43" name="Text Box 2">
          <a:extLst>
            <a:ext uri="{FF2B5EF4-FFF2-40B4-BE49-F238E27FC236}">
              <a16:creationId xmlns:a16="http://schemas.microsoft.com/office/drawing/2014/main" id="{00000000-0008-0000-1E00-00002B000000}"/>
            </a:ext>
          </a:extLst>
        </xdr:cNvPr>
        <xdr:cNvSpPr txBox="1"/>
      </xdr:nvSpPr>
      <xdr:spPr>
        <a:xfrm>
          <a:off x="0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44" name="TextBox 5">
          <a:extLst>
            <a:ext uri="{FF2B5EF4-FFF2-40B4-BE49-F238E27FC236}">
              <a16:creationId xmlns:a16="http://schemas.microsoft.com/office/drawing/2014/main" id="{00000000-0008-0000-1E00-00002C000000}"/>
            </a:ext>
          </a:extLst>
        </xdr:cNvPr>
        <xdr:cNvSpPr txBox="1"/>
      </xdr:nvSpPr>
      <xdr:spPr>
        <a:xfrm>
          <a:off x="0" y="3028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45" name="Text Box 4">
          <a:extLst>
            <a:ext uri="{FF2B5EF4-FFF2-40B4-BE49-F238E27FC236}">
              <a16:creationId xmlns:a16="http://schemas.microsoft.com/office/drawing/2014/main" id="{00000000-0008-0000-1E00-00002D000000}"/>
            </a:ext>
          </a:extLst>
        </xdr:cNvPr>
        <xdr:cNvSpPr txBox="1"/>
      </xdr:nvSpPr>
      <xdr:spPr>
        <a:xfrm>
          <a:off x="0" y="3028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46" name="Text Box 5">
          <a:extLst>
            <a:ext uri="{FF2B5EF4-FFF2-40B4-BE49-F238E27FC236}">
              <a16:creationId xmlns:a16="http://schemas.microsoft.com/office/drawing/2014/main" id="{00000000-0008-0000-1E00-00002E000000}"/>
            </a:ext>
          </a:extLst>
        </xdr:cNvPr>
        <xdr:cNvSpPr txBox="1"/>
      </xdr:nvSpPr>
      <xdr:spPr>
        <a:xfrm>
          <a:off x="0" y="3028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47" name="TextBox 5">
          <a:extLst>
            <a:ext uri="{FF2B5EF4-FFF2-40B4-BE49-F238E27FC236}">
              <a16:creationId xmlns:a16="http://schemas.microsoft.com/office/drawing/2014/main" id="{00000000-0008-0000-1E00-00002F000000}"/>
            </a:ext>
          </a:extLst>
        </xdr:cNvPr>
        <xdr:cNvSpPr txBox="1"/>
      </xdr:nvSpPr>
      <xdr:spPr>
        <a:xfrm>
          <a:off x="0" y="3028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48" name="TextBox 5">
          <a:extLst>
            <a:ext uri="{FF2B5EF4-FFF2-40B4-BE49-F238E27FC236}">
              <a16:creationId xmlns:a16="http://schemas.microsoft.com/office/drawing/2014/main" id="{00000000-0008-0000-1E00-000030000000}"/>
            </a:ext>
          </a:extLst>
        </xdr:cNvPr>
        <xdr:cNvSpPr txBox="1"/>
      </xdr:nvSpPr>
      <xdr:spPr>
        <a:xfrm>
          <a:off x="0" y="3028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49" name="TextBox 5">
          <a:extLst>
            <a:ext uri="{FF2B5EF4-FFF2-40B4-BE49-F238E27FC236}">
              <a16:creationId xmlns:a16="http://schemas.microsoft.com/office/drawing/2014/main" id="{00000000-0008-0000-1E00-000031000000}"/>
            </a:ext>
          </a:extLst>
        </xdr:cNvPr>
        <xdr:cNvSpPr txBox="1"/>
      </xdr:nvSpPr>
      <xdr:spPr>
        <a:xfrm>
          <a:off x="0" y="3028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184731" cy="264560"/>
    <xdr:sp macro="" textlink="">
      <xdr:nvSpPr>
        <xdr:cNvPr id="50" name="Text Box 4">
          <a:extLst>
            <a:ext uri="{FF2B5EF4-FFF2-40B4-BE49-F238E27FC236}">
              <a16:creationId xmlns:a16="http://schemas.microsoft.com/office/drawing/2014/main" id="{00000000-0008-0000-1E00-000032000000}"/>
            </a:ext>
          </a:extLst>
        </xdr:cNvPr>
        <xdr:cNvSpPr txBox="1"/>
      </xdr:nvSpPr>
      <xdr:spPr>
        <a:xfrm>
          <a:off x="0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51" name="TextBox 5">
          <a:extLst>
            <a:ext uri="{FF2B5EF4-FFF2-40B4-BE49-F238E27FC236}">
              <a16:creationId xmlns:a16="http://schemas.microsoft.com/office/drawing/2014/main" id="{00000000-0008-0000-1E00-000033000000}"/>
            </a:ext>
          </a:extLst>
        </xdr:cNvPr>
        <xdr:cNvSpPr txBox="1"/>
      </xdr:nvSpPr>
      <xdr:spPr>
        <a:xfrm>
          <a:off x="0" y="3028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52" name="Text Box 4">
          <a:extLst>
            <a:ext uri="{FF2B5EF4-FFF2-40B4-BE49-F238E27FC236}">
              <a16:creationId xmlns:a16="http://schemas.microsoft.com/office/drawing/2014/main" id="{00000000-0008-0000-1E00-000034000000}"/>
            </a:ext>
          </a:extLst>
        </xdr:cNvPr>
        <xdr:cNvSpPr txBox="1"/>
      </xdr:nvSpPr>
      <xdr:spPr>
        <a:xfrm>
          <a:off x="0" y="3028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53" name="Text Box 5">
          <a:extLst>
            <a:ext uri="{FF2B5EF4-FFF2-40B4-BE49-F238E27FC236}">
              <a16:creationId xmlns:a16="http://schemas.microsoft.com/office/drawing/2014/main" id="{00000000-0008-0000-1E00-000035000000}"/>
            </a:ext>
          </a:extLst>
        </xdr:cNvPr>
        <xdr:cNvSpPr txBox="1"/>
      </xdr:nvSpPr>
      <xdr:spPr>
        <a:xfrm>
          <a:off x="0" y="3028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54" name="TextBox 5">
          <a:extLst>
            <a:ext uri="{FF2B5EF4-FFF2-40B4-BE49-F238E27FC236}">
              <a16:creationId xmlns:a16="http://schemas.microsoft.com/office/drawing/2014/main" id="{00000000-0008-0000-1E00-000036000000}"/>
            </a:ext>
          </a:extLst>
        </xdr:cNvPr>
        <xdr:cNvSpPr txBox="1"/>
      </xdr:nvSpPr>
      <xdr:spPr>
        <a:xfrm>
          <a:off x="0" y="3028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55" name="TextBox 5">
          <a:extLst>
            <a:ext uri="{FF2B5EF4-FFF2-40B4-BE49-F238E27FC236}">
              <a16:creationId xmlns:a16="http://schemas.microsoft.com/office/drawing/2014/main" id="{00000000-0008-0000-1E00-000037000000}"/>
            </a:ext>
          </a:extLst>
        </xdr:cNvPr>
        <xdr:cNvSpPr txBox="1"/>
      </xdr:nvSpPr>
      <xdr:spPr>
        <a:xfrm>
          <a:off x="0" y="3028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56" name="TextBox 5">
          <a:extLst>
            <a:ext uri="{FF2B5EF4-FFF2-40B4-BE49-F238E27FC236}">
              <a16:creationId xmlns:a16="http://schemas.microsoft.com/office/drawing/2014/main" id="{00000000-0008-0000-1E00-000038000000}"/>
            </a:ext>
          </a:extLst>
        </xdr:cNvPr>
        <xdr:cNvSpPr txBox="1"/>
      </xdr:nvSpPr>
      <xdr:spPr>
        <a:xfrm>
          <a:off x="0" y="3028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57" name="Text Box 4">
          <a:extLst>
            <a:ext uri="{FF2B5EF4-FFF2-40B4-BE49-F238E27FC236}">
              <a16:creationId xmlns:a16="http://schemas.microsoft.com/office/drawing/2014/main" id="{00000000-0008-0000-1E00-000039000000}"/>
            </a:ext>
          </a:extLst>
        </xdr:cNvPr>
        <xdr:cNvSpPr txBox="1"/>
      </xdr:nvSpPr>
      <xdr:spPr>
        <a:xfrm>
          <a:off x="0" y="3028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58" name="Text Box 5">
          <a:extLst>
            <a:ext uri="{FF2B5EF4-FFF2-40B4-BE49-F238E27FC236}">
              <a16:creationId xmlns:a16="http://schemas.microsoft.com/office/drawing/2014/main" id="{00000000-0008-0000-1E00-00003A000000}"/>
            </a:ext>
          </a:extLst>
        </xdr:cNvPr>
        <xdr:cNvSpPr txBox="1"/>
      </xdr:nvSpPr>
      <xdr:spPr>
        <a:xfrm>
          <a:off x="0" y="3028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59" name="Text Box 4">
          <a:extLst>
            <a:ext uri="{FF2B5EF4-FFF2-40B4-BE49-F238E27FC236}">
              <a16:creationId xmlns:a16="http://schemas.microsoft.com/office/drawing/2014/main" id="{00000000-0008-0000-1E00-00003B000000}"/>
            </a:ext>
          </a:extLst>
        </xdr:cNvPr>
        <xdr:cNvSpPr txBox="1"/>
      </xdr:nvSpPr>
      <xdr:spPr>
        <a:xfrm>
          <a:off x="0" y="3028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60" name="Text Box 5">
          <a:extLst>
            <a:ext uri="{FF2B5EF4-FFF2-40B4-BE49-F238E27FC236}">
              <a16:creationId xmlns:a16="http://schemas.microsoft.com/office/drawing/2014/main" id="{00000000-0008-0000-1E00-00003C000000}"/>
            </a:ext>
          </a:extLst>
        </xdr:cNvPr>
        <xdr:cNvSpPr txBox="1"/>
      </xdr:nvSpPr>
      <xdr:spPr>
        <a:xfrm>
          <a:off x="0" y="3028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61" name="Text Box 4">
          <a:extLst>
            <a:ext uri="{FF2B5EF4-FFF2-40B4-BE49-F238E27FC236}">
              <a16:creationId xmlns:a16="http://schemas.microsoft.com/office/drawing/2014/main" id="{00000000-0008-0000-1E00-00003D000000}"/>
            </a:ext>
          </a:extLst>
        </xdr:cNvPr>
        <xdr:cNvSpPr txBox="1"/>
      </xdr:nvSpPr>
      <xdr:spPr>
        <a:xfrm>
          <a:off x="0" y="3028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62" name="Text Box 5">
          <a:extLst>
            <a:ext uri="{FF2B5EF4-FFF2-40B4-BE49-F238E27FC236}">
              <a16:creationId xmlns:a16="http://schemas.microsoft.com/office/drawing/2014/main" id="{00000000-0008-0000-1E00-00003E000000}"/>
            </a:ext>
          </a:extLst>
        </xdr:cNvPr>
        <xdr:cNvSpPr txBox="1"/>
      </xdr:nvSpPr>
      <xdr:spPr>
        <a:xfrm>
          <a:off x="0" y="3028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63" name="Text Box 4">
          <a:extLst>
            <a:ext uri="{FF2B5EF4-FFF2-40B4-BE49-F238E27FC236}">
              <a16:creationId xmlns:a16="http://schemas.microsoft.com/office/drawing/2014/main" id="{00000000-0008-0000-1E00-00003F000000}"/>
            </a:ext>
          </a:extLst>
        </xdr:cNvPr>
        <xdr:cNvSpPr txBox="1"/>
      </xdr:nvSpPr>
      <xdr:spPr>
        <a:xfrm>
          <a:off x="0" y="3028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64" name="Text Box 5">
          <a:extLst>
            <a:ext uri="{FF2B5EF4-FFF2-40B4-BE49-F238E27FC236}">
              <a16:creationId xmlns:a16="http://schemas.microsoft.com/office/drawing/2014/main" id="{00000000-0008-0000-1E00-000040000000}"/>
            </a:ext>
          </a:extLst>
        </xdr:cNvPr>
        <xdr:cNvSpPr txBox="1"/>
      </xdr:nvSpPr>
      <xdr:spPr>
        <a:xfrm>
          <a:off x="0" y="3028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65" name="Text Box 4">
          <a:extLst>
            <a:ext uri="{FF2B5EF4-FFF2-40B4-BE49-F238E27FC236}">
              <a16:creationId xmlns:a16="http://schemas.microsoft.com/office/drawing/2014/main" id="{00000000-0008-0000-1E00-000041000000}"/>
            </a:ext>
          </a:extLst>
        </xdr:cNvPr>
        <xdr:cNvSpPr txBox="1"/>
      </xdr:nvSpPr>
      <xdr:spPr>
        <a:xfrm>
          <a:off x="0" y="3028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66" name="Text Box 5">
          <a:extLst>
            <a:ext uri="{FF2B5EF4-FFF2-40B4-BE49-F238E27FC236}">
              <a16:creationId xmlns:a16="http://schemas.microsoft.com/office/drawing/2014/main" id="{00000000-0008-0000-1E00-000042000000}"/>
            </a:ext>
          </a:extLst>
        </xdr:cNvPr>
        <xdr:cNvSpPr txBox="1"/>
      </xdr:nvSpPr>
      <xdr:spPr>
        <a:xfrm>
          <a:off x="0" y="3028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67" name="Text Box 4">
          <a:extLst>
            <a:ext uri="{FF2B5EF4-FFF2-40B4-BE49-F238E27FC236}">
              <a16:creationId xmlns:a16="http://schemas.microsoft.com/office/drawing/2014/main" id="{00000000-0008-0000-1E00-000043000000}"/>
            </a:ext>
          </a:extLst>
        </xdr:cNvPr>
        <xdr:cNvSpPr txBox="1"/>
      </xdr:nvSpPr>
      <xdr:spPr>
        <a:xfrm>
          <a:off x="0" y="3314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68" name="Text Box 5">
          <a:extLst>
            <a:ext uri="{FF2B5EF4-FFF2-40B4-BE49-F238E27FC236}">
              <a16:creationId xmlns:a16="http://schemas.microsoft.com/office/drawing/2014/main" id="{00000000-0008-0000-1E00-000044000000}"/>
            </a:ext>
          </a:extLst>
        </xdr:cNvPr>
        <xdr:cNvSpPr txBox="1"/>
      </xdr:nvSpPr>
      <xdr:spPr>
        <a:xfrm>
          <a:off x="0" y="3314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69" name="TextBox 5">
          <a:extLst>
            <a:ext uri="{FF2B5EF4-FFF2-40B4-BE49-F238E27FC236}">
              <a16:creationId xmlns:a16="http://schemas.microsoft.com/office/drawing/2014/main" id="{00000000-0008-0000-1E00-000045000000}"/>
            </a:ext>
          </a:extLst>
        </xdr:cNvPr>
        <xdr:cNvSpPr txBox="1"/>
      </xdr:nvSpPr>
      <xdr:spPr>
        <a:xfrm>
          <a:off x="0" y="3314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70" name="TextBox 5">
          <a:extLst>
            <a:ext uri="{FF2B5EF4-FFF2-40B4-BE49-F238E27FC236}">
              <a16:creationId xmlns:a16="http://schemas.microsoft.com/office/drawing/2014/main" id="{00000000-0008-0000-1E00-000046000000}"/>
            </a:ext>
          </a:extLst>
        </xdr:cNvPr>
        <xdr:cNvSpPr txBox="1"/>
      </xdr:nvSpPr>
      <xdr:spPr>
        <a:xfrm>
          <a:off x="0" y="3314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71" name="TextBox 5">
          <a:extLst>
            <a:ext uri="{FF2B5EF4-FFF2-40B4-BE49-F238E27FC236}">
              <a16:creationId xmlns:a16="http://schemas.microsoft.com/office/drawing/2014/main" id="{00000000-0008-0000-1E00-000047000000}"/>
            </a:ext>
          </a:extLst>
        </xdr:cNvPr>
        <xdr:cNvSpPr txBox="1"/>
      </xdr:nvSpPr>
      <xdr:spPr>
        <a:xfrm>
          <a:off x="0" y="3314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72" name="TextBox 5">
          <a:extLst>
            <a:ext uri="{FF2B5EF4-FFF2-40B4-BE49-F238E27FC236}">
              <a16:creationId xmlns:a16="http://schemas.microsoft.com/office/drawing/2014/main" id="{00000000-0008-0000-1E00-000048000000}"/>
            </a:ext>
          </a:extLst>
        </xdr:cNvPr>
        <xdr:cNvSpPr txBox="1"/>
      </xdr:nvSpPr>
      <xdr:spPr>
        <a:xfrm>
          <a:off x="0" y="3314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73" name="TextBox 5">
          <a:extLst>
            <a:ext uri="{FF2B5EF4-FFF2-40B4-BE49-F238E27FC236}">
              <a16:creationId xmlns:a16="http://schemas.microsoft.com/office/drawing/2014/main" id="{00000000-0008-0000-1E00-000049000000}"/>
            </a:ext>
          </a:extLst>
        </xdr:cNvPr>
        <xdr:cNvSpPr txBox="1"/>
      </xdr:nvSpPr>
      <xdr:spPr>
        <a:xfrm>
          <a:off x="0" y="3314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74" name="TextBox 5">
          <a:extLst>
            <a:ext uri="{FF2B5EF4-FFF2-40B4-BE49-F238E27FC236}">
              <a16:creationId xmlns:a16="http://schemas.microsoft.com/office/drawing/2014/main" id="{00000000-0008-0000-1E00-00004A000000}"/>
            </a:ext>
          </a:extLst>
        </xdr:cNvPr>
        <xdr:cNvSpPr txBox="1"/>
      </xdr:nvSpPr>
      <xdr:spPr>
        <a:xfrm>
          <a:off x="0" y="3171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75" name="TextBox 5">
          <a:extLst>
            <a:ext uri="{FF2B5EF4-FFF2-40B4-BE49-F238E27FC236}">
              <a16:creationId xmlns:a16="http://schemas.microsoft.com/office/drawing/2014/main" id="{00000000-0008-0000-1E00-00004B000000}"/>
            </a:ext>
          </a:extLst>
        </xdr:cNvPr>
        <xdr:cNvSpPr txBox="1"/>
      </xdr:nvSpPr>
      <xdr:spPr>
        <a:xfrm>
          <a:off x="0" y="3171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76" name="TextBox 5">
          <a:extLst>
            <a:ext uri="{FF2B5EF4-FFF2-40B4-BE49-F238E27FC236}">
              <a16:creationId xmlns:a16="http://schemas.microsoft.com/office/drawing/2014/main" id="{00000000-0008-0000-1E00-00004C000000}"/>
            </a:ext>
          </a:extLst>
        </xdr:cNvPr>
        <xdr:cNvSpPr txBox="1"/>
      </xdr:nvSpPr>
      <xdr:spPr>
        <a:xfrm>
          <a:off x="0" y="3171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77" name="TextBox 5">
          <a:extLst>
            <a:ext uri="{FF2B5EF4-FFF2-40B4-BE49-F238E27FC236}">
              <a16:creationId xmlns:a16="http://schemas.microsoft.com/office/drawing/2014/main" id="{00000000-0008-0000-1E00-00004D000000}"/>
            </a:ext>
          </a:extLst>
        </xdr:cNvPr>
        <xdr:cNvSpPr txBox="1"/>
      </xdr:nvSpPr>
      <xdr:spPr>
        <a:xfrm>
          <a:off x="0" y="3171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78" name="TextBox 5">
          <a:extLst>
            <a:ext uri="{FF2B5EF4-FFF2-40B4-BE49-F238E27FC236}">
              <a16:creationId xmlns:a16="http://schemas.microsoft.com/office/drawing/2014/main" id="{00000000-0008-0000-1E00-00004E000000}"/>
            </a:ext>
          </a:extLst>
        </xdr:cNvPr>
        <xdr:cNvSpPr txBox="1"/>
      </xdr:nvSpPr>
      <xdr:spPr>
        <a:xfrm>
          <a:off x="0" y="3314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79" name="Text Box 4">
          <a:extLst>
            <a:ext uri="{FF2B5EF4-FFF2-40B4-BE49-F238E27FC236}">
              <a16:creationId xmlns:a16="http://schemas.microsoft.com/office/drawing/2014/main" id="{00000000-0008-0000-1E00-00004F000000}"/>
            </a:ext>
          </a:extLst>
        </xdr:cNvPr>
        <xdr:cNvSpPr txBox="1"/>
      </xdr:nvSpPr>
      <xdr:spPr>
        <a:xfrm>
          <a:off x="0" y="1876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80" name="Text Box 5">
          <a:extLst>
            <a:ext uri="{FF2B5EF4-FFF2-40B4-BE49-F238E27FC236}">
              <a16:creationId xmlns:a16="http://schemas.microsoft.com/office/drawing/2014/main" id="{00000000-0008-0000-1E00-000050000000}"/>
            </a:ext>
          </a:extLst>
        </xdr:cNvPr>
        <xdr:cNvSpPr txBox="1"/>
      </xdr:nvSpPr>
      <xdr:spPr>
        <a:xfrm>
          <a:off x="0" y="1876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81" name="TextBox 5">
          <a:extLst>
            <a:ext uri="{FF2B5EF4-FFF2-40B4-BE49-F238E27FC236}">
              <a16:creationId xmlns:a16="http://schemas.microsoft.com/office/drawing/2014/main" id="{00000000-0008-0000-1E00-000051000000}"/>
            </a:ext>
          </a:extLst>
        </xdr:cNvPr>
        <xdr:cNvSpPr txBox="1"/>
      </xdr:nvSpPr>
      <xdr:spPr>
        <a:xfrm>
          <a:off x="0" y="1876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82" name="TextBox 5">
          <a:extLst>
            <a:ext uri="{FF2B5EF4-FFF2-40B4-BE49-F238E27FC236}">
              <a16:creationId xmlns:a16="http://schemas.microsoft.com/office/drawing/2014/main" id="{00000000-0008-0000-1E00-000052000000}"/>
            </a:ext>
          </a:extLst>
        </xdr:cNvPr>
        <xdr:cNvSpPr txBox="1"/>
      </xdr:nvSpPr>
      <xdr:spPr>
        <a:xfrm>
          <a:off x="0" y="1876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83" name="TextBox 5">
          <a:extLst>
            <a:ext uri="{FF2B5EF4-FFF2-40B4-BE49-F238E27FC236}">
              <a16:creationId xmlns:a16="http://schemas.microsoft.com/office/drawing/2014/main" id="{00000000-0008-0000-1E00-000053000000}"/>
            </a:ext>
          </a:extLst>
        </xdr:cNvPr>
        <xdr:cNvSpPr txBox="1"/>
      </xdr:nvSpPr>
      <xdr:spPr>
        <a:xfrm>
          <a:off x="0" y="1876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84" name="TextBox 5">
          <a:extLst>
            <a:ext uri="{FF2B5EF4-FFF2-40B4-BE49-F238E27FC236}">
              <a16:creationId xmlns:a16="http://schemas.microsoft.com/office/drawing/2014/main" id="{00000000-0008-0000-1E00-000054000000}"/>
            </a:ext>
          </a:extLst>
        </xdr:cNvPr>
        <xdr:cNvSpPr txBox="1"/>
      </xdr:nvSpPr>
      <xdr:spPr>
        <a:xfrm>
          <a:off x="0" y="1876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85" name="TextBox 5">
          <a:extLst>
            <a:ext uri="{FF2B5EF4-FFF2-40B4-BE49-F238E27FC236}">
              <a16:creationId xmlns:a16="http://schemas.microsoft.com/office/drawing/2014/main" id="{00000000-0008-0000-1E00-000055000000}"/>
            </a:ext>
          </a:extLst>
        </xdr:cNvPr>
        <xdr:cNvSpPr txBox="1"/>
      </xdr:nvSpPr>
      <xdr:spPr>
        <a:xfrm>
          <a:off x="0" y="1876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86" name="TextBox 5">
          <a:extLst>
            <a:ext uri="{FF2B5EF4-FFF2-40B4-BE49-F238E27FC236}">
              <a16:creationId xmlns:a16="http://schemas.microsoft.com/office/drawing/2014/main" id="{00000000-0008-0000-1E00-000056000000}"/>
            </a:ext>
          </a:extLst>
        </xdr:cNvPr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87" name="TextBox 5">
          <a:extLst>
            <a:ext uri="{FF2B5EF4-FFF2-40B4-BE49-F238E27FC236}">
              <a16:creationId xmlns:a16="http://schemas.microsoft.com/office/drawing/2014/main" id="{00000000-0008-0000-1E00-000057000000}"/>
            </a:ext>
          </a:extLst>
        </xdr:cNvPr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88" name="TextBox 5">
          <a:extLst>
            <a:ext uri="{FF2B5EF4-FFF2-40B4-BE49-F238E27FC236}">
              <a16:creationId xmlns:a16="http://schemas.microsoft.com/office/drawing/2014/main" id="{00000000-0008-0000-1E00-000058000000}"/>
            </a:ext>
          </a:extLst>
        </xdr:cNvPr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89" name="TextBox 5">
          <a:extLst>
            <a:ext uri="{FF2B5EF4-FFF2-40B4-BE49-F238E27FC236}">
              <a16:creationId xmlns:a16="http://schemas.microsoft.com/office/drawing/2014/main" id="{00000000-0008-0000-1E00-000059000000}"/>
            </a:ext>
          </a:extLst>
        </xdr:cNvPr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91" name="TextBox 5">
          <a:extLst>
            <a:ext uri="{FF2B5EF4-FFF2-40B4-BE49-F238E27FC236}">
              <a16:creationId xmlns:a16="http://schemas.microsoft.com/office/drawing/2014/main" id="{00000000-0008-0000-1E00-00005B000000}"/>
            </a:ext>
          </a:extLst>
        </xdr:cNvPr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92" name="TextBox 5">
          <a:extLst>
            <a:ext uri="{FF2B5EF4-FFF2-40B4-BE49-F238E27FC236}">
              <a16:creationId xmlns:a16="http://schemas.microsoft.com/office/drawing/2014/main" id="{00000000-0008-0000-1E00-00005C000000}"/>
            </a:ext>
          </a:extLst>
        </xdr:cNvPr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93" name="TextBox 5">
          <a:extLst>
            <a:ext uri="{FF2B5EF4-FFF2-40B4-BE49-F238E27FC236}">
              <a16:creationId xmlns:a16="http://schemas.microsoft.com/office/drawing/2014/main" id="{00000000-0008-0000-1E00-00005D000000}"/>
            </a:ext>
          </a:extLst>
        </xdr:cNvPr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94" name="TextBox 5">
          <a:extLst>
            <a:ext uri="{FF2B5EF4-FFF2-40B4-BE49-F238E27FC236}">
              <a16:creationId xmlns:a16="http://schemas.microsoft.com/office/drawing/2014/main" id="{00000000-0008-0000-1E00-00005E000000}"/>
            </a:ext>
          </a:extLst>
        </xdr:cNvPr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95" name="TextBox 5">
          <a:extLst>
            <a:ext uri="{FF2B5EF4-FFF2-40B4-BE49-F238E27FC236}">
              <a16:creationId xmlns:a16="http://schemas.microsoft.com/office/drawing/2014/main" id="{00000000-0008-0000-1E00-00005F000000}"/>
            </a:ext>
          </a:extLst>
        </xdr:cNvPr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13</xdr:row>
      <xdr:rowOff>0</xdr:rowOff>
    </xdr:from>
    <xdr:ext cx="76971" cy="157224"/>
    <xdr:sp macro="" textlink="">
      <xdr:nvSpPr>
        <xdr:cNvPr id="98" name="TextBox 5">
          <a:extLst>
            <a:ext uri="{FF2B5EF4-FFF2-40B4-BE49-F238E27FC236}">
              <a16:creationId xmlns:a16="http://schemas.microsoft.com/office/drawing/2014/main" id="{00000000-0008-0000-1E00-000062000000}"/>
            </a:ext>
          </a:extLst>
        </xdr:cNvPr>
        <xdr:cNvSpPr txBox="1"/>
      </xdr:nvSpPr>
      <xdr:spPr>
        <a:xfrm>
          <a:off x="0" y="1304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13</xdr:row>
      <xdr:rowOff>0</xdr:rowOff>
    </xdr:from>
    <xdr:ext cx="76971" cy="157224"/>
    <xdr:sp macro="" textlink="">
      <xdr:nvSpPr>
        <xdr:cNvPr id="99" name="Text Box 4">
          <a:extLst>
            <a:ext uri="{FF2B5EF4-FFF2-40B4-BE49-F238E27FC236}">
              <a16:creationId xmlns:a16="http://schemas.microsoft.com/office/drawing/2014/main" id="{00000000-0008-0000-1E00-000063000000}"/>
            </a:ext>
          </a:extLst>
        </xdr:cNvPr>
        <xdr:cNvSpPr txBox="1"/>
      </xdr:nvSpPr>
      <xdr:spPr>
        <a:xfrm>
          <a:off x="0" y="1304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13</xdr:row>
      <xdr:rowOff>0</xdr:rowOff>
    </xdr:from>
    <xdr:ext cx="76971" cy="157224"/>
    <xdr:sp macro="" textlink="">
      <xdr:nvSpPr>
        <xdr:cNvPr id="100" name="Text Box 5">
          <a:extLst>
            <a:ext uri="{FF2B5EF4-FFF2-40B4-BE49-F238E27FC236}">
              <a16:creationId xmlns:a16="http://schemas.microsoft.com/office/drawing/2014/main" id="{00000000-0008-0000-1E00-000064000000}"/>
            </a:ext>
          </a:extLst>
        </xdr:cNvPr>
        <xdr:cNvSpPr txBox="1"/>
      </xdr:nvSpPr>
      <xdr:spPr>
        <a:xfrm>
          <a:off x="0" y="1304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13</xdr:row>
      <xdr:rowOff>0</xdr:rowOff>
    </xdr:from>
    <xdr:ext cx="76971" cy="157224"/>
    <xdr:sp macro="" textlink="">
      <xdr:nvSpPr>
        <xdr:cNvPr id="101" name="TextBox 5">
          <a:extLst>
            <a:ext uri="{FF2B5EF4-FFF2-40B4-BE49-F238E27FC236}">
              <a16:creationId xmlns:a16="http://schemas.microsoft.com/office/drawing/2014/main" id="{00000000-0008-0000-1E00-000065000000}"/>
            </a:ext>
          </a:extLst>
        </xdr:cNvPr>
        <xdr:cNvSpPr txBox="1"/>
      </xdr:nvSpPr>
      <xdr:spPr>
        <a:xfrm>
          <a:off x="0" y="1304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13</xdr:row>
      <xdr:rowOff>0</xdr:rowOff>
    </xdr:from>
    <xdr:ext cx="76971" cy="157224"/>
    <xdr:sp macro="" textlink="">
      <xdr:nvSpPr>
        <xdr:cNvPr id="102" name="TextBox 5">
          <a:extLst>
            <a:ext uri="{FF2B5EF4-FFF2-40B4-BE49-F238E27FC236}">
              <a16:creationId xmlns:a16="http://schemas.microsoft.com/office/drawing/2014/main" id="{00000000-0008-0000-1E00-000066000000}"/>
            </a:ext>
          </a:extLst>
        </xdr:cNvPr>
        <xdr:cNvSpPr txBox="1"/>
      </xdr:nvSpPr>
      <xdr:spPr>
        <a:xfrm>
          <a:off x="0" y="1304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13</xdr:row>
      <xdr:rowOff>0</xdr:rowOff>
    </xdr:from>
    <xdr:ext cx="76971" cy="157224"/>
    <xdr:sp macro="" textlink="">
      <xdr:nvSpPr>
        <xdr:cNvPr id="103" name="TextBox 5">
          <a:extLst>
            <a:ext uri="{FF2B5EF4-FFF2-40B4-BE49-F238E27FC236}">
              <a16:creationId xmlns:a16="http://schemas.microsoft.com/office/drawing/2014/main" id="{00000000-0008-0000-1E00-000067000000}"/>
            </a:ext>
          </a:extLst>
        </xdr:cNvPr>
        <xdr:cNvSpPr txBox="1"/>
      </xdr:nvSpPr>
      <xdr:spPr>
        <a:xfrm>
          <a:off x="0" y="1304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13</xdr:row>
      <xdr:rowOff>0</xdr:rowOff>
    </xdr:from>
    <xdr:ext cx="76971" cy="157224"/>
    <xdr:sp macro="" textlink="">
      <xdr:nvSpPr>
        <xdr:cNvPr id="104" name="TextBox 5">
          <a:extLst>
            <a:ext uri="{FF2B5EF4-FFF2-40B4-BE49-F238E27FC236}">
              <a16:creationId xmlns:a16="http://schemas.microsoft.com/office/drawing/2014/main" id="{00000000-0008-0000-1E00-000068000000}"/>
            </a:ext>
          </a:extLst>
        </xdr:cNvPr>
        <xdr:cNvSpPr txBox="1"/>
      </xdr:nvSpPr>
      <xdr:spPr>
        <a:xfrm>
          <a:off x="0" y="1304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13</xdr:row>
      <xdr:rowOff>0</xdr:rowOff>
    </xdr:from>
    <xdr:ext cx="76971" cy="157224"/>
    <xdr:sp macro="" textlink="">
      <xdr:nvSpPr>
        <xdr:cNvPr id="105" name="Text Box 4">
          <a:extLst>
            <a:ext uri="{FF2B5EF4-FFF2-40B4-BE49-F238E27FC236}">
              <a16:creationId xmlns:a16="http://schemas.microsoft.com/office/drawing/2014/main" id="{00000000-0008-0000-1E00-000069000000}"/>
            </a:ext>
          </a:extLst>
        </xdr:cNvPr>
        <xdr:cNvSpPr txBox="1"/>
      </xdr:nvSpPr>
      <xdr:spPr>
        <a:xfrm>
          <a:off x="0" y="1304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13</xdr:row>
      <xdr:rowOff>0</xdr:rowOff>
    </xdr:from>
    <xdr:ext cx="76971" cy="157224"/>
    <xdr:sp macro="" textlink="">
      <xdr:nvSpPr>
        <xdr:cNvPr id="106" name="Text Box 5">
          <a:extLst>
            <a:ext uri="{FF2B5EF4-FFF2-40B4-BE49-F238E27FC236}">
              <a16:creationId xmlns:a16="http://schemas.microsoft.com/office/drawing/2014/main" id="{00000000-0008-0000-1E00-00006A000000}"/>
            </a:ext>
          </a:extLst>
        </xdr:cNvPr>
        <xdr:cNvSpPr txBox="1"/>
      </xdr:nvSpPr>
      <xdr:spPr>
        <a:xfrm>
          <a:off x="0" y="1304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13</xdr:row>
      <xdr:rowOff>0</xdr:rowOff>
    </xdr:from>
    <xdr:ext cx="76971" cy="157224"/>
    <xdr:sp macro="" textlink="">
      <xdr:nvSpPr>
        <xdr:cNvPr id="107" name="TextBox 5">
          <a:extLst>
            <a:ext uri="{FF2B5EF4-FFF2-40B4-BE49-F238E27FC236}">
              <a16:creationId xmlns:a16="http://schemas.microsoft.com/office/drawing/2014/main" id="{00000000-0008-0000-1E00-00006B000000}"/>
            </a:ext>
          </a:extLst>
        </xdr:cNvPr>
        <xdr:cNvSpPr txBox="1"/>
      </xdr:nvSpPr>
      <xdr:spPr>
        <a:xfrm>
          <a:off x="0" y="1304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13</xdr:row>
      <xdr:rowOff>0</xdr:rowOff>
    </xdr:from>
    <xdr:ext cx="76971" cy="157224"/>
    <xdr:sp macro="" textlink="">
      <xdr:nvSpPr>
        <xdr:cNvPr id="108" name="TextBox 5">
          <a:extLst>
            <a:ext uri="{FF2B5EF4-FFF2-40B4-BE49-F238E27FC236}">
              <a16:creationId xmlns:a16="http://schemas.microsoft.com/office/drawing/2014/main" id="{00000000-0008-0000-1E00-00006C000000}"/>
            </a:ext>
          </a:extLst>
        </xdr:cNvPr>
        <xdr:cNvSpPr txBox="1"/>
      </xdr:nvSpPr>
      <xdr:spPr>
        <a:xfrm>
          <a:off x="0" y="1304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13</xdr:row>
      <xdr:rowOff>0</xdr:rowOff>
    </xdr:from>
    <xdr:ext cx="76971" cy="157224"/>
    <xdr:sp macro="" textlink="">
      <xdr:nvSpPr>
        <xdr:cNvPr id="109" name="TextBox 5">
          <a:extLst>
            <a:ext uri="{FF2B5EF4-FFF2-40B4-BE49-F238E27FC236}">
              <a16:creationId xmlns:a16="http://schemas.microsoft.com/office/drawing/2014/main" id="{00000000-0008-0000-1E00-00006D000000}"/>
            </a:ext>
          </a:extLst>
        </xdr:cNvPr>
        <xdr:cNvSpPr txBox="1"/>
      </xdr:nvSpPr>
      <xdr:spPr>
        <a:xfrm>
          <a:off x="0" y="1304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13</xdr:row>
      <xdr:rowOff>0</xdr:rowOff>
    </xdr:from>
    <xdr:ext cx="76971" cy="157224"/>
    <xdr:sp macro="" textlink="">
      <xdr:nvSpPr>
        <xdr:cNvPr id="110" name="Text Box 4">
          <a:extLst>
            <a:ext uri="{FF2B5EF4-FFF2-40B4-BE49-F238E27FC236}">
              <a16:creationId xmlns:a16="http://schemas.microsoft.com/office/drawing/2014/main" id="{00000000-0008-0000-1E00-00006E000000}"/>
            </a:ext>
          </a:extLst>
        </xdr:cNvPr>
        <xdr:cNvSpPr txBox="1"/>
      </xdr:nvSpPr>
      <xdr:spPr>
        <a:xfrm>
          <a:off x="0" y="1304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13</xdr:row>
      <xdr:rowOff>0</xdr:rowOff>
    </xdr:from>
    <xdr:ext cx="76971" cy="157224"/>
    <xdr:sp macro="" textlink="">
      <xdr:nvSpPr>
        <xdr:cNvPr id="111" name="Text Box 5">
          <a:extLst>
            <a:ext uri="{FF2B5EF4-FFF2-40B4-BE49-F238E27FC236}">
              <a16:creationId xmlns:a16="http://schemas.microsoft.com/office/drawing/2014/main" id="{00000000-0008-0000-1E00-00006F000000}"/>
            </a:ext>
          </a:extLst>
        </xdr:cNvPr>
        <xdr:cNvSpPr txBox="1"/>
      </xdr:nvSpPr>
      <xdr:spPr>
        <a:xfrm>
          <a:off x="0" y="1304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13</xdr:row>
      <xdr:rowOff>0</xdr:rowOff>
    </xdr:from>
    <xdr:ext cx="76971" cy="157224"/>
    <xdr:sp macro="" textlink="">
      <xdr:nvSpPr>
        <xdr:cNvPr id="112" name="Text Box 4">
          <a:extLst>
            <a:ext uri="{FF2B5EF4-FFF2-40B4-BE49-F238E27FC236}">
              <a16:creationId xmlns:a16="http://schemas.microsoft.com/office/drawing/2014/main" id="{00000000-0008-0000-1E00-000070000000}"/>
            </a:ext>
          </a:extLst>
        </xdr:cNvPr>
        <xdr:cNvSpPr txBox="1"/>
      </xdr:nvSpPr>
      <xdr:spPr>
        <a:xfrm>
          <a:off x="0" y="1304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13</xdr:row>
      <xdr:rowOff>0</xdr:rowOff>
    </xdr:from>
    <xdr:ext cx="76971" cy="157224"/>
    <xdr:sp macro="" textlink="">
      <xdr:nvSpPr>
        <xdr:cNvPr id="113" name="Text Box 5">
          <a:extLst>
            <a:ext uri="{FF2B5EF4-FFF2-40B4-BE49-F238E27FC236}">
              <a16:creationId xmlns:a16="http://schemas.microsoft.com/office/drawing/2014/main" id="{00000000-0008-0000-1E00-000071000000}"/>
            </a:ext>
          </a:extLst>
        </xdr:cNvPr>
        <xdr:cNvSpPr txBox="1"/>
      </xdr:nvSpPr>
      <xdr:spPr>
        <a:xfrm>
          <a:off x="0" y="1304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13</xdr:row>
      <xdr:rowOff>0</xdr:rowOff>
    </xdr:from>
    <xdr:ext cx="76971" cy="157224"/>
    <xdr:sp macro="" textlink="">
      <xdr:nvSpPr>
        <xdr:cNvPr id="114" name="Text Box 4">
          <a:extLst>
            <a:ext uri="{FF2B5EF4-FFF2-40B4-BE49-F238E27FC236}">
              <a16:creationId xmlns:a16="http://schemas.microsoft.com/office/drawing/2014/main" id="{00000000-0008-0000-1E00-000072000000}"/>
            </a:ext>
          </a:extLst>
        </xdr:cNvPr>
        <xdr:cNvSpPr txBox="1"/>
      </xdr:nvSpPr>
      <xdr:spPr>
        <a:xfrm>
          <a:off x="0" y="1304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13</xdr:row>
      <xdr:rowOff>0</xdr:rowOff>
    </xdr:from>
    <xdr:ext cx="76971" cy="157224"/>
    <xdr:sp macro="" textlink="">
      <xdr:nvSpPr>
        <xdr:cNvPr id="115" name="Text Box 5">
          <a:extLst>
            <a:ext uri="{FF2B5EF4-FFF2-40B4-BE49-F238E27FC236}">
              <a16:creationId xmlns:a16="http://schemas.microsoft.com/office/drawing/2014/main" id="{00000000-0008-0000-1E00-000073000000}"/>
            </a:ext>
          </a:extLst>
        </xdr:cNvPr>
        <xdr:cNvSpPr txBox="1"/>
      </xdr:nvSpPr>
      <xdr:spPr>
        <a:xfrm>
          <a:off x="0" y="1304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13</xdr:row>
      <xdr:rowOff>0</xdr:rowOff>
    </xdr:from>
    <xdr:ext cx="76971" cy="157224"/>
    <xdr:sp macro="" textlink="">
      <xdr:nvSpPr>
        <xdr:cNvPr id="116" name="Text Box 4">
          <a:extLst>
            <a:ext uri="{FF2B5EF4-FFF2-40B4-BE49-F238E27FC236}">
              <a16:creationId xmlns:a16="http://schemas.microsoft.com/office/drawing/2014/main" id="{00000000-0008-0000-1E00-000074000000}"/>
            </a:ext>
          </a:extLst>
        </xdr:cNvPr>
        <xdr:cNvSpPr txBox="1"/>
      </xdr:nvSpPr>
      <xdr:spPr>
        <a:xfrm>
          <a:off x="0" y="1304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13</xdr:row>
      <xdr:rowOff>0</xdr:rowOff>
    </xdr:from>
    <xdr:ext cx="76971" cy="157224"/>
    <xdr:sp macro="" textlink="">
      <xdr:nvSpPr>
        <xdr:cNvPr id="117" name="Text Box 5">
          <a:extLst>
            <a:ext uri="{FF2B5EF4-FFF2-40B4-BE49-F238E27FC236}">
              <a16:creationId xmlns:a16="http://schemas.microsoft.com/office/drawing/2014/main" id="{00000000-0008-0000-1E00-000075000000}"/>
            </a:ext>
          </a:extLst>
        </xdr:cNvPr>
        <xdr:cNvSpPr txBox="1"/>
      </xdr:nvSpPr>
      <xdr:spPr>
        <a:xfrm>
          <a:off x="0" y="1304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13</xdr:row>
      <xdr:rowOff>0</xdr:rowOff>
    </xdr:from>
    <xdr:ext cx="76971" cy="157224"/>
    <xdr:sp macro="" textlink="">
      <xdr:nvSpPr>
        <xdr:cNvPr id="118" name="Text Box 4">
          <a:extLst>
            <a:ext uri="{FF2B5EF4-FFF2-40B4-BE49-F238E27FC236}">
              <a16:creationId xmlns:a16="http://schemas.microsoft.com/office/drawing/2014/main" id="{00000000-0008-0000-1E00-000076000000}"/>
            </a:ext>
          </a:extLst>
        </xdr:cNvPr>
        <xdr:cNvSpPr txBox="1"/>
      </xdr:nvSpPr>
      <xdr:spPr>
        <a:xfrm>
          <a:off x="0" y="1304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17</xdr:row>
      <xdr:rowOff>0</xdr:rowOff>
    </xdr:from>
    <xdr:ext cx="76971" cy="157224"/>
    <xdr:sp macro="" textlink="">
      <xdr:nvSpPr>
        <xdr:cNvPr id="119" name="Text Box 4">
          <a:extLst>
            <a:ext uri="{FF2B5EF4-FFF2-40B4-BE49-F238E27FC236}">
              <a16:creationId xmlns:a16="http://schemas.microsoft.com/office/drawing/2014/main" id="{00000000-0008-0000-1E00-000077000000}"/>
            </a:ext>
          </a:extLst>
        </xdr:cNvPr>
        <xdr:cNvSpPr txBox="1"/>
      </xdr:nvSpPr>
      <xdr:spPr>
        <a:xfrm>
          <a:off x="0" y="1876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17</xdr:row>
      <xdr:rowOff>0</xdr:rowOff>
    </xdr:from>
    <xdr:ext cx="76971" cy="157224"/>
    <xdr:sp macro="" textlink="">
      <xdr:nvSpPr>
        <xdr:cNvPr id="120" name="Text Box 5">
          <a:extLst>
            <a:ext uri="{FF2B5EF4-FFF2-40B4-BE49-F238E27FC236}">
              <a16:creationId xmlns:a16="http://schemas.microsoft.com/office/drawing/2014/main" id="{00000000-0008-0000-1E00-000078000000}"/>
            </a:ext>
          </a:extLst>
        </xdr:cNvPr>
        <xdr:cNvSpPr txBox="1"/>
      </xdr:nvSpPr>
      <xdr:spPr>
        <a:xfrm>
          <a:off x="0" y="1876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17</xdr:row>
      <xdr:rowOff>0</xdr:rowOff>
    </xdr:from>
    <xdr:ext cx="76971" cy="157224"/>
    <xdr:sp macro="" textlink="">
      <xdr:nvSpPr>
        <xdr:cNvPr id="121" name="TextBox 5">
          <a:extLst>
            <a:ext uri="{FF2B5EF4-FFF2-40B4-BE49-F238E27FC236}">
              <a16:creationId xmlns:a16="http://schemas.microsoft.com/office/drawing/2014/main" id="{00000000-0008-0000-1E00-000079000000}"/>
            </a:ext>
          </a:extLst>
        </xdr:cNvPr>
        <xdr:cNvSpPr txBox="1"/>
      </xdr:nvSpPr>
      <xdr:spPr>
        <a:xfrm>
          <a:off x="0" y="1876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17</xdr:row>
      <xdr:rowOff>0</xdr:rowOff>
    </xdr:from>
    <xdr:ext cx="76971" cy="157224"/>
    <xdr:sp macro="" textlink="">
      <xdr:nvSpPr>
        <xdr:cNvPr id="122" name="TextBox 5">
          <a:extLst>
            <a:ext uri="{FF2B5EF4-FFF2-40B4-BE49-F238E27FC236}">
              <a16:creationId xmlns:a16="http://schemas.microsoft.com/office/drawing/2014/main" id="{00000000-0008-0000-1E00-00007A000000}"/>
            </a:ext>
          </a:extLst>
        </xdr:cNvPr>
        <xdr:cNvSpPr txBox="1"/>
      </xdr:nvSpPr>
      <xdr:spPr>
        <a:xfrm>
          <a:off x="0" y="1876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17</xdr:row>
      <xdr:rowOff>0</xdr:rowOff>
    </xdr:from>
    <xdr:ext cx="76971" cy="157224"/>
    <xdr:sp macro="" textlink="">
      <xdr:nvSpPr>
        <xdr:cNvPr id="123" name="TextBox 5">
          <a:extLst>
            <a:ext uri="{FF2B5EF4-FFF2-40B4-BE49-F238E27FC236}">
              <a16:creationId xmlns:a16="http://schemas.microsoft.com/office/drawing/2014/main" id="{00000000-0008-0000-1E00-00007B000000}"/>
            </a:ext>
          </a:extLst>
        </xdr:cNvPr>
        <xdr:cNvSpPr txBox="1"/>
      </xdr:nvSpPr>
      <xdr:spPr>
        <a:xfrm>
          <a:off x="0" y="1876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17</xdr:row>
      <xdr:rowOff>0</xdr:rowOff>
    </xdr:from>
    <xdr:ext cx="76971" cy="157224"/>
    <xdr:sp macro="" textlink="">
      <xdr:nvSpPr>
        <xdr:cNvPr id="124" name="TextBox 5">
          <a:extLst>
            <a:ext uri="{FF2B5EF4-FFF2-40B4-BE49-F238E27FC236}">
              <a16:creationId xmlns:a16="http://schemas.microsoft.com/office/drawing/2014/main" id="{00000000-0008-0000-1E00-00007C000000}"/>
            </a:ext>
          </a:extLst>
        </xdr:cNvPr>
        <xdr:cNvSpPr txBox="1"/>
      </xdr:nvSpPr>
      <xdr:spPr>
        <a:xfrm>
          <a:off x="0" y="1876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17</xdr:row>
      <xdr:rowOff>0</xdr:rowOff>
    </xdr:from>
    <xdr:ext cx="76971" cy="157224"/>
    <xdr:sp macro="" textlink="">
      <xdr:nvSpPr>
        <xdr:cNvPr id="125" name="TextBox 5">
          <a:extLst>
            <a:ext uri="{FF2B5EF4-FFF2-40B4-BE49-F238E27FC236}">
              <a16:creationId xmlns:a16="http://schemas.microsoft.com/office/drawing/2014/main" id="{00000000-0008-0000-1E00-00007D000000}"/>
            </a:ext>
          </a:extLst>
        </xdr:cNvPr>
        <xdr:cNvSpPr txBox="1"/>
      </xdr:nvSpPr>
      <xdr:spPr>
        <a:xfrm>
          <a:off x="0" y="1876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76971" cy="157224"/>
    <xdr:sp macro="" textlink="">
      <xdr:nvSpPr>
        <xdr:cNvPr id="126" name="TextBox 5">
          <a:extLst>
            <a:ext uri="{FF2B5EF4-FFF2-40B4-BE49-F238E27FC236}">
              <a16:creationId xmlns:a16="http://schemas.microsoft.com/office/drawing/2014/main" id="{00000000-0008-0000-1E00-00007E000000}"/>
            </a:ext>
          </a:extLst>
        </xdr:cNvPr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76971" cy="157224"/>
    <xdr:sp macro="" textlink="">
      <xdr:nvSpPr>
        <xdr:cNvPr id="127" name="TextBox 5">
          <a:extLst>
            <a:ext uri="{FF2B5EF4-FFF2-40B4-BE49-F238E27FC236}">
              <a16:creationId xmlns:a16="http://schemas.microsoft.com/office/drawing/2014/main" id="{00000000-0008-0000-1E00-00007F000000}"/>
            </a:ext>
          </a:extLst>
        </xdr:cNvPr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76971" cy="157224"/>
    <xdr:sp macro="" textlink="">
      <xdr:nvSpPr>
        <xdr:cNvPr id="128" name="TextBox 5">
          <a:extLst>
            <a:ext uri="{FF2B5EF4-FFF2-40B4-BE49-F238E27FC236}">
              <a16:creationId xmlns:a16="http://schemas.microsoft.com/office/drawing/2014/main" id="{00000000-0008-0000-1E00-000080000000}"/>
            </a:ext>
          </a:extLst>
        </xdr:cNvPr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76971" cy="157224"/>
    <xdr:sp macro="" textlink="">
      <xdr:nvSpPr>
        <xdr:cNvPr id="129" name="TextBox 5">
          <a:extLst>
            <a:ext uri="{FF2B5EF4-FFF2-40B4-BE49-F238E27FC236}">
              <a16:creationId xmlns:a16="http://schemas.microsoft.com/office/drawing/2014/main" id="{00000000-0008-0000-1E00-000081000000}"/>
            </a:ext>
          </a:extLst>
        </xdr:cNvPr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17</xdr:row>
      <xdr:rowOff>0</xdr:rowOff>
    </xdr:from>
    <xdr:ext cx="76971" cy="157224"/>
    <xdr:sp macro="" textlink="">
      <xdr:nvSpPr>
        <xdr:cNvPr id="130" name="TextBox 5">
          <a:extLst>
            <a:ext uri="{FF2B5EF4-FFF2-40B4-BE49-F238E27FC236}">
              <a16:creationId xmlns:a16="http://schemas.microsoft.com/office/drawing/2014/main" id="{00000000-0008-0000-1E00-000082000000}"/>
            </a:ext>
          </a:extLst>
        </xdr:cNvPr>
        <xdr:cNvSpPr txBox="1"/>
      </xdr:nvSpPr>
      <xdr:spPr>
        <a:xfrm>
          <a:off x="0" y="1876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76971" cy="157224"/>
    <xdr:sp macro="" textlink="">
      <xdr:nvSpPr>
        <xdr:cNvPr id="131" name="TextBox 5">
          <a:extLst>
            <a:ext uri="{FF2B5EF4-FFF2-40B4-BE49-F238E27FC236}">
              <a16:creationId xmlns:a16="http://schemas.microsoft.com/office/drawing/2014/main" id="{00000000-0008-0000-1E00-000083000000}"/>
            </a:ext>
          </a:extLst>
        </xdr:cNvPr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76971" cy="157224"/>
    <xdr:sp macro="" textlink="">
      <xdr:nvSpPr>
        <xdr:cNvPr id="132" name="TextBox 5">
          <a:extLst>
            <a:ext uri="{FF2B5EF4-FFF2-40B4-BE49-F238E27FC236}">
              <a16:creationId xmlns:a16="http://schemas.microsoft.com/office/drawing/2014/main" id="{00000000-0008-0000-1E00-000084000000}"/>
            </a:ext>
          </a:extLst>
        </xdr:cNvPr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76971" cy="157224"/>
    <xdr:sp macro="" textlink="">
      <xdr:nvSpPr>
        <xdr:cNvPr id="133" name="TextBox 5">
          <a:extLst>
            <a:ext uri="{FF2B5EF4-FFF2-40B4-BE49-F238E27FC236}">
              <a16:creationId xmlns:a16="http://schemas.microsoft.com/office/drawing/2014/main" id="{00000000-0008-0000-1E00-000085000000}"/>
            </a:ext>
          </a:extLst>
        </xdr:cNvPr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76971" cy="157224"/>
    <xdr:sp macro="" textlink="">
      <xdr:nvSpPr>
        <xdr:cNvPr id="134" name="TextBox 5">
          <a:extLst>
            <a:ext uri="{FF2B5EF4-FFF2-40B4-BE49-F238E27FC236}">
              <a16:creationId xmlns:a16="http://schemas.microsoft.com/office/drawing/2014/main" id="{00000000-0008-0000-1E00-000086000000}"/>
            </a:ext>
          </a:extLst>
        </xdr:cNvPr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76971" cy="157224"/>
    <xdr:sp macro="" textlink="">
      <xdr:nvSpPr>
        <xdr:cNvPr id="135" name="TextBox 5">
          <a:extLst>
            <a:ext uri="{FF2B5EF4-FFF2-40B4-BE49-F238E27FC236}">
              <a16:creationId xmlns:a16="http://schemas.microsoft.com/office/drawing/2014/main" id="{00000000-0008-0000-1E00-000087000000}"/>
            </a:ext>
          </a:extLst>
        </xdr:cNvPr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15</xdr:row>
      <xdr:rowOff>0</xdr:rowOff>
    </xdr:from>
    <xdr:ext cx="76971" cy="157224"/>
    <xdr:sp macro="" textlink="">
      <xdr:nvSpPr>
        <xdr:cNvPr id="136" name="TextBox 5">
          <a:extLst>
            <a:ext uri="{FF2B5EF4-FFF2-40B4-BE49-F238E27FC236}">
              <a16:creationId xmlns:a16="http://schemas.microsoft.com/office/drawing/2014/main" id="{00000000-0008-0000-1E00-000088000000}"/>
            </a:ext>
          </a:extLst>
        </xdr:cNvPr>
        <xdr:cNvSpPr txBox="1"/>
      </xdr:nvSpPr>
      <xdr:spPr>
        <a:xfrm>
          <a:off x="0" y="1590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15</xdr:row>
      <xdr:rowOff>0</xdr:rowOff>
    </xdr:from>
    <xdr:ext cx="76971" cy="157224"/>
    <xdr:sp macro="" textlink="">
      <xdr:nvSpPr>
        <xdr:cNvPr id="137" name="TextBox 5">
          <a:extLst>
            <a:ext uri="{FF2B5EF4-FFF2-40B4-BE49-F238E27FC236}">
              <a16:creationId xmlns:a16="http://schemas.microsoft.com/office/drawing/2014/main" id="{00000000-0008-0000-1E00-000089000000}"/>
            </a:ext>
          </a:extLst>
        </xdr:cNvPr>
        <xdr:cNvSpPr txBox="1"/>
      </xdr:nvSpPr>
      <xdr:spPr>
        <a:xfrm>
          <a:off x="0" y="1590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15</xdr:row>
      <xdr:rowOff>0</xdr:rowOff>
    </xdr:from>
    <xdr:ext cx="76971" cy="157224"/>
    <xdr:sp macro="" textlink="">
      <xdr:nvSpPr>
        <xdr:cNvPr id="138" name="TextBox 5">
          <a:extLst>
            <a:ext uri="{FF2B5EF4-FFF2-40B4-BE49-F238E27FC236}">
              <a16:creationId xmlns:a16="http://schemas.microsoft.com/office/drawing/2014/main" id="{00000000-0008-0000-1E00-00008A000000}"/>
            </a:ext>
          </a:extLst>
        </xdr:cNvPr>
        <xdr:cNvSpPr txBox="1"/>
      </xdr:nvSpPr>
      <xdr:spPr>
        <a:xfrm>
          <a:off x="0" y="1590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15</xdr:row>
      <xdr:rowOff>0</xdr:rowOff>
    </xdr:from>
    <xdr:ext cx="76971" cy="157224"/>
    <xdr:sp macro="" textlink="">
      <xdr:nvSpPr>
        <xdr:cNvPr id="139" name="TextBox 5">
          <a:extLst>
            <a:ext uri="{FF2B5EF4-FFF2-40B4-BE49-F238E27FC236}">
              <a16:creationId xmlns:a16="http://schemas.microsoft.com/office/drawing/2014/main" id="{00000000-0008-0000-1E00-00008B000000}"/>
            </a:ext>
          </a:extLst>
        </xdr:cNvPr>
        <xdr:cNvSpPr txBox="1"/>
      </xdr:nvSpPr>
      <xdr:spPr>
        <a:xfrm>
          <a:off x="0" y="1590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76971" cy="157224"/>
    <xdr:sp macro="" textlink="">
      <xdr:nvSpPr>
        <xdr:cNvPr id="140" name="TextBox 5">
          <a:extLst>
            <a:ext uri="{FF2B5EF4-FFF2-40B4-BE49-F238E27FC236}">
              <a16:creationId xmlns:a16="http://schemas.microsoft.com/office/drawing/2014/main" id="{00000000-0008-0000-1E00-00008C000000}"/>
            </a:ext>
          </a:extLst>
        </xdr:cNvPr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15</xdr:row>
      <xdr:rowOff>0</xdr:rowOff>
    </xdr:from>
    <xdr:ext cx="76971" cy="157224"/>
    <xdr:sp macro="" textlink="">
      <xdr:nvSpPr>
        <xdr:cNvPr id="141" name="TextBox 5">
          <a:extLst>
            <a:ext uri="{FF2B5EF4-FFF2-40B4-BE49-F238E27FC236}">
              <a16:creationId xmlns:a16="http://schemas.microsoft.com/office/drawing/2014/main" id="{00000000-0008-0000-1E00-00008D000000}"/>
            </a:ext>
          </a:extLst>
        </xdr:cNvPr>
        <xdr:cNvSpPr txBox="1"/>
      </xdr:nvSpPr>
      <xdr:spPr>
        <a:xfrm>
          <a:off x="0" y="1590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15</xdr:row>
      <xdr:rowOff>0</xdr:rowOff>
    </xdr:from>
    <xdr:ext cx="76971" cy="157224"/>
    <xdr:sp macro="" textlink="">
      <xdr:nvSpPr>
        <xdr:cNvPr id="142" name="TextBox 5">
          <a:extLst>
            <a:ext uri="{FF2B5EF4-FFF2-40B4-BE49-F238E27FC236}">
              <a16:creationId xmlns:a16="http://schemas.microsoft.com/office/drawing/2014/main" id="{00000000-0008-0000-1E00-00008E000000}"/>
            </a:ext>
          </a:extLst>
        </xdr:cNvPr>
        <xdr:cNvSpPr txBox="1"/>
      </xdr:nvSpPr>
      <xdr:spPr>
        <a:xfrm>
          <a:off x="0" y="1590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15</xdr:row>
      <xdr:rowOff>0</xdr:rowOff>
    </xdr:from>
    <xdr:ext cx="76971" cy="157224"/>
    <xdr:sp macro="" textlink="">
      <xdr:nvSpPr>
        <xdr:cNvPr id="143" name="TextBox 5">
          <a:extLst>
            <a:ext uri="{FF2B5EF4-FFF2-40B4-BE49-F238E27FC236}">
              <a16:creationId xmlns:a16="http://schemas.microsoft.com/office/drawing/2014/main" id="{00000000-0008-0000-1E00-00008F000000}"/>
            </a:ext>
          </a:extLst>
        </xdr:cNvPr>
        <xdr:cNvSpPr txBox="1"/>
      </xdr:nvSpPr>
      <xdr:spPr>
        <a:xfrm>
          <a:off x="0" y="1590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15</xdr:row>
      <xdr:rowOff>0</xdr:rowOff>
    </xdr:from>
    <xdr:ext cx="76971" cy="157224"/>
    <xdr:sp macro="" textlink="">
      <xdr:nvSpPr>
        <xdr:cNvPr id="144" name="TextBox 5">
          <a:extLst>
            <a:ext uri="{FF2B5EF4-FFF2-40B4-BE49-F238E27FC236}">
              <a16:creationId xmlns:a16="http://schemas.microsoft.com/office/drawing/2014/main" id="{00000000-0008-0000-1E00-000090000000}"/>
            </a:ext>
          </a:extLst>
        </xdr:cNvPr>
        <xdr:cNvSpPr txBox="1"/>
      </xdr:nvSpPr>
      <xdr:spPr>
        <a:xfrm>
          <a:off x="0" y="1590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14</xdr:row>
      <xdr:rowOff>0</xdr:rowOff>
    </xdr:from>
    <xdr:ext cx="76971" cy="157224"/>
    <xdr:sp macro="" textlink="">
      <xdr:nvSpPr>
        <xdr:cNvPr id="145" name="TextBox 5">
          <a:extLst>
            <a:ext uri="{FF2B5EF4-FFF2-40B4-BE49-F238E27FC236}">
              <a16:creationId xmlns:a16="http://schemas.microsoft.com/office/drawing/2014/main" id="{00000000-0008-0000-1E00-000091000000}"/>
            </a:ext>
          </a:extLst>
        </xdr:cNvPr>
        <xdr:cNvSpPr txBox="1"/>
      </xdr:nvSpPr>
      <xdr:spPr>
        <a:xfrm>
          <a:off x="0" y="1447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14</xdr:row>
      <xdr:rowOff>0</xdr:rowOff>
    </xdr:from>
    <xdr:ext cx="76971" cy="157224"/>
    <xdr:sp macro="" textlink="">
      <xdr:nvSpPr>
        <xdr:cNvPr id="146" name="TextBox 5">
          <a:extLst>
            <a:ext uri="{FF2B5EF4-FFF2-40B4-BE49-F238E27FC236}">
              <a16:creationId xmlns:a16="http://schemas.microsoft.com/office/drawing/2014/main" id="{00000000-0008-0000-1E00-000092000000}"/>
            </a:ext>
          </a:extLst>
        </xdr:cNvPr>
        <xdr:cNvSpPr txBox="1"/>
      </xdr:nvSpPr>
      <xdr:spPr>
        <a:xfrm>
          <a:off x="0" y="1447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14</xdr:row>
      <xdr:rowOff>0</xdr:rowOff>
    </xdr:from>
    <xdr:ext cx="76971" cy="157224"/>
    <xdr:sp macro="" textlink="">
      <xdr:nvSpPr>
        <xdr:cNvPr id="147" name="TextBox 5">
          <a:extLst>
            <a:ext uri="{FF2B5EF4-FFF2-40B4-BE49-F238E27FC236}">
              <a16:creationId xmlns:a16="http://schemas.microsoft.com/office/drawing/2014/main" id="{00000000-0008-0000-1E00-000093000000}"/>
            </a:ext>
          </a:extLst>
        </xdr:cNvPr>
        <xdr:cNvSpPr txBox="1"/>
      </xdr:nvSpPr>
      <xdr:spPr>
        <a:xfrm>
          <a:off x="0" y="1447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14</xdr:row>
      <xdr:rowOff>0</xdr:rowOff>
    </xdr:from>
    <xdr:ext cx="76971" cy="157224"/>
    <xdr:sp macro="" textlink="">
      <xdr:nvSpPr>
        <xdr:cNvPr id="148" name="TextBox 5">
          <a:extLst>
            <a:ext uri="{FF2B5EF4-FFF2-40B4-BE49-F238E27FC236}">
              <a16:creationId xmlns:a16="http://schemas.microsoft.com/office/drawing/2014/main" id="{00000000-0008-0000-1E00-000094000000}"/>
            </a:ext>
          </a:extLst>
        </xdr:cNvPr>
        <xdr:cNvSpPr txBox="1"/>
      </xdr:nvSpPr>
      <xdr:spPr>
        <a:xfrm>
          <a:off x="0" y="1447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15</xdr:row>
      <xdr:rowOff>0</xdr:rowOff>
    </xdr:from>
    <xdr:ext cx="76971" cy="157224"/>
    <xdr:sp macro="" textlink="">
      <xdr:nvSpPr>
        <xdr:cNvPr id="149" name="TextBox 5">
          <a:extLst>
            <a:ext uri="{FF2B5EF4-FFF2-40B4-BE49-F238E27FC236}">
              <a16:creationId xmlns:a16="http://schemas.microsoft.com/office/drawing/2014/main" id="{00000000-0008-0000-1E00-000095000000}"/>
            </a:ext>
          </a:extLst>
        </xdr:cNvPr>
        <xdr:cNvSpPr txBox="1"/>
      </xdr:nvSpPr>
      <xdr:spPr>
        <a:xfrm>
          <a:off x="0" y="1590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150" name="TextBox 5">
          <a:extLst>
            <a:ext uri="{FF2B5EF4-FFF2-40B4-BE49-F238E27FC236}">
              <a16:creationId xmlns:a16="http://schemas.microsoft.com/office/drawing/2014/main" id="{00000000-0008-0000-1E00-000096000000}"/>
            </a:ext>
          </a:extLst>
        </xdr:cNvPr>
        <xdr:cNvSpPr txBox="1"/>
      </xdr:nvSpPr>
      <xdr:spPr>
        <a:xfrm>
          <a:off x="5048250" y="1743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151" name="Text Box 4">
          <a:extLst>
            <a:ext uri="{FF2B5EF4-FFF2-40B4-BE49-F238E27FC236}">
              <a16:creationId xmlns:a16="http://schemas.microsoft.com/office/drawing/2014/main" id="{00000000-0008-0000-1E00-000097000000}"/>
            </a:ext>
          </a:extLst>
        </xdr:cNvPr>
        <xdr:cNvSpPr txBox="1"/>
      </xdr:nvSpPr>
      <xdr:spPr>
        <a:xfrm>
          <a:off x="5048250" y="1743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152" name="Text Box 5">
          <a:extLst>
            <a:ext uri="{FF2B5EF4-FFF2-40B4-BE49-F238E27FC236}">
              <a16:creationId xmlns:a16="http://schemas.microsoft.com/office/drawing/2014/main" id="{00000000-0008-0000-1E00-000098000000}"/>
            </a:ext>
          </a:extLst>
        </xdr:cNvPr>
        <xdr:cNvSpPr txBox="1"/>
      </xdr:nvSpPr>
      <xdr:spPr>
        <a:xfrm>
          <a:off x="5048250" y="1743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153" name="TextBox 5">
          <a:extLst>
            <a:ext uri="{FF2B5EF4-FFF2-40B4-BE49-F238E27FC236}">
              <a16:creationId xmlns:a16="http://schemas.microsoft.com/office/drawing/2014/main" id="{00000000-0008-0000-1E00-000099000000}"/>
            </a:ext>
          </a:extLst>
        </xdr:cNvPr>
        <xdr:cNvSpPr txBox="1"/>
      </xdr:nvSpPr>
      <xdr:spPr>
        <a:xfrm>
          <a:off x="5048250" y="1743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154" name="TextBox 5">
          <a:extLst>
            <a:ext uri="{FF2B5EF4-FFF2-40B4-BE49-F238E27FC236}">
              <a16:creationId xmlns:a16="http://schemas.microsoft.com/office/drawing/2014/main" id="{00000000-0008-0000-1E00-00009A000000}"/>
            </a:ext>
          </a:extLst>
        </xdr:cNvPr>
        <xdr:cNvSpPr txBox="1"/>
      </xdr:nvSpPr>
      <xdr:spPr>
        <a:xfrm>
          <a:off x="5048250" y="1743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155" name="TextBox 5">
          <a:extLst>
            <a:ext uri="{FF2B5EF4-FFF2-40B4-BE49-F238E27FC236}">
              <a16:creationId xmlns:a16="http://schemas.microsoft.com/office/drawing/2014/main" id="{00000000-0008-0000-1E00-00009B000000}"/>
            </a:ext>
          </a:extLst>
        </xdr:cNvPr>
        <xdr:cNvSpPr txBox="1"/>
      </xdr:nvSpPr>
      <xdr:spPr>
        <a:xfrm>
          <a:off x="5048250" y="1743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156" name="TextBox 5">
          <a:extLst>
            <a:ext uri="{FF2B5EF4-FFF2-40B4-BE49-F238E27FC236}">
              <a16:creationId xmlns:a16="http://schemas.microsoft.com/office/drawing/2014/main" id="{00000000-0008-0000-1E00-00009C000000}"/>
            </a:ext>
          </a:extLst>
        </xdr:cNvPr>
        <xdr:cNvSpPr txBox="1"/>
      </xdr:nvSpPr>
      <xdr:spPr>
        <a:xfrm>
          <a:off x="5048250" y="1743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157" name="Text Box 4">
          <a:extLst>
            <a:ext uri="{FF2B5EF4-FFF2-40B4-BE49-F238E27FC236}">
              <a16:creationId xmlns:a16="http://schemas.microsoft.com/office/drawing/2014/main" id="{00000000-0008-0000-1E00-00009D000000}"/>
            </a:ext>
          </a:extLst>
        </xdr:cNvPr>
        <xdr:cNvSpPr txBox="1"/>
      </xdr:nvSpPr>
      <xdr:spPr>
        <a:xfrm>
          <a:off x="5048250" y="1743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158" name="Text Box 5">
          <a:extLst>
            <a:ext uri="{FF2B5EF4-FFF2-40B4-BE49-F238E27FC236}">
              <a16:creationId xmlns:a16="http://schemas.microsoft.com/office/drawing/2014/main" id="{00000000-0008-0000-1E00-00009E000000}"/>
            </a:ext>
          </a:extLst>
        </xdr:cNvPr>
        <xdr:cNvSpPr txBox="1"/>
      </xdr:nvSpPr>
      <xdr:spPr>
        <a:xfrm>
          <a:off x="5048250" y="1743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159" name="TextBox 5">
          <a:extLst>
            <a:ext uri="{FF2B5EF4-FFF2-40B4-BE49-F238E27FC236}">
              <a16:creationId xmlns:a16="http://schemas.microsoft.com/office/drawing/2014/main" id="{00000000-0008-0000-1E00-00009F000000}"/>
            </a:ext>
          </a:extLst>
        </xdr:cNvPr>
        <xdr:cNvSpPr txBox="1"/>
      </xdr:nvSpPr>
      <xdr:spPr>
        <a:xfrm>
          <a:off x="5048250" y="1743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160" name="TextBox 5">
          <a:extLst>
            <a:ext uri="{FF2B5EF4-FFF2-40B4-BE49-F238E27FC236}">
              <a16:creationId xmlns:a16="http://schemas.microsoft.com/office/drawing/2014/main" id="{00000000-0008-0000-1E00-0000A0000000}"/>
            </a:ext>
          </a:extLst>
        </xdr:cNvPr>
        <xdr:cNvSpPr txBox="1"/>
      </xdr:nvSpPr>
      <xdr:spPr>
        <a:xfrm>
          <a:off x="5048250" y="1743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161" name="TextBox 5">
          <a:extLst>
            <a:ext uri="{FF2B5EF4-FFF2-40B4-BE49-F238E27FC236}">
              <a16:creationId xmlns:a16="http://schemas.microsoft.com/office/drawing/2014/main" id="{00000000-0008-0000-1E00-0000A1000000}"/>
            </a:ext>
          </a:extLst>
        </xdr:cNvPr>
        <xdr:cNvSpPr txBox="1"/>
      </xdr:nvSpPr>
      <xdr:spPr>
        <a:xfrm>
          <a:off x="5048250" y="1743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162" name="Text Box 4">
          <a:extLst>
            <a:ext uri="{FF2B5EF4-FFF2-40B4-BE49-F238E27FC236}">
              <a16:creationId xmlns:a16="http://schemas.microsoft.com/office/drawing/2014/main" id="{00000000-0008-0000-1E00-0000A2000000}"/>
            </a:ext>
          </a:extLst>
        </xdr:cNvPr>
        <xdr:cNvSpPr txBox="1"/>
      </xdr:nvSpPr>
      <xdr:spPr>
        <a:xfrm>
          <a:off x="5048250" y="1743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163" name="Text Box 5">
          <a:extLst>
            <a:ext uri="{FF2B5EF4-FFF2-40B4-BE49-F238E27FC236}">
              <a16:creationId xmlns:a16="http://schemas.microsoft.com/office/drawing/2014/main" id="{00000000-0008-0000-1E00-0000A3000000}"/>
            </a:ext>
          </a:extLst>
        </xdr:cNvPr>
        <xdr:cNvSpPr txBox="1"/>
      </xdr:nvSpPr>
      <xdr:spPr>
        <a:xfrm>
          <a:off x="5048250" y="1743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164" name="Text Box 4">
          <a:extLst>
            <a:ext uri="{FF2B5EF4-FFF2-40B4-BE49-F238E27FC236}">
              <a16:creationId xmlns:a16="http://schemas.microsoft.com/office/drawing/2014/main" id="{00000000-0008-0000-1E00-0000A4000000}"/>
            </a:ext>
          </a:extLst>
        </xdr:cNvPr>
        <xdr:cNvSpPr txBox="1"/>
      </xdr:nvSpPr>
      <xdr:spPr>
        <a:xfrm>
          <a:off x="5048250" y="1743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165" name="Text Box 5">
          <a:extLst>
            <a:ext uri="{FF2B5EF4-FFF2-40B4-BE49-F238E27FC236}">
              <a16:creationId xmlns:a16="http://schemas.microsoft.com/office/drawing/2014/main" id="{00000000-0008-0000-1E00-0000A5000000}"/>
            </a:ext>
          </a:extLst>
        </xdr:cNvPr>
        <xdr:cNvSpPr txBox="1"/>
      </xdr:nvSpPr>
      <xdr:spPr>
        <a:xfrm>
          <a:off x="5048250" y="1743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166" name="Text Box 4">
          <a:extLst>
            <a:ext uri="{FF2B5EF4-FFF2-40B4-BE49-F238E27FC236}">
              <a16:creationId xmlns:a16="http://schemas.microsoft.com/office/drawing/2014/main" id="{00000000-0008-0000-1E00-0000A6000000}"/>
            </a:ext>
          </a:extLst>
        </xdr:cNvPr>
        <xdr:cNvSpPr txBox="1"/>
      </xdr:nvSpPr>
      <xdr:spPr>
        <a:xfrm>
          <a:off x="5048250" y="1743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167" name="Text Box 5">
          <a:extLst>
            <a:ext uri="{FF2B5EF4-FFF2-40B4-BE49-F238E27FC236}">
              <a16:creationId xmlns:a16="http://schemas.microsoft.com/office/drawing/2014/main" id="{00000000-0008-0000-1E00-0000A7000000}"/>
            </a:ext>
          </a:extLst>
        </xdr:cNvPr>
        <xdr:cNvSpPr txBox="1"/>
      </xdr:nvSpPr>
      <xdr:spPr>
        <a:xfrm>
          <a:off x="5048250" y="1743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168" name="Text Box 4">
          <a:extLst>
            <a:ext uri="{FF2B5EF4-FFF2-40B4-BE49-F238E27FC236}">
              <a16:creationId xmlns:a16="http://schemas.microsoft.com/office/drawing/2014/main" id="{00000000-0008-0000-1E00-0000A8000000}"/>
            </a:ext>
          </a:extLst>
        </xdr:cNvPr>
        <xdr:cNvSpPr txBox="1"/>
      </xdr:nvSpPr>
      <xdr:spPr>
        <a:xfrm>
          <a:off x="5048250" y="1743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169" name="Text Box 5">
          <a:extLst>
            <a:ext uri="{FF2B5EF4-FFF2-40B4-BE49-F238E27FC236}">
              <a16:creationId xmlns:a16="http://schemas.microsoft.com/office/drawing/2014/main" id="{00000000-0008-0000-1E00-0000A9000000}"/>
            </a:ext>
          </a:extLst>
        </xdr:cNvPr>
        <xdr:cNvSpPr txBox="1"/>
      </xdr:nvSpPr>
      <xdr:spPr>
        <a:xfrm>
          <a:off x="5048250" y="1743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170" name="Text Box 4">
          <a:extLst>
            <a:ext uri="{FF2B5EF4-FFF2-40B4-BE49-F238E27FC236}">
              <a16:creationId xmlns:a16="http://schemas.microsoft.com/office/drawing/2014/main" id="{00000000-0008-0000-1E00-0000AA000000}"/>
            </a:ext>
          </a:extLst>
        </xdr:cNvPr>
        <xdr:cNvSpPr txBox="1"/>
      </xdr:nvSpPr>
      <xdr:spPr>
        <a:xfrm>
          <a:off x="5048250" y="1743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171" name="Text Box 4">
          <a:extLst>
            <a:ext uri="{FF2B5EF4-FFF2-40B4-BE49-F238E27FC236}">
              <a16:creationId xmlns:a16="http://schemas.microsoft.com/office/drawing/2014/main" id="{00000000-0008-0000-1E00-0000AB000000}"/>
            </a:ext>
          </a:extLst>
        </xdr:cNvPr>
        <xdr:cNvSpPr txBox="1"/>
      </xdr:nvSpPr>
      <xdr:spPr>
        <a:xfrm>
          <a:off x="5048250" y="23145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172" name="Text Box 5">
          <a:extLst>
            <a:ext uri="{FF2B5EF4-FFF2-40B4-BE49-F238E27FC236}">
              <a16:creationId xmlns:a16="http://schemas.microsoft.com/office/drawing/2014/main" id="{00000000-0008-0000-1E00-0000AC000000}"/>
            </a:ext>
          </a:extLst>
        </xdr:cNvPr>
        <xdr:cNvSpPr txBox="1"/>
      </xdr:nvSpPr>
      <xdr:spPr>
        <a:xfrm>
          <a:off x="5048250" y="23145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173" name="TextBox 5">
          <a:extLst>
            <a:ext uri="{FF2B5EF4-FFF2-40B4-BE49-F238E27FC236}">
              <a16:creationId xmlns:a16="http://schemas.microsoft.com/office/drawing/2014/main" id="{00000000-0008-0000-1E00-0000AD000000}"/>
            </a:ext>
          </a:extLst>
        </xdr:cNvPr>
        <xdr:cNvSpPr txBox="1"/>
      </xdr:nvSpPr>
      <xdr:spPr>
        <a:xfrm>
          <a:off x="5048250" y="23145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174" name="TextBox 5">
          <a:extLst>
            <a:ext uri="{FF2B5EF4-FFF2-40B4-BE49-F238E27FC236}">
              <a16:creationId xmlns:a16="http://schemas.microsoft.com/office/drawing/2014/main" id="{00000000-0008-0000-1E00-0000AE000000}"/>
            </a:ext>
          </a:extLst>
        </xdr:cNvPr>
        <xdr:cNvSpPr txBox="1"/>
      </xdr:nvSpPr>
      <xdr:spPr>
        <a:xfrm>
          <a:off x="5048250" y="23145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175" name="TextBox 5">
          <a:extLst>
            <a:ext uri="{FF2B5EF4-FFF2-40B4-BE49-F238E27FC236}">
              <a16:creationId xmlns:a16="http://schemas.microsoft.com/office/drawing/2014/main" id="{00000000-0008-0000-1E00-0000AF000000}"/>
            </a:ext>
          </a:extLst>
        </xdr:cNvPr>
        <xdr:cNvSpPr txBox="1"/>
      </xdr:nvSpPr>
      <xdr:spPr>
        <a:xfrm>
          <a:off x="5048250" y="23145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176" name="TextBox 5">
          <a:extLst>
            <a:ext uri="{FF2B5EF4-FFF2-40B4-BE49-F238E27FC236}">
              <a16:creationId xmlns:a16="http://schemas.microsoft.com/office/drawing/2014/main" id="{00000000-0008-0000-1E00-0000B0000000}"/>
            </a:ext>
          </a:extLst>
        </xdr:cNvPr>
        <xdr:cNvSpPr txBox="1"/>
      </xdr:nvSpPr>
      <xdr:spPr>
        <a:xfrm>
          <a:off x="5048250" y="23145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177" name="TextBox 5">
          <a:extLst>
            <a:ext uri="{FF2B5EF4-FFF2-40B4-BE49-F238E27FC236}">
              <a16:creationId xmlns:a16="http://schemas.microsoft.com/office/drawing/2014/main" id="{00000000-0008-0000-1E00-0000B1000000}"/>
            </a:ext>
          </a:extLst>
        </xdr:cNvPr>
        <xdr:cNvSpPr txBox="1"/>
      </xdr:nvSpPr>
      <xdr:spPr>
        <a:xfrm>
          <a:off x="5048250" y="23145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178" name="TextBox 5">
          <a:extLst>
            <a:ext uri="{FF2B5EF4-FFF2-40B4-BE49-F238E27FC236}">
              <a16:creationId xmlns:a16="http://schemas.microsoft.com/office/drawing/2014/main" id="{00000000-0008-0000-1E00-0000B2000000}"/>
            </a:ext>
          </a:extLst>
        </xdr:cNvPr>
        <xdr:cNvSpPr txBox="1"/>
      </xdr:nvSpPr>
      <xdr:spPr>
        <a:xfrm>
          <a:off x="504825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179" name="TextBox 5">
          <a:extLst>
            <a:ext uri="{FF2B5EF4-FFF2-40B4-BE49-F238E27FC236}">
              <a16:creationId xmlns:a16="http://schemas.microsoft.com/office/drawing/2014/main" id="{00000000-0008-0000-1E00-0000B3000000}"/>
            </a:ext>
          </a:extLst>
        </xdr:cNvPr>
        <xdr:cNvSpPr txBox="1"/>
      </xdr:nvSpPr>
      <xdr:spPr>
        <a:xfrm>
          <a:off x="504825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180" name="TextBox 5">
          <a:extLst>
            <a:ext uri="{FF2B5EF4-FFF2-40B4-BE49-F238E27FC236}">
              <a16:creationId xmlns:a16="http://schemas.microsoft.com/office/drawing/2014/main" id="{00000000-0008-0000-1E00-0000B4000000}"/>
            </a:ext>
          </a:extLst>
        </xdr:cNvPr>
        <xdr:cNvSpPr txBox="1"/>
      </xdr:nvSpPr>
      <xdr:spPr>
        <a:xfrm>
          <a:off x="504825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181" name="TextBox 5">
          <a:extLst>
            <a:ext uri="{FF2B5EF4-FFF2-40B4-BE49-F238E27FC236}">
              <a16:creationId xmlns:a16="http://schemas.microsoft.com/office/drawing/2014/main" id="{00000000-0008-0000-1E00-0000B5000000}"/>
            </a:ext>
          </a:extLst>
        </xdr:cNvPr>
        <xdr:cNvSpPr txBox="1"/>
      </xdr:nvSpPr>
      <xdr:spPr>
        <a:xfrm>
          <a:off x="504825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182" name="TextBox 5">
          <a:extLst>
            <a:ext uri="{FF2B5EF4-FFF2-40B4-BE49-F238E27FC236}">
              <a16:creationId xmlns:a16="http://schemas.microsoft.com/office/drawing/2014/main" id="{00000000-0008-0000-1E00-0000B6000000}"/>
            </a:ext>
          </a:extLst>
        </xdr:cNvPr>
        <xdr:cNvSpPr txBox="1"/>
      </xdr:nvSpPr>
      <xdr:spPr>
        <a:xfrm>
          <a:off x="5048250" y="23145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183" name="TextBox 5">
          <a:extLst>
            <a:ext uri="{FF2B5EF4-FFF2-40B4-BE49-F238E27FC236}">
              <a16:creationId xmlns:a16="http://schemas.microsoft.com/office/drawing/2014/main" id="{00000000-0008-0000-1E00-0000B7000000}"/>
            </a:ext>
          </a:extLst>
        </xdr:cNvPr>
        <xdr:cNvSpPr txBox="1"/>
      </xdr:nvSpPr>
      <xdr:spPr>
        <a:xfrm>
          <a:off x="504825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184" name="TextBox 5">
          <a:extLst>
            <a:ext uri="{FF2B5EF4-FFF2-40B4-BE49-F238E27FC236}">
              <a16:creationId xmlns:a16="http://schemas.microsoft.com/office/drawing/2014/main" id="{00000000-0008-0000-1E00-0000B8000000}"/>
            </a:ext>
          </a:extLst>
        </xdr:cNvPr>
        <xdr:cNvSpPr txBox="1"/>
      </xdr:nvSpPr>
      <xdr:spPr>
        <a:xfrm>
          <a:off x="504825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185" name="TextBox 5">
          <a:extLst>
            <a:ext uri="{FF2B5EF4-FFF2-40B4-BE49-F238E27FC236}">
              <a16:creationId xmlns:a16="http://schemas.microsoft.com/office/drawing/2014/main" id="{00000000-0008-0000-1E00-0000B9000000}"/>
            </a:ext>
          </a:extLst>
        </xdr:cNvPr>
        <xdr:cNvSpPr txBox="1"/>
      </xdr:nvSpPr>
      <xdr:spPr>
        <a:xfrm>
          <a:off x="504825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186" name="TextBox 5">
          <a:extLst>
            <a:ext uri="{FF2B5EF4-FFF2-40B4-BE49-F238E27FC236}">
              <a16:creationId xmlns:a16="http://schemas.microsoft.com/office/drawing/2014/main" id="{00000000-0008-0000-1E00-0000BA000000}"/>
            </a:ext>
          </a:extLst>
        </xdr:cNvPr>
        <xdr:cNvSpPr txBox="1"/>
      </xdr:nvSpPr>
      <xdr:spPr>
        <a:xfrm>
          <a:off x="504825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187" name="TextBox 5">
          <a:extLst>
            <a:ext uri="{FF2B5EF4-FFF2-40B4-BE49-F238E27FC236}">
              <a16:creationId xmlns:a16="http://schemas.microsoft.com/office/drawing/2014/main" id="{00000000-0008-0000-1E00-0000BB000000}"/>
            </a:ext>
          </a:extLst>
        </xdr:cNvPr>
        <xdr:cNvSpPr txBox="1"/>
      </xdr:nvSpPr>
      <xdr:spPr>
        <a:xfrm>
          <a:off x="504825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188" name="TextBox 5">
          <a:extLst>
            <a:ext uri="{FF2B5EF4-FFF2-40B4-BE49-F238E27FC236}">
              <a16:creationId xmlns:a16="http://schemas.microsoft.com/office/drawing/2014/main" id="{00000000-0008-0000-1E00-0000BC000000}"/>
            </a:ext>
          </a:extLst>
        </xdr:cNvPr>
        <xdr:cNvSpPr txBox="1"/>
      </xdr:nvSpPr>
      <xdr:spPr>
        <a:xfrm>
          <a:off x="504825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189" name="TextBox 5">
          <a:extLst>
            <a:ext uri="{FF2B5EF4-FFF2-40B4-BE49-F238E27FC236}">
              <a16:creationId xmlns:a16="http://schemas.microsoft.com/office/drawing/2014/main" id="{00000000-0008-0000-1E00-0000BD000000}"/>
            </a:ext>
          </a:extLst>
        </xdr:cNvPr>
        <xdr:cNvSpPr txBox="1"/>
      </xdr:nvSpPr>
      <xdr:spPr>
        <a:xfrm>
          <a:off x="504825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190" name="TextBox 5">
          <a:extLst>
            <a:ext uri="{FF2B5EF4-FFF2-40B4-BE49-F238E27FC236}">
              <a16:creationId xmlns:a16="http://schemas.microsoft.com/office/drawing/2014/main" id="{00000000-0008-0000-1E00-0000BE000000}"/>
            </a:ext>
          </a:extLst>
        </xdr:cNvPr>
        <xdr:cNvSpPr txBox="1"/>
      </xdr:nvSpPr>
      <xdr:spPr>
        <a:xfrm>
          <a:off x="504825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191" name="TextBox 5">
          <a:extLst>
            <a:ext uri="{FF2B5EF4-FFF2-40B4-BE49-F238E27FC236}">
              <a16:creationId xmlns:a16="http://schemas.microsoft.com/office/drawing/2014/main" id="{00000000-0008-0000-1E00-0000BF000000}"/>
            </a:ext>
          </a:extLst>
        </xdr:cNvPr>
        <xdr:cNvSpPr txBox="1"/>
      </xdr:nvSpPr>
      <xdr:spPr>
        <a:xfrm>
          <a:off x="504825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192" name="TextBox 5">
          <a:extLst>
            <a:ext uri="{FF2B5EF4-FFF2-40B4-BE49-F238E27FC236}">
              <a16:creationId xmlns:a16="http://schemas.microsoft.com/office/drawing/2014/main" id="{00000000-0008-0000-1E00-0000C0000000}"/>
            </a:ext>
          </a:extLst>
        </xdr:cNvPr>
        <xdr:cNvSpPr txBox="1"/>
      </xdr:nvSpPr>
      <xdr:spPr>
        <a:xfrm>
          <a:off x="504825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193" name="TextBox 5">
          <a:extLst>
            <a:ext uri="{FF2B5EF4-FFF2-40B4-BE49-F238E27FC236}">
              <a16:creationId xmlns:a16="http://schemas.microsoft.com/office/drawing/2014/main" id="{00000000-0008-0000-1E00-0000C1000000}"/>
            </a:ext>
          </a:extLst>
        </xdr:cNvPr>
        <xdr:cNvSpPr txBox="1"/>
      </xdr:nvSpPr>
      <xdr:spPr>
        <a:xfrm>
          <a:off x="504825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194" name="TextBox 5">
          <a:extLst>
            <a:ext uri="{FF2B5EF4-FFF2-40B4-BE49-F238E27FC236}">
              <a16:creationId xmlns:a16="http://schemas.microsoft.com/office/drawing/2014/main" id="{00000000-0008-0000-1E00-0000C2000000}"/>
            </a:ext>
          </a:extLst>
        </xdr:cNvPr>
        <xdr:cNvSpPr txBox="1"/>
      </xdr:nvSpPr>
      <xdr:spPr>
        <a:xfrm>
          <a:off x="504825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195" name="TextBox 5">
          <a:extLst>
            <a:ext uri="{FF2B5EF4-FFF2-40B4-BE49-F238E27FC236}">
              <a16:creationId xmlns:a16="http://schemas.microsoft.com/office/drawing/2014/main" id="{00000000-0008-0000-1E00-0000C3000000}"/>
            </a:ext>
          </a:extLst>
        </xdr:cNvPr>
        <xdr:cNvSpPr txBox="1"/>
      </xdr:nvSpPr>
      <xdr:spPr>
        <a:xfrm>
          <a:off x="504825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196" name="TextBox 5">
          <a:extLst>
            <a:ext uri="{FF2B5EF4-FFF2-40B4-BE49-F238E27FC236}">
              <a16:creationId xmlns:a16="http://schemas.microsoft.com/office/drawing/2014/main" id="{00000000-0008-0000-1E00-0000C4000000}"/>
            </a:ext>
          </a:extLst>
        </xdr:cNvPr>
        <xdr:cNvSpPr txBox="1"/>
      </xdr:nvSpPr>
      <xdr:spPr>
        <a:xfrm>
          <a:off x="504825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197" name="TextBox 5">
          <a:extLst>
            <a:ext uri="{FF2B5EF4-FFF2-40B4-BE49-F238E27FC236}">
              <a16:creationId xmlns:a16="http://schemas.microsoft.com/office/drawing/2014/main" id="{00000000-0008-0000-1E00-0000C5000000}"/>
            </a:ext>
          </a:extLst>
        </xdr:cNvPr>
        <xdr:cNvSpPr txBox="1"/>
      </xdr:nvSpPr>
      <xdr:spPr>
        <a:xfrm>
          <a:off x="504825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198" name="TextBox 5">
          <a:extLst>
            <a:ext uri="{FF2B5EF4-FFF2-40B4-BE49-F238E27FC236}">
              <a16:creationId xmlns:a16="http://schemas.microsoft.com/office/drawing/2014/main" id="{00000000-0008-0000-1E00-0000C6000000}"/>
            </a:ext>
          </a:extLst>
        </xdr:cNvPr>
        <xdr:cNvSpPr txBox="1"/>
      </xdr:nvSpPr>
      <xdr:spPr>
        <a:xfrm>
          <a:off x="504825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199" name="TextBox 5">
          <a:extLst>
            <a:ext uri="{FF2B5EF4-FFF2-40B4-BE49-F238E27FC236}">
              <a16:creationId xmlns:a16="http://schemas.microsoft.com/office/drawing/2014/main" id="{00000000-0008-0000-1E00-0000C7000000}"/>
            </a:ext>
          </a:extLst>
        </xdr:cNvPr>
        <xdr:cNvSpPr txBox="1"/>
      </xdr:nvSpPr>
      <xdr:spPr>
        <a:xfrm>
          <a:off x="504825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200" name="TextBox 5">
          <a:extLst>
            <a:ext uri="{FF2B5EF4-FFF2-40B4-BE49-F238E27FC236}">
              <a16:creationId xmlns:a16="http://schemas.microsoft.com/office/drawing/2014/main" id="{00000000-0008-0000-1E00-0000C8000000}"/>
            </a:ext>
          </a:extLst>
        </xdr:cNvPr>
        <xdr:cNvSpPr txBox="1"/>
      </xdr:nvSpPr>
      <xdr:spPr>
        <a:xfrm>
          <a:off x="504825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201" name="TextBox 5">
          <a:extLst>
            <a:ext uri="{FF2B5EF4-FFF2-40B4-BE49-F238E27FC236}">
              <a16:creationId xmlns:a16="http://schemas.microsoft.com/office/drawing/2014/main" id="{00000000-0008-0000-1E00-0000C9000000}"/>
            </a:ext>
          </a:extLst>
        </xdr:cNvPr>
        <xdr:cNvSpPr txBox="1"/>
      </xdr:nvSpPr>
      <xdr:spPr>
        <a:xfrm>
          <a:off x="504825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202" name="Text Box 4">
          <a:extLst>
            <a:ext uri="{FF2B5EF4-FFF2-40B4-BE49-F238E27FC236}">
              <a16:creationId xmlns:a16="http://schemas.microsoft.com/office/drawing/2014/main" id="{00000000-0008-0000-1E00-0000CA000000}"/>
            </a:ext>
          </a:extLst>
        </xdr:cNvPr>
        <xdr:cNvSpPr txBox="1"/>
      </xdr:nvSpPr>
      <xdr:spPr>
        <a:xfrm>
          <a:off x="0" y="1876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203" name="Text Box 5">
          <a:extLst>
            <a:ext uri="{FF2B5EF4-FFF2-40B4-BE49-F238E27FC236}">
              <a16:creationId xmlns:a16="http://schemas.microsoft.com/office/drawing/2014/main" id="{00000000-0008-0000-1E00-0000CB000000}"/>
            </a:ext>
          </a:extLst>
        </xdr:cNvPr>
        <xdr:cNvSpPr txBox="1"/>
      </xdr:nvSpPr>
      <xdr:spPr>
        <a:xfrm>
          <a:off x="0" y="1876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204" name="TextBox 5">
          <a:extLst>
            <a:ext uri="{FF2B5EF4-FFF2-40B4-BE49-F238E27FC236}">
              <a16:creationId xmlns:a16="http://schemas.microsoft.com/office/drawing/2014/main" id="{00000000-0008-0000-1E00-0000CC000000}"/>
            </a:ext>
          </a:extLst>
        </xdr:cNvPr>
        <xdr:cNvSpPr txBox="1"/>
      </xdr:nvSpPr>
      <xdr:spPr>
        <a:xfrm>
          <a:off x="0" y="1876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205" name="TextBox 5">
          <a:extLst>
            <a:ext uri="{FF2B5EF4-FFF2-40B4-BE49-F238E27FC236}">
              <a16:creationId xmlns:a16="http://schemas.microsoft.com/office/drawing/2014/main" id="{00000000-0008-0000-1E00-0000CD000000}"/>
            </a:ext>
          </a:extLst>
        </xdr:cNvPr>
        <xdr:cNvSpPr txBox="1"/>
      </xdr:nvSpPr>
      <xdr:spPr>
        <a:xfrm>
          <a:off x="0" y="1876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206" name="TextBox 5">
          <a:extLst>
            <a:ext uri="{FF2B5EF4-FFF2-40B4-BE49-F238E27FC236}">
              <a16:creationId xmlns:a16="http://schemas.microsoft.com/office/drawing/2014/main" id="{00000000-0008-0000-1E00-0000CE000000}"/>
            </a:ext>
          </a:extLst>
        </xdr:cNvPr>
        <xdr:cNvSpPr txBox="1"/>
      </xdr:nvSpPr>
      <xdr:spPr>
        <a:xfrm>
          <a:off x="0" y="1876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207" name="TextBox 5">
          <a:extLst>
            <a:ext uri="{FF2B5EF4-FFF2-40B4-BE49-F238E27FC236}">
              <a16:creationId xmlns:a16="http://schemas.microsoft.com/office/drawing/2014/main" id="{00000000-0008-0000-1E00-0000CF000000}"/>
            </a:ext>
          </a:extLst>
        </xdr:cNvPr>
        <xdr:cNvSpPr txBox="1"/>
      </xdr:nvSpPr>
      <xdr:spPr>
        <a:xfrm>
          <a:off x="0" y="1876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208" name="TextBox 5">
          <a:extLst>
            <a:ext uri="{FF2B5EF4-FFF2-40B4-BE49-F238E27FC236}">
              <a16:creationId xmlns:a16="http://schemas.microsoft.com/office/drawing/2014/main" id="{00000000-0008-0000-1E00-0000D0000000}"/>
            </a:ext>
          </a:extLst>
        </xdr:cNvPr>
        <xdr:cNvSpPr txBox="1"/>
      </xdr:nvSpPr>
      <xdr:spPr>
        <a:xfrm>
          <a:off x="0" y="1876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209" name="TextBox 5">
          <a:extLst>
            <a:ext uri="{FF2B5EF4-FFF2-40B4-BE49-F238E27FC236}">
              <a16:creationId xmlns:a16="http://schemas.microsoft.com/office/drawing/2014/main" id="{00000000-0008-0000-1E00-0000D1000000}"/>
            </a:ext>
          </a:extLst>
        </xdr:cNvPr>
        <xdr:cNvSpPr txBox="1"/>
      </xdr:nvSpPr>
      <xdr:spPr>
        <a:xfrm>
          <a:off x="0" y="1876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13</xdr:row>
      <xdr:rowOff>0</xdr:rowOff>
    </xdr:from>
    <xdr:ext cx="76971" cy="157224"/>
    <xdr:sp macro="" textlink="">
      <xdr:nvSpPr>
        <xdr:cNvPr id="210" name="TextBox 5">
          <a:extLst>
            <a:ext uri="{FF2B5EF4-FFF2-40B4-BE49-F238E27FC236}">
              <a16:creationId xmlns:a16="http://schemas.microsoft.com/office/drawing/2014/main" id="{00000000-0008-0000-1E00-0000D2000000}"/>
            </a:ext>
          </a:extLst>
        </xdr:cNvPr>
        <xdr:cNvSpPr txBox="1"/>
      </xdr:nvSpPr>
      <xdr:spPr>
        <a:xfrm>
          <a:off x="0" y="1304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13</xdr:row>
      <xdr:rowOff>0</xdr:rowOff>
    </xdr:from>
    <xdr:ext cx="76971" cy="157224"/>
    <xdr:sp macro="" textlink="">
      <xdr:nvSpPr>
        <xdr:cNvPr id="211" name="Text Box 4">
          <a:extLst>
            <a:ext uri="{FF2B5EF4-FFF2-40B4-BE49-F238E27FC236}">
              <a16:creationId xmlns:a16="http://schemas.microsoft.com/office/drawing/2014/main" id="{00000000-0008-0000-1E00-0000D3000000}"/>
            </a:ext>
          </a:extLst>
        </xdr:cNvPr>
        <xdr:cNvSpPr txBox="1"/>
      </xdr:nvSpPr>
      <xdr:spPr>
        <a:xfrm>
          <a:off x="0" y="1304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13</xdr:row>
      <xdr:rowOff>0</xdr:rowOff>
    </xdr:from>
    <xdr:ext cx="76971" cy="157224"/>
    <xdr:sp macro="" textlink="">
      <xdr:nvSpPr>
        <xdr:cNvPr id="212" name="Text Box 5">
          <a:extLst>
            <a:ext uri="{FF2B5EF4-FFF2-40B4-BE49-F238E27FC236}">
              <a16:creationId xmlns:a16="http://schemas.microsoft.com/office/drawing/2014/main" id="{00000000-0008-0000-1E00-0000D4000000}"/>
            </a:ext>
          </a:extLst>
        </xdr:cNvPr>
        <xdr:cNvSpPr txBox="1"/>
      </xdr:nvSpPr>
      <xdr:spPr>
        <a:xfrm>
          <a:off x="0" y="1304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13</xdr:row>
      <xdr:rowOff>0</xdr:rowOff>
    </xdr:from>
    <xdr:ext cx="76971" cy="157224"/>
    <xdr:sp macro="" textlink="">
      <xdr:nvSpPr>
        <xdr:cNvPr id="213" name="TextBox 5">
          <a:extLst>
            <a:ext uri="{FF2B5EF4-FFF2-40B4-BE49-F238E27FC236}">
              <a16:creationId xmlns:a16="http://schemas.microsoft.com/office/drawing/2014/main" id="{00000000-0008-0000-1E00-0000D5000000}"/>
            </a:ext>
          </a:extLst>
        </xdr:cNvPr>
        <xdr:cNvSpPr txBox="1"/>
      </xdr:nvSpPr>
      <xdr:spPr>
        <a:xfrm>
          <a:off x="0" y="1304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13</xdr:row>
      <xdr:rowOff>0</xdr:rowOff>
    </xdr:from>
    <xdr:ext cx="76971" cy="157224"/>
    <xdr:sp macro="" textlink="">
      <xdr:nvSpPr>
        <xdr:cNvPr id="214" name="TextBox 5">
          <a:extLst>
            <a:ext uri="{FF2B5EF4-FFF2-40B4-BE49-F238E27FC236}">
              <a16:creationId xmlns:a16="http://schemas.microsoft.com/office/drawing/2014/main" id="{00000000-0008-0000-1E00-0000D6000000}"/>
            </a:ext>
          </a:extLst>
        </xdr:cNvPr>
        <xdr:cNvSpPr txBox="1"/>
      </xdr:nvSpPr>
      <xdr:spPr>
        <a:xfrm>
          <a:off x="0" y="1304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13</xdr:row>
      <xdr:rowOff>0</xdr:rowOff>
    </xdr:from>
    <xdr:ext cx="76971" cy="157224"/>
    <xdr:sp macro="" textlink="">
      <xdr:nvSpPr>
        <xdr:cNvPr id="215" name="TextBox 5">
          <a:extLst>
            <a:ext uri="{FF2B5EF4-FFF2-40B4-BE49-F238E27FC236}">
              <a16:creationId xmlns:a16="http://schemas.microsoft.com/office/drawing/2014/main" id="{00000000-0008-0000-1E00-0000D7000000}"/>
            </a:ext>
          </a:extLst>
        </xdr:cNvPr>
        <xdr:cNvSpPr txBox="1"/>
      </xdr:nvSpPr>
      <xdr:spPr>
        <a:xfrm>
          <a:off x="0" y="1304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13</xdr:row>
      <xdr:rowOff>0</xdr:rowOff>
    </xdr:from>
    <xdr:ext cx="76971" cy="157224"/>
    <xdr:sp macro="" textlink="">
      <xdr:nvSpPr>
        <xdr:cNvPr id="216" name="TextBox 5">
          <a:extLst>
            <a:ext uri="{FF2B5EF4-FFF2-40B4-BE49-F238E27FC236}">
              <a16:creationId xmlns:a16="http://schemas.microsoft.com/office/drawing/2014/main" id="{00000000-0008-0000-1E00-0000D8000000}"/>
            </a:ext>
          </a:extLst>
        </xdr:cNvPr>
        <xdr:cNvSpPr txBox="1"/>
      </xdr:nvSpPr>
      <xdr:spPr>
        <a:xfrm>
          <a:off x="0" y="1304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13</xdr:row>
      <xdr:rowOff>0</xdr:rowOff>
    </xdr:from>
    <xdr:ext cx="76971" cy="157224"/>
    <xdr:sp macro="" textlink="">
      <xdr:nvSpPr>
        <xdr:cNvPr id="217" name="Text Box 4">
          <a:extLst>
            <a:ext uri="{FF2B5EF4-FFF2-40B4-BE49-F238E27FC236}">
              <a16:creationId xmlns:a16="http://schemas.microsoft.com/office/drawing/2014/main" id="{00000000-0008-0000-1E00-0000D9000000}"/>
            </a:ext>
          </a:extLst>
        </xdr:cNvPr>
        <xdr:cNvSpPr txBox="1"/>
      </xdr:nvSpPr>
      <xdr:spPr>
        <a:xfrm>
          <a:off x="0" y="1304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13</xdr:row>
      <xdr:rowOff>0</xdr:rowOff>
    </xdr:from>
    <xdr:ext cx="76971" cy="157224"/>
    <xdr:sp macro="" textlink="">
      <xdr:nvSpPr>
        <xdr:cNvPr id="218" name="Text Box 5">
          <a:extLst>
            <a:ext uri="{FF2B5EF4-FFF2-40B4-BE49-F238E27FC236}">
              <a16:creationId xmlns:a16="http://schemas.microsoft.com/office/drawing/2014/main" id="{00000000-0008-0000-1E00-0000DA000000}"/>
            </a:ext>
          </a:extLst>
        </xdr:cNvPr>
        <xdr:cNvSpPr txBox="1"/>
      </xdr:nvSpPr>
      <xdr:spPr>
        <a:xfrm>
          <a:off x="0" y="1304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13</xdr:row>
      <xdr:rowOff>0</xdr:rowOff>
    </xdr:from>
    <xdr:ext cx="76971" cy="157224"/>
    <xdr:sp macro="" textlink="">
      <xdr:nvSpPr>
        <xdr:cNvPr id="219" name="TextBox 5">
          <a:extLst>
            <a:ext uri="{FF2B5EF4-FFF2-40B4-BE49-F238E27FC236}">
              <a16:creationId xmlns:a16="http://schemas.microsoft.com/office/drawing/2014/main" id="{00000000-0008-0000-1E00-0000DB000000}"/>
            </a:ext>
          </a:extLst>
        </xdr:cNvPr>
        <xdr:cNvSpPr txBox="1"/>
      </xdr:nvSpPr>
      <xdr:spPr>
        <a:xfrm>
          <a:off x="0" y="1304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13</xdr:row>
      <xdr:rowOff>0</xdr:rowOff>
    </xdr:from>
    <xdr:ext cx="76971" cy="157224"/>
    <xdr:sp macro="" textlink="">
      <xdr:nvSpPr>
        <xdr:cNvPr id="220" name="TextBox 5">
          <a:extLst>
            <a:ext uri="{FF2B5EF4-FFF2-40B4-BE49-F238E27FC236}">
              <a16:creationId xmlns:a16="http://schemas.microsoft.com/office/drawing/2014/main" id="{00000000-0008-0000-1E00-0000DC000000}"/>
            </a:ext>
          </a:extLst>
        </xdr:cNvPr>
        <xdr:cNvSpPr txBox="1"/>
      </xdr:nvSpPr>
      <xdr:spPr>
        <a:xfrm>
          <a:off x="0" y="1304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13</xdr:row>
      <xdr:rowOff>0</xdr:rowOff>
    </xdr:from>
    <xdr:ext cx="76971" cy="157224"/>
    <xdr:sp macro="" textlink="">
      <xdr:nvSpPr>
        <xdr:cNvPr id="221" name="TextBox 5">
          <a:extLst>
            <a:ext uri="{FF2B5EF4-FFF2-40B4-BE49-F238E27FC236}">
              <a16:creationId xmlns:a16="http://schemas.microsoft.com/office/drawing/2014/main" id="{00000000-0008-0000-1E00-0000DD000000}"/>
            </a:ext>
          </a:extLst>
        </xdr:cNvPr>
        <xdr:cNvSpPr txBox="1"/>
      </xdr:nvSpPr>
      <xdr:spPr>
        <a:xfrm>
          <a:off x="0" y="1304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13</xdr:row>
      <xdr:rowOff>0</xdr:rowOff>
    </xdr:from>
    <xdr:ext cx="76971" cy="157224"/>
    <xdr:sp macro="" textlink="">
      <xdr:nvSpPr>
        <xdr:cNvPr id="222" name="Text Box 4">
          <a:extLst>
            <a:ext uri="{FF2B5EF4-FFF2-40B4-BE49-F238E27FC236}">
              <a16:creationId xmlns:a16="http://schemas.microsoft.com/office/drawing/2014/main" id="{00000000-0008-0000-1E00-0000DE000000}"/>
            </a:ext>
          </a:extLst>
        </xdr:cNvPr>
        <xdr:cNvSpPr txBox="1"/>
      </xdr:nvSpPr>
      <xdr:spPr>
        <a:xfrm>
          <a:off x="0" y="1304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13</xdr:row>
      <xdr:rowOff>0</xdr:rowOff>
    </xdr:from>
    <xdr:ext cx="76971" cy="157224"/>
    <xdr:sp macro="" textlink="">
      <xdr:nvSpPr>
        <xdr:cNvPr id="223" name="Text Box 5">
          <a:extLst>
            <a:ext uri="{FF2B5EF4-FFF2-40B4-BE49-F238E27FC236}">
              <a16:creationId xmlns:a16="http://schemas.microsoft.com/office/drawing/2014/main" id="{00000000-0008-0000-1E00-0000DF000000}"/>
            </a:ext>
          </a:extLst>
        </xdr:cNvPr>
        <xdr:cNvSpPr txBox="1"/>
      </xdr:nvSpPr>
      <xdr:spPr>
        <a:xfrm>
          <a:off x="0" y="1304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13</xdr:row>
      <xdr:rowOff>0</xdr:rowOff>
    </xdr:from>
    <xdr:ext cx="76971" cy="157224"/>
    <xdr:sp macro="" textlink="">
      <xdr:nvSpPr>
        <xdr:cNvPr id="224" name="Text Box 4">
          <a:extLst>
            <a:ext uri="{FF2B5EF4-FFF2-40B4-BE49-F238E27FC236}">
              <a16:creationId xmlns:a16="http://schemas.microsoft.com/office/drawing/2014/main" id="{00000000-0008-0000-1E00-0000E0000000}"/>
            </a:ext>
          </a:extLst>
        </xdr:cNvPr>
        <xdr:cNvSpPr txBox="1"/>
      </xdr:nvSpPr>
      <xdr:spPr>
        <a:xfrm>
          <a:off x="0" y="1304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13</xdr:row>
      <xdr:rowOff>0</xdr:rowOff>
    </xdr:from>
    <xdr:ext cx="76971" cy="157224"/>
    <xdr:sp macro="" textlink="">
      <xdr:nvSpPr>
        <xdr:cNvPr id="225" name="Text Box 5">
          <a:extLst>
            <a:ext uri="{FF2B5EF4-FFF2-40B4-BE49-F238E27FC236}">
              <a16:creationId xmlns:a16="http://schemas.microsoft.com/office/drawing/2014/main" id="{00000000-0008-0000-1E00-0000E1000000}"/>
            </a:ext>
          </a:extLst>
        </xdr:cNvPr>
        <xdr:cNvSpPr txBox="1"/>
      </xdr:nvSpPr>
      <xdr:spPr>
        <a:xfrm>
          <a:off x="0" y="1304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13</xdr:row>
      <xdr:rowOff>0</xdr:rowOff>
    </xdr:from>
    <xdr:ext cx="76971" cy="157224"/>
    <xdr:sp macro="" textlink="">
      <xdr:nvSpPr>
        <xdr:cNvPr id="226" name="Text Box 4">
          <a:extLst>
            <a:ext uri="{FF2B5EF4-FFF2-40B4-BE49-F238E27FC236}">
              <a16:creationId xmlns:a16="http://schemas.microsoft.com/office/drawing/2014/main" id="{00000000-0008-0000-1E00-0000E2000000}"/>
            </a:ext>
          </a:extLst>
        </xdr:cNvPr>
        <xdr:cNvSpPr txBox="1"/>
      </xdr:nvSpPr>
      <xdr:spPr>
        <a:xfrm>
          <a:off x="0" y="1304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13</xdr:row>
      <xdr:rowOff>0</xdr:rowOff>
    </xdr:from>
    <xdr:ext cx="76971" cy="157224"/>
    <xdr:sp macro="" textlink="">
      <xdr:nvSpPr>
        <xdr:cNvPr id="227" name="Text Box 5">
          <a:extLst>
            <a:ext uri="{FF2B5EF4-FFF2-40B4-BE49-F238E27FC236}">
              <a16:creationId xmlns:a16="http://schemas.microsoft.com/office/drawing/2014/main" id="{00000000-0008-0000-1E00-0000E3000000}"/>
            </a:ext>
          </a:extLst>
        </xdr:cNvPr>
        <xdr:cNvSpPr txBox="1"/>
      </xdr:nvSpPr>
      <xdr:spPr>
        <a:xfrm>
          <a:off x="0" y="1304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13</xdr:row>
      <xdr:rowOff>0</xdr:rowOff>
    </xdr:from>
    <xdr:ext cx="76971" cy="157224"/>
    <xdr:sp macro="" textlink="">
      <xdr:nvSpPr>
        <xdr:cNvPr id="228" name="Text Box 4">
          <a:extLst>
            <a:ext uri="{FF2B5EF4-FFF2-40B4-BE49-F238E27FC236}">
              <a16:creationId xmlns:a16="http://schemas.microsoft.com/office/drawing/2014/main" id="{00000000-0008-0000-1E00-0000E4000000}"/>
            </a:ext>
          </a:extLst>
        </xdr:cNvPr>
        <xdr:cNvSpPr txBox="1"/>
      </xdr:nvSpPr>
      <xdr:spPr>
        <a:xfrm>
          <a:off x="0" y="1304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13</xdr:row>
      <xdr:rowOff>0</xdr:rowOff>
    </xdr:from>
    <xdr:ext cx="76971" cy="157224"/>
    <xdr:sp macro="" textlink="">
      <xdr:nvSpPr>
        <xdr:cNvPr id="229" name="Text Box 5">
          <a:extLst>
            <a:ext uri="{FF2B5EF4-FFF2-40B4-BE49-F238E27FC236}">
              <a16:creationId xmlns:a16="http://schemas.microsoft.com/office/drawing/2014/main" id="{00000000-0008-0000-1E00-0000E5000000}"/>
            </a:ext>
          </a:extLst>
        </xdr:cNvPr>
        <xdr:cNvSpPr txBox="1"/>
      </xdr:nvSpPr>
      <xdr:spPr>
        <a:xfrm>
          <a:off x="0" y="1304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13</xdr:row>
      <xdr:rowOff>0</xdr:rowOff>
    </xdr:from>
    <xdr:ext cx="76971" cy="157224"/>
    <xdr:sp macro="" textlink="">
      <xdr:nvSpPr>
        <xdr:cNvPr id="230" name="Text Box 4">
          <a:extLst>
            <a:ext uri="{FF2B5EF4-FFF2-40B4-BE49-F238E27FC236}">
              <a16:creationId xmlns:a16="http://schemas.microsoft.com/office/drawing/2014/main" id="{00000000-0008-0000-1E00-0000E6000000}"/>
            </a:ext>
          </a:extLst>
        </xdr:cNvPr>
        <xdr:cNvSpPr txBox="1"/>
      </xdr:nvSpPr>
      <xdr:spPr>
        <a:xfrm>
          <a:off x="0" y="1304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76971" cy="157224"/>
    <xdr:sp macro="" textlink="">
      <xdr:nvSpPr>
        <xdr:cNvPr id="231" name="Text Box 4">
          <a:extLst>
            <a:ext uri="{FF2B5EF4-FFF2-40B4-BE49-F238E27FC236}">
              <a16:creationId xmlns:a16="http://schemas.microsoft.com/office/drawing/2014/main" id="{00000000-0008-0000-1E00-0000E7000000}"/>
            </a:ext>
          </a:extLst>
        </xdr:cNvPr>
        <xdr:cNvSpPr txBox="1"/>
      </xdr:nvSpPr>
      <xdr:spPr>
        <a:xfrm>
          <a:off x="0" y="1876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76971" cy="157224"/>
    <xdr:sp macro="" textlink="">
      <xdr:nvSpPr>
        <xdr:cNvPr id="232" name="Text Box 5">
          <a:extLst>
            <a:ext uri="{FF2B5EF4-FFF2-40B4-BE49-F238E27FC236}">
              <a16:creationId xmlns:a16="http://schemas.microsoft.com/office/drawing/2014/main" id="{00000000-0008-0000-1E00-0000E8000000}"/>
            </a:ext>
          </a:extLst>
        </xdr:cNvPr>
        <xdr:cNvSpPr txBox="1"/>
      </xdr:nvSpPr>
      <xdr:spPr>
        <a:xfrm>
          <a:off x="0" y="1876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76971" cy="157224"/>
    <xdr:sp macro="" textlink="">
      <xdr:nvSpPr>
        <xdr:cNvPr id="233" name="TextBox 5">
          <a:extLst>
            <a:ext uri="{FF2B5EF4-FFF2-40B4-BE49-F238E27FC236}">
              <a16:creationId xmlns:a16="http://schemas.microsoft.com/office/drawing/2014/main" id="{00000000-0008-0000-1E00-0000E9000000}"/>
            </a:ext>
          </a:extLst>
        </xdr:cNvPr>
        <xdr:cNvSpPr txBox="1"/>
      </xdr:nvSpPr>
      <xdr:spPr>
        <a:xfrm>
          <a:off x="0" y="1876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76971" cy="157224"/>
    <xdr:sp macro="" textlink="">
      <xdr:nvSpPr>
        <xdr:cNvPr id="234" name="TextBox 5">
          <a:extLst>
            <a:ext uri="{FF2B5EF4-FFF2-40B4-BE49-F238E27FC236}">
              <a16:creationId xmlns:a16="http://schemas.microsoft.com/office/drawing/2014/main" id="{00000000-0008-0000-1E00-0000EA000000}"/>
            </a:ext>
          </a:extLst>
        </xdr:cNvPr>
        <xdr:cNvSpPr txBox="1"/>
      </xdr:nvSpPr>
      <xdr:spPr>
        <a:xfrm>
          <a:off x="0" y="1876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76971" cy="157224"/>
    <xdr:sp macro="" textlink="">
      <xdr:nvSpPr>
        <xdr:cNvPr id="235" name="TextBox 5">
          <a:extLst>
            <a:ext uri="{FF2B5EF4-FFF2-40B4-BE49-F238E27FC236}">
              <a16:creationId xmlns:a16="http://schemas.microsoft.com/office/drawing/2014/main" id="{00000000-0008-0000-1E00-0000EB000000}"/>
            </a:ext>
          </a:extLst>
        </xdr:cNvPr>
        <xdr:cNvSpPr txBox="1"/>
      </xdr:nvSpPr>
      <xdr:spPr>
        <a:xfrm>
          <a:off x="0" y="1876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76971" cy="157224"/>
    <xdr:sp macro="" textlink="">
      <xdr:nvSpPr>
        <xdr:cNvPr id="236" name="TextBox 5">
          <a:extLst>
            <a:ext uri="{FF2B5EF4-FFF2-40B4-BE49-F238E27FC236}">
              <a16:creationId xmlns:a16="http://schemas.microsoft.com/office/drawing/2014/main" id="{00000000-0008-0000-1E00-0000EC000000}"/>
            </a:ext>
          </a:extLst>
        </xdr:cNvPr>
        <xdr:cNvSpPr txBox="1"/>
      </xdr:nvSpPr>
      <xdr:spPr>
        <a:xfrm>
          <a:off x="0" y="1876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76971" cy="157224"/>
    <xdr:sp macro="" textlink="">
      <xdr:nvSpPr>
        <xdr:cNvPr id="237" name="TextBox 5">
          <a:extLst>
            <a:ext uri="{FF2B5EF4-FFF2-40B4-BE49-F238E27FC236}">
              <a16:creationId xmlns:a16="http://schemas.microsoft.com/office/drawing/2014/main" id="{00000000-0008-0000-1E00-0000ED000000}"/>
            </a:ext>
          </a:extLst>
        </xdr:cNvPr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76971" cy="157224"/>
    <xdr:sp macro="" textlink="">
      <xdr:nvSpPr>
        <xdr:cNvPr id="238" name="TextBox 5">
          <a:extLst>
            <a:ext uri="{FF2B5EF4-FFF2-40B4-BE49-F238E27FC236}">
              <a16:creationId xmlns:a16="http://schemas.microsoft.com/office/drawing/2014/main" id="{00000000-0008-0000-1E00-0000EE000000}"/>
            </a:ext>
          </a:extLst>
        </xdr:cNvPr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76971" cy="157224"/>
    <xdr:sp macro="" textlink="">
      <xdr:nvSpPr>
        <xdr:cNvPr id="239" name="TextBox 5">
          <a:extLst>
            <a:ext uri="{FF2B5EF4-FFF2-40B4-BE49-F238E27FC236}">
              <a16:creationId xmlns:a16="http://schemas.microsoft.com/office/drawing/2014/main" id="{00000000-0008-0000-1E00-0000EF000000}"/>
            </a:ext>
          </a:extLst>
        </xdr:cNvPr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76971" cy="157224"/>
    <xdr:sp macro="" textlink="">
      <xdr:nvSpPr>
        <xdr:cNvPr id="240" name="TextBox 5">
          <a:extLst>
            <a:ext uri="{FF2B5EF4-FFF2-40B4-BE49-F238E27FC236}">
              <a16:creationId xmlns:a16="http://schemas.microsoft.com/office/drawing/2014/main" id="{00000000-0008-0000-1E00-0000F0000000}"/>
            </a:ext>
          </a:extLst>
        </xdr:cNvPr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76971" cy="157224"/>
    <xdr:sp macro="" textlink="">
      <xdr:nvSpPr>
        <xdr:cNvPr id="241" name="TextBox 5">
          <a:extLst>
            <a:ext uri="{FF2B5EF4-FFF2-40B4-BE49-F238E27FC236}">
              <a16:creationId xmlns:a16="http://schemas.microsoft.com/office/drawing/2014/main" id="{00000000-0008-0000-1E00-0000F1000000}"/>
            </a:ext>
          </a:extLst>
        </xdr:cNvPr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76971" cy="157224"/>
    <xdr:sp macro="" textlink="">
      <xdr:nvSpPr>
        <xdr:cNvPr id="242" name="TextBox 5">
          <a:extLst>
            <a:ext uri="{FF2B5EF4-FFF2-40B4-BE49-F238E27FC236}">
              <a16:creationId xmlns:a16="http://schemas.microsoft.com/office/drawing/2014/main" id="{00000000-0008-0000-1E00-0000F2000000}"/>
            </a:ext>
          </a:extLst>
        </xdr:cNvPr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76971" cy="157224"/>
    <xdr:sp macro="" textlink="">
      <xdr:nvSpPr>
        <xdr:cNvPr id="243" name="TextBox 5">
          <a:extLst>
            <a:ext uri="{FF2B5EF4-FFF2-40B4-BE49-F238E27FC236}">
              <a16:creationId xmlns:a16="http://schemas.microsoft.com/office/drawing/2014/main" id="{00000000-0008-0000-1E00-0000F3000000}"/>
            </a:ext>
          </a:extLst>
        </xdr:cNvPr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76971" cy="157224"/>
    <xdr:sp macro="" textlink="">
      <xdr:nvSpPr>
        <xdr:cNvPr id="244" name="TextBox 5">
          <a:extLst>
            <a:ext uri="{FF2B5EF4-FFF2-40B4-BE49-F238E27FC236}">
              <a16:creationId xmlns:a16="http://schemas.microsoft.com/office/drawing/2014/main" id="{00000000-0008-0000-1E00-0000F4000000}"/>
            </a:ext>
          </a:extLst>
        </xdr:cNvPr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76971" cy="157224"/>
    <xdr:sp macro="" textlink="">
      <xdr:nvSpPr>
        <xdr:cNvPr id="245" name="TextBox 5">
          <a:extLst>
            <a:ext uri="{FF2B5EF4-FFF2-40B4-BE49-F238E27FC236}">
              <a16:creationId xmlns:a16="http://schemas.microsoft.com/office/drawing/2014/main" id="{00000000-0008-0000-1E00-0000F5000000}"/>
            </a:ext>
          </a:extLst>
        </xdr:cNvPr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15</xdr:row>
      <xdr:rowOff>0</xdr:rowOff>
    </xdr:from>
    <xdr:ext cx="76971" cy="157224"/>
    <xdr:sp macro="" textlink="">
      <xdr:nvSpPr>
        <xdr:cNvPr id="246" name="TextBox 5">
          <a:extLst>
            <a:ext uri="{FF2B5EF4-FFF2-40B4-BE49-F238E27FC236}">
              <a16:creationId xmlns:a16="http://schemas.microsoft.com/office/drawing/2014/main" id="{00000000-0008-0000-1E00-0000F6000000}"/>
            </a:ext>
          </a:extLst>
        </xdr:cNvPr>
        <xdr:cNvSpPr txBox="1"/>
      </xdr:nvSpPr>
      <xdr:spPr>
        <a:xfrm>
          <a:off x="0" y="1590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15</xdr:row>
      <xdr:rowOff>0</xdr:rowOff>
    </xdr:from>
    <xdr:ext cx="76971" cy="157224"/>
    <xdr:sp macro="" textlink="">
      <xdr:nvSpPr>
        <xdr:cNvPr id="247" name="TextBox 5">
          <a:extLst>
            <a:ext uri="{FF2B5EF4-FFF2-40B4-BE49-F238E27FC236}">
              <a16:creationId xmlns:a16="http://schemas.microsoft.com/office/drawing/2014/main" id="{00000000-0008-0000-1E00-0000F7000000}"/>
            </a:ext>
          </a:extLst>
        </xdr:cNvPr>
        <xdr:cNvSpPr txBox="1"/>
      </xdr:nvSpPr>
      <xdr:spPr>
        <a:xfrm>
          <a:off x="0" y="1590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15</xdr:row>
      <xdr:rowOff>0</xdr:rowOff>
    </xdr:from>
    <xdr:ext cx="76971" cy="157224"/>
    <xdr:sp macro="" textlink="">
      <xdr:nvSpPr>
        <xdr:cNvPr id="248" name="TextBox 5">
          <a:extLst>
            <a:ext uri="{FF2B5EF4-FFF2-40B4-BE49-F238E27FC236}">
              <a16:creationId xmlns:a16="http://schemas.microsoft.com/office/drawing/2014/main" id="{00000000-0008-0000-1E00-0000F8000000}"/>
            </a:ext>
          </a:extLst>
        </xdr:cNvPr>
        <xdr:cNvSpPr txBox="1"/>
      </xdr:nvSpPr>
      <xdr:spPr>
        <a:xfrm>
          <a:off x="0" y="1590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15</xdr:row>
      <xdr:rowOff>0</xdr:rowOff>
    </xdr:from>
    <xdr:ext cx="76971" cy="157224"/>
    <xdr:sp macro="" textlink="">
      <xdr:nvSpPr>
        <xdr:cNvPr id="249" name="TextBox 5">
          <a:extLst>
            <a:ext uri="{FF2B5EF4-FFF2-40B4-BE49-F238E27FC236}">
              <a16:creationId xmlns:a16="http://schemas.microsoft.com/office/drawing/2014/main" id="{00000000-0008-0000-1E00-0000F9000000}"/>
            </a:ext>
          </a:extLst>
        </xdr:cNvPr>
        <xdr:cNvSpPr txBox="1"/>
      </xdr:nvSpPr>
      <xdr:spPr>
        <a:xfrm>
          <a:off x="0" y="1590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76971" cy="157224"/>
    <xdr:sp macro="" textlink="">
      <xdr:nvSpPr>
        <xdr:cNvPr id="250" name="TextBox 5">
          <a:extLst>
            <a:ext uri="{FF2B5EF4-FFF2-40B4-BE49-F238E27FC236}">
              <a16:creationId xmlns:a16="http://schemas.microsoft.com/office/drawing/2014/main" id="{00000000-0008-0000-1E00-0000FA000000}"/>
            </a:ext>
          </a:extLst>
        </xdr:cNvPr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15</xdr:row>
      <xdr:rowOff>0</xdr:rowOff>
    </xdr:from>
    <xdr:ext cx="76971" cy="157224"/>
    <xdr:sp macro="" textlink="">
      <xdr:nvSpPr>
        <xdr:cNvPr id="251" name="TextBox 5">
          <a:extLst>
            <a:ext uri="{FF2B5EF4-FFF2-40B4-BE49-F238E27FC236}">
              <a16:creationId xmlns:a16="http://schemas.microsoft.com/office/drawing/2014/main" id="{00000000-0008-0000-1E00-0000FB000000}"/>
            </a:ext>
          </a:extLst>
        </xdr:cNvPr>
        <xdr:cNvSpPr txBox="1"/>
      </xdr:nvSpPr>
      <xdr:spPr>
        <a:xfrm>
          <a:off x="0" y="1590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15</xdr:row>
      <xdr:rowOff>0</xdr:rowOff>
    </xdr:from>
    <xdr:ext cx="76971" cy="157224"/>
    <xdr:sp macro="" textlink="">
      <xdr:nvSpPr>
        <xdr:cNvPr id="252" name="TextBox 5">
          <a:extLst>
            <a:ext uri="{FF2B5EF4-FFF2-40B4-BE49-F238E27FC236}">
              <a16:creationId xmlns:a16="http://schemas.microsoft.com/office/drawing/2014/main" id="{00000000-0008-0000-1E00-0000FC000000}"/>
            </a:ext>
          </a:extLst>
        </xdr:cNvPr>
        <xdr:cNvSpPr txBox="1"/>
      </xdr:nvSpPr>
      <xdr:spPr>
        <a:xfrm>
          <a:off x="0" y="1590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15</xdr:row>
      <xdr:rowOff>0</xdr:rowOff>
    </xdr:from>
    <xdr:ext cx="76971" cy="157224"/>
    <xdr:sp macro="" textlink="">
      <xdr:nvSpPr>
        <xdr:cNvPr id="253" name="TextBox 5">
          <a:extLst>
            <a:ext uri="{FF2B5EF4-FFF2-40B4-BE49-F238E27FC236}">
              <a16:creationId xmlns:a16="http://schemas.microsoft.com/office/drawing/2014/main" id="{00000000-0008-0000-1E00-0000FD000000}"/>
            </a:ext>
          </a:extLst>
        </xdr:cNvPr>
        <xdr:cNvSpPr txBox="1"/>
      </xdr:nvSpPr>
      <xdr:spPr>
        <a:xfrm>
          <a:off x="0" y="1590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15</xdr:row>
      <xdr:rowOff>0</xdr:rowOff>
    </xdr:from>
    <xdr:ext cx="76971" cy="157224"/>
    <xdr:sp macro="" textlink="">
      <xdr:nvSpPr>
        <xdr:cNvPr id="254" name="TextBox 5">
          <a:extLst>
            <a:ext uri="{FF2B5EF4-FFF2-40B4-BE49-F238E27FC236}">
              <a16:creationId xmlns:a16="http://schemas.microsoft.com/office/drawing/2014/main" id="{00000000-0008-0000-1E00-0000FE000000}"/>
            </a:ext>
          </a:extLst>
        </xdr:cNvPr>
        <xdr:cNvSpPr txBox="1"/>
      </xdr:nvSpPr>
      <xdr:spPr>
        <a:xfrm>
          <a:off x="0" y="1590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76971" cy="157224"/>
    <xdr:sp macro="" textlink="">
      <xdr:nvSpPr>
        <xdr:cNvPr id="255" name="TextBox 5">
          <a:extLst>
            <a:ext uri="{FF2B5EF4-FFF2-40B4-BE49-F238E27FC236}">
              <a16:creationId xmlns:a16="http://schemas.microsoft.com/office/drawing/2014/main" id="{00000000-0008-0000-1E00-0000FF000000}"/>
            </a:ext>
          </a:extLst>
        </xdr:cNvPr>
        <xdr:cNvSpPr txBox="1"/>
      </xdr:nvSpPr>
      <xdr:spPr>
        <a:xfrm>
          <a:off x="0" y="1447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76971" cy="157224"/>
    <xdr:sp macro="" textlink="">
      <xdr:nvSpPr>
        <xdr:cNvPr id="256" name="TextBox 5">
          <a:extLst>
            <a:ext uri="{FF2B5EF4-FFF2-40B4-BE49-F238E27FC236}">
              <a16:creationId xmlns:a16="http://schemas.microsoft.com/office/drawing/2014/main" id="{00000000-0008-0000-1E00-000000010000}"/>
            </a:ext>
          </a:extLst>
        </xdr:cNvPr>
        <xdr:cNvSpPr txBox="1"/>
      </xdr:nvSpPr>
      <xdr:spPr>
        <a:xfrm>
          <a:off x="0" y="1447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76971" cy="157224"/>
    <xdr:sp macro="" textlink="">
      <xdr:nvSpPr>
        <xdr:cNvPr id="257" name="TextBox 5">
          <a:extLst>
            <a:ext uri="{FF2B5EF4-FFF2-40B4-BE49-F238E27FC236}">
              <a16:creationId xmlns:a16="http://schemas.microsoft.com/office/drawing/2014/main" id="{00000000-0008-0000-1E00-000001010000}"/>
            </a:ext>
          </a:extLst>
        </xdr:cNvPr>
        <xdr:cNvSpPr txBox="1"/>
      </xdr:nvSpPr>
      <xdr:spPr>
        <a:xfrm>
          <a:off x="0" y="1447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76971" cy="157224"/>
    <xdr:sp macro="" textlink="">
      <xdr:nvSpPr>
        <xdr:cNvPr id="258" name="TextBox 5">
          <a:extLst>
            <a:ext uri="{FF2B5EF4-FFF2-40B4-BE49-F238E27FC236}">
              <a16:creationId xmlns:a16="http://schemas.microsoft.com/office/drawing/2014/main" id="{00000000-0008-0000-1E00-000002010000}"/>
            </a:ext>
          </a:extLst>
        </xdr:cNvPr>
        <xdr:cNvSpPr txBox="1"/>
      </xdr:nvSpPr>
      <xdr:spPr>
        <a:xfrm>
          <a:off x="0" y="1447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15</xdr:row>
      <xdr:rowOff>0</xdr:rowOff>
    </xdr:from>
    <xdr:ext cx="76971" cy="157224"/>
    <xdr:sp macro="" textlink="">
      <xdr:nvSpPr>
        <xdr:cNvPr id="259" name="TextBox 5">
          <a:extLst>
            <a:ext uri="{FF2B5EF4-FFF2-40B4-BE49-F238E27FC236}">
              <a16:creationId xmlns:a16="http://schemas.microsoft.com/office/drawing/2014/main" id="{00000000-0008-0000-1E00-000003010000}"/>
            </a:ext>
          </a:extLst>
        </xdr:cNvPr>
        <xdr:cNvSpPr txBox="1"/>
      </xdr:nvSpPr>
      <xdr:spPr>
        <a:xfrm>
          <a:off x="0" y="1590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260" name="Text Box 2">
          <a:extLst>
            <a:ext uri="{FF2B5EF4-FFF2-40B4-BE49-F238E27FC236}">
              <a16:creationId xmlns:a16="http://schemas.microsoft.com/office/drawing/2014/main" id="{00000000-0008-0000-1E00-000004010000}"/>
            </a:ext>
          </a:extLst>
        </xdr:cNvPr>
        <xdr:cNvSpPr txBox="1"/>
      </xdr:nvSpPr>
      <xdr:spPr>
        <a:xfrm>
          <a:off x="0" y="1447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76971" cy="157224"/>
    <xdr:sp macro="" textlink="">
      <xdr:nvSpPr>
        <xdr:cNvPr id="261" name="TextBox 5">
          <a:extLst>
            <a:ext uri="{FF2B5EF4-FFF2-40B4-BE49-F238E27FC236}">
              <a16:creationId xmlns:a16="http://schemas.microsoft.com/office/drawing/2014/main" id="{00000000-0008-0000-1E00-000005010000}"/>
            </a:ext>
          </a:extLst>
        </xdr:cNvPr>
        <xdr:cNvSpPr txBox="1"/>
      </xdr:nvSpPr>
      <xdr:spPr>
        <a:xfrm>
          <a:off x="0" y="1447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76971" cy="157224"/>
    <xdr:sp macro="" textlink="">
      <xdr:nvSpPr>
        <xdr:cNvPr id="262" name="Text Box 4">
          <a:extLst>
            <a:ext uri="{FF2B5EF4-FFF2-40B4-BE49-F238E27FC236}">
              <a16:creationId xmlns:a16="http://schemas.microsoft.com/office/drawing/2014/main" id="{00000000-0008-0000-1E00-000006010000}"/>
            </a:ext>
          </a:extLst>
        </xdr:cNvPr>
        <xdr:cNvSpPr txBox="1"/>
      </xdr:nvSpPr>
      <xdr:spPr>
        <a:xfrm>
          <a:off x="0" y="1447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76971" cy="157224"/>
    <xdr:sp macro="" textlink="">
      <xdr:nvSpPr>
        <xdr:cNvPr id="263" name="Text Box 5">
          <a:extLst>
            <a:ext uri="{FF2B5EF4-FFF2-40B4-BE49-F238E27FC236}">
              <a16:creationId xmlns:a16="http://schemas.microsoft.com/office/drawing/2014/main" id="{00000000-0008-0000-1E00-000007010000}"/>
            </a:ext>
          </a:extLst>
        </xdr:cNvPr>
        <xdr:cNvSpPr txBox="1"/>
      </xdr:nvSpPr>
      <xdr:spPr>
        <a:xfrm>
          <a:off x="0" y="1447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76971" cy="157224"/>
    <xdr:sp macro="" textlink="">
      <xdr:nvSpPr>
        <xdr:cNvPr id="264" name="TextBox 5">
          <a:extLst>
            <a:ext uri="{FF2B5EF4-FFF2-40B4-BE49-F238E27FC236}">
              <a16:creationId xmlns:a16="http://schemas.microsoft.com/office/drawing/2014/main" id="{00000000-0008-0000-1E00-000008010000}"/>
            </a:ext>
          </a:extLst>
        </xdr:cNvPr>
        <xdr:cNvSpPr txBox="1"/>
      </xdr:nvSpPr>
      <xdr:spPr>
        <a:xfrm>
          <a:off x="0" y="1447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76971" cy="157224"/>
    <xdr:sp macro="" textlink="">
      <xdr:nvSpPr>
        <xdr:cNvPr id="265" name="TextBox 5">
          <a:extLst>
            <a:ext uri="{FF2B5EF4-FFF2-40B4-BE49-F238E27FC236}">
              <a16:creationId xmlns:a16="http://schemas.microsoft.com/office/drawing/2014/main" id="{00000000-0008-0000-1E00-000009010000}"/>
            </a:ext>
          </a:extLst>
        </xdr:cNvPr>
        <xdr:cNvSpPr txBox="1"/>
      </xdr:nvSpPr>
      <xdr:spPr>
        <a:xfrm>
          <a:off x="0" y="1447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76971" cy="157224"/>
    <xdr:sp macro="" textlink="">
      <xdr:nvSpPr>
        <xdr:cNvPr id="266" name="TextBox 5">
          <a:extLst>
            <a:ext uri="{FF2B5EF4-FFF2-40B4-BE49-F238E27FC236}">
              <a16:creationId xmlns:a16="http://schemas.microsoft.com/office/drawing/2014/main" id="{00000000-0008-0000-1E00-00000A010000}"/>
            </a:ext>
          </a:extLst>
        </xdr:cNvPr>
        <xdr:cNvSpPr txBox="1"/>
      </xdr:nvSpPr>
      <xdr:spPr>
        <a:xfrm>
          <a:off x="0" y="1447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76971" cy="157224"/>
    <xdr:sp macro="" textlink="">
      <xdr:nvSpPr>
        <xdr:cNvPr id="267" name="TextBox 5">
          <a:extLst>
            <a:ext uri="{FF2B5EF4-FFF2-40B4-BE49-F238E27FC236}">
              <a16:creationId xmlns:a16="http://schemas.microsoft.com/office/drawing/2014/main" id="{00000000-0008-0000-1E00-00000B010000}"/>
            </a:ext>
          </a:extLst>
        </xdr:cNvPr>
        <xdr:cNvSpPr txBox="1"/>
      </xdr:nvSpPr>
      <xdr:spPr>
        <a:xfrm>
          <a:off x="0" y="1447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76971" cy="157224"/>
    <xdr:sp macro="" textlink="">
      <xdr:nvSpPr>
        <xdr:cNvPr id="268" name="Text Box 4">
          <a:extLst>
            <a:ext uri="{FF2B5EF4-FFF2-40B4-BE49-F238E27FC236}">
              <a16:creationId xmlns:a16="http://schemas.microsoft.com/office/drawing/2014/main" id="{00000000-0008-0000-1E00-00000C010000}"/>
            </a:ext>
          </a:extLst>
        </xdr:cNvPr>
        <xdr:cNvSpPr txBox="1"/>
      </xdr:nvSpPr>
      <xdr:spPr>
        <a:xfrm>
          <a:off x="0" y="1447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76971" cy="157224"/>
    <xdr:sp macro="" textlink="">
      <xdr:nvSpPr>
        <xdr:cNvPr id="269" name="Text Box 5">
          <a:extLst>
            <a:ext uri="{FF2B5EF4-FFF2-40B4-BE49-F238E27FC236}">
              <a16:creationId xmlns:a16="http://schemas.microsoft.com/office/drawing/2014/main" id="{00000000-0008-0000-1E00-00000D010000}"/>
            </a:ext>
          </a:extLst>
        </xdr:cNvPr>
        <xdr:cNvSpPr txBox="1"/>
      </xdr:nvSpPr>
      <xdr:spPr>
        <a:xfrm>
          <a:off x="0" y="1447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76971" cy="157224"/>
    <xdr:sp macro="" textlink="">
      <xdr:nvSpPr>
        <xdr:cNvPr id="270" name="TextBox 5">
          <a:extLst>
            <a:ext uri="{FF2B5EF4-FFF2-40B4-BE49-F238E27FC236}">
              <a16:creationId xmlns:a16="http://schemas.microsoft.com/office/drawing/2014/main" id="{00000000-0008-0000-1E00-00000E010000}"/>
            </a:ext>
          </a:extLst>
        </xdr:cNvPr>
        <xdr:cNvSpPr txBox="1"/>
      </xdr:nvSpPr>
      <xdr:spPr>
        <a:xfrm>
          <a:off x="0" y="1447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76971" cy="157224"/>
    <xdr:sp macro="" textlink="">
      <xdr:nvSpPr>
        <xdr:cNvPr id="271" name="TextBox 5">
          <a:extLst>
            <a:ext uri="{FF2B5EF4-FFF2-40B4-BE49-F238E27FC236}">
              <a16:creationId xmlns:a16="http://schemas.microsoft.com/office/drawing/2014/main" id="{00000000-0008-0000-1E00-00000F010000}"/>
            </a:ext>
          </a:extLst>
        </xdr:cNvPr>
        <xdr:cNvSpPr txBox="1"/>
      </xdr:nvSpPr>
      <xdr:spPr>
        <a:xfrm>
          <a:off x="0" y="1447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76971" cy="157224"/>
    <xdr:sp macro="" textlink="">
      <xdr:nvSpPr>
        <xdr:cNvPr id="272" name="TextBox 5">
          <a:extLst>
            <a:ext uri="{FF2B5EF4-FFF2-40B4-BE49-F238E27FC236}">
              <a16:creationId xmlns:a16="http://schemas.microsoft.com/office/drawing/2014/main" id="{00000000-0008-0000-1E00-000010010000}"/>
            </a:ext>
          </a:extLst>
        </xdr:cNvPr>
        <xdr:cNvSpPr txBox="1"/>
      </xdr:nvSpPr>
      <xdr:spPr>
        <a:xfrm>
          <a:off x="0" y="1447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76971" cy="157224"/>
    <xdr:sp macro="" textlink="">
      <xdr:nvSpPr>
        <xdr:cNvPr id="273" name="Text Box 4">
          <a:extLst>
            <a:ext uri="{FF2B5EF4-FFF2-40B4-BE49-F238E27FC236}">
              <a16:creationId xmlns:a16="http://schemas.microsoft.com/office/drawing/2014/main" id="{00000000-0008-0000-1E00-000011010000}"/>
            </a:ext>
          </a:extLst>
        </xdr:cNvPr>
        <xdr:cNvSpPr txBox="1"/>
      </xdr:nvSpPr>
      <xdr:spPr>
        <a:xfrm>
          <a:off x="0" y="1447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76971" cy="157224"/>
    <xdr:sp macro="" textlink="">
      <xdr:nvSpPr>
        <xdr:cNvPr id="274" name="Text Box 5">
          <a:extLst>
            <a:ext uri="{FF2B5EF4-FFF2-40B4-BE49-F238E27FC236}">
              <a16:creationId xmlns:a16="http://schemas.microsoft.com/office/drawing/2014/main" id="{00000000-0008-0000-1E00-000012010000}"/>
            </a:ext>
          </a:extLst>
        </xdr:cNvPr>
        <xdr:cNvSpPr txBox="1"/>
      </xdr:nvSpPr>
      <xdr:spPr>
        <a:xfrm>
          <a:off x="0" y="1447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76971" cy="157224"/>
    <xdr:sp macro="" textlink="">
      <xdr:nvSpPr>
        <xdr:cNvPr id="275" name="Text Box 4">
          <a:extLst>
            <a:ext uri="{FF2B5EF4-FFF2-40B4-BE49-F238E27FC236}">
              <a16:creationId xmlns:a16="http://schemas.microsoft.com/office/drawing/2014/main" id="{00000000-0008-0000-1E00-000013010000}"/>
            </a:ext>
          </a:extLst>
        </xdr:cNvPr>
        <xdr:cNvSpPr txBox="1"/>
      </xdr:nvSpPr>
      <xdr:spPr>
        <a:xfrm>
          <a:off x="0" y="1447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76971" cy="157224"/>
    <xdr:sp macro="" textlink="">
      <xdr:nvSpPr>
        <xdr:cNvPr id="276" name="Text Box 5">
          <a:extLst>
            <a:ext uri="{FF2B5EF4-FFF2-40B4-BE49-F238E27FC236}">
              <a16:creationId xmlns:a16="http://schemas.microsoft.com/office/drawing/2014/main" id="{00000000-0008-0000-1E00-000014010000}"/>
            </a:ext>
          </a:extLst>
        </xdr:cNvPr>
        <xdr:cNvSpPr txBox="1"/>
      </xdr:nvSpPr>
      <xdr:spPr>
        <a:xfrm>
          <a:off x="0" y="1447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76971" cy="157224"/>
    <xdr:sp macro="" textlink="">
      <xdr:nvSpPr>
        <xdr:cNvPr id="277" name="Text Box 4">
          <a:extLst>
            <a:ext uri="{FF2B5EF4-FFF2-40B4-BE49-F238E27FC236}">
              <a16:creationId xmlns:a16="http://schemas.microsoft.com/office/drawing/2014/main" id="{00000000-0008-0000-1E00-000015010000}"/>
            </a:ext>
          </a:extLst>
        </xdr:cNvPr>
        <xdr:cNvSpPr txBox="1"/>
      </xdr:nvSpPr>
      <xdr:spPr>
        <a:xfrm>
          <a:off x="0" y="1447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76971" cy="157224"/>
    <xdr:sp macro="" textlink="">
      <xdr:nvSpPr>
        <xdr:cNvPr id="278" name="Text Box 5">
          <a:extLst>
            <a:ext uri="{FF2B5EF4-FFF2-40B4-BE49-F238E27FC236}">
              <a16:creationId xmlns:a16="http://schemas.microsoft.com/office/drawing/2014/main" id="{00000000-0008-0000-1E00-000016010000}"/>
            </a:ext>
          </a:extLst>
        </xdr:cNvPr>
        <xdr:cNvSpPr txBox="1"/>
      </xdr:nvSpPr>
      <xdr:spPr>
        <a:xfrm>
          <a:off x="0" y="1447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76971" cy="157224"/>
    <xdr:sp macro="" textlink="">
      <xdr:nvSpPr>
        <xdr:cNvPr id="279" name="Text Box 4">
          <a:extLst>
            <a:ext uri="{FF2B5EF4-FFF2-40B4-BE49-F238E27FC236}">
              <a16:creationId xmlns:a16="http://schemas.microsoft.com/office/drawing/2014/main" id="{00000000-0008-0000-1E00-000017010000}"/>
            </a:ext>
          </a:extLst>
        </xdr:cNvPr>
        <xdr:cNvSpPr txBox="1"/>
      </xdr:nvSpPr>
      <xdr:spPr>
        <a:xfrm>
          <a:off x="0" y="1447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76971" cy="157224"/>
    <xdr:sp macro="" textlink="">
      <xdr:nvSpPr>
        <xdr:cNvPr id="280" name="Text Box 5">
          <a:extLst>
            <a:ext uri="{FF2B5EF4-FFF2-40B4-BE49-F238E27FC236}">
              <a16:creationId xmlns:a16="http://schemas.microsoft.com/office/drawing/2014/main" id="{00000000-0008-0000-1E00-000018010000}"/>
            </a:ext>
          </a:extLst>
        </xdr:cNvPr>
        <xdr:cNvSpPr txBox="1"/>
      </xdr:nvSpPr>
      <xdr:spPr>
        <a:xfrm>
          <a:off x="0" y="1447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76971" cy="157224"/>
    <xdr:sp macro="" textlink="">
      <xdr:nvSpPr>
        <xdr:cNvPr id="281" name="Text Box 4">
          <a:extLst>
            <a:ext uri="{FF2B5EF4-FFF2-40B4-BE49-F238E27FC236}">
              <a16:creationId xmlns:a16="http://schemas.microsoft.com/office/drawing/2014/main" id="{00000000-0008-0000-1E00-000019010000}"/>
            </a:ext>
          </a:extLst>
        </xdr:cNvPr>
        <xdr:cNvSpPr txBox="1"/>
      </xdr:nvSpPr>
      <xdr:spPr>
        <a:xfrm>
          <a:off x="0" y="1447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76971" cy="157224"/>
    <xdr:sp macro="" textlink="">
      <xdr:nvSpPr>
        <xdr:cNvPr id="282" name="Text Box 5">
          <a:extLst>
            <a:ext uri="{FF2B5EF4-FFF2-40B4-BE49-F238E27FC236}">
              <a16:creationId xmlns:a16="http://schemas.microsoft.com/office/drawing/2014/main" id="{00000000-0008-0000-1E00-00001A010000}"/>
            </a:ext>
          </a:extLst>
        </xdr:cNvPr>
        <xdr:cNvSpPr txBox="1"/>
      </xdr:nvSpPr>
      <xdr:spPr>
        <a:xfrm>
          <a:off x="0" y="1447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15</xdr:row>
      <xdr:rowOff>0</xdr:rowOff>
    </xdr:from>
    <xdr:ext cx="76971" cy="157224"/>
    <xdr:sp macro="" textlink="">
      <xdr:nvSpPr>
        <xdr:cNvPr id="283" name="TextBox 5">
          <a:extLst>
            <a:ext uri="{FF2B5EF4-FFF2-40B4-BE49-F238E27FC236}">
              <a16:creationId xmlns:a16="http://schemas.microsoft.com/office/drawing/2014/main" id="{00000000-0008-0000-1E00-00001B010000}"/>
            </a:ext>
          </a:extLst>
        </xdr:cNvPr>
        <xdr:cNvSpPr txBox="1"/>
      </xdr:nvSpPr>
      <xdr:spPr>
        <a:xfrm>
          <a:off x="0" y="1590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15</xdr:row>
      <xdr:rowOff>0</xdr:rowOff>
    </xdr:from>
    <xdr:ext cx="76971" cy="157224"/>
    <xdr:sp macro="" textlink="">
      <xdr:nvSpPr>
        <xdr:cNvPr id="284" name="TextBox 5">
          <a:extLst>
            <a:ext uri="{FF2B5EF4-FFF2-40B4-BE49-F238E27FC236}">
              <a16:creationId xmlns:a16="http://schemas.microsoft.com/office/drawing/2014/main" id="{00000000-0008-0000-1E00-00001C010000}"/>
            </a:ext>
          </a:extLst>
        </xdr:cNvPr>
        <xdr:cNvSpPr txBox="1"/>
      </xdr:nvSpPr>
      <xdr:spPr>
        <a:xfrm>
          <a:off x="0" y="1590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15</xdr:row>
      <xdr:rowOff>0</xdr:rowOff>
    </xdr:from>
    <xdr:ext cx="76971" cy="157224"/>
    <xdr:sp macro="" textlink="">
      <xdr:nvSpPr>
        <xdr:cNvPr id="285" name="TextBox 5">
          <a:extLst>
            <a:ext uri="{FF2B5EF4-FFF2-40B4-BE49-F238E27FC236}">
              <a16:creationId xmlns:a16="http://schemas.microsoft.com/office/drawing/2014/main" id="{00000000-0008-0000-1E00-00001D010000}"/>
            </a:ext>
          </a:extLst>
        </xdr:cNvPr>
        <xdr:cNvSpPr txBox="1"/>
      </xdr:nvSpPr>
      <xdr:spPr>
        <a:xfrm>
          <a:off x="0" y="1590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15</xdr:row>
      <xdr:rowOff>0</xdr:rowOff>
    </xdr:from>
    <xdr:ext cx="76971" cy="157224"/>
    <xdr:sp macro="" textlink="">
      <xdr:nvSpPr>
        <xdr:cNvPr id="286" name="TextBox 5">
          <a:extLst>
            <a:ext uri="{FF2B5EF4-FFF2-40B4-BE49-F238E27FC236}">
              <a16:creationId xmlns:a16="http://schemas.microsoft.com/office/drawing/2014/main" id="{00000000-0008-0000-1E00-00001E010000}"/>
            </a:ext>
          </a:extLst>
        </xdr:cNvPr>
        <xdr:cNvSpPr txBox="1"/>
      </xdr:nvSpPr>
      <xdr:spPr>
        <a:xfrm>
          <a:off x="0" y="1590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15</xdr:row>
      <xdr:rowOff>0</xdr:rowOff>
    </xdr:from>
    <xdr:ext cx="76971" cy="157224"/>
    <xdr:sp macro="" textlink="">
      <xdr:nvSpPr>
        <xdr:cNvPr id="287" name="TextBox 5">
          <a:extLst>
            <a:ext uri="{FF2B5EF4-FFF2-40B4-BE49-F238E27FC236}">
              <a16:creationId xmlns:a16="http://schemas.microsoft.com/office/drawing/2014/main" id="{00000000-0008-0000-1E00-00001F010000}"/>
            </a:ext>
          </a:extLst>
        </xdr:cNvPr>
        <xdr:cNvSpPr txBox="1"/>
      </xdr:nvSpPr>
      <xdr:spPr>
        <a:xfrm>
          <a:off x="0" y="1590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15</xdr:row>
      <xdr:rowOff>0</xdr:rowOff>
    </xdr:from>
    <xdr:ext cx="76971" cy="157224"/>
    <xdr:sp macro="" textlink="">
      <xdr:nvSpPr>
        <xdr:cNvPr id="288" name="TextBox 5">
          <a:extLst>
            <a:ext uri="{FF2B5EF4-FFF2-40B4-BE49-F238E27FC236}">
              <a16:creationId xmlns:a16="http://schemas.microsoft.com/office/drawing/2014/main" id="{00000000-0008-0000-1E00-000020010000}"/>
            </a:ext>
          </a:extLst>
        </xdr:cNvPr>
        <xdr:cNvSpPr txBox="1"/>
      </xdr:nvSpPr>
      <xdr:spPr>
        <a:xfrm>
          <a:off x="0" y="1590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15</xdr:row>
      <xdr:rowOff>0</xdr:rowOff>
    </xdr:from>
    <xdr:ext cx="76971" cy="157224"/>
    <xdr:sp macro="" textlink="">
      <xdr:nvSpPr>
        <xdr:cNvPr id="289" name="TextBox 5">
          <a:extLst>
            <a:ext uri="{FF2B5EF4-FFF2-40B4-BE49-F238E27FC236}">
              <a16:creationId xmlns:a16="http://schemas.microsoft.com/office/drawing/2014/main" id="{00000000-0008-0000-1E00-000021010000}"/>
            </a:ext>
          </a:extLst>
        </xdr:cNvPr>
        <xdr:cNvSpPr txBox="1"/>
      </xdr:nvSpPr>
      <xdr:spPr>
        <a:xfrm>
          <a:off x="0" y="1590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15</xdr:row>
      <xdr:rowOff>0</xdr:rowOff>
    </xdr:from>
    <xdr:ext cx="76971" cy="157224"/>
    <xdr:sp macro="" textlink="">
      <xdr:nvSpPr>
        <xdr:cNvPr id="290" name="TextBox 5">
          <a:extLst>
            <a:ext uri="{FF2B5EF4-FFF2-40B4-BE49-F238E27FC236}">
              <a16:creationId xmlns:a16="http://schemas.microsoft.com/office/drawing/2014/main" id="{00000000-0008-0000-1E00-000022010000}"/>
            </a:ext>
          </a:extLst>
        </xdr:cNvPr>
        <xdr:cNvSpPr txBox="1"/>
      </xdr:nvSpPr>
      <xdr:spPr>
        <a:xfrm>
          <a:off x="0" y="1590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76971" cy="157224"/>
    <xdr:sp macro="" textlink="">
      <xdr:nvSpPr>
        <xdr:cNvPr id="291" name="TextBox 5">
          <a:extLst>
            <a:ext uri="{FF2B5EF4-FFF2-40B4-BE49-F238E27FC236}">
              <a16:creationId xmlns:a16="http://schemas.microsoft.com/office/drawing/2014/main" id="{00000000-0008-0000-1E00-000023010000}"/>
            </a:ext>
          </a:extLst>
        </xdr:cNvPr>
        <xdr:cNvSpPr txBox="1"/>
      </xdr:nvSpPr>
      <xdr:spPr>
        <a:xfrm>
          <a:off x="0" y="1447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76971" cy="157224"/>
    <xdr:sp macro="" textlink="">
      <xdr:nvSpPr>
        <xdr:cNvPr id="292" name="TextBox 5">
          <a:extLst>
            <a:ext uri="{FF2B5EF4-FFF2-40B4-BE49-F238E27FC236}">
              <a16:creationId xmlns:a16="http://schemas.microsoft.com/office/drawing/2014/main" id="{00000000-0008-0000-1E00-000024010000}"/>
            </a:ext>
          </a:extLst>
        </xdr:cNvPr>
        <xdr:cNvSpPr txBox="1"/>
      </xdr:nvSpPr>
      <xdr:spPr>
        <a:xfrm>
          <a:off x="0" y="1447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76971" cy="157224"/>
    <xdr:sp macro="" textlink="">
      <xdr:nvSpPr>
        <xdr:cNvPr id="293" name="TextBox 5">
          <a:extLst>
            <a:ext uri="{FF2B5EF4-FFF2-40B4-BE49-F238E27FC236}">
              <a16:creationId xmlns:a16="http://schemas.microsoft.com/office/drawing/2014/main" id="{00000000-0008-0000-1E00-000025010000}"/>
            </a:ext>
          </a:extLst>
        </xdr:cNvPr>
        <xdr:cNvSpPr txBox="1"/>
      </xdr:nvSpPr>
      <xdr:spPr>
        <a:xfrm>
          <a:off x="0" y="1447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76971" cy="157224"/>
    <xdr:sp macro="" textlink="">
      <xdr:nvSpPr>
        <xdr:cNvPr id="294" name="TextBox 5">
          <a:extLst>
            <a:ext uri="{FF2B5EF4-FFF2-40B4-BE49-F238E27FC236}">
              <a16:creationId xmlns:a16="http://schemas.microsoft.com/office/drawing/2014/main" id="{00000000-0008-0000-1E00-000026010000}"/>
            </a:ext>
          </a:extLst>
        </xdr:cNvPr>
        <xdr:cNvSpPr txBox="1"/>
      </xdr:nvSpPr>
      <xdr:spPr>
        <a:xfrm>
          <a:off x="0" y="1447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15</xdr:row>
      <xdr:rowOff>0</xdr:rowOff>
    </xdr:from>
    <xdr:ext cx="76971" cy="157224"/>
    <xdr:sp macro="" textlink="">
      <xdr:nvSpPr>
        <xdr:cNvPr id="295" name="TextBox 5">
          <a:extLst>
            <a:ext uri="{FF2B5EF4-FFF2-40B4-BE49-F238E27FC236}">
              <a16:creationId xmlns:a16="http://schemas.microsoft.com/office/drawing/2014/main" id="{00000000-0008-0000-1E00-000027010000}"/>
            </a:ext>
          </a:extLst>
        </xdr:cNvPr>
        <xdr:cNvSpPr txBox="1"/>
      </xdr:nvSpPr>
      <xdr:spPr>
        <a:xfrm>
          <a:off x="0" y="1590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15</xdr:row>
      <xdr:rowOff>0</xdr:rowOff>
    </xdr:from>
    <xdr:ext cx="76971" cy="157224"/>
    <xdr:sp macro="" textlink="">
      <xdr:nvSpPr>
        <xdr:cNvPr id="296" name="TextBox 5">
          <a:extLst>
            <a:ext uri="{FF2B5EF4-FFF2-40B4-BE49-F238E27FC236}">
              <a16:creationId xmlns:a16="http://schemas.microsoft.com/office/drawing/2014/main" id="{00000000-0008-0000-1E00-000028010000}"/>
            </a:ext>
          </a:extLst>
        </xdr:cNvPr>
        <xdr:cNvSpPr txBox="1"/>
      </xdr:nvSpPr>
      <xdr:spPr>
        <a:xfrm>
          <a:off x="0" y="1590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15</xdr:row>
      <xdr:rowOff>0</xdr:rowOff>
    </xdr:from>
    <xdr:ext cx="76971" cy="157224"/>
    <xdr:sp macro="" textlink="">
      <xdr:nvSpPr>
        <xdr:cNvPr id="297" name="TextBox 5">
          <a:extLst>
            <a:ext uri="{FF2B5EF4-FFF2-40B4-BE49-F238E27FC236}">
              <a16:creationId xmlns:a16="http://schemas.microsoft.com/office/drawing/2014/main" id="{00000000-0008-0000-1E00-000029010000}"/>
            </a:ext>
          </a:extLst>
        </xdr:cNvPr>
        <xdr:cNvSpPr txBox="1"/>
      </xdr:nvSpPr>
      <xdr:spPr>
        <a:xfrm>
          <a:off x="0" y="1590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15</xdr:row>
      <xdr:rowOff>0</xdr:rowOff>
    </xdr:from>
    <xdr:ext cx="76971" cy="157224"/>
    <xdr:sp macro="" textlink="">
      <xdr:nvSpPr>
        <xdr:cNvPr id="298" name="TextBox 5">
          <a:extLst>
            <a:ext uri="{FF2B5EF4-FFF2-40B4-BE49-F238E27FC236}">
              <a16:creationId xmlns:a16="http://schemas.microsoft.com/office/drawing/2014/main" id="{00000000-0008-0000-1E00-00002A010000}"/>
            </a:ext>
          </a:extLst>
        </xdr:cNvPr>
        <xdr:cNvSpPr txBox="1"/>
      </xdr:nvSpPr>
      <xdr:spPr>
        <a:xfrm>
          <a:off x="0" y="1590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15</xdr:row>
      <xdr:rowOff>0</xdr:rowOff>
    </xdr:from>
    <xdr:ext cx="76971" cy="157224"/>
    <xdr:sp macro="" textlink="">
      <xdr:nvSpPr>
        <xdr:cNvPr id="299" name="TextBox 5">
          <a:extLst>
            <a:ext uri="{FF2B5EF4-FFF2-40B4-BE49-F238E27FC236}">
              <a16:creationId xmlns:a16="http://schemas.microsoft.com/office/drawing/2014/main" id="{00000000-0008-0000-1E00-00002B010000}"/>
            </a:ext>
          </a:extLst>
        </xdr:cNvPr>
        <xdr:cNvSpPr txBox="1"/>
      </xdr:nvSpPr>
      <xdr:spPr>
        <a:xfrm>
          <a:off x="0" y="1590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76971" cy="157224"/>
    <xdr:sp macro="" textlink="">
      <xdr:nvSpPr>
        <xdr:cNvPr id="300" name="TextBox 5">
          <a:extLst>
            <a:ext uri="{FF2B5EF4-FFF2-40B4-BE49-F238E27FC236}">
              <a16:creationId xmlns:a16="http://schemas.microsoft.com/office/drawing/2014/main" id="{00000000-0008-0000-1E00-00002C010000}"/>
            </a:ext>
          </a:extLst>
        </xdr:cNvPr>
        <xdr:cNvSpPr txBox="1"/>
      </xdr:nvSpPr>
      <xdr:spPr>
        <a:xfrm>
          <a:off x="0" y="1447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76971" cy="157224"/>
    <xdr:sp macro="" textlink="">
      <xdr:nvSpPr>
        <xdr:cNvPr id="301" name="TextBox 5">
          <a:extLst>
            <a:ext uri="{FF2B5EF4-FFF2-40B4-BE49-F238E27FC236}">
              <a16:creationId xmlns:a16="http://schemas.microsoft.com/office/drawing/2014/main" id="{00000000-0008-0000-1E00-00002D010000}"/>
            </a:ext>
          </a:extLst>
        </xdr:cNvPr>
        <xdr:cNvSpPr txBox="1"/>
      </xdr:nvSpPr>
      <xdr:spPr>
        <a:xfrm>
          <a:off x="0" y="1447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76971" cy="157224"/>
    <xdr:sp macro="" textlink="">
      <xdr:nvSpPr>
        <xdr:cNvPr id="302" name="TextBox 5">
          <a:extLst>
            <a:ext uri="{FF2B5EF4-FFF2-40B4-BE49-F238E27FC236}">
              <a16:creationId xmlns:a16="http://schemas.microsoft.com/office/drawing/2014/main" id="{00000000-0008-0000-1E00-00002E010000}"/>
            </a:ext>
          </a:extLst>
        </xdr:cNvPr>
        <xdr:cNvSpPr txBox="1"/>
      </xdr:nvSpPr>
      <xdr:spPr>
        <a:xfrm>
          <a:off x="0" y="1447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76971" cy="157224"/>
    <xdr:sp macro="" textlink="">
      <xdr:nvSpPr>
        <xdr:cNvPr id="303" name="TextBox 5">
          <a:extLst>
            <a:ext uri="{FF2B5EF4-FFF2-40B4-BE49-F238E27FC236}">
              <a16:creationId xmlns:a16="http://schemas.microsoft.com/office/drawing/2014/main" id="{00000000-0008-0000-1E00-00002F010000}"/>
            </a:ext>
          </a:extLst>
        </xdr:cNvPr>
        <xdr:cNvSpPr txBox="1"/>
      </xdr:nvSpPr>
      <xdr:spPr>
        <a:xfrm>
          <a:off x="0" y="1447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15</xdr:row>
      <xdr:rowOff>0</xdr:rowOff>
    </xdr:from>
    <xdr:ext cx="76971" cy="157224"/>
    <xdr:sp macro="" textlink="">
      <xdr:nvSpPr>
        <xdr:cNvPr id="304" name="TextBox 5">
          <a:extLst>
            <a:ext uri="{FF2B5EF4-FFF2-40B4-BE49-F238E27FC236}">
              <a16:creationId xmlns:a16="http://schemas.microsoft.com/office/drawing/2014/main" id="{00000000-0008-0000-1E00-000030010000}"/>
            </a:ext>
          </a:extLst>
        </xdr:cNvPr>
        <xdr:cNvSpPr txBox="1"/>
      </xdr:nvSpPr>
      <xdr:spPr>
        <a:xfrm>
          <a:off x="0" y="1590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381" name="Text Box 2">
          <a:extLst>
            <a:ext uri="{FF2B5EF4-FFF2-40B4-BE49-F238E27FC236}">
              <a16:creationId xmlns:a16="http://schemas.microsoft.com/office/drawing/2014/main" id="{00000000-0008-0000-1E00-00007D010000}"/>
            </a:ext>
          </a:extLst>
        </xdr:cNvPr>
        <xdr:cNvSpPr txBox="1"/>
      </xdr:nvSpPr>
      <xdr:spPr>
        <a:xfrm>
          <a:off x="392430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382" name="Text Box 3">
          <a:extLst>
            <a:ext uri="{FF2B5EF4-FFF2-40B4-BE49-F238E27FC236}">
              <a16:creationId xmlns:a16="http://schemas.microsoft.com/office/drawing/2014/main" id="{00000000-0008-0000-1E00-00007E010000}"/>
            </a:ext>
          </a:extLst>
        </xdr:cNvPr>
        <xdr:cNvSpPr txBox="1"/>
      </xdr:nvSpPr>
      <xdr:spPr>
        <a:xfrm>
          <a:off x="392430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383" name="Text Box 4">
          <a:extLst>
            <a:ext uri="{FF2B5EF4-FFF2-40B4-BE49-F238E27FC236}">
              <a16:creationId xmlns:a16="http://schemas.microsoft.com/office/drawing/2014/main" id="{00000000-0008-0000-1E00-00007F010000}"/>
            </a:ext>
          </a:extLst>
        </xdr:cNvPr>
        <xdr:cNvSpPr txBox="1"/>
      </xdr:nvSpPr>
      <xdr:spPr>
        <a:xfrm>
          <a:off x="3924300" y="23145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384" name="Text Box 5">
          <a:extLst>
            <a:ext uri="{FF2B5EF4-FFF2-40B4-BE49-F238E27FC236}">
              <a16:creationId xmlns:a16="http://schemas.microsoft.com/office/drawing/2014/main" id="{00000000-0008-0000-1E00-000080010000}"/>
            </a:ext>
          </a:extLst>
        </xdr:cNvPr>
        <xdr:cNvSpPr txBox="1"/>
      </xdr:nvSpPr>
      <xdr:spPr>
        <a:xfrm>
          <a:off x="3924300" y="23145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385" name="TextBox 5">
          <a:extLst>
            <a:ext uri="{FF2B5EF4-FFF2-40B4-BE49-F238E27FC236}">
              <a16:creationId xmlns:a16="http://schemas.microsoft.com/office/drawing/2014/main" id="{00000000-0008-0000-1E00-000081010000}"/>
            </a:ext>
          </a:extLst>
        </xdr:cNvPr>
        <xdr:cNvSpPr txBox="1"/>
      </xdr:nvSpPr>
      <xdr:spPr>
        <a:xfrm>
          <a:off x="3924300" y="23145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386" name="TextBox 5">
          <a:extLst>
            <a:ext uri="{FF2B5EF4-FFF2-40B4-BE49-F238E27FC236}">
              <a16:creationId xmlns:a16="http://schemas.microsoft.com/office/drawing/2014/main" id="{00000000-0008-0000-1E00-000082010000}"/>
            </a:ext>
          </a:extLst>
        </xdr:cNvPr>
        <xdr:cNvSpPr txBox="1"/>
      </xdr:nvSpPr>
      <xdr:spPr>
        <a:xfrm>
          <a:off x="3924300" y="23145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387" name="TextBox 5">
          <a:extLst>
            <a:ext uri="{FF2B5EF4-FFF2-40B4-BE49-F238E27FC236}">
              <a16:creationId xmlns:a16="http://schemas.microsoft.com/office/drawing/2014/main" id="{00000000-0008-0000-1E00-000083010000}"/>
            </a:ext>
          </a:extLst>
        </xdr:cNvPr>
        <xdr:cNvSpPr txBox="1"/>
      </xdr:nvSpPr>
      <xdr:spPr>
        <a:xfrm>
          <a:off x="3924300" y="23145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388" name="TextBox 5">
          <a:extLst>
            <a:ext uri="{FF2B5EF4-FFF2-40B4-BE49-F238E27FC236}">
              <a16:creationId xmlns:a16="http://schemas.microsoft.com/office/drawing/2014/main" id="{00000000-0008-0000-1E00-000084010000}"/>
            </a:ext>
          </a:extLst>
        </xdr:cNvPr>
        <xdr:cNvSpPr txBox="1"/>
      </xdr:nvSpPr>
      <xdr:spPr>
        <a:xfrm>
          <a:off x="3924300" y="23145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389" name="TextBox 5">
          <a:extLst>
            <a:ext uri="{FF2B5EF4-FFF2-40B4-BE49-F238E27FC236}">
              <a16:creationId xmlns:a16="http://schemas.microsoft.com/office/drawing/2014/main" id="{00000000-0008-0000-1E00-000085010000}"/>
            </a:ext>
          </a:extLst>
        </xdr:cNvPr>
        <xdr:cNvSpPr txBox="1"/>
      </xdr:nvSpPr>
      <xdr:spPr>
        <a:xfrm>
          <a:off x="392430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390" name="TextBox 5">
          <a:extLst>
            <a:ext uri="{FF2B5EF4-FFF2-40B4-BE49-F238E27FC236}">
              <a16:creationId xmlns:a16="http://schemas.microsoft.com/office/drawing/2014/main" id="{00000000-0008-0000-1E00-000086010000}"/>
            </a:ext>
          </a:extLst>
        </xdr:cNvPr>
        <xdr:cNvSpPr txBox="1"/>
      </xdr:nvSpPr>
      <xdr:spPr>
        <a:xfrm>
          <a:off x="392430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391" name="TextBox 5">
          <a:extLst>
            <a:ext uri="{FF2B5EF4-FFF2-40B4-BE49-F238E27FC236}">
              <a16:creationId xmlns:a16="http://schemas.microsoft.com/office/drawing/2014/main" id="{00000000-0008-0000-1E00-000087010000}"/>
            </a:ext>
          </a:extLst>
        </xdr:cNvPr>
        <xdr:cNvSpPr txBox="1"/>
      </xdr:nvSpPr>
      <xdr:spPr>
        <a:xfrm>
          <a:off x="392430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392" name="TextBox 5">
          <a:extLst>
            <a:ext uri="{FF2B5EF4-FFF2-40B4-BE49-F238E27FC236}">
              <a16:creationId xmlns:a16="http://schemas.microsoft.com/office/drawing/2014/main" id="{00000000-0008-0000-1E00-000088010000}"/>
            </a:ext>
          </a:extLst>
        </xdr:cNvPr>
        <xdr:cNvSpPr txBox="1"/>
      </xdr:nvSpPr>
      <xdr:spPr>
        <a:xfrm>
          <a:off x="392430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393" name="TextBox 5">
          <a:extLst>
            <a:ext uri="{FF2B5EF4-FFF2-40B4-BE49-F238E27FC236}">
              <a16:creationId xmlns:a16="http://schemas.microsoft.com/office/drawing/2014/main" id="{00000000-0008-0000-1E00-000089010000}"/>
            </a:ext>
          </a:extLst>
        </xdr:cNvPr>
        <xdr:cNvSpPr txBox="1"/>
      </xdr:nvSpPr>
      <xdr:spPr>
        <a:xfrm>
          <a:off x="392430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394" name="TextBox 5">
          <a:extLst>
            <a:ext uri="{FF2B5EF4-FFF2-40B4-BE49-F238E27FC236}">
              <a16:creationId xmlns:a16="http://schemas.microsoft.com/office/drawing/2014/main" id="{00000000-0008-0000-1E00-00008A010000}"/>
            </a:ext>
          </a:extLst>
        </xdr:cNvPr>
        <xdr:cNvSpPr txBox="1"/>
      </xdr:nvSpPr>
      <xdr:spPr>
        <a:xfrm>
          <a:off x="392430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395" name="TextBox 5">
          <a:extLst>
            <a:ext uri="{FF2B5EF4-FFF2-40B4-BE49-F238E27FC236}">
              <a16:creationId xmlns:a16="http://schemas.microsoft.com/office/drawing/2014/main" id="{00000000-0008-0000-1E00-00008B010000}"/>
            </a:ext>
          </a:extLst>
        </xdr:cNvPr>
        <xdr:cNvSpPr txBox="1"/>
      </xdr:nvSpPr>
      <xdr:spPr>
        <a:xfrm>
          <a:off x="392430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396" name="TextBox 5">
          <a:extLst>
            <a:ext uri="{FF2B5EF4-FFF2-40B4-BE49-F238E27FC236}">
              <a16:creationId xmlns:a16="http://schemas.microsoft.com/office/drawing/2014/main" id="{00000000-0008-0000-1E00-00008C010000}"/>
            </a:ext>
          </a:extLst>
        </xdr:cNvPr>
        <xdr:cNvSpPr txBox="1"/>
      </xdr:nvSpPr>
      <xdr:spPr>
        <a:xfrm>
          <a:off x="392430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397" name="TextBox 5">
          <a:extLst>
            <a:ext uri="{FF2B5EF4-FFF2-40B4-BE49-F238E27FC236}">
              <a16:creationId xmlns:a16="http://schemas.microsoft.com/office/drawing/2014/main" id="{00000000-0008-0000-1E00-00008D010000}"/>
            </a:ext>
          </a:extLst>
        </xdr:cNvPr>
        <xdr:cNvSpPr txBox="1"/>
      </xdr:nvSpPr>
      <xdr:spPr>
        <a:xfrm>
          <a:off x="392430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398" name="TextBox 5">
          <a:extLst>
            <a:ext uri="{FF2B5EF4-FFF2-40B4-BE49-F238E27FC236}">
              <a16:creationId xmlns:a16="http://schemas.microsoft.com/office/drawing/2014/main" id="{00000000-0008-0000-1E00-00008E010000}"/>
            </a:ext>
          </a:extLst>
        </xdr:cNvPr>
        <xdr:cNvSpPr txBox="1"/>
      </xdr:nvSpPr>
      <xdr:spPr>
        <a:xfrm>
          <a:off x="392430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399" name="TextBox 5">
          <a:extLst>
            <a:ext uri="{FF2B5EF4-FFF2-40B4-BE49-F238E27FC236}">
              <a16:creationId xmlns:a16="http://schemas.microsoft.com/office/drawing/2014/main" id="{00000000-0008-0000-1E00-00008F010000}"/>
            </a:ext>
          </a:extLst>
        </xdr:cNvPr>
        <xdr:cNvSpPr txBox="1"/>
      </xdr:nvSpPr>
      <xdr:spPr>
        <a:xfrm>
          <a:off x="392430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400" name="TextBox 5">
          <a:extLst>
            <a:ext uri="{FF2B5EF4-FFF2-40B4-BE49-F238E27FC236}">
              <a16:creationId xmlns:a16="http://schemas.microsoft.com/office/drawing/2014/main" id="{00000000-0008-0000-1E00-000090010000}"/>
            </a:ext>
          </a:extLst>
        </xdr:cNvPr>
        <xdr:cNvSpPr txBox="1"/>
      </xdr:nvSpPr>
      <xdr:spPr>
        <a:xfrm>
          <a:off x="392430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401" name="TextBox 5">
          <a:extLst>
            <a:ext uri="{FF2B5EF4-FFF2-40B4-BE49-F238E27FC236}">
              <a16:creationId xmlns:a16="http://schemas.microsoft.com/office/drawing/2014/main" id="{00000000-0008-0000-1E00-000091010000}"/>
            </a:ext>
          </a:extLst>
        </xdr:cNvPr>
        <xdr:cNvSpPr txBox="1"/>
      </xdr:nvSpPr>
      <xdr:spPr>
        <a:xfrm>
          <a:off x="392430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402" name="TextBox 5">
          <a:extLst>
            <a:ext uri="{FF2B5EF4-FFF2-40B4-BE49-F238E27FC236}">
              <a16:creationId xmlns:a16="http://schemas.microsoft.com/office/drawing/2014/main" id="{00000000-0008-0000-1E00-000092010000}"/>
            </a:ext>
          </a:extLst>
        </xdr:cNvPr>
        <xdr:cNvSpPr txBox="1"/>
      </xdr:nvSpPr>
      <xdr:spPr>
        <a:xfrm>
          <a:off x="392430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403" name="TextBox 5">
          <a:extLst>
            <a:ext uri="{FF2B5EF4-FFF2-40B4-BE49-F238E27FC236}">
              <a16:creationId xmlns:a16="http://schemas.microsoft.com/office/drawing/2014/main" id="{00000000-0008-0000-1E00-000093010000}"/>
            </a:ext>
          </a:extLst>
        </xdr:cNvPr>
        <xdr:cNvSpPr txBox="1"/>
      </xdr:nvSpPr>
      <xdr:spPr>
        <a:xfrm>
          <a:off x="392430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404" name="TextBox 5">
          <a:extLst>
            <a:ext uri="{FF2B5EF4-FFF2-40B4-BE49-F238E27FC236}">
              <a16:creationId xmlns:a16="http://schemas.microsoft.com/office/drawing/2014/main" id="{00000000-0008-0000-1E00-000094010000}"/>
            </a:ext>
          </a:extLst>
        </xdr:cNvPr>
        <xdr:cNvSpPr txBox="1"/>
      </xdr:nvSpPr>
      <xdr:spPr>
        <a:xfrm>
          <a:off x="392430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405" name="TextBox 5">
          <a:extLst>
            <a:ext uri="{FF2B5EF4-FFF2-40B4-BE49-F238E27FC236}">
              <a16:creationId xmlns:a16="http://schemas.microsoft.com/office/drawing/2014/main" id="{00000000-0008-0000-1E00-000095010000}"/>
            </a:ext>
          </a:extLst>
        </xdr:cNvPr>
        <xdr:cNvSpPr txBox="1"/>
      </xdr:nvSpPr>
      <xdr:spPr>
        <a:xfrm>
          <a:off x="392430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406" name="TextBox 5">
          <a:extLst>
            <a:ext uri="{FF2B5EF4-FFF2-40B4-BE49-F238E27FC236}">
              <a16:creationId xmlns:a16="http://schemas.microsoft.com/office/drawing/2014/main" id="{00000000-0008-0000-1E00-000096010000}"/>
            </a:ext>
          </a:extLst>
        </xdr:cNvPr>
        <xdr:cNvSpPr txBox="1"/>
      </xdr:nvSpPr>
      <xdr:spPr>
        <a:xfrm>
          <a:off x="392430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407" name="TextBox 5">
          <a:extLst>
            <a:ext uri="{FF2B5EF4-FFF2-40B4-BE49-F238E27FC236}">
              <a16:creationId xmlns:a16="http://schemas.microsoft.com/office/drawing/2014/main" id="{00000000-0008-0000-1E00-000097010000}"/>
            </a:ext>
          </a:extLst>
        </xdr:cNvPr>
        <xdr:cNvSpPr txBox="1"/>
      </xdr:nvSpPr>
      <xdr:spPr>
        <a:xfrm>
          <a:off x="392430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408" name="TextBox 5">
          <a:extLst>
            <a:ext uri="{FF2B5EF4-FFF2-40B4-BE49-F238E27FC236}">
              <a16:creationId xmlns:a16="http://schemas.microsoft.com/office/drawing/2014/main" id="{00000000-0008-0000-1E00-000098010000}"/>
            </a:ext>
          </a:extLst>
        </xdr:cNvPr>
        <xdr:cNvSpPr txBox="1"/>
      </xdr:nvSpPr>
      <xdr:spPr>
        <a:xfrm>
          <a:off x="392430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409" name="TextBox 5">
          <a:extLst>
            <a:ext uri="{FF2B5EF4-FFF2-40B4-BE49-F238E27FC236}">
              <a16:creationId xmlns:a16="http://schemas.microsoft.com/office/drawing/2014/main" id="{00000000-0008-0000-1E00-000099010000}"/>
            </a:ext>
          </a:extLst>
        </xdr:cNvPr>
        <xdr:cNvSpPr txBox="1"/>
      </xdr:nvSpPr>
      <xdr:spPr>
        <a:xfrm>
          <a:off x="392430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410" name="TextBox 5">
          <a:extLst>
            <a:ext uri="{FF2B5EF4-FFF2-40B4-BE49-F238E27FC236}">
              <a16:creationId xmlns:a16="http://schemas.microsoft.com/office/drawing/2014/main" id="{00000000-0008-0000-1E00-00009A010000}"/>
            </a:ext>
          </a:extLst>
        </xdr:cNvPr>
        <xdr:cNvSpPr txBox="1"/>
      </xdr:nvSpPr>
      <xdr:spPr>
        <a:xfrm>
          <a:off x="392430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411" name="TextBox 5">
          <a:extLst>
            <a:ext uri="{FF2B5EF4-FFF2-40B4-BE49-F238E27FC236}">
              <a16:creationId xmlns:a16="http://schemas.microsoft.com/office/drawing/2014/main" id="{00000000-0008-0000-1E00-00009B010000}"/>
            </a:ext>
          </a:extLst>
        </xdr:cNvPr>
        <xdr:cNvSpPr txBox="1"/>
      </xdr:nvSpPr>
      <xdr:spPr>
        <a:xfrm>
          <a:off x="392430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184731" cy="264560"/>
    <xdr:sp macro="" textlink="">
      <xdr:nvSpPr>
        <xdr:cNvPr id="412" name="Text Box 2">
          <a:extLst>
            <a:ext uri="{FF2B5EF4-FFF2-40B4-BE49-F238E27FC236}">
              <a16:creationId xmlns:a16="http://schemas.microsoft.com/office/drawing/2014/main" id="{00000000-0008-0000-1E00-00009C010000}"/>
            </a:ext>
          </a:extLst>
        </xdr:cNvPr>
        <xdr:cNvSpPr txBox="1"/>
      </xdr:nvSpPr>
      <xdr:spPr>
        <a:xfrm>
          <a:off x="3924300" y="1885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413" name="TextBox 5">
          <a:extLst>
            <a:ext uri="{FF2B5EF4-FFF2-40B4-BE49-F238E27FC236}">
              <a16:creationId xmlns:a16="http://schemas.microsoft.com/office/drawing/2014/main" id="{00000000-0008-0000-1E00-00009D010000}"/>
            </a:ext>
          </a:extLst>
        </xdr:cNvPr>
        <xdr:cNvSpPr txBox="1"/>
      </xdr:nvSpPr>
      <xdr:spPr>
        <a:xfrm>
          <a:off x="392430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414" name="Text Box 4">
          <a:extLst>
            <a:ext uri="{FF2B5EF4-FFF2-40B4-BE49-F238E27FC236}">
              <a16:creationId xmlns:a16="http://schemas.microsoft.com/office/drawing/2014/main" id="{00000000-0008-0000-1E00-00009E010000}"/>
            </a:ext>
          </a:extLst>
        </xdr:cNvPr>
        <xdr:cNvSpPr txBox="1"/>
      </xdr:nvSpPr>
      <xdr:spPr>
        <a:xfrm>
          <a:off x="392430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415" name="Text Box 5">
          <a:extLst>
            <a:ext uri="{FF2B5EF4-FFF2-40B4-BE49-F238E27FC236}">
              <a16:creationId xmlns:a16="http://schemas.microsoft.com/office/drawing/2014/main" id="{00000000-0008-0000-1E00-00009F010000}"/>
            </a:ext>
          </a:extLst>
        </xdr:cNvPr>
        <xdr:cNvSpPr txBox="1"/>
      </xdr:nvSpPr>
      <xdr:spPr>
        <a:xfrm>
          <a:off x="392430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416" name="TextBox 5">
          <a:extLst>
            <a:ext uri="{FF2B5EF4-FFF2-40B4-BE49-F238E27FC236}">
              <a16:creationId xmlns:a16="http://schemas.microsoft.com/office/drawing/2014/main" id="{00000000-0008-0000-1E00-0000A0010000}"/>
            </a:ext>
          </a:extLst>
        </xdr:cNvPr>
        <xdr:cNvSpPr txBox="1"/>
      </xdr:nvSpPr>
      <xdr:spPr>
        <a:xfrm>
          <a:off x="392430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417" name="TextBox 5">
          <a:extLst>
            <a:ext uri="{FF2B5EF4-FFF2-40B4-BE49-F238E27FC236}">
              <a16:creationId xmlns:a16="http://schemas.microsoft.com/office/drawing/2014/main" id="{00000000-0008-0000-1E00-0000A1010000}"/>
            </a:ext>
          </a:extLst>
        </xdr:cNvPr>
        <xdr:cNvSpPr txBox="1"/>
      </xdr:nvSpPr>
      <xdr:spPr>
        <a:xfrm>
          <a:off x="392430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418" name="TextBox 5">
          <a:extLst>
            <a:ext uri="{FF2B5EF4-FFF2-40B4-BE49-F238E27FC236}">
              <a16:creationId xmlns:a16="http://schemas.microsoft.com/office/drawing/2014/main" id="{00000000-0008-0000-1E00-0000A2010000}"/>
            </a:ext>
          </a:extLst>
        </xdr:cNvPr>
        <xdr:cNvSpPr txBox="1"/>
      </xdr:nvSpPr>
      <xdr:spPr>
        <a:xfrm>
          <a:off x="392430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419" name="TextBox 5">
          <a:extLst>
            <a:ext uri="{FF2B5EF4-FFF2-40B4-BE49-F238E27FC236}">
              <a16:creationId xmlns:a16="http://schemas.microsoft.com/office/drawing/2014/main" id="{00000000-0008-0000-1E00-0000A3010000}"/>
            </a:ext>
          </a:extLst>
        </xdr:cNvPr>
        <xdr:cNvSpPr txBox="1"/>
      </xdr:nvSpPr>
      <xdr:spPr>
        <a:xfrm>
          <a:off x="392430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420" name="Text Box 4">
          <a:extLst>
            <a:ext uri="{FF2B5EF4-FFF2-40B4-BE49-F238E27FC236}">
              <a16:creationId xmlns:a16="http://schemas.microsoft.com/office/drawing/2014/main" id="{00000000-0008-0000-1E00-0000A4010000}"/>
            </a:ext>
          </a:extLst>
        </xdr:cNvPr>
        <xdr:cNvSpPr txBox="1"/>
      </xdr:nvSpPr>
      <xdr:spPr>
        <a:xfrm>
          <a:off x="392430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421" name="Text Box 5">
          <a:extLst>
            <a:ext uri="{FF2B5EF4-FFF2-40B4-BE49-F238E27FC236}">
              <a16:creationId xmlns:a16="http://schemas.microsoft.com/office/drawing/2014/main" id="{00000000-0008-0000-1E00-0000A5010000}"/>
            </a:ext>
          </a:extLst>
        </xdr:cNvPr>
        <xdr:cNvSpPr txBox="1"/>
      </xdr:nvSpPr>
      <xdr:spPr>
        <a:xfrm>
          <a:off x="392430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422" name="TextBox 5">
          <a:extLst>
            <a:ext uri="{FF2B5EF4-FFF2-40B4-BE49-F238E27FC236}">
              <a16:creationId xmlns:a16="http://schemas.microsoft.com/office/drawing/2014/main" id="{00000000-0008-0000-1E00-0000A6010000}"/>
            </a:ext>
          </a:extLst>
        </xdr:cNvPr>
        <xdr:cNvSpPr txBox="1"/>
      </xdr:nvSpPr>
      <xdr:spPr>
        <a:xfrm>
          <a:off x="392430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423" name="TextBox 5">
          <a:extLst>
            <a:ext uri="{FF2B5EF4-FFF2-40B4-BE49-F238E27FC236}">
              <a16:creationId xmlns:a16="http://schemas.microsoft.com/office/drawing/2014/main" id="{00000000-0008-0000-1E00-0000A7010000}"/>
            </a:ext>
          </a:extLst>
        </xdr:cNvPr>
        <xdr:cNvSpPr txBox="1"/>
      </xdr:nvSpPr>
      <xdr:spPr>
        <a:xfrm>
          <a:off x="392430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424" name="TextBox 5">
          <a:extLst>
            <a:ext uri="{FF2B5EF4-FFF2-40B4-BE49-F238E27FC236}">
              <a16:creationId xmlns:a16="http://schemas.microsoft.com/office/drawing/2014/main" id="{00000000-0008-0000-1E00-0000A8010000}"/>
            </a:ext>
          </a:extLst>
        </xdr:cNvPr>
        <xdr:cNvSpPr txBox="1"/>
      </xdr:nvSpPr>
      <xdr:spPr>
        <a:xfrm>
          <a:off x="392430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425" name="Text Box 4">
          <a:extLst>
            <a:ext uri="{FF2B5EF4-FFF2-40B4-BE49-F238E27FC236}">
              <a16:creationId xmlns:a16="http://schemas.microsoft.com/office/drawing/2014/main" id="{00000000-0008-0000-1E00-0000A9010000}"/>
            </a:ext>
          </a:extLst>
        </xdr:cNvPr>
        <xdr:cNvSpPr txBox="1"/>
      </xdr:nvSpPr>
      <xdr:spPr>
        <a:xfrm>
          <a:off x="392430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426" name="Text Box 5">
          <a:extLst>
            <a:ext uri="{FF2B5EF4-FFF2-40B4-BE49-F238E27FC236}">
              <a16:creationId xmlns:a16="http://schemas.microsoft.com/office/drawing/2014/main" id="{00000000-0008-0000-1E00-0000AA010000}"/>
            </a:ext>
          </a:extLst>
        </xdr:cNvPr>
        <xdr:cNvSpPr txBox="1"/>
      </xdr:nvSpPr>
      <xdr:spPr>
        <a:xfrm>
          <a:off x="392430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427" name="Text Box 4">
          <a:extLst>
            <a:ext uri="{FF2B5EF4-FFF2-40B4-BE49-F238E27FC236}">
              <a16:creationId xmlns:a16="http://schemas.microsoft.com/office/drawing/2014/main" id="{00000000-0008-0000-1E00-0000AB010000}"/>
            </a:ext>
          </a:extLst>
        </xdr:cNvPr>
        <xdr:cNvSpPr txBox="1"/>
      </xdr:nvSpPr>
      <xdr:spPr>
        <a:xfrm>
          <a:off x="392430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428" name="Text Box 5">
          <a:extLst>
            <a:ext uri="{FF2B5EF4-FFF2-40B4-BE49-F238E27FC236}">
              <a16:creationId xmlns:a16="http://schemas.microsoft.com/office/drawing/2014/main" id="{00000000-0008-0000-1E00-0000AC010000}"/>
            </a:ext>
          </a:extLst>
        </xdr:cNvPr>
        <xdr:cNvSpPr txBox="1"/>
      </xdr:nvSpPr>
      <xdr:spPr>
        <a:xfrm>
          <a:off x="392430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429" name="Text Box 4">
          <a:extLst>
            <a:ext uri="{FF2B5EF4-FFF2-40B4-BE49-F238E27FC236}">
              <a16:creationId xmlns:a16="http://schemas.microsoft.com/office/drawing/2014/main" id="{00000000-0008-0000-1E00-0000AD010000}"/>
            </a:ext>
          </a:extLst>
        </xdr:cNvPr>
        <xdr:cNvSpPr txBox="1"/>
      </xdr:nvSpPr>
      <xdr:spPr>
        <a:xfrm>
          <a:off x="392430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430" name="Text Box 5">
          <a:extLst>
            <a:ext uri="{FF2B5EF4-FFF2-40B4-BE49-F238E27FC236}">
              <a16:creationId xmlns:a16="http://schemas.microsoft.com/office/drawing/2014/main" id="{00000000-0008-0000-1E00-0000AE010000}"/>
            </a:ext>
          </a:extLst>
        </xdr:cNvPr>
        <xdr:cNvSpPr txBox="1"/>
      </xdr:nvSpPr>
      <xdr:spPr>
        <a:xfrm>
          <a:off x="392430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431" name="Text Box 4">
          <a:extLst>
            <a:ext uri="{FF2B5EF4-FFF2-40B4-BE49-F238E27FC236}">
              <a16:creationId xmlns:a16="http://schemas.microsoft.com/office/drawing/2014/main" id="{00000000-0008-0000-1E00-0000AF010000}"/>
            </a:ext>
          </a:extLst>
        </xdr:cNvPr>
        <xdr:cNvSpPr txBox="1"/>
      </xdr:nvSpPr>
      <xdr:spPr>
        <a:xfrm>
          <a:off x="392430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432" name="Text Box 5">
          <a:extLst>
            <a:ext uri="{FF2B5EF4-FFF2-40B4-BE49-F238E27FC236}">
              <a16:creationId xmlns:a16="http://schemas.microsoft.com/office/drawing/2014/main" id="{00000000-0008-0000-1E00-0000B0010000}"/>
            </a:ext>
          </a:extLst>
        </xdr:cNvPr>
        <xdr:cNvSpPr txBox="1"/>
      </xdr:nvSpPr>
      <xdr:spPr>
        <a:xfrm>
          <a:off x="392430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433" name="Text Box 4">
          <a:extLst>
            <a:ext uri="{FF2B5EF4-FFF2-40B4-BE49-F238E27FC236}">
              <a16:creationId xmlns:a16="http://schemas.microsoft.com/office/drawing/2014/main" id="{00000000-0008-0000-1E00-0000B1010000}"/>
            </a:ext>
          </a:extLst>
        </xdr:cNvPr>
        <xdr:cNvSpPr txBox="1"/>
      </xdr:nvSpPr>
      <xdr:spPr>
        <a:xfrm>
          <a:off x="392430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434" name="Text Box 5">
          <a:extLst>
            <a:ext uri="{FF2B5EF4-FFF2-40B4-BE49-F238E27FC236}">
              <a16:creationId xmlns:a16="http://schemas.microsoft.com/office/drawing/2014/main" id="{00000000-0008-0000-1E00-0000B2010000}"/>
            </a:ext>
          </a:extLst>
        </xdr:cNvPr>
        <xdr:cNvSpPr txBox="1"/>
      </xdr:nvSpPr>
      <xdr:spPr>
        <a:xfrm>
          <a:off x="392430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435" name="TextBox 5">
          <a:extLst>
            <a:ext uri="{FF2B5EF4-FFF2-40B4-BE49-F238E27FC236}">
              <a16:creationId xmlns:a16="http://schemas.microsoft.com/office/drawing/2014/main" id="{00000000-0008-0000-1E00-0000B3010000}"/>
            </a:ext>
          </a:extLst>
        </xdr:cNvPr>
        <xdr:cNvSpPr txBox="1"/>
      </xdr:nvSpPr>
      <xdr:spPr>
        <a:xfrm>
          <a:off x="392430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436" name="TextBox 5">
          <a:extLst>
            <a:ext uri="{FF2B5EF4-FFF2-40B4-BE49-F238E27FC236}">
              <a16:creationId xmlns:a16="http://schemas.microsoft.com/office/drawing/2014/main" id="{00000000-0008-0000-1E00-0000B4010000}"/>
            </a:ext>
          </a:extLst>
        </xdr:cNvPr>
        <xdr:cNvSpPr txBox="1"/>
      </xdr:nvSpPr>
      <xdr:spPr>
        <a:xfrm>
          <a:off x="392430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437" name="TextBox 5">
          <a:extLst>
            <a:ext uri="{FF2B5EF4-FFF2-40B4-BE49-F238E27FC236}">
              <a16:creationId xmlns:a16="http://schemas.microsoft.com/office/drawing/2014/main" id="{00000000-0008-0000-1E00-0000B5010000}"/>
            </a:ext>
          </a:extLst>
        </xdr:cNvPr>
        <xdr:cNvSpPr txBox="1"/>
      </xdr:nvSpPr>
      <xdr:spPr>
        <a:xfrm>
          <a:off x="392430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438" name="TextBox 5">
          <a:extLst>
            <a:ext uri="{FF2B5EF4-FFF2-40B4-BE49-F238E27FC236}">
              <a16:creationId xmlns:a16="http://schemas.microsoft.com/office/drawing/2014/main" id="{00000000-0008-0000-1E00-0000B6010000}"/>
            </a:ext>
          </a:extLst>
        </xdr:cNvPr>
        <xdr:cNvSpPr txBox="1"/>
      </xdr:nvSpPr>
      <xdr:spPr>
        <a:xfrm>
          <a:off x="392430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439" name="TextBox 5">
          <a:extLst>
            <a:ext uri="{FF2B5EF4-FFF2-40B4-BE49-F238E27FC236}">
              <a16:creationId xmlns:a16="http://schemas.microsoft.com/office/drawing/2014/main" id="{00000000-0008-0000-1E00-0000B7010000}"/>
            </a:ext>
          </a:extLst>
        </xdr:cNvPr>
        <xdr:cNvSpPr txBox="1"/>
      </xdr:nvSpPr>
      <xdr:spPr>
        <a:xfrm>
          <a:off x="392430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440" name="TextBox 5">
          <a:extLst>
            <a:ext uri="{FF2B5EF4-FFF2-40B4-BE49-F238E27FC236}">
              <a16:creationId xmlns:a16="http://schemas.microsoft.com/office/drawing/2014/main" id="{00000000-0008-0000-1E00-0000B8010000}"/>
            </a:ext>
          </a:extLst>
        </xdr:cNvPr>
        <xdr:cNvSpPr txBox="1"/>
      </xdr:nvSpPr>
      <xdr:spPr>
        <a:xfrm>
          <a:off x="392430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441" name="TextBox 5">
          <a:extLst>
            <a:ext uri="{FF2B5EF4-FFF2-40B4-BE49-F238E27FC236}">
              <a16:creationId xmlns:a16="http://schemas.microsoft.com/office/drawing/2014/main" id="{00000000-0008-0000-1E00-0000B9010000}"/>
            </a:ext>
          </a:extLst>
        </xdr:cNvPr>
        <xdr:cNvSpPr txBox="1"/>
      </xdr:nvSpPr>
      <xdr:spPr>
        <a:xfrm>
          <a:off x="392430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442" name="TextBox 5">
          <a:extLst>
            <a:ext uri="{FF2B5EF4-FFF2-40B4-BE49-F238E27FC236}">
              <a16:creationId xmlns:a16="http://schemas.microsoft.com/office/drawing/2014/main" id="{00000000-0008-0000-1E00-0000BA010000}"/>
            </a:ext>
          </a:extLst>
        </xdr:cNvPr>
        <xdr:cNvSpPr txBox="1"/>
      </xdr:nvSpPr>
      <xdr:spPr>
        <a:xfrm>
          <a:off x="392430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443" name="TextBox 5">
          <a:extLst>
            <a:ext uri="{FF2B5EF4-FFF2-40B4-BE49-F238E27FC236}">
              <a16:creationId xmlns:a16="http://schemas.microsoft.com/office/drawing/2014/main" id="{00000000-0008-0000-1E00-0000BB010000}"/>
            </a:ext>
          </a:extLst>
        </xdr:cNvPr>
        <xdr:cNvSpPr txBox="1"/>
      </xdr:nvSpPr>
      <xdr:spPr>
        <a:xfrm>
          <a:off x="392430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444" name="TextBox 5">
          <a:extLst>
            <a:ext uri="{FF2B5EF4-FFF2-40B4-BE49-F238E27FC236}">
              <a16:creationId xmlns:a16="http://schemas.microsoft.com/office/drawing/2014/main" id="{00000000-0008-0000-1E00-0000BC010000}"/>
            </a:ext>
          </a:extLst>
        </xdr:cNvPr>
        <xdr:cNvSpPr txBox="1"/>
      </xdr:nvSpPr>
      <xdr:spPr>
        <a:xfrm>
          <a:off x="392430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445" name="TextBox 5">
          <a:extLst>
            <a:ext uri="{FF2B5EF4-FFF2-40B4-BE49-F238E27FC236}">
              <a16:creationId xmlns:a16="http://schemas.microsoft.com/office/drawing/2014/main" id="{00000000-0008-0000-1E00-0000BD010000}"/>
            </a:ext>
          </a:extLst>
        </xdr:cNvPr>
        <xdr:cNvSpPr txBox="1"/>
      </xdr:nvSpPr>
      <xdr:spPr>
        <a:xfrm>
          <a:off x="392430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446" name="TextBox 5">
          <a:extLst>
            <a:ext uri="{FF2B5EF4-FFF2-40B4-BE49-F238E27FC236}">
              <a16:creationId xmlns:a16="http://schemas.microsoft.com/office/drawing/2014/main" id="{00000000-0008-0000-1E00-0000BE010000}"/>
            </a:ext>
          </a:extLst>
        </xdr:cNvPr>
        <xdr:cNvSpPr txBox="1"/>
      </xdr:nvSpPr>
      <xdr:spPr>
        <a:xfrm>
          <a:off x="392430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447" name="TextBox 5">
          <a:extLst>
            <a:ext uri="{FF2B5EF4-FFF2-40B4-BE49-F238E27FC236}">
              <a16:creationId xmlns:a16="http://schemas.microsoft.com/office/drawing/2014/main" id="{00000000-0008-0000-1E00-0000BF010000}"/>
            </a:ext>
          </a:extLst>
        </xdr:cNvPr>
        <xdr:cNvSpPr txBox="1"/>
      </xdr:nvSpPr>
      <xdr:spPr>
        <a:xfrm>
          <a:off x="392430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448" name="TextBox 5">
          <a:extLst>
            <a:ext uri="{FF2B5EF4-FFF2-40B4-BE49-F238E27FC236}">
              <a16:creationId xmlns:a16="http://schemas.microsoft.com/office/drawing/2014/main" id="{00000000-0008-0000-1E00-0000C0010000}"/>
            </a:ext>
          </a:extLst>
        </xdr:cNvPr>
        <xdr:cNvSpPr txBox="1"/>
      </xdr:nvSpPr>
      <xdr:spPr>
        <a:xfrm>
          <a:off x="392430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449" name="TextBox 5">
          <a:extLst>
            <a:ext uri="{FF2B5EF4-FFF2-40B4-BE49-F238E27FC236}">
              <a16:creationId xmlns:a16="http://schemas.microsoft.com/office/drawing/2014/main" id="{00000000-0008-0000-1E00-0000C1010000}"/>
            </a:ext>
          </a:extLst>
        </xdr:cNvPr>
        <xdr:cNvSpPr txBox="1"/>
      </xdr:nvSpPr>
      <xdr:spPr>
        <a:xfrm>
          <a:off x="392430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450" name="TextBox 5">
          <a:extLst>
            <a:ext uri="{FF2B5EF4-FFF2-40B4-BE49-F238E27FC236}">
              <a16:creationId xmlns:a16="http://schemas.microsoft.com/office/drawing/2014/main" id="{00000000-0008-0000-1E00-0000C2010000}"/>
            </a:ext>
          </a:extLst>
        </xdr:cNvPr>
        <xdr:cNvSpPr txBox="1"/>
      </xdr:nvSpPr>
      <xdr:spPr>
        <a:xfrm>
          <a:off x="392430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451" name="TextBox 5">
          <a:extLst>
            <a:ext uri="{FF2B5EF4-FFF2-40B4-BE49-F238E27FC236}">
              <a16:creationId xmlns:a16="http://schemas.microsoft.com/office/drawing/2014/main" id="{00000000-0008-0000-1E00-0000C3010000}"/>
            </a:ext>
          </a:extLst>
        </xdr:cNvPr>
        <xdr:cNvSpPr txBox="1"/>
      </xdr:nvSpPr>
      <xdr:spPr>
        <a:xfrm>
          <a:off x="392430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452" name="TextBox 5">
          <a:extLst>
            <a:ext uri="{FF2B5EF4-FFF2-40B4-BE49-F238E27FC236}">
              <a16:creationId xmlns:a16="http://schemas.microsoft.com/office/drawing/2014/main" id="{00000000-0008-0000-1E00-0000C4010000}"/>
            </a:ext>
          </a:extLst>
        </xdr:cNvPr>
        <xdr:cNvSpPr txBox="1"/>
      </xdr:nvSpPr>
      <xdr:spPr>
        <a:xfrm>
          <a:off x="392430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453" name="TextBox 5">
          <a:extLst>
            <a:ext uri="{FF2B5EF4-FFF2-40B4-BE49-F238E27FC236}">
              <a16:creationId xmlns:a16="http://schemas.microsoft.com/office/drawing/2014/main" id="{00000000-0008-0000-1E00-0000C5010000}"/>
            </a:ext>
          </a:extLst>
        </xdr:cNvPr>
        <xdr:cNvSpPr txBox="1"/>
      </xdr:nvSpPr>
      <xdr:spPr>
        <a:xfrm>
          <a:off x="392430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454" name="TextBox 5">
          <a:extLst>
            <a:ext uri="{FF2B5EF4-FFF2-40B4-BE49-F238E27FC236}">
              <a16:creationId xmlns:a16="http://schemas.microsoft.com/office/drawing/2014/main" id="{00000000-0008-0000-1E00-0000C6010000}"/>
            </a:ext>
          </a:extLst>
        </xdr:cNvPr>
        <xdr:cNvSpPr txBox="1"/>
      </xdr:nvSpPr>
      <xdr:spPr>
        <a:xfrm>
          <a:off x="392430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455" name="TextBox 5">
          <a:extLst>
            <a:ext uri="{FF2B5EF4-FFF2-40B4-BE49-F238E27FC236}">
              <a16:creationId xmlns:a16="http://schemas.microsoft.com/office/drawing/2014/main" id="{00000000-0008-0000-1E00-0000C7010000}"/>
            </a:ext>
          </a:extLst>
        </xdr:cNvPr>
        <xdr:cNvSpPr txBox="1"/>
      </xdr:nvSpPr>
      <xdr:spPr>
        <a:xfrm>
          <a:off x="392430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456" name="TextBox 5">
          <a:extLst>
            <a:ext uri="{FF2B5EF4-FFF2-40B4-BE49-F238E27FC236}">
              <a16:creationId xmlns:a16="http://schemas.microsoft.com/office/drawing/2014/main" id="{00000000-0008-0000-1E00-0000C8010000}"/>
            </a:ext>
          </a:extLst>
        </xdr:cNvPr>
        <xdr:cNvSpPr txBox="1"/>
      </xdr:nvSpPr>
      <xdr:spPr>
        <a:xfrm>
          <a:off x="392430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6</xdr:row>
      <xdr:rowOff>158115</xdr:rowOff>
    </xdr:from>
    <xdr:ext cx="76971" cy="157224"/>
    <xdr:sp macro="" textlink="">
      <xdr:nvSpPr>
        <xdr:cNvPr id="375" name="Text Box 2">
          <a:extLst>
            <a:ext uri="{FF2B5EF4-FFF2-40B4-BE49-F238E27FC236}">
              <a16:creationId xmlns:a16="http://schemas.microsoft.com/office/drawing/2014/main" id="{00000000-0008-0000-1E00-000077010000}"/>
            </a:ext>
          </a:extLst>
        </xdr:cNvPr>
        <xdr:cNvSpPr txBox="1"/>
      </xdr:nvSpPr>
      <xdr:spPr>
        <a:xfrm>
          <a:off x="3933825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6</xdr:row>
      <xdr:rowOff>158115</xdr:rowOff>
    </xdr:from>
    <xdr:ext cx="76971" cy="157224"/>
    <xdr:sp macro="" textlink="">
      <xdr:nvSpPr>
        <xdr:cNvPr id="376" name="Text Box 3">
          <a:extLst>
            <a:ext uri="{FF2B5EF4-FFF2-40B4-BE49-F238E27FC236}">
              <a16:creationId xmlns:a16="http://schemas.microsoft.com/office/drawing/2014/main" id="{00000000-0008-0000-1E00-000078010000}"/>
            </a:ext>
          </a:extLst>
        </xdr:cNvPr>
        <xdr:cNvSpPr txBox="1"/>
      </xdr:nvSpPr>
      <xdr:spPr>
        <a:xfrm>
          <a:off x="3933825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6</xdr:row>
      <xdr:rowOff>158115</xdr:rowOff>
    </xdr:from>
    <xdr:ext cx="76971" cy="157224"/>
    <xdr:sp macro="" textlink="">
      <xdr:nvSpPr>
        <xdr:cNvPr id="377" name="Text Box 2">
          <a:extLst>
            <a:ext uri="{FF2B5EF4-FFF2-40B4-BE49-F238E27FC236}">
              <a16:creationId xmlns:a16="http://schemas.microsoft.com/office/drawing/2014/main" id="{00000000-0008-0000-1E00-000079010000}"/>
            </a:ext>
          </a:extLst>
        </xdr:cNvPr>
        <xdr:cNvSpPr txBox="1"/>
      </xdr:nvSpPr>
      <xdr:spPr>
        <a:xfrm>
          <a:off x="3371850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6</xdr:row>
      <xdr:rowOff>158115</xdr:rowOff>
    </xdr:from>
    <xdr:ext cx="76971" cy="157224"/>
    <xdr:sp macro="" textlink="">
      <xdr:nvSpPr>
        <xdr:cNvPr id="378" name="Text Box 3">
          <a:extLst>
            <a:ext uri="{FF2B5EF4-FFF2-40B4-BE49-F238E27FC236}">
              <a16:creationId xmlns:a16="http://schemas.microsoft.com/office/drawing/2014/main" id="{00000000-0008-0000-1E00-00007A010000}"/>
            </a:ext>
          </a:extLst>
        </xdr:cNvPr>
        <xdr:cNvSpPr txBox="1"/>
      </xdr:nvSpPr>
      <xdr:spPr>
        <a:xfrm>
          <a:off x="3371850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379" name="Text Box 2">
          <a:extLst>
            <a:ext uri="{FF2B5EF4-FFF2-40B4-BE49-F238E27FC236}">
              <a16:creationId xmlns:a16="http://schemas.microsoft.com/office/drawing/2014/main" id="{00000000-0008-0000-1E00-00007B010000}"/>
            </a:ext>
          </a:extLst>
        </xdr:cNvPr>
        <xdr:cNvSpPr txBox="1"/>
      </xdr:nvSpPr>
      <xdr:spPr>
        <a:xfrm>
          <a:off x="2809875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380" name="Text Box 3">
          <a:extLst>
            <a:ext uri="{FF2B5EF4-FFF2-40B4-BE49-F238E27FC236}">
              <a16:creationId xmlns:a16="http://schemas.microsoft.com/office/drawing/2014/main" id="{00000000-0008-0000-1E00-00007C010000}"/>
            </a:ext>
          </a:extLst>
        </xdr:cNvPr>
        <xdr:cNvSpPr txBox="1"/>
      </xdr:nvSpPr>
      <xdr:spPr>
        <a:xfrm>
          <a:off x="2809875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6</xdr:row>
      <xdr:rowOff>158115</xdr:rowOff>
    </xdr:from>
    <xdr:ext cx="76971" cy="157224"/>
    <xdr:sp macro="" textlink="">
      <xdr:nvSpPr>
        <xdr:cNvPr id="457" name="Text Box 2">
          <a:extLst>
            <a:ext uri="{FF2B5EF4-FFF2-40B4-BE49-F238E27FC236}">
              <a16:creationId xmlns:a16="http://schemas.microsoft.com/office/drawing/2014/main" id="{00000000-0008-0000-1E00-0000C9010000}"/>
            </a:ext>
          </a:extLst>
        </xdr:cNvPr>
        <xdr:cNvSpPr txBox="1"/>
      </xdr:nvSpPr>
      <xdr:spPr>
        <a:xfrm>
          <a:off x="3371850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6</xdr:row>
      <xdr:rowOff>158115</xdr:rowOff>
    </xdr:from>
    <xdr:ext cx="76971" cy="157224"/>
    <xdr:sp macro="" textlink="">
      <xdr:nvSpPr>
        <xdr:cNvPr id="458" name="Text Box 3">
          <a:extLst>
            <a:ext uri="{FF2B5EF4-FFF2-40B4-BE49-F238E27FC236}">
              <a16:creationId xmlns:a16="http://schemas.microsoft.com/office/drawing/2014/main" id="{00000000-0008-0000-1E00-0000CA010000}"/>
            </a:ext>
          </a:extLst>
        </xdr:cNvPr>
        <xdr:cNvSpPr txBox="1"/>
      </xdr:nvSpPr>
      <xdr:spPr>
        <a:xfrm>
          <a:off x="3371850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459" name="Text Box 2">
          <a:extLst>
            <a:ext uri="{FF2B5EF4-FFF2-40B4-BE49-F238E27FC236}">
              <a16:creationId xmlns:a16="http://schemas.microsoft.com/office/drawing/2014/main" id="{00000000-0008-0000-1E00-0000CB010000}"/>
            </a:ext>
          </a:extLst>
        </xdr:cNvPr>
        <xdr:cNvSpPr txBox="1"/>
      </xdr:nvSpPr>
      <xdr:spPr>
        <a:xfrm>
          <a:off x="2809875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460" name="Text Box 3">
          <a:extLst>
            <a:ext uri="{FF2B5EF4-FFF2-40B4-BE49-F238E27FC236}">
              <a16:creationId xmlns:a16="http://schemas.microsoft.com/office/drawing/2014/main" id="{00000000-0008-0000-1E00-0000CC010000}"/>
            </a:ext>
          </a:extLst>
        </xdr:cNvPr>
        <xdr:cNvSpPr txBox="1"/>
      </xdr:nvSpPr>
      <xdr:spPr>
        <a:xfrm>
          <a:off x="2809875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6</xdr:row>
      <xdr:rowOff>158115</xdr:rowOff>
    </xdr:from>
    <xdr:ext cx="76971" cy="157224"/>
    <xdr:sp macro="" textlink="">
      <xdr:nvSpPr>
        <xdr:cNvPr id="461" name="Text Box 2">
          <a:extLst>
            <a:ext uri="{FF2B5EF4-FFF2-40B4-BE49-F238E27FC236}">
              <a16:creationId xmlns:a16="http://schemas.microsoft.com/office/drawing/2014/main" id="{00000000-0008-0000-1E00-0000CD010000}"/>
            </a:ext>
          </a:extLst>
        </xdr:cNvPr>
        <xdr:cNvSpPr txBox="1"/>
      </xdr:nvSpPr>
      <xdr:spPr>
        <a:xfrm>
          <a:off x="2247900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6</xdr:row>
      <xdr:rowOff>158115</xdr:rowOff>
    </xdr:from>
    <xdr:ext cx="76971" cy="157224"/>
    <xdr:sp macro="" textlink="">
      <xdr:nvSpPr>
        <xdr:cNvPr id="462" name="Text Box 3">
          <a:extLst>
            <a:ext uri="{FF2B5EF4-FFF2-40B4-BE49-F238E27FC236}">
              <a16:creationId xmlns:a16="http://schemas.microsoft.com/office/drawing/2014/main" id="{00000000-0008-0000-1E00-0000CE010000}"/>
            </a:ext>
          </a:extLst>
        </xdr:cNvPr>
        <xdr:cNvSpPr txBox="1"/>
      </xdr:nvSpPr>
      <xdr:spPr>
        <a:xfrm>
          <a:off x="2247900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6</xdr:row>
      <xdr:rowOff>158115</xdr:rowOff>
    </xdr:from>
    <xdr:ext cx="76971" cy="157224"/>
    <xdr:sp macro="" textlink="">
      <xdr:nvSpPr>
        <xdr:cNvPr id="463" name="Text Box 2">
          <a:extLst>
            <a:ext uri="{FF2B5EF4-FFF2-40B4-BE49-F238E27FC236}">
              <a16:creationId xmlns:a16="http://schemas.microsoft.com/office/drawing/2014/main" id="{00000000-0008-0000-1E00-0000CF010000}"/>
            </a:ext>
          </a:extLst>
        </xdr:cNvPr>
        <xdr:cNvSpPr txBox="1"/>
      </xdr:nvSpPr>
      <xdr:spPr>
        <a:xfrm>
          <a:off x="3371850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6</xdr:row>
      <xdr:rowOff>158115</xdr:rowOff>
    </xdr:from>
    <xdr:ext cx="76971" cy="157224"/>
    <xdr:sp macro="" textlink="">
      <xdr:nvSpPr>
        <xdr:cNvPr id="464" name="Text Box 3">
          <a:extLst>
            <a:ext uri="{FF2B5EF4-FFF2-40B4-BE49-F238E27FC236}">
              <a16:creationId xmlns:a16="http://schemas.microsoft.com/office/drawing/2014/main" id="{00000000-0008-0000-1E00-0000D0010000}"/>
            </a:ext>
          </a:extLst>
        </xdr:cNvPr>
        <xdr:cNvSpPr txBox="1"/>
      </xdr:nvSpPr>
      <xdr:spPr>
        <a:xfrm>
          <a:off x="3371850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465" name="Text Box 2">
          <a:extLst>
            <a:ext uri="{FF2B5EF4-FFF2-40B4-BE49-F238E27FC236}">
              <a16:creationId xmlns:a16="http://schemas.microsoft.com/office/drawing/2014/main" id="{00000000-0008-0000-1E00-0000D1010000}"/>
            </a:ext>
          </a:extLst>
        </xdr:cNvPr>
        <xdr:cNvSpPr txBox="1"/>
      </xdr:nvSpPr>
      <xdr:spPr>
        <a:xfrm>
          <a:off x="2809875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466" name="Text Box 3">
          <a:extLst>
            <a:ext uri="{FF2B5EF4-FFF2-40B4-BE49-F238E27FC236}">
              <a16:creationId xmlns:a16="http://schemas.microsoft.com/office/drawing/2014/main" id="{00000000-0008-0000-1E00-0000D2010000}"/>
            </a:ext>
          </a:extLst>
        </xdr:cNvPr>
        <xdr:cNvSpPr txBox="1"/>
      </xdr:nvSpPr>
      <xdr:spPr>
        <a:xfrm>
          <a:off x="2809875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6</xdr:row>
      <xdr:rowOff>158115</xdr:rowOff>
    </xdr:from>
    <xdr:ext cx="76971" cy="157224"/>
    <xdr:sp macro="" textlink="">
      <xdr:nvSpPr>
        <xdr:cNvPr id="467" name="Text Box 2">
          <a:extLst>
            <a:ext uri="{FF2B5EF4-FFF2-40B4-BE49-F238E27FC236}">
              <a16:creationId xmlns:a16="http://schemas.microsoft.com/office/drawing/2014/main" id="{00000000-0008-0000-1E00-0000D3010000}"/>
            </a:ext>
          </a:extLst>
        </xdr:cNvPr>
        <xdr:cNvSpPr txBox="1"/>
      </xdr:nvSpPr>
      <xdr:spPr>
        <a:xfrm>
          <a:off x="3933825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6</xdr:row>
      <xdr:rowOff>158115</xdr:rowOff>
    </xdr:from>
    <xdr:ext cx="76971" cy="157224"/>
    <xdr:sp macro="" textlink="">
      <xdr:nvSpPr>
        <xdr:cNvPr id="468" name="Text Box 3">
          <a:extLst>
            <a:ext uri="{FF2B5EF4-FFF2-40B4-BE49-F238E27FC236}">
              <a16:creationId xmlns:a16="http://schemas.microsoft.com/office/drawing/2014/main" id="{00000000-0008-0000-1E00-0000D4010000}"/>
            </a:ext>
          </a:extLst>
        </xdr:cNvPr>
        <xdr:cNvSpPr txBox="1"/>
      </xdr:nvSpPr>
      <xdr:spPr>
        <a:xfrm>
          <a:off x="3933825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6</xdr:row>
      <xdr:rowOff>158115</xdr:rowOff>
    </xdr:from>
    <xdr:ext cx="76971" cy="157224"/>
    <xdr:sp macro="" textlink="">
      <xdr:nvSpPr>
        <xdr:cNvPr id="469" name="Text Box 2">
          <a:extLst>
            <a:ext uri="{FF2B5EF4-FFF2-40B4-BE49-F238E27FC236}">
              <a16:creationId xmlns:a16="http://schemas.microsoft.com/office/drawing/2014/main" id="{00000000-0008-0000-1E00-0000D5010000}"/>
            </a:ext>
          </a:extLst>
        </xdr:cNvPr>
        <xdr:cNvSpPr txBox="1"/>
      </xdr:nvSpPr>
      <xdr:spPr>
        <a:xfrm>
          <a:off x="3371850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6</xdr:row>
      <xdr:rowOff>158115</xdr:rowOff>
    </xdr:from>
    <xdr:ext cx="76971" cy="157224"/>
    <xdr:sp macro="" textlink="">
      <xdr:nvSpPr>
        <xdr:cNvPr id="470" name="Text Box 3">
          <a:extLst>
            <a:ext uri="{FF2B5EF4-FFF2-40B4-BE49-F238E27FC236}">
              <a16:creationId xmlns:a16="http://schemas.microsoft.com/office/drawing/2014/main" id="{00000000-0008-0000-1E00-0000D6010000}"/>
            </a:ext>
          </a:extLst>
        </xdr:cNvPr>
        <xdr:cNvSpPr txBox="1"/>
      </xdr:nvSpPr>
      <xdr:spPr>
        <a:xfrm>
          <a:off x="3371850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471" name="Text Box 2">
          <a:extLst>
            <a:ext uri="{FF2B5EF4-FFF2-40B4-BE49-F238E27FC236}">
              <a16:creationId xmlns:a16="http://schemas.microsoft.com/office/drawing/2014/main" id="{00000000-0008-0000-1E00-0000D7010000}"/>
            </a:ext>
          </a:extLst>
        </xdr:cNvPr>
        <xdr:cNvSpPr txBox="1"/>
      </xdr:nvSpPr>
      <xdr:spPr>
        <a:xfrm>
          <a:off x="2809875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472" name="Text Box 3">
          <a:extLst>
            <a:ext uri="{FF2B5EF4-FFF2-40B4-BE49-F238E27FC236}">
              <a16:creationId xmlns:a16="http://schemas.microsoft.com/office/drawing/2014/main" id="{00000000-0008-0000-1E00-0000D8010000}"/>
            </a:ext>
          </a:extLst>
        </xdr:cNvPr>
        <xdr:cNvSpPr txBox="1"/>
      </xdr:nvSpPr>
      <xdr:spPr>
        <a:xfrm>
          <a:off x="2809875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6</xdr:row>
      <xdr:rowOff>158115</xdr:rowOff>
    </xdr:from>
    <xdr:ext cx="76971" cy="157224"/>
    <xdr:sp macro="" textlink="">
      <xdr:nvSpPr>
        <xdr:cNvPr id="473" name="Text Box 2">
          <a:extLst>
            <a:ext uri="{FF2B5EF4-FFF2-40B4-BE49-F238E27FC236}">
              <a16:creationId xmlns:a16="http://schemas.microsoft.com/office/drawing/2014/main" id="{00000000-0008-0000-1E00-0000D9010000}"/>
            </a:ext>
          </a:extLst>
        </xdr:cNvPr>
        <xdr:cNvSpPr txBox="1"/>
      </xdr:nvSpPr>
      <xdr:spPr>
        <a:xfrm>
          <a:off x="3371850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6</xdr:row>
      <xdr:rowOff>158115</xdr:rowOff>
    </xdr:from>
    <xdr:ext cx="76971" cy="157224"/>
    <xdr:sp macro="" textlink="">
      <xdr:nvSpPr>
        <xdr:cNvPr id="474" name="Text Box 3">
          <a:extLst>
            <a:ext uri="{FF2B5EF4-FFF2-40B4-BE49-F238E27FC236}">
              <a16:creationId xmlns:a16="http://schemas.microsoft.com/office/drawing/2014/main" id="{00000000-0008-0000-1E00-0000DA010000}"/>
            </a:ext>
          </a:extLst>
        </xdr:cNvPr>
        <xdr:cNvSpPr txBox="1"/>
      </xdr:nvSpPr>
      <xdr:spPr>
        <a:xfrm>
          <a:off x="3371850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475" name="Text Box 2">
          <a:extLst>
            <a:ext uri="{FF2B5EF4-FFF2-40B4-BE49-F238E27FC236}">
              <a16:creationId xmlns:a16="http://schemas.microsoft.com/office/drawing/2014/main" id="{00000000-0008-0000-1E00-0000DB010000}"/>
            </a:ext>
          </a:extLst>
        </xdr:cNvPr>
        <xdr:cNvSpPr txBox="1"/>
      </xdr:nvSpPr>
      <xdr:spPr>
        <a:xfrm>
          <a:off x="2809875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476" name="Text Box 3">
          <a:extLst>
            <a:ext uri="{FF2B5EF4-FFF2-40B4-BE49-F238E27FC236}">
              <a16:creationId xmlns:a16="http://schemas.microsoft.com/office/drawing/2014/main" id="{00000000-0008-0000-1E00-0000DC010000}"/>
            </a:ext>
          </a:extLst>
        </xdr:cNvPr>
        <xdr:cNvSpPr txBox="1"/>
      </xdr:nvSpPr>
      <xdr:spPr>
        <a:xfrm>
          <a:off x="2809875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6</xdr:row>
      <xdr:rowOff>158115</xdr:rowOff>
    </xdr:from>
    <xdr:ext cx="76971" cy="157224"/>
    <xdr:sp macro="" textlink="">
      <xdr:nvSpPr>
        <xdr:cNvPr id="477" name="Text Box 2">
          <a:extLst>
            <a:ext uri="{FF2B5EF4-FFF2-40B4-BE49-F238E27FC236}">
              <a16:creationId xmlns:a16="http://schemas.microsoft.com/office/drawing/2014/main" id="{00000000-0008-0000-1E00-0000DD010000}"/>
            </a:ext>
          </a:extLst>
        </xdr:cNvPr>
        <xdr:cNvSpPr txBox="1"/>
      </xdr:nvSpPr>
      <xdr:spPr>
        <a:xfrm>
          <a:off x="2247900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6</xdr:row>
      <xdr:rowOff>158115</xdr:rowOff>
    </xdr:from>
    <xdr:ext cx="76971" cy="157224"/>
    <xdr:sp macro="" textlink="">
      <xdr:nvSpPr>
        <xdr:cNvPr id="478" name="Text Box 3">
          <a:extLst>
            <a:ext uri="{FF2B5EF4-FFF2-40B4-BE49-F238E27FC236}">
              <a16:creationId xmlns:a16="http://schemas.microsoft.com/office/drawing/2014/main" id="{00000000-0008-0000-1E00-0000DE010000}"/>
            </a:ext>
          </a:extLst>
        </xdr:cNvPr>
        <xdr:cNvSpPr txBox="1"/>
      </xdr:nvSpPr>
      <xdr:spPr>
        <a:xfrm>
          <a:off x="2247900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6</xdr:row>
      <xdr:rowOff>158115</xdr:rowOff>
    </xdr:from>
    <xdr:ext cx="76971" cy="157224"/>
    <xdr:sp macro="" textlink="">
      <xdr:nvSpPr>
        <xdr:cNvPr id="479" name="Text Box 2">
          <a:extLst>
            <a:ext uri="{FF2B5EF4-FFF2-40B4-BE49-F238E27FC236}">
              <a16:creationId xmlns:a16="http://schemas.microsoft.com/office/drawing/2014/main" id="{00000000-0008-0000-1E00-0000DF010000}"/>
            </a:ext>
          </a:extLst>
        </xdr:cNvPr>
        <xdr:cNvSpPr txBox="1"/>
      </xdr:nvSpPr>
      <xdr:spPr>
        <a:xfrm>
          <a:off x="3371850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6</xdr:row>
      <xdr:rowOff>158115</xdr:rowOff>
    </xdr:from>
    <xdr:ext cx="76971" cy="157224"/>
    <xdr:sp macro="" textlink="">
      <xdr:nvSpPr>
        <xdr:cNvPr id="480" name="Text Box 3">
          <a:extLst>
            <a:ext uri="{FF2B5EF4-FFF2-40B4-BE49-F238E27FC236}">
              <a16:creationId xmlns:a16="http://schemas.microsoft.com/office/drawing/2014/main" id="{00000000-0008-0000-1E00-0000E0010000}"/>
            </a:ext>
          </a:extLst>
        </xdr:cNvPr>
        <xdr:cNvSpPr txBox="1"/>
      </xdr:nvSpPr>
      <xdr:spPr>
        <a:xfrm>
          <a:off x="3371850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481" name="Text Box 2">
          <a:extLst>
            <a:ext uri="{FF2B5EF4-FFF2-40B4-BE49-F238E27FC236}">
              <a16:creationId xmlns:a16="http://schemas.microsoft.com/office/drawing/2014/main" id="{00000000-0008-0000-1E00-0000E1010000}"/>
            </a:ext>
          </a:extLst>
        </xdr:cNvPr>
        <xdr:cNvSpPr txBox="1"/>
      </xdr:nvSpPr>
      <xdr:spPr>
        <a:xfrm>
          <a:off x="2809875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482" name="Text Box 3">
          <a:extLst>
            <a:ext uri="{FF2B5EF4-FFF2-40B4-BE49-F238E27FC236}">
              <a16:creationId xmlns:a16="http://schemas.microsoft.com/office/drawing/2014/main" id="{00000000-0008-0000-1E00-0000E2010000}"/>
            </a:ext>
          </a:extLst>
        </xdr:cNvPr>
        <xdr:cNvSpPr txBox="1"/>
      </xdr:nvSpPr>
      <xdr:spPr>
        <a:xfrm>
          <a:off x="2809875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4</xdr:row>
      <xdr:rowOff>158115</xdr:rowOff>
    </xdr:from>
    <xdr:ext cx="76971" cy="157224"/>
    <xdr:sp macro="" textlink="">
      <xdr:nvSpPr>
        <xdr:cNvPr id="4" name="Text Box 5">
          <a:extLst>
            <a:ext uri="{FF2B5EF4-FFF2-40B4-BE49-F238E27FC236}">
              <a16:creationId xmlns:a16="http://schemas.microsoft.com/office/drawing/2014/main" id="{00000000-0008-0000-1F00-000004000000}"/>
            </a:ext>
          </a:extLst>
        </xdr:cNvPr>
        <xdr:cNvSpPr txBox="1"/>
      </xdr:nvSpPr>
      <xdr:spPr>
        <a:xfrm>
          <a:off x="0" y="10248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4</xdr:row>
      <xdr:rowOff>158115</xdr:rowOff>
    </xdr:from>
    <xdr:ext cx="76971" cy="157224"/>
    <xdr:sp macro="" textlink="">
      <xdr:nvSpPr>
        <xdr:cNvPr id="5" name="Text Box 6">
          <a:extLst>
            <a:ext uri="{FF2B5EF4-FFF2-40B4-BE49-F238E27FC236}">
              <a16:creationId xmlns:a16="http://schemas.microsoft.com/office/drawing/2014/main" id="{00000000-0008-0000-1F00-000005000000}"/>
            </a:ext>
          </a:extLst>
        </xdr:cNvPr>
        <xdr:cNvSpPr txBox="1"/>
      </xdr:nvSpPr>
      <xdr:spPr>
        <a:xfrm>
          <a:off x="0" y="10248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7" name="Text Box 5">
          <a:extLst>
            <a:ext uri="{FF2B5EF4-FFF2-40B4-BE49-F238E27FC236}">
              <a16:creationId xmlns:a16="http://schemas.microsoft.com/office/drawing/2014/main" id="{00000000-0008-0000-1F00-000007000000}"/>
            </a:ext>
          </a:extLst>
        </xdr:cNvPr>
        <xdr:cNvSpPr txBox="1"/>
      </xdr:nvSpPr>
      <xdr:spPr>
        <a:xfrm>
          <a:off x="0" y="10248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8" name="Text Box 6">
          <a:extLst>
            <a:ext uri="{FF2B5EF4-FFF2-40B4-BE49-F238E27FC236}">
              <a16:creationId xmlns:a16="http://schemas.microsoft.com/office/drawing/2014/main" id="{00000000-0008-0000-1F00-000008000000}"/>
            </a:ext>
          </a:extLst>
        </xdr:cNvPr>
        <xdr:cNvSpPr txBox="1"/>
      </xdr:nvSpPr>
      <xdr:spPr>
        <a:xfrm>
          <a:off x="0" y="10248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9" name="Text Box 5">
          <a:extLst>
            <a:ext uri="{FF2B5EF4-FFF2-40B4-BE49-F238E27FC236}">
              <a16:creationId xmlns:a16="http://schemas.microsoft.com/office/drawing/2014/main" id="{00000000-0008-0000-1F00-000009000000}"/>
            </a:ext>
          </a:extLst>
        </xdr:cNvPr>
        <xdr:cNvSpPr txBox="1"/>
      </xdr:nvSpPr>
      <xdr:spPr>
        <a:xfrm>
          <a:off x="0" y="10248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10" name="Text Box 6">
          <a:extLst>
            <a:ext uri="{FF2B5EF4-FFF2-40B4-BE49-F238E27FC236}">
              <a16:creationId xmlns:a16="http://schemas.microsoft.com/office/drawing/2014/main" id="{00000000-0008-0000-1F00-00000A000000}"/>
            </a:ext>
          </a:extLst>
        </xdr:cNvPr>
        <xdr:cNvSpPr txBox="1"/>
      </xdr:nvSpPr>
      <xdr:spPr>
        <a:xfrm>
          <a:off x="0" y="10248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11" name="Text Box 5">
          <a:extLst>
            <a:ext uri="{FF2B5EF4-FFF2-40B4-BE49-F238E27FC236}">
              <a16:creationId xmlns:a16="http://schemas.microsoft.com/office/drawing/2014/main" id="{00000000-0008-0000-1F00-00000B000000}"/>
            </a:ext>
          </a:extLst>
        </xdr:cNvPr>
        <xdr:cNvSpPr txBox="1"/>
      </xdr:nvSpPr>
      <xdr:spPr>
        <a:xfrm>
          <a:off x="0" y="10248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12" name="Text Box 6">
          <a:extLst>
            <a:ext uri="{FF2B5EF4-FFF2-40B4-BE49-F238E27FC236}">
              <a16:creationId xmlns:a16="http://schemas.microsoft.com/office/drawing/2014/main" id="{00000000-0008-0000-1F00-00000C000000}"/>
            </a:ext>
          </a:extLst>
        </xdr:cNvPr>
        <xdr:cNvSpPr txBox="1"/>
      </xdr:nvSpPr>
      <xdr:spPr>
        <a:xfrm>
          <a:off x="0" y="10248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13" name="Text Box 5">
          <a:extLst>
            <a:ext uri="{FF2B5EF4-FFF2-40B4-BE49-F238E27FC236}">
              <a16:creationId xmlns:a16="http://schemas.microsoft.com/office/drawing/2014/main" id="{00000000-0008-0000-1F00-00000D000000}"/>
            </a:ext>
          </a:extLst>
        </xdr:cNvPr>
        <xdr:cNvSpPr txBox="1"/>
      </xdr:nvSpPr>
      <xdr:spPr>
        <a:xfrm>
          <a:off x="0" y="8915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14" name="Text Box 6">
          <a:extLst>
            <a:ext uri="{FF2B5EF4-FFF2-40B4-BE49-F238E27FC236}">
              <a16:creationId xmlns:a16="http://schemas.microsoft.com/office/drawing/2014/main" id="{00000000-0008-0000-1F00-00000E000000}"/>
            </a:ext>
          </a:extLst>
        </xdr:cNvPr>
        <xdr:cNvSpPr txBox="1"/>
      </xdr:nvSpPr>
      <xdr:spPr>
        <a:xfrm>
          <a:off x="0" y="8915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15" name="Text Box 4">
          <a:extLst>
            <a:ext uri="{FF2B5EF4-FFF2-40B4-BE49-F238E27FC236}">
              <a16:creationId xmlns:a16="http://schemas.microsoft.com/office/drawing/2014/main" id="{00000000-0008-0000-1F00-00000F000000}"/>
            </a:ext>
          </a:extLst>
        </xdr:cNvPr>
        <xdr:cNvSpPr txBox="1"/>
      </xdr:nvSpPr>
      <xdr:spPr>
        <a:xfrm>
          <a:off x="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16" name="Text Box 5">
          <a:extLst>
            <a:ext uri="{FF2B5EF4-FFF2-40B4-BE49-F238E27FC236}">
              <a16:creationId xmlns:a16="http://schemas.microsoft.com/office/drawing/2014/main" id="{00000000-0008-0000-1F00-000010000000}"/>
            </a:ext>
          </a:extLst>
        </xdr:cNvPr>
        <xdr:cNvSpPr txBox="1"/>
      </xdr:nvSpPr>
      <xdr:spPr>
        <a:xfrm>
          <a:off x="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17" name="Text Box 4">
          <a:extLst>
            <a:ext uri="{FF2B5EF4-FFF2-40B4-BE49-F238E27FC236}">
              <a16:creationId xmlns:a16="http://schemas.microsoft.com/office/drawing/2014/main" id="{00000000-0008-0000-1F00-000011000000}"/>
            </a:ext>
          </a:extLst>
        </xdr:cNvPr>
        <xdr:cNvSpPr txBox="1"/>
      </xdr:nvSpPr>
      <xdr:spPr>
        <a:xfrm>
          <a:off x="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18" name="Text Box 5">
          <a:extLst>
            <a:ext uri="{FF2B5EF4-FFF2-40B4-BE49-F238E27FC236}">
              <a16:creationId xmlns:a16="http://schemas.microsoft.com/office/drawing/2014/main" id="{00000000-0008-0000-1F00-000012000000}"/>
            </a:ext>
          </a:extLst>
        </xdr:cNvPr>
        <xdr:cNvSpPr txBox="1"/>
      </xdr:nvSpPr>
      <xdr:spPr>
        <a:xfrm>
          <a:off x="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19" name="Text Box 4">
          <a:extLst>
            <a:ext uri="{FF2B5EF4-FFF2-40B4-BE49-F238E27FC236}">
              <a16:creationId xmlns:a16="http://schemas.microsoft.com/office/drawing/2014/main" id="{00000000-0008-0000-1F00-000013000000}"/>
            </a:ext>
          </a:extLst>
        </xdr:cNvPr>
        <xdr:cNvSpPr txBox="1"/>
      </xdr:nvSpPr>
      <xdr:spPr>
        <a:xfrm>
          <a:off x="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20" name="Text Box 5">
          <a:extLst>
            <a:ext uri="{FF2B5EF4-FFF2-40B4-BE49-F238E27FC236}">
              <a16:creationId xmlns:a16="http://schemas.microsoft.com/office/drawing/2014/main" id="{00000000-0008-0000-1F00-000014000000}"/>
            </a:ext>
          </a:extLst>
        </xdr:cNvPr>
        <xdr:cNvSpPr txBox="1"/>
      </xdr:nvSpPr>
      <xdr:spPr>
        <a:xfrm>
          <a:off x="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21" name="Text Box 4">
          <a:extLst>
            <a:ext uri="{FF2B5EF4-FFF2-40B4-BE49-F238E27FC236}">
              <a16:creationId xmlns:a16="http://schemas.microsoft.com/office/drawing/2014/main" id="{00000000-0008-0000-1F00-000015000000}"/>
            </a:ext>
          </a:extLst>
        </xdr:cNvPr>
        <xdr:cNvSpPr txBox="1"/>
      </xdr:nvSpPr>
      <xdr:spPr>
        <a:xfrm>
          <a:off x="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22" name="Text Box 5">
          <a:extLst>
            <a:ext uri="{FF2B5EF4-FFF2-40B4-BE49-F238E27FC236}">
              <a16:creationId xmlns:a16="http://schemas.microsoft.com/office/drawing/2014/main" id="{00000000-0008-0000-1F00-000016000000}"/>
            </a:ext>
          </a:extLst>
        </xdr:cNvPr>
        <xdr:cNvSpPr txBox="1"/>
      </xdr:nvSpPr>
      <xdr:spPr>
        <a:xfrm>
          <a:off x="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184731" cy="264560"/>
    <xdr:sp macro="" textlink="">
      <xdr:nvSpPr>
        <xdr:cNvPr id="23" name="Text Box 2">
          <a:extLst>
            <a:ext uri="{FF2B5EF4-FFF2-40B4-BE49-F238E27FC236}">
              <a16:creationId xmlns:a16="http://schemas.microsoft.com/office/drawing/2014/main" id="{00000000-0008-0000-1F00-000017000000}"/>
            </a:ext>
          </a:extLst>
        </xdr:cNvPr>
        <xdr:cNvSpPr txBox="1"/>
      </xdr:nvSpPr>
      <xdr:spPr>
        <a:xfrm>
          <a:off x="0" y="1885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24" name="TextBox 5">
          <a:extLst>
            <a:ext uri="{FF2B5EF4-FFF2-40B4-BE49-F238E27FC236}">
              <a16:creationId xmlns:a16="http://schemas.microsoft.com/office/drawing/2014/main" id="{00000000-0008-0000-1F00-000018000000}"/>
            </a:ext>
          </a:extLst>
        </xdr:cNvPr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25" name="Text Box 4">
          <a:extLst>
            <a:ext uri="{FF2B5EF4-FFF2-40B4-BE49-F238E27FC236}">
              <a16:creationId xmlns:a16="http://schemas.microsoft.com/office/drawing/2014/main" id="{00000000-0008-0000-1F00-000019000000}"/>
            </a:ext>
          </a:extLst>
        </xdr:cNvPr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26" name="Text Box 5">
          <a:extLst>
            <a:ext uri="{FF2B5EF4-FFF2-40B4-BE49-F238E27FC236}">
              <a16:creationId xmlns:a16="http://schemas.microsoft.com/office/drawing/2014/main" id="{00000000-0008-0000-1F00-00001A000000}"/>
            </a:ext>
          </a:extLst>
        </xdr:cNvPr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27" name="TextBox 5">
          <a:extLst>
            <a:ext uri="{FF2B5EF4-FFF2-40B4-BE49-F238E27FC236}">
              <a16:creationId xmlns:a16="http://schemas.microsoft.com/office/drawing/2014/main" id="{00000000-0008-0000-1F00-00001B000000}"/>
            </a:ext>
          </a:extLst>
        </xdr:cNvPr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28" name="TextBox 5">
          <a:extLst>
            <a:ext uri="{FF2B5EF4-FFF2-40B4-BE49-F238E27FC236}">
              <a16:creationId xmlns:a16="http://schemas.microsoft.com/office/drawing/2014/main" id="{00000000-0008-0000-1F00-00001C000000}"/>
            </a:ext>
          </a:extLst>
        </xdr:cNvPr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29" name="TextBox 5">
          <a:extLst>
            <a:ext uri="{FF2B5EF4-FFF2-40B4-BE49-F238E27FC236}">
              <a16:creationId xmlns:a16="http://schemas.microsoft.com/office/drawing/2014/main" id="{00000000-0008-0000-1F00-00001D000000}"/>
            </a:ext>
          </a:extLst>
        </xdr:cNvPr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184731" cy="264560"/>
    <xdr:sp macro="" textlink="">
      <xdr:nvSpPr>
        <xdr:cNvPr id="30" name="Text Box 4">
          <a:extLst>
            <a:ext uri="{FF2B5EF4-FFF2-40B4-BE49-F238E27FC236}">
              <a16:creationId xmlns:a16="http://schemas.microsoft.com/office/drawing/2014/main" id="{00000000-0008-0000-1F00-00001E000000}"/>
            </a:ext>
          </a:extLst>
        </xdr:cNvPr>
        <xdr:cNvSpPr txBox="1"/>
      </xdr:nvSpPr>
      <xdr:spPr>
        <a:xfrm>
          <a:off x="0" y="1885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31" name="TextBox 5">
          <a:extLst>
            <a:ext uri="{FF2B5EF4-FFF2-40B4-BE49-F238E27FC236}">
              <a16:creationId xmlns:a16="http://schemas.microsoft.com/office/drawing/2014/main" id="{00000000-0008-0000-1F00-00001F000000}"/>
            </a:ext>
          </a:extLst>
        </xdr:cNvPr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32" name="Text Box 4">
          <a:extLst>
            <a:ext uri="{FF2B5EF4-FFF2-40B4-BE49-F238E27FC236}">
              <a16:creationId xmlns:a16="http://schemas.microsoft.com/office/drawing/2014/main" id="{00000000-0008-0000-1F00-000020000000}"/>
            </a:ext>
          </a:extLst>
        </xdr:cNvPr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33" name="Text Box 5">
          <a:extLst>
            <a:ext uri="{FF2B5EF4-FFF2-40B4-BE49-F238E27FC236}">
              <a16:creationId xmlns:a16="http://schemas.microsoft.com/office/drawing/2014/main" id="{00000000-0008-0000-1F00-000021000000}"/>
            </a:ext>
          </a:extLst>
        </xdr:cNvPr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34" name="TextBox 5">
          <a:extLst>
            <a:ext uri="{FF2B5EF4-FFF2-40B4-BE49-F238E27FC236}">
              <a16:creationId xmlns:a16="http://schemas.microsoft.com/office/drawing/2014/main" id="{00000000-0008-0000-1F00-000022000000}"/>
            </a:ext>
          </a:extLst>
        </xdr:cNvPr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35" name="TextBox 5">
          <a:extLst>
            <a:ext uri="{FF2B5EF4-FFF2-40B4-BE49-F238E27FC236}">
              <a16:creationId xmlns:a16="http://schemas.microsoft.com/office/drawing/2014/main" id="{00000000-0008-0000-1F00-000023000000}"/>
            </a:ext>
          </a:extLst>
        </xdr:cNvPr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36" name="TextBox 5">
          <a:extLst>
            <a:ext uri="{FF2B5EF4-FFF2-40B4-BE49-F238E27FC236}">
              <a16:creationId xmlns:a16="http://schemas.microsoft.com/office/drawing/2014/main" id="{00000000-0008-0000-1F00-000024000000}"/>
            </a:ext>
          </a:extLst>
        </xdr:cNvPr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37" name="Text Box 4">
          <a:extLst>
            <a:ext uri="{FF2B5EF4-FFF2-40B4-BE49-F238E27FC236}">
              <a16:creationId xmlns:a16="http://schemas.microsoft.com/office/drawing/2014/main" id="{00000000-0008-0000-1F00-000025000000}"/>
            </a:ext>
          </a:extLst>
        </xdr:cNvPr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38" name="Text Box 5">
          <a:extLst>
            <a:ext uri="{FF2B5EF4-FFF2-40B4-BE49-F238E27FC236}">
              <a16:creationId xmlns:a16="http://schemas.microsoft.com/office/drawing/2014/main" id="{00000000-0008-0000-1F00-000026000000}"/>
            </a:ext>
          </a:extLst>
        </xdr:cNvPr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39" name="Text Box 4">
          <a:extLst>
            <a:ext uri="{FF2B5EF4-FFF2-40B4-BE49-F238E27FC236}">
              <a16:creationId xmlns:a16="http://schemas.microsoft.com/office/drawing/2014/main" id="{00000000-0008-0000-1F00-000027000000}"/>
            </a:ext>
          </a:extLst>
        </xdr:cNvPr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40" name="Text Box 5">
          <a:extLst>
            <a:ext uri="{FF2B5EF4-FFF2-40B4-BE49-F238E27FC236}">
              <a16:creationId xmlns:a16="http://schemas.microsoft.com/office/drawing/2014/main" id="{00000000-0008-0000-1F00-000028000000}"/>
            </a:ext>
          </a:extLst>
        </xdr:cNvPr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41" name="Text Box 4">
          <a:extLst>
            <a:ext uri="{FF2B5EF4-FFF2-40B4-BE49-F238E27FC236}">
              <a16:creationId xmlns:a16="http://schemas.microsoft.com/office/drawing/2014/main" id="{00000000-0008-0000-1F00-000029000000}"/>
            </a:ext>
          </a:extLst>
        </xdr:cNvPr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42" name="Text Box 5">
          <a:extLst>
            <a:ext uri="{FF2B5EF4-FFF2-40B4-BE49-F238E27FC236}">
              <a16:creationId xmlns:a16="http://schemas.microsoft.com/office/drawing/2014/main" id="{00000000-0008-0000-1F00-00002A000000}"/>
            </a:ext>
          </a:extLst>
        </xdr:cNvPr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43" name="Text Box 4">
          <a:extLst>
            <a:ext uri="{FF2B5EF4-FFF2-40B4-BE49-F238E27FC236}">
              <a16:creationId xmlns:a16="http://schemas.microsoft.com/office/drawing/2014/main" id="{00000000-0008-0000-1F00-00002B000000}"/>
            </a:ext>
          </a:extLst>
        </xdr:cNvPr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44" name="Text Box 5">
          <a:extLst>
            <a:ext uri="{FF2B5EF4-FFF2-40B4-BE49-F238E27FC236}">
              <a16:creationId xmlns:a16="http://schemas.microsoft.com/office/drawing/2014/main" id="{00000000-0008-0000-1F00-00002C000000}"/>
            </a:ext>
          </a:extLst>
        </xdr:cNvPr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45" name="Text Box 4">
          <a:extLst>
            <a:ext uri="{FF2B5EF4-FFF2-40B4-BE49-F238E27FC236}">
              <a16:creationId xmlns:a16="http://schemas.microsoft.com/office/drawing/2014/main" id="{00000000-0008-0000-1F00-00002D000000}"/>
            </a:ext>
          </a:extLst>
        </xdr:cNvPr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46" name="Text Box 5">
          <a:extLst>
            <a:ext uri="{FF2B5EF4-FFF2-40B4-BE49-F238E27FC236}">
              <a16:creationId xmlns:a16="http://schemas.microsoft.com/office/drawing/2014/main" id="{00000000-0008-0000-1F00-00002E000000}"/>
            </a:ext>
          </a:extLst>
        </xdr:cNvPr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47" name="Text Box 4">
          <a:extLst>
            <a:ext uri="{FF2B5EF4-FFF2-40B4-BE49-F238E27FC236}">
              <a16:creationId xmlns:a16="http://schemas.microsoft.com/office/drawing/2014/main" id="{00000000-0008-0000-1F00-00002F000000}"/>
            </a:ext>
          </a:extLst>
        </xdr:cNvPr>
        <xdr:cNvSpPr txBox="1"/>
      </xdr:nvSpPr>
      <xdr:spPr>
        <a:xfrm>
          <a:off x="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48" name="Text Box 5">
          <a:extLst>
            <a:ext uri="{FF2B5EF4-FFF2-40B4-BE49-F238E27FC236}">
              <a16:creationId xmlns:a16="http://schemas.microsoft.com/office/drawing/2014/main" id="{00000000-0008-0000-1F00-000030000000}"/>
            </a:ext>
          </a:extLst>
        </xdr:cNvPr>
        <xdr:cNvSpPr txBox="1"/>
      </xdr:nvSpPr>
      <xdr:spPr>
        <a:xfrm>
          <a:off x="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49" name="TextBox 5">
          <a:extLst>
            <a:ext uri="{FF2B5EF4-FFF2-40B4-BE49-F238E27FC236}">
              <a16:creationId xmlns:a16="http://schemas.microsoft.com/office/drawing/2014/main" id="{00000000-0008-0000-1F00-000031000000}"/>
            </a:ext>
          </a:extLst>
        </xdr:cNvPr>
        <xdr:cNvSpPr txBox="1"/>
      </xdr:nvSpPr>
      <xdr:spPr>
        <a:xfrm>
          <a:off x="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50" name="TextBox 5">
          <a:extLst>
            <a:ext uri="{FF2B5EF4-FFF2-40B4-BE49-F238E27FC236}">
              <a16:creationId xmlns:a16="http://schemas.microsoft.com/office/drawing/2014/main" id="{00000000-0008-0000-1F00-000032000000}"/>
            </a:ext>
          </a:extLst>
        </xdr:cNvPr>
        <xdr:cNvSpPr txBox="1"/>
      </xdr:nvSpPr>
      <xdr:spPr>
        <a:xfrm>
          <a:off x="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51" name="TextBox 5">
          <a:extLst>
            <a:ext uri="{FF2B5EF4-FFF2-40B4-BE49-F238E27FC236}">
              <a16:creationId xmlns:a16="http://schemas.microsoft.com/office/drawing/2014/main" id="{00000000-0008-0000-1F00-000033000000}"/>
            </a:ext>
          </a:extLst>
        </xdr:cNvPr>
        <xdr:cNvSpPr txBox="1"/>
      </xdr:nvSpPr>
      <xdr:spPr>
        <a:xfrm>
          <a:off x="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52" name="TextBox 5">
          <a:extLst>
            <a:ext uri="{FF2B5EF4-FFF2-40B4-BE49-F238E27FC236}">
              <a16:creationId xmlns:a16="http://schemas.microsoft.com/office/drawing/2014/main" id="{00000000-0008-0000-1F00-000034000000}"/>
            </a:ext>
          </a:extLst>
        </xdr:cNvPr>
        <xdr:cNvSpPr txBox="1"/>
      </xdr:nvSpPr>
      <xdr:spPr>
        <a:xfrm>
          <a:off x="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53" name="TextBox 5">
          <a:extLst>
            <a:ext uri="{FF2B5EF4-FFF2-40B4-BE49-F238E27FC236}">
              <a16:creationId xmlns:a16="http://schemas.microsoft.com/office/drawing/2014/main" id="{00000000-0008-0000-1F00-000035000000}"/>
            </a:ext>
          </a:extLst>
        </xdr:cNvPr>
        <xdr:cNvSpPr txBox="1"/>
      </xdr:nvSpPr>
      <xdr:spPr>
        <a:xfrm>
          <a:off x="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54" name="TextBox 5">
          <a:extLst>
            <a:ext uri="{FF2B5EF4-FFF2-40B4-BE49-F238E27FC236}">
              <a16:creationId xmlns:a16="http://schemas.microsoft.com/office/drawing/2014/main" id="{00000000-0008-0000-1F00-000036000000}"/>
            </a:ext>
          </a:extLst>
        </xdr:cNvPr>
        <xdr:cNvSpPr txBox="1"/>
      </xdr:nvSpPr>
      <xdr:spPr>
        <a:xfrm>
          <a:off x="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55" name="TextBox 5">
          <a:extLst>
            <a:ext uri="{FF2B5EF4-FFF2-40B4-BE49-F238E27FC236}">
              <a16:creationId xmlns:a16="http://schemas.microsoft.com/office/drawing/2014/main" id="{00000000-0008-0000-1F00-000037000000}"/>
            </a:ext>
          </a:extLst>
        </xdr:cNvPr>
        <xdr:cNvSpPr txBox="1"/>
      </xdr:nvSpPr>
      <xdr:spPr>
        <a:xfrm>
          <a:off x="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56" name="TextBox 5">
          <a:extLst>
            <a:ext uri="{FF2B5EF4-FFF2-40B4-BE49-F238E27FC236}">
              <a16:creationId xmlns:a16="http://schemas.microsoft.com/office/drawing/2014/main" id="{00000000-0008-0000-1F00-000038000000}"/>
            </a:ext>
          </a:extLst>
        </xdr:cNvPr>
        <xdr:cNvSpPr txBox="1"/>
      </xdr:nvSpPr>
      <xdr:spPr>
        <a:xfrm>
          <a:off x="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57" name="TextBox 5">
          <a:extLst>
            <a:ext uri="{FF2B5EF4-FFF2-40B4-BE49-F238E27FC236}">
              <a16:creationId xmlns:a16="http://schemas.microsoft.com/office/drawing/2014/main" id="{00000000-0008-0000-1F00-000039000000}"/>
            </a:ext>
          </a:extLst>
        </xdr:cNvPr>
        <xdr:cNvSpPr txBox="1"/>
      </xdr:nvSpPr>
      <xdr:spPr>
        <a:xfrm>
          <a:off x="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58" name="TextBox 5">
          <a:extLst>
            <a:ext uri="{FF2B5EF4-FFF2-40B4-BE49-F238E27FC236}">
              <a16:creationId xmlns:a16="http://schemas.microsoft.com/office/drawing/2014/main" id="{00000000-0008-0000-1F00-00003A000000}"/>
            </a:ext>
          </a:extLst>
        </xdr:cNvPr>
        <xdr:cNvSpPr txBox="1"/>
      </xdr:nvSpPr>
      <xdr:spPr>
        <a:xfrm>
          <a:off x="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6971" cy="157224"/>
    <xdr:sp macro="" textlink="">
      <xdr:nvSpPr>
        <xdr:cNvPr id="59" name="Text Box 4">
          <a:extLst>
            <a:ext uri="{FF2B5EF4-FFF2-40B4-BE49-F238E27FC236}">
              <a16:creationId xmlns:a16="http://schemas.microsoft.com/office/drawing/2014/main" id="{00000000-0008-0000-1F00-00003B000000}"/>
            </a:ext>
          </a:extLst>
        </xdr:cNvPr>
        <xdr:cNvSpPr txBox="1"/>
      </xdr:nvSpPr>
      <xdr:spPr>
        <a:xfrm>
          <a:off x="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6971" cy="157224"/>
    <xdr:sp macro="" textlink="">
      <xdr:nvSpPr>
        <xdr:cNvPr id="60" name="Text Box 5">
          <a:extLst>
            <a:ext uri="{FF2B5EF4-FFF2-40B4-BE49-F238E27FC236}">
              <a16:creationId xmlns:a16="http://schemas.microsoft.com/office/drawing/2014/main" id="{00000000-0008-0000-1F00-00003C000000}"/>
            </a:ext>
          </a:extLst>
        </xdr:cNvPr>
        <xdr:cNvSpPr txBox="1"/>
      </xdr:nvSpPr>
      <xdr:spPr>
        <a:xfrm>
          <a:off x="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6971" cy="157224"/>
    <xdr:sp macro="" textlink="">
      <xdr:nvSpPr>
        <xdr:cNvPr id="61" name="Text Box 4">
          <a:extLst>
            <a:ext uri="{FF2B5EF4-FFF2-40B4-BE49-F238E27FC236}">
              <a16:creationId xmlns:a16="http://schemas.microsoft.com/office/drawing/2014/main" id="{00000000-0008-0000-1F00-00003D000000}"/>
            </a:ext>
          </a:extLst>
        </xdr:cNvPr>
        <xdr:cNvSpPr txBox="1"/>
      </xdr:nvSpPr>
      <xdr:spPr>
        <a:xfrm>
          <a:off x="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6971" cy="157224"/>
    <xdr:sp macro="" textlink="">
      <xdr:nvSpPr>
        <xdr:cNvPr id="62" name="Text Box 5">
          <a:extLst>
            <a:ext uri="{FF2B5EF4-FFF2-40B4-BE49-F238E27FC236}">
              <a16:creationId xmlns:a16="http://schemas.microsoft.com/office/drawing/2014/main" id="{00000000-0008-0000-1F00-00003E000000}"/>
            </a:ext>
          </a:extLst>
        </xdr:cNvPr>
        <xdr:cNvSpPr txBox="1"/>
      </xdr:nvSpPr>
      <xdr:spPr>
        <a:xfrm>
          <a:off x="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6971" cy="157224"/>
    <xdr:sp macro="" textlink="">
      <xdr:nvSpPr>
        <xdr:cNvPr id="63" name="Text Box 4">
          <a:extLst>
            <a:ext uri="{FF2B5EF4-FFF2-40B4-BE49-F238E27FC236}">
              <a16:creationId xmlns:a16="http://schemas.microsoft.com/office/drawing/2014/main" id="{00000000-0008-0000-1F00-00003F000000}"/>
            </a:ext>
          </a:extLst>
        </xdr:cNvPr>
        <xdr:cNvSpPr txBox="1"/>
      </xdr:nvSpPr>
      <xdr:spPr>
        <a:xfrm>
          <a:off x="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6971" cy="157224"/>
    <xdr:sp macro="" textlink="">
      <xdr:nvSpPr>
        <xdr:cNvPr id="64" name="Text Box 5">
          <a:extLst>
            <a:ext uri="{FF2B5EF4-FFF2-40B4-BE49-F238E27FC236}">
              <a16:creationId xmlns:a16="http://schemas.microsoft.com/office/drawing/2014/main" id="{00000000-0008-0000-1F00-000040000000}"/>
            </a:ext>
          </a:extLst>
        </xdr:cNvPr>
        <xdr:cNvSpPr txBox="1"/>
      </xdr:nvSpPr>
      <xdr:spPr>
        <a:xfrm>
          <a:off x="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6971" cy="157224"/>
    <xdr:sp macro="" textlink="">
      <xdr:nvSpPr>
        <xdr:cNvPr id="65" name="Text Box 4">
          <a:extLst>
            <a:ext uri="{FF2B5EF4-FFF2-40B4-BE49-F238E27FC236}">
              <a16:creationId xmlns:a16="http://schemas.microsoft.com/office/drawing/2014/main" id="{00000000-0008-0000-1F00-000041000000}"/>
            </a:ext>
          </a:extLst>
        </xdr:cNvPr>
        <xdr:cNvSpPr txBox="1"/>
      </xdr:nvSpPr>
      <xdr:spPr>
        <a:xfrm>
          <a:off x="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6971" cy="157224"/>
    <xdr:sp macro="" textlink="">
      <xdr:nvSpPr>
        <xdr:cNvPr id="66" name="Text Box 5">
          <a:extLst>
            <a:ext uri="{FF2B5EF4-FFF2-40B4-BE49-F238E27FC236}">
              <a16:creationId xmlns:a16="http://schemas.microsoft.com/office/drawing/2014/main" id="{00000000-0008-0000-1F00-000042000000}"/>
            </a:ext>
          </a:extLst>
        </xdr:cNvPr>
        <xdr:cNvSpPr txBox="1"/>
      </xdr:nvSpPr>
      <xdr:spPr>
        <a:xfrm>
          <a:off x="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184731" cy="264560"/>
    <xdr:sp macro="" textlink="">
      <xdr:nvSpPr>
        <xdr:cNvPr id="67" name="Text Box 2">
          <a:extLst>
            <a:ext uri="{FF2B5EF4-FFF2-40B4-BE49-F238E27FC236}">
              <a16:creationId xmlns:a16="http://schemas.microsoft.com/office/drawing/2014/main" id="{00000000-0008-0000-1F00-000043000000}"/>
            </a:ext>
          </a:extLst>
        </xdr:cNvPr>
        <xdr:cNvSpPr txBox="1"/>
      </xdr:nvSpPr>
      <xdr:spPr>
        <a:xfrm>
          <a:off x="0" y="1885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68" name="TextBox 5">
          <a:extLst>
            <a:ext uri="{FF2B5EF4-FFF2-40B4-BE49-F238E27FC236}">
              <a16:creationId xmlns:a16="http://schemas.microsoft.com/office/drawing/2014/main" id="{00000000-0008-0000-1F00-000044000000}"/>
            </a:ext>
          </a:extLst>
        </xdr:cNvPr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69" name="Text Box 4">
          <a:extLst>
            <a:ext uri="{FF2B5EF4-FFF2-40B4-BE49-F238E27FC236}">
              <a16:creationId xmlns:a16="http://schemas.microsoft.com/office/drawing/2014/main" id="{00000000-0008-0000-1F00-000045000000}"/>
            </a:ext>
          </a:extLst>
        </xdr:cNvPr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70" name="Text Box 5">
          <a:extLst>
            <a:ext uri="{FF2B5EF4-FFF2-40B4-BE49-F238E27FC236}">
              <a16:creationId xmlns:a16="http://schemas.microsoft.com/office/drawing/2014/main" id="{00000000-0008-0000-1F00-000046000000}"/>
            </a:ext>
          </a:extLst>
        </xdr:cNvPr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71" name="TextBox 5">
          <a:extLst>
            <a:ext uri="{FF2B5EF4-FFF2-40B4-BE49-F238E27FC236}">
              <a16:creationId xmlns:a16="http://schemas.microsoft.com/office/drawing/2014/main" id="{00000000-0008-0000-1F00-000047000000}"/>
            </a:ext>
          </a:extLst>
        </xdr:cNvPr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72" name="TextBox 5">
          <a:extLst>
            <a:ext uri="{FF2B5EF4-FFF2-40B4-BE49-F238E27FC236}">
              <a16:creationId xmlns:a16="http://schemas.microsoft.com/office/drawing/2014/main" id="{00000000-0008-0000-1F00-000048000000}"/>
            </a:ext>
          </a:extLst>
        </xdr:cNvPr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73" name="TextBox 5">
          <a:extLst>
            <a:ext uri="{FF2B5EF4-FFF2-40B4-BE49-F238E27FC236}">
              <a16:creationId xmlns:a16="http://schemas.microsoft.com/office/drawing/2014/main" id="{00000000-0008-0000-1F00-000049000000}"/>
            </a:ext>
          </a:extLst>
        </xdr:cNvPr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184731" cy="264560"/>
    <xdr:sp macro="" textlink="">
      <xdr:nvSpPr>
        <xdr:cNvPr id="74" name="Text Box 4">
          <a:extLst>
            <a:ext uri="{FF2B5EF4-FFF2-40B4-BE49-F238E27FC236}">
              <a16:creationId xmlns:a16="http://schemas.microsoft.com/office/drawing/2014/main" id="{00000000-0008-0000-1F00-00004A000000}"/>
            </a:ext>
          </a:extLst>
        </xdr:cNvPr>
        <xdr:cNvSpPr txBox="1"/>
      </xdr:nvSpPr>
      <xdr:spPr>
        <a:xfrm>
          <a:off x="0" y="1885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75" name="TextBox 5">
          <a:extLst>
            <a:ext uri="{FF2B5EF4-FFF2-40B4-BE49-F238E27FC236}">
              <a16:creationId xmlns:a16="http://schemas.microsoft.com/office/drawing/2014/main" id="{00000000-0008-0000-1F00-00004B000000}"/>
            </a:ext>
          </a:extLst>
        </xdr:cNvPr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76" name="Text Box 4">
          <a:extLst>
            <a:ext uri="{FF2B5EF4-FFF2-40B4-BE49-F238E27FC236}">
              <a16:creationId xmlns:a16="http://schemas.microsoft.com/office/drawing/2014/main" id="{00000000-0008-0000-1F00-00004C000000}"/>
            </a:ext>
          </a:extLst>
        </xdr:cNvPr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77" name="Text Box 5">
          <a:extLst>
            <a:ext uri="{FF2B5EF4-FFF2-40B4-BE49-F238E27FC236}">
              <a16:creationId xmlns:a16="http://schemas.microsoft.com/office/drawing/2014/main" id="{00000000-0008-0000-1F00-00004D000000}"/>
            </a:ext>
          </a:extLst>
        </xdr:cNvPr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78" name="TextBox 5">
          <a:extLst>
            <a:ext uri="{FF2B5EF4-FFF2-40B4-BE49-F238E27FC236}">
              <a16:creationId xmlns:a16="http://schemas.microsoft.com/office/drawing/2014/main" id="{00000000-0008-0000-1F00-00004E000000}"/>
            </a:ext>
          </a:extLst>
        </xdr:cNvPr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79" name="TextBox 5">
          <a:extLst>
            <a:ext uri="{FF2B5EF4-FFF2-40B4-BE49-F238E27FC236}">
              <a16:creationId xmlns:a16="http://schemas.microsoft.com/office/drawing/2014/main" id="{00000000-0008-0000-1F00-00004F000000}"/>
            </a:ext>
          </a:extLst>
        </xdr:cNvPr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80" name="TextBox 5">
          <a:extLst>
            <a:ext uri="{FF2B5EF4-FFF2-40B4-BE49-F238E27FC236}">
              <a16:creationId xmlns:a16="http://schemas.microsoft.com/office/drawing/2014/main" id="{00000000-0008-0000-1F00-000050000000}"/>
            </a:ext>
          </a:extLst>
        </xdr:cNvPr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81" name="Text Box 4">
          <a:extLst>
            <a:ext uri="{FF2B5EF4-FFF2-40B4-BE49-F238E27FC236}">
              <a16:creationId xmlns:a16="http://schemas.microsoft.com/office/drawing/2014/main" id="{00000000-0008-0000-1F00-000051000000}"/>
            </a:ext>
          </a:extLst>
        </xdr:cNvPr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82" name="Text Box 5">
          <a:extLst>
            <a:ext uri="{FF2B5EF4-FFF2-40B4-BE49-F238E27FC236}">
              <a16:creationId xmlns:a16="http://schemas.microsoft.com/office/drawing/2014/main" id="{00000000-0008-0000-1F00-000052000000}"/>
            </a:ext>
          </a:extLst>
        </xdr:cNvPr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83" name="Text Box 4">
          <a:extLst>
            <a:ext uri="{FF2B5EF4-FFF2-40B4-BE49-F238E27FC236}">
              <a16:creationId xmlns:a16="http://schemas.microsoft.com/office/drawing/2014/main" id="{00000000-0008-0000-1F00-000053000000}"/>
            </a:ext>
          </a:extLst>
        </xdr:cNvPr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84" name="Text Box 5">
          <a:extLst>
            <a:ext uri="{FF2B5EF4-FFF2-40B4-BE49-F238E27FC236}">
              <a16:creationId xmlns:a16="http://schemas.microsoft.com/office/drawing/2014/main" id="{00000000-0008-0000-1F00-000054000000}"/>
            </a:ext>
          </a:extLst>
        </xdr:cNvPr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85" name="Text Box 4">
          <a:extLst>
            <a:ext uri="{FF2B5EF4-FFF2-40B4-BE49-F238E27FC236}">
              <a16:creationId xmlns:a16="http://schemas.microsoft.com/office/drawing/2014/main" id="{00000000-0008-0000-1F00-000055000000}"/>
            </a:ext>
          </a:extLst>
        </xdr:cNvPr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86" name="Text Box 5">
          <a:extLst>
            <a:ext uri="{FF2B5EF4-FFF2-40B4-BE49-F238E27FC236}">
              <a16:creationId xmlns:a16="http://schemas.microsoft.com/office/drawing/2014/main" id="{00000000-0008-0000-1F00-000056000000}"/>
            </a:ext>
          </a:extLst>
        </xdr:cNvPr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87" name="Text Box 4">
          <a:extLst>
            <a:ext uri="{FF2B5EF4-FFF2-40B4-BE49-F238E27FC236}">
              <a16:creationId xmlns:a16="http://schemas.microsoft.com/office/drawing/2014/main" id="{00000000-0008-0000-1F00-000057000000}"/>
            </a:ext>
          </a:extLst>
        </xdr:cNvPr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88" name="Text Box 5">
          <a:extLst>
            <a:ext uri="{FF2B5EF4-FFF2-40B4-BE49-F238E27FC236}">
              <a16:creationId xmlns:a16="http://schemas.microsoft.com/office/drawing/2014/main" id="{00000000-0008-0000-1F00-000058000000}"/>
            </a:ext>
          </a:extLst>
        </xdr:cNvPr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89" name="Text Box 4">
          <a:extLst>
            <a:ext uri="{FF2B5EF4-FFF2-40B4-BE49-F238E27FC236}">
              <a16:creationId xmlns:a16="http://schemas.microsoft.com/office/drawing/2014/main" id="{00000000-0008-0000-1F00-000059000000}"/>
            </a:ext>
          </a:extLst>
        </xdr:cNvPr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90" name="Text Box 5">
          <a:extLst>
            <a:ext uri="{FF2B5EF4-FFF2-40B4-BE49-F238E27FC236}">
              <a16:creationId xmlns:a16="http://schemas.microsoft.com/office/drawing/2014/main" id="{00000000-0008-0000-1F00-00005A000000}"/>
            </a:ext>
          </a:extLst>
        </xdr:cNvPr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76971" cy="157224"/>
    <xdr:sp macro="" textlink="">
      <xdr:nvSpPr>
        <xdr:cNvPr id="91" name="Text Box 4">
          <a:extLst>
            <a:ext uri="{FF2B5EF4-FFF2-40B4-BE49-F238E27FC236}">
              <a16:creationId xmlns:a16="http://schemas.microsoft.com/office/drawing/2014/main" id="{00000000-0008-0000-1F00-00005B000000}"/>
            </a:ext>
          </a:extLst>
        </xdr:cNvPr>
        <xdr:cNvSpPr txBox="1"/>
      </xdr:nvSpPr>
      <xdr:spPr>
        <a:xfrm>
          <a:off x="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76971" cy="157224"/>
    <xdr:sp macro="" textlink="">
      <xdr:nvSpPr>
        <xdr:cNvPr id="92" name="Text Box 5">
          <a:extLst>
            <a:ext uri="{FF2B5EF4-FFF2-40B4-BE49-F238E27FC236}">
              <a16:creationId xmlns:a16="http://schemas.microsoft.com/office/drawing/2014/main" id="{00000000-0008-0000-1F00-00005C000000}"/>
            </a:ext>
          </a:extLst>
        </xdr:cNvPr>
        <xdr:cNvSpPr txBox="1"/>
      </xdr:nvSpPr>
      <xdr:spPr>
        <a:xfrm>
          <a:off x="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76971" cy="157224"/>
    <xdr:sp macro="" textlink="">
      <xdr:nvSpPr>
        <xdr:cNvPr id="93" name="TextBox 5">
          <a:extLst>
            <a:ext uri="{FF2B5EF4-FFF2-40B4-BE49-F238E27FC236}">
              <a16:creationId xmlns:a16="http://schemas.microsoft.com/office/drawing/2014/main" id="{00000000-0008-0000-1F00-00005D000000}"/>
            </a:ext>
          </a:extLst>
        </xdr:cNvPr>
        <xdr:cNvSpPr txBox="1"/>
      </xdr:nvSpPr>
      <xdr:spPr>
        <a:xfrm>
          <a:off x="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76971" cy="157224"/>
    <xdr:sp macro="" textlink="">
      <xdr:nvSpPr>
        <xdr:cNvPr id="94" name="TextBox 5">
          <a:extLst>
            <a:ext uri="{FF2B5EF4-FFF2-40B4-BE49-F238E27FC236}">
              <a16:creationId xmlns:a16="http://schemas.microsoft.com/office/drawing/2014/main" id="{00000000-0008-0000-1F00-00005E000000}"/>
            </a:ext>
          </a:extLst>
        </xdr:cNvPr>
        <xdr:cNvSpPr txBox="1"/>
      </xdr:nvSpPr>
      <xdr:spPr>
        <a:xfrm>
          <a:off x="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76971" cy="157224"/>
    <xdr:sp macro="" textlink="">
      <xdr:nvSpPr>
        <xdr:cNvPr id="95" name="TextBox 5">
          <a:extLst>
            <a:ext uri="{FF2B5EF4-FFF2-40B4-BE49-F238E27FC236}">
              <a16:creationId xmlns:a16="http://schemas.microsoft.com/office/drawing/2014/main" id="{00000000-0008-0000-1F00-00005F000000}"/>
            </a:ext>
          </a:extLst>
        </xdr:cNvPr>
        <xdr:cNvSpPr txBox="1"/>
      </xdr:nvSpPr>
      <xdr:spPr>
        <a:xfrm>
          <a:off x="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76971" cy="157224"/>
    <xdr:sp macro="" textlink="">
      <xdr:nvSpPr>
        <xdr:cNvPr id="96" name="TextBox 5">
          <a:extLst>
            <a:ext uri="{FF2B5EF4-FFF2-40B4-BE49-F238E27FC236}">
              <a16:creationId xmlns:a16="http://schemas.microsoft.com/office/drawing/2014/main" id="{00000000-0008-0000-1F00-000060000000}"/>
            </a:ext>
          </a:extLst>
        </xdr:cNvPr>
        <xdr:cNvSpPr txBox="1"/>
      </xdr:nvSpPr>
      <xdr:spPr>
        <a:xfrm>
          <a:off x="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76971" cy="157224"/>
    <xdr:sp macro="" textlink="">
      <xdr:nvSpPr>
        <xdr:cNvPr id="97" name="TextBox 5">
          <a:extLst>
            <a:ext uri="{FF2B5EF4-FFF2-40B4-BE49-F238E27FC236}">
              <a16:creationId xmlns:a16="http://schemas.microsoft.com/office/drawing/2014/main" id="{00000000-0008-0000-1F00-000061000000}"/>
            </a:ext>
          </a:extLst>
        </xdr:cNvPr>
        <xdr:cNvSpPr txBox="1"/>
      </xdr:nvSpPr>
      <xdr:spPr>
        <a:xfrm>
          <a:off x="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6971" cy="157224"/>
    <xdr:sp macro="" textlink="">
      <xdr:nvSpPr>
        <xdr:cNvPr id="98" name="TextBox 5">
          <a:extLst>
            <a:ext uri="{FF2B5EF4-FFF2-40B4-BE49-F238E27FC236}">
              <a16:creationId xmlns:a16="http://schemas.microsoft.com/office/drawing/2014/main" id="{00000000-0008-0000-1F00-000062000000}"/>
            </a:ext>
          </a:extLst>
        </xdr:cNvPr>
        <xdr:cNvSpPr txBox="1"/>
      </xdr:nvSpPr>
      <xdr:spPr>
        <a:xfrm>
          <a:off x="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6971" cy="157224"/>
    <xdr:sp macro="" textlink="">
      <xdr:nvSpPr>
        <xdr:cNvPr id="99" name="TextBox 5">
          <a:extLst>
            <a:ext uri="{FF2B5EF4-FFF2-40B4-BE49-F238E27FC236}">
              <a16:creationId xmlns:a16="http://schemas.microsoft.com/office/drawing/2014/main" id="{00000000-0008-0000-1F00-000063000000}"/>
            </a:ext>
          </a:extLst>
        </xdr:cNvPr>
        <xdr:cNvSpPr txBox="1"/>
      </xdr:nvSpPr>
      <xdr:spPr>
        <a:xfrm>
          <a:off x="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6971" cy="157224"/>
    <xdr:sp macro="" textlink="">
      <xdr:nvSpPr>
        <xdr:cNvPr id="100" name="TextBox 5">
          <a:extLst>
            <a:ext uri="{FF2B5EF4-FFF2-40B4-BE49-F238E27FC236}">
              <a16:creationId xmlns:a16="http://schemas.microsoft.com/office/drawing/2014/main" id="{00000000-0008-0000-1F00-000064000000}"/>
            </a:ext>
          </a:extLst>
        </xdr:cNvPr>
        <xdr:cNvSpPr txBox="1"/>
      </xdr:nvSpPr>
      <xdr:spPr>
        <a:xfrm>
          <a:off x="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6971" cy="157224"/>
    <xdr:sp macro="" textlink="">
      <xdr:nvSpPr>
        <xdr:cNvPr id="101" name="TextBox 5">
          <a:extLst>
            <a:ext uri="{FF2B5EF4-FFF2-40B4-BE49-F238E27FC236}">
              <a16:creationId xmlns:a16="http://schemas.microsoft.com/office/drawing/2014/main" id="{00000000-0008-0000-1F00-000065000000}"/>
            </a:ext>
          </a:extLst>
        </xdr:cNvPr>
        <xdr:cNvSpPr txBox="1"/>
      </xdr:nvSpPr>
      <xdr:spPr>
        <a:xfrm>
          <a:off x="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76971" cy="157224"/>
    <xdr:sp macro="" textlink="">
      <xdr:nvSpPr>
        <xdr:cNvPr id="102" name="TextBox 5">
          <a:extLst>
            <a:ext uri="{FF2B5EF4-FFF2-40B4-BE49-F238E27FC236}">
              <a16:creationId xmlns:a16="http://schemas.microsoft.com/office/drawing/2014/main" id="{00000000-0008-0000-1F00-000066000000}"/>
            </a:ext>
          </a:extLst>
        </xdr:cNvPr>
        <xdr:cNvSpPr txBox="1"/>
      </xdr:nvSpPr>
      <xdr:spPr>
        <a:xfrm>
          <a:off x="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76971" cy="157224"/>
    <xdr:sp macro="" textlink="">
      <xdr:nvSpPr>
        <xdr:cNvPr id="103" name="Text Box 4">
          <a:extLst>
            <a:ext uri="{FF2B5EF4-FFF2-40B4-BE49-F238E27FC236}">
              <a16:creationId xmlns:a16="http://schemas.microsoft.com/office/drawing/2014/main" id="{00000000-0008-0000-1F00-000067000000}"/>
            </a:ext>
          </a:extLst>
        </xdr:cNvPr>
        <xdr:cNvSpPr txBox="1"/>
      </xdr:nvSpPr>
      <xdr:spPr>
        <a:xfrm>
          <a:off x="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76971" cy="157224"/>
    <xdr:sp macro="" textlink="">
      <xdr:nvSpPr>
        <xdr:cNvPr id="104" name="Text Box 5">
          <a:extLst>
            <a:ext uri="{FF2B5EF4-FFF2-40B4-BE49-F238E27FC236}">
              <a16:creationId xmlns:a16="http://schemas.microsoft.com/office/drawing/2014/main" id="{00000000-0008-0000-1F00-000068000000}"/>
            </a:ext>
          </a:extLst>
        </xdr:cNvPr>
        <xdr:cNvSpPr txBox="1"/>
      </xdr:nvSpPr>
      <xdr:spPr>
        <a:xfrm>
          <a:off x="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76971" cy="157224"/>
    <xdr:sp macro="" textlink="">
      <xdr:nvSpPr>
        <xdr:cNvPr id="105" name="TextBox 5">
          <a:extLst>
            <a:ext uri="{FF2B5EF4-FFF2-40B4-BE49-F238E27FC236}">
              <a16:creationId xmlns:a16="http://schemas.microsoft.com/office/drawing/2014/main" id="{00000000-0008-0000-1F00-000069000000}"/>
            </a:ext>
          </a:extLst>
        </xdr:cNvPr>
        <xdr:cNvSpPr txBox="1"/>
      </xdr:nvSpPr>
      <xdr:spPr>
        <a:xfrm>
          <a:off x="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76971" cy="157224"/>
    <xdr:sp macro="" textlink="">
      <xdr:nvSpPr>
        <xdr:cNvPr id="106" name="TextBox 5">
          <a:extLst>
            <a:ext uri="{FF2B5EF4-FFF2-40B4-BE49-F238E27FC236}">
              <a16:creationId xmlns:a16="http://schemas.microsoft.com/office/drawing/2014/main" id="{00000000-0008-0000-1F00-00006A000000}"/>
            </a:ext>
          </a:extLst>
        </xdr:cNvPr>
        <xdr:cNvSpPr txBox="1"/>
      </xdr:nvSpPr>
      <xdr:spPr>
        <a:xfrm>
          <a:off x="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76971" cy="157224"/>
    <xdr:sp macro="" textlink="">
      <xdr:nvSpPr>
        <xdr:cNvPr id="107" name="TextBox 5">
          <a:extLst>
            <a:ext uri="{FF2B5EF4-FFF2-40B4-BE49-F238E27FC236}">
              <a16:creationId xmlns:a16="http://schemas.microsoft.com/office/drawing/2014/main" id="{00000000-0008-0000-1F00-00006B000000}"/>
            </a:ext>
          </a:extLst>
        </xdr:cNvPr>
        <xdr:cNvSpPr txBox="1"/>
      </xdr:nvSpPr>
      <xdr:spPr>
        <a:xfrm>
          <a:off x="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76971" cy="157224"/>
    <xdr:sp macro="" textlink="">
      <xdr:nvSpPr>
        <xdr:cNvPr id="108" name="TextBox 5">
          <a:extLst>
            <a:ext uri="{FF2B5EF4-FFF2-40B4-BE49-F238E27FC236}">
              <a16:creationId xmlns:a16="http://schemas.microsoft.com/office/drawing/2014/main" id="{00000000-0008-0000-1F00-00006C000000}"/>
            </a:ext>
          </a:extLst>
        </xdr:cNvPr>
        <xdr:cNvSpPr txBox="1"/>
      </xdr:nvSpPr>
      <xdr:spPr>
        <a:xfrm>
          <a:off x="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76971" cy="157224"/>
    <xdr:sp macro="" textlink="">
      <xdr:nvSpPr>
        <xdr:cNvPr id="109" name="TextBox 5">
          <a:extLst>
            <a:ext uri="{FF2B5EF4-FFF2-40B4-BE49-F238E27FC236}">
              <a16:creationId xmlns:a16="http://schemas.microsoft.com/office/drawing/2014/main" id="{00000000-0008-0000-1F00-00006D000000}"/>
            </a:ext>
          </a:extLst>
        </xdr:cNvPr>
        <xdr:cNvSpPr txBox="1"/>
      </xdr:nvSpPr>
      <xdr:spPr>
        <a:xfrm>
          <a:off x="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6971" cy="157224"/>
    <xdr:sp macro="" textlink="">
      <xdr:nvSpPr>
        <xdr:cNvPr id="110" name="TextBox 5">
          <a:extLst>
            <a:ext uri="{FF2B5EF4-FFF2-40B4-BE49-F238E27FC236}">
              <a16:creationId xmlns:a16="http://schemas.microsoft.com/office/drawing/2014/main" id="{00000000-0008-0000-1F00-00006E000000}"/>
            </a:ext>
          </a:extLst>
        </xdr:cNvPr>
        <xdr:cNvSpPr txBox="1"/>
      </xdr:nvSpPr>
      <xdr:spPr>
        <a:xfrm>
          <a:off x="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6971" cy="157224"/>
    <xdr:sp macro="" textlink="">
      <xdr:nvSpPr>
        <xdr:cNvPr id="111" name="TextBox 5">
          <a:extLst>
            <a:ext uri="{FF2B5EF4-FFF2-40B4-BE49-F238E27FC236}">
              <a16:creationId xmlns:a16="http://schemas.microsoft.com/office/drawing/2014/main" id="{00000000-0008-0000-1F00-00006F000000}"/>
            </a:ext>
          </a:extLst>
        </xdr:cNvPr>
        <xdr:cNvSpPr txBox="1"/>
      </xdr:nvSpPr>
      <xdr:spPr>
        <a:xfrm>
          <a:off x="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6971" cy="157224"/>
    <xdr:sp macro="" textlink="">
      <xdr:nvSpPr>
        <xdr:cNvPr id="112" name="TextBox 5">
          <a:extLst>
            <a:ext uri="{FF2B5EF4-FFF2-40B4-BE49-F238E27FC236}">
              <a16:creationId xmlns:a16="http://schemas.microsoft.com/office/drawing/2014/main" id="{00000000-0008-0000-1F00-000070000000}"/>
            </a:ext>
          </a:extLst>
        </xdr:cNvPr>
        <xdr:cNvSpPr txBox="1"/>
      </xdr:nvSpPr>
      <xdr:spPr>
        <a:xfrm>
          <a:off x="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6971" cy="157224"/>
    <xdr:sp macro="" textlink="">
      <xdr:nvSpPr>
        <xdr:cNvPr id="113" name="TextBox 5">
          <a:extLst>
            <a:ext uri="{FF2B5EF4-FFF2-40B4-BE49-F238E27FC236}">
              <a16:creationId xmlns:a16="http://schemas.microsoft.com/office/drawing/2014/main" id="{00000000-0008-0000-1F00-000071000000}"/>
            </a:ext>
          </a:extLst>
        </xdr:cNvPr>
        <xdr:cNvSpPr txBox="1"/>
      </xdr:nvSpPr>
      <xdr:spPr>
        <a:xfrm>
          <a:off x="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6971" cy="157224"/>
    <xdr:sp macro="" textlink="">
      <xdr:nvSpPr>
        <xdr:cNvPr id="114" name="TextBox 5">
          <a:extLst>
            <a:ext uri="{FF2B5EF4-FFF2-40B4-BE49-F238E27FC236}">
              <a16:creationId xmlns:a16="http://schemas.microsoft.com/office/drawing/2014/main" id="{00000000-0008-0000-1F00-000072000000}"/>
            </a:ext>
          </a:extLst>
        </xdr:cNvPr>
        <xdr:cNvSpPr txBox="1"/>
      </xdr:nvSpPr>
      <xdr:spPr>
        <a:xfrm>
          <a:off x="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6971" cy="157224"/>
    <xdr:sp macro="" textlink="">
      <xdr:nvSpPr>
        <xdr:cNvPr id="115" name="TextBox 5">
          <a:extLst>
            <a:ext uri="{FF2B5EF4-FFF2-40B4-BE49-F238E27FC236}">
              <a16:creationId xmlns:a16="http://schemas.microsoft.com/office/drawing/2014/main" id="{00000000-0008-0000-1F00-000073000000}"/>
            </a:ext>
          </a:extLst>
        </xdr:cNvPr>
        <xdr:cNvSpPr txBox="1"/>
      </xdr:nvSpPr>
      <xdr:spPr>
        <a:xfrm>
          <a:off x="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6971" cy="157224"/>
    <xdr:sp macro="" textlink="">
      <xdr:nvSpPr>
        <xdr:cNvPr id="116" name="TextBox 5">
          <a:extLst>
            <a:ext uri="{FF2B5EF4-FFF2-40B4-BE49-F238E27FC236}">
              <a16:creationId xmlns:a16="http://schemas.microsoft.com/office/drawing/2014/main" id="{00000000-0008-0000-1F00-000074000000}"/>
            </a:ext>
          </a:extLst>
        </xdr:cNvPr>
        <xdr:cNvSpPr txBox="1"/>
      </xdr:nvSpPr>
      <xdr:spPr>
        <a:xfrm>
          <a:off x="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6971" cy="157224"/>
    <xdr:sp macro="" textlink="">
      <xdr:nvSpPr>
        <xdr:cNvPr id="117" name="TextBox 5">
          <a:extLst>
            <a:ext uri="{FF2B5EF4-FFF2-40B4-BE49-F238E27FC236}">
              <a16:creationId xmlns:a16="http://schemas.microsoft.com/office/drawing/2014/main" id="{00000000-0008-0000-1F00-000075000000}"/>
            </a:ext>
          </a:extLst>
        </xdr:cNvPr>
        <xdr:cNvSpPr txBox="1"/>
      </xdr:nvSpPr>
      <xdr:spPr>
        <a:xfrm>
          <a:off x="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6971" cy="157224"/>
    <xdr:sp macro="" textlink="">
      <xdr:nvSpPr>
        <xdr:cNvPr id="118" name="TextBox 5">
          <a:extLst>
            <a:ext uri="{FF2B5EF4-FFF2-40B4-BE49-F238E27FC236}">
              <a16:creationId xmlns:a16="http://schemas.microsoft.com/office/drawing/2014/main" id="{00000000-0008-0000-1F00-000076000000}"/>
            </a:ext>
          </a:extLst>
        </xdr:cNvPr>
        <xdr:cNvSpPr txBox="1"/>
      </xdr:nvSpPr>
      <xdr:spPr>
        <a:xfrm>
          <a:off x="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119" name="TextBox 5">
          <a:extLst>
            <a:ext uri="{FF2B5EF4-FFF2-40B4-BE49-F238E27FC236}">
              <a16:creationId xmlns:a16="http://schemas.microsoft.com/office/drawing/2014/main" id="{00000000-0008-0000-1F00-000077000000}"/>
            </a:ext>
          </a:extLst>
        </xdr:cNvPr>
        <xdr:cNvSpPr txBox="1"/>
      </xdr:nvSpPr>
      <xdr:spPr>
        <a:xfrm>
          <a:off x="0" y="1743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120" name="Text Box 4">
          <a:extLst>
            <a:ext uri="{FF2B5EF4-FFF2-40B4-BE49-F238E27FC236}">
              <a16:creationId xmlns:a16="http://schemas.microsoft.com/office/drawing/2014/main" id="{00000000-0008-0000-1F00-000078000000}"/>
            </a:ext>
          </a:extLst>
        </xdr:cNvPr>
        <xdr:cNvSpPr txBox="1"/>
      </xdr:nvSpPr>
      <xdr:spPr>
        <a:xfrm>
          <a:off x="0" y="1743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121" name="Text Box 5">
          <a:extLst>
            <a:ext uri="{FF2B5EF4-FFF2-40B4-BE49-F238E27FC236}">
              <a16:creationId xmlns:a16="http://schemas.microsoft.com/office/drawing/2014/main" id="{00000000-0008-0000-1F00-000079000000}"/>
            </a:ext>
          </a:extLst>
        </xdr:cNvPr>
        <xdr:cNvSpPr txBox="1"/>
      </xdr:nvSpPr>
      <xdr:spPr>
        <a:xfrm>
          <a:off x="0" y="1743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122" name="TextBox 5">
          <a:extLst>
            <a:ext uri="{FF2B5EF4-FFF2-40B4-BE49-F238E27FC236}">
              <a16:creationId xmlns:a16="http://schemas.microsoft.com/office/drawing/2014/main" id="{00000000-0008-0000-1F00-00007A000000}"/>
            </a:ext>
          </a:extLst>
        </xdr:cNvPr>
        <xdr:cNvSpPr txBox="1"/>
      </xdr:nvSpPr>
      <xdr:spPr>
        <a:xfrm>
          <a:off x="0" y="1743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123" name="TextBox 5">
          <a:extLst>
            <a:ext uri="{FF2B5EF4-FFF2-40B4-BE49-F238E27FC236}">
              <a16:creationId xmlns:a16="http://schemas.microsoft.com/office/drawing/2014/main" id="{00000000-0008-0000-1F00-00007B000000}"/>
            </a:ext>
          </a:extLst>
        </xdr:cNvPr>
        <xdr:cNvSpPr txBox="1"/>
      </xdr:nvSpPr>
      <xdr:spPr>
        <a:xfrm>
          <a:off x="0" y="1743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124" name="TextBox 5">
          <a:extLst>
            <a:ext uri="{FF2B5EF4-FFF2-40B4-BE49-F238E27FC236}">
              <a16:creationId xmlns:a16="http://schemas.microsoft.com/office/drawing/2014/main" id="{00000000-0008-0000-1F00-00007C000000}"/>
            </a:ext>
          </a:extLst>
        </xdr:cNvPr>
        <xdr:cNvSpPr txBox="1"/>
      </xdr:nvSpPr>
      <xdr:spPr>
        <a:xfrm>
          <a:off x="0" y="1743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125" name="TextBox 5">
          <a:extLst>
            <a:ext uri="{FF2B5EF4-FFF2-40B4-BE49-F238E27FC236}">
              <a16:creationId xmlns:a16="http://schemas.microsoft.com/office/drawing/2014/main" id="{00000000-0008-0000-1F00-00007D000000}"/>
            </a:ext>
          </a:extLst>
        </xdr:cNvPr>
        <xdr:cNvSpPr txBox="1"/>
      </xdr:nvSpPr>
      <xdr:spPr>
        <a:xfrm>
          <a:off x="0" y="1743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126" name="Text Box 4">
          <a:extLst>
            <a:ext uri="{FF2B5EF4-FFF2-40B4-BE49-F238E27FC236}">
              <a16:creationId xmlns:a16="http://schemas.microsoft.com/office/drawing/2014/main" id="{00000000-0008-0000-1F00-00007E000000}"/>
            </a:ext>
          </a:extLst>
        </xdr:cNvPr>
        <xdr:cNvSpPr txBox="1"/>
      </xdr:nvSpPr>
      <xdr:spPr>
        <a:xfrm>
          <a:off x="0" y="1743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127" name="Text Box 5">
          <a:extLst>
            <a:ext uri="{FF2B5EF4-FFF2-40B4-BE49-F238E27FC236}">
              <a16:creationId xmlns:a16="http://schemas.microsoft.com/office/drawing/2014/main" id="{00000000-0008-0000-1F00-00007F000000}"/>
            </a:ext>
          </a:extLst>
        </xdr:cNvPr>
        <xdr:cNvSpPr txBox="1"/>
      </xdr:nvSpPr>
      <xdr:spPr>
        <a:xfrm>
          <a:off x="0" y="1743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128" name="TextBox 5">
          <a:extLst>
            <a:ext uri="{FF2B5EF4-FFF2-40B4-BE49-F238E27FC236}">
              <a16:creationId xmlns:a16="http://schemas.microsoft.com/office/drawing/2014/main" id="{00000000-0008-0000-1F00-000080000000}"/>
            </a:ext>
          </a:extLst>
        </xdr:cNvPr>
        <xdr:cNvSpPr txBox="1"/>
      </xdr:nvSpPr>
      <xdr:spPr>
        <a:xfrm>
          <a:off x="0" y="1743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129" name="TextBox 5">
          <a:extLst>
            <a:ext uri="{FF2B5EF4-FFF2-40B4-BE49-F238E27FC236}">
              <a16:creationId xmlns:a16="http://schemas.microsoft.com/office/drawing/2014/main" id="{00000000-0008-0000-1F00-000081000000}"/>
            </a:ext>
          </a:extLst>
        </xdr:cNvPr>
        <xdr:cNvSpPr txBox="1"/>
      </xdr:nvSpPr>
      <xdr:spPr>
        <a:xfrm>
          <a:off x="0" y="1743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130" name="TextBox 5">
          <a:extLst>
            <a:ext uri="{FF2B5EF4-FFF2-40B4-BE49-F238E27FC236}">
              <a16:creationId xmlns:a16="http://schemas.microsoft.com/office/drawing/2014/main" id="{00000000-0008-0000-1F00-000082000000}"/>
            </a:ext>
          </a:extLst>
        </xdr:cNvPr>
        <xdr:cNvSpPr txBox="1"/>
      </xdr:nvSpPr>
      <xdr:spPr>
        <a:xfrm>
          <a:off x="0" y="1743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131" name="Text Box 4">
          <a:extLst>
            <a:ext uri="{FF2B5EF4-FFF2-40B4-BE49-F238E27FC236}">
              <a16:creationId xmlns:a16="http://schemas.microsoft.com/office/drawing/2014/main" id="{00000000-0008-0000-1F00-000083000000}"/>
            </a:ext>
          </a:extLst>
        </xdr:cNvPr>
        <xdr:cNvSpPr txBox="1"/>
      </xdr:nvSpPr>
      <xdr:spPr>
        <a:xfrm>
          <a:off x="0" y="1743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132" name="Text Box 5">
          <a:extLst>
            <a:ext uri="{FF2B5EF4-FFF2-40B4-BE49-F238E27FC236}">
              <a16:creationId xmlns:a16="http://schemas.microsoft.com/office/drawing/2014/main" id="{00000000-0008-0000-1F00-000084000000}"/>
            </a:ext>
          </a:extLst>
        </xdr:cNvPr>
        <xdr:cNvSpPr txBox="1"/>
      </xdr:nvSpPr>
      <xdr:spPr>
        <a:xfrm>
          <a:off x="0" y="1743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133" name="Text Box 4">
          <a:extLst>
            <a:ext uri="{FF2B5EF4-FFF2-40B4-BE49-F238E27FC236}">
              <a16:creationId xmlns:a16="http://schemas.microsoft.com/office/drawing/2014/main" id="{00000000-0008-0000-1F00-000085000000}"/>
            </a:ext>
          </a:extLst>
        </xdr:cNvPr>
        <xdr:cNvSpPr txBox="1"/>
      </xdr:nvSpPr>
      <xdr:spPr>
        <a:xfrm>
          <a:off x="0" y="1743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134" name="Text Box 5">
          <a:extLst>
            <a:ext uri="{FF2B5EF4-FFF2-40B4-BE49-F238E27FC236}">
              <a16:creationId xmlns:a16="http://schemas.microsoft.com/office/drawing/2014/main" id="{00000000-0008-0000-1F00-000086000000}"/>
            </a:ext>
          </a:extLst>
        </xdr:cNvPr>
        <xdr:cNvSpPr txBox="1"/>
      </xdr:nvSpPr>
      <xdr:spPr>
        <a:xfrm>
          <a:off x="0" y="1743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135" name="Text Box 4">
          <a:extLst>
            <a:ext uri="{FF2B5EF4-FFF2-40B4-BE49-F238E27FC236}">
              <a16:creationId xmlns:a16="http://schemas.microsoft.com/office/drawing/2014/main" id="{00000000-0008-0000-1F00-000087000000}"/>
            </a:ext>
          </a:extLst>
        </xdr:cNvPr>
        <xdr:cNvSpPr txBox="1"/>
      </xdr:nvSpPr>
      <xdr:spPr>
        <a:xfrm>
          <a:off x="0" y="1743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136" name="Text Box 5">
          <a:extLst>
            <a:ext uri="{FF2B5EF4-FFF2-40B4-BE49-F238E27FC236}">
              <a16:creationId xmlns:a16="http://schemas.microsoft.com/office/drawing/2014/main" id="{00000000-0008-0000-1F00-000088000000}"/>
            </a:ext>
          </a:extLst>
        </xdr:cNvPr>
        <xdr:cNvSpPr txBox="1"/>
      </xdr:nvSpPr>
      <xdr:spPr>
        <a:xfrm>
          <a:off x="0" y="1743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137" name="Text Box 4">
          <a:extLst>
            <a:ext uri="{FF2B5EF4-FFF2-40B4-BE49-F238E27FC236}">
              <a16:creationId xmlns:a16="http://schemas.microsoft.com/office/drawing/2014/main" id="{00000000-0008-0000-1F00-000089000000}"/>
            </a:ext>
          </a:extLst>
        </xdr:cNvPr>
        <xdr:cNvSpPr txBox="1"/>
      </xdr:nvSpPr>
      <xdr:spPr>
        <a:xfrm>
          <a:off x="0" y="1743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138" name="Text Box 5">
          <a:extLst>
            <a:ext uri="{FF2B5EF4-FFF2-40B4-BE49-F238E27FC236}">
              <a16:creationId xmlns:a16="http://schemas.microsoft.com/office/drawing/2014/main" id="{00000000-0008-0000-1F00-00008A000000}"/>
            </a:ext>
          </a:extLst>
        </xdr:cNvPr>
        <xdr:cNvSpPr txBox="1"/>
      </xdr:nvSpPr>
      <xdr:spPr>
        <a:xfrm>
          <a:off x="0" y="1743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139" name="Text Box 4">
          <a:extLst>
            <a:ext uri="{FF2B5EF4-FFF2-40B4-BE49-F238E27FC236}">
              <a16:creationId xmlns:a16="http://schemas.microsoft.com/office/drawing/2014/main" id="{00000000-0008-0000-1F00-00008B000000}"/>
            </a:ext>
          </a:extLst>
        </xdr:cNvPr>
        <xdr:cNvSpPr txBox="1"/>
      </xdr:nvSpPr>
      <xdr:spPr>
        <a:xfrm>
          <a:off x="0" y="1743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6971" cy="157224"/>
    <xdr:sp macro="" textlink="">
      <xdr:nvSpPr>
        <xdr:cNvPr id="140" name="Text Box 4">
          <a:extLst>
            <a:ext uri="{FF2B5EF4-FFF2-40B4-BE49-F238E27FC236}">
              <a16:creationId xmlns:a16="http://schemas.microsoft.com/office/drawing/2014/main" id="{00000000-0008-0000-1F00-00008C000000}"/>
            </a:ext>
          </a:extLst>
        </xdr:cNvPr>
        <xdr:cNvSpPr txBox="1"/>
      </xdr:nvSpPr>
      <xdr:spPr>
        <a:xfrm>
          <a:off x="0" y="23145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6971" cy="157224"/>
    <xdr:sp macro="" textlink="">
      <xdr:nvSpPr>
        <xdr:cNvPr id="141" name="Text Box 5">
          <a:extLst>
            <a:ext uri="{FF2B5EF4-FFF2-40B4-BE49-F238E27FC236}">
              <a16:creationId xmlns:a16="http://schemas.microsoft.com/office/drawing/2014/main" id="{00000000-0008-0000-1F00-00008D000000}"/>
            </a:ext>
          </a:extLst>
        </xdr:cNvPr>
        <xdr:cNvSpPr txBox="1"/>
      </xdr:nvSpPr>
      <xdr:spPr>
        <a:xfrm>
          <a:off x="0" y="23145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6971" cy="157224"/>
    <xdr:sp macro="" textlink="">
      <xdr:nvSpPr>
        <xdr:cNvPr id="142" name="TextBox 5">
          <a:extLst>
            <a:ext uri="{FF2B5EF4-FFF2-40B4-BE49-F238E27FC236}">
              <a16:creationId xmlns:a16="http://schemas.microsoft.com/office/drawing/2014/main" id="{00000000-0008-0000-1F00-00008E000000}"/>
            </a:ext>
          </a:extLst>
        </xdr:cNvPr>
        <xdr:cNvSpPr txBox="1"/>
      </xdr:nvSpPr>
      <xdr:spPr>
        <a:xfrm>
          <a:off x="0" y="23145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6971" cy="157224"/>
    <xdr:sp macro="" textlink="">
      <xdr:nvSpPr>
        <xdr:cNvPr id="143" name="TextBox 5">
          <a:extLst>
            <a:ext uri="{FF2B5EF4-FFF2-40B4-BE49-F238E27FC236}">
              <a16:creationId xmlns:a16="http://schemas.microsoft.com/office/drawing/2014/main" id="{00000000-0008-0000-1F00-00008F000000}"/>
            </a:ext>
          </a:extLst>
        </xdr:cNvPr>
        <xdr:cNvSpPr txBox="1"/>
      </xdr:nvSpPr>
      <xdr:spPr>
        <a:xfrm>
          <a:off x="0" y="23145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6971" cy="157224"/>
    <xdr:sp macro="" textlink="">
      <xdr:nvSpPr>
        <xdr:cNvPr id="144" name="TextBox 5">
          <a:extLst>
            <a:ext uri="{FF2B5EF4-FFF2-40B4-BE49-F238E27FC236}">
              <a16:creationId xmlns:a16="http://schemas.microsoft.com/office/drawing/2014/main" id="{00000000-0008-0000-1F00-000090000000}"/>
            </a:ext>
          </a:extLst>
        </xdr:cNvPr>
        <xdr:cNvSpPr txBox="1"/>
      </xdr:nvSpPr>
      <xdr:spPr>
        <a:xfrm>
          <a:off x="0" y="23145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6971" cy="157224"/>
    <xdr:sp macro="" textlink="">
      <xdr:nvSpPr>
        <xdr:cNvPr id="145" name="TextBox 5">
          <a:extLst>
            <a:ext uri="{FF2B5EF4-FFF2-40B4-BE49-F238E27FC236}">
              <a16:creationId xmlns:a16="http://schemas.microsoft.com/office/drawing/2014/main" id="{00000000-0008-0000-1F00-000091000000}"/>
            </a:ext>
          </a:extLst>
        </xdr:cNvPr>
        <xdr:cNvSpPr txBox="1"/>
      </xdr:nvSpPr>
      <xdr:spPr>
        <a:xfrm>
          <a:off x="0" y="23145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6971" cy="157224"/>
    <xdr:sp macro="" textlink="">
      <xdr:nvSpPr>
        <xdr:cNvPr id="146" name="TextBox 5">
          <a:extLst>
            <a:ext uri="{FF2B5EF4-FFF2-40B4-BE49-F238E27FC236}">
              <a16:creationId xmlns:a16="http://schemas.microsoft.com/office/drawing/2014/main" id="{00000000-0008-0000-1F00-000092000000}"/>
            </a:ext>
          </a:extLst>
        </xdr:cNvPr>
        <xdr:cNvSpPr txBox="1"/>
      </xdr:nvSpPr>
      <xdr:spPr>
        <a:xfrm>
          <a:off x="0" y="23145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76971" cy="157224"/>
    <xdr:sp macro="" textlink="">
      <xdr:nvSpPr>
        <xdr:cNvPr id="147" name="TextBox 5">
          <a:extLst>
            <a:ext uri="{FF2B5EF4-FFF2-40B4-BE49-F238E27FC236}">
              <a16:creationId xmlns:a16="http://schemas.microsoft.com/office/drawing/2014/main" id="{00000000-0008-0000-1F00-000093000000}"/>
            </a:ext>
          </a:extLst>
        </xdr:cNvPr>
        <xdr:cNvSpPr txBox="1"/>
      </xdr:nvSpPr>
      <xdr:spPr>
        <a:xfrm>
          <a:off x="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76971" cy="157224"/>
    <xdr:sp macro="" textlink="">
      <xdr:nvSpPr>
        <xdr:cNvPr id="148" name="TextBox 5">
          <a:extLst>
            <a:ext uri="{FF2B5EF4-FFF2-40B4-BE49-F238E27FC236}">
              <a16:creationId xmlns:a16="http://schemas.microsoft.com/office/drawing/2014/main" id="{00000000-0008-0000-1F00-000094000000}"/>
            </a:ext>
          </a:extLst>
        </xdr:cNvPr>
        <xdr:cNvSpPr txBox="1"/>
      </xdr:nvSpPr>
      <xdr:spPr>
        <a:xfrm>
          <a:off x="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76971" cy="157224"/>
    <xdr:sp macro="" textlink="">
      <xdr:nvSpPr>
        <xdr:cNvPr id="149" name="TextBox 5">
          <a:extLst>
            <a:ext uri="{FF2B5EF4-FFF2-40B4-BE49-F238E27FC236}">
              <a16:creationId xmlns:a16="http://schemas.microsoft.com/office/drawing/2014/main" id="{00000000-0008-0000-1F00-000095000000}"/>
            </a:ext>
          </a:extLst>
        </xdr:cNvPr>
        <xdr:cNvSpPr txBox="1"/>
      </xdr:nvSpPr>
      <xdr:spPr>
        <a:xfrm>
          <a:off x="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76971" cy="157224"/>
    <xdr:sp macro="" textlink="">
      <xdr:nvSpPr>
        <xdr:cNvPr id="150" name="TextBox 5">
          <a:extLst>
            <a:ext uri="{FF2B5EF4-FFF2-40B4-BE49-F238E27FC236}">
              <a16:creationId xmlns:a16="http://schemas.microsoft.com/office/drawing/2014/main" id="{00000000-0008-0000-1F00-000096000000}"/>
            </a:ext>
          </a:extLst>
        </xdr:cNvPr>
        <xdr:cNvSpPr txBox="1"/>
      </xdr:nvSpPr>
      <xdr:spPr>
        <a:xfrm>
          <a:off x="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6971" cy="157224"/>
    <xdr:sp macro="" textlink="">
      <xdr:nvSpPr>
        <xdr:cNvPr id="151" name="TextBox 5">
          <a:extLst>
            <a:ext uri="{FF2B5EF4-FFF2-40B4-BE49-F238E27FC236}">
              <a16:creationId xmlns:a16="http://schemas.microsoft.com/office/drawing/2014/main" id="{00000000-0008-0000-1F00-000097000000}"/>
            </a:ext>
          </a:extLst>
        </xdr:cNvPr>
        <xdr:cNvSpPr txBox="1"/>
      </xdr:nvSpPr>
      <xdr:spPr>
        <a:xfrm>
          <a:off x="0" y="23145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76971" cy="157224"/>
    <xdr:sp macro="" textlink="">
      <xdr:nvSpPr>
        <xdr:cNvPr id="152" name="TextBox 5">
          <a:extLst>
            <a:ext uri="{FF2B5EF4-FFF2-40B4-BE49-F238E27FC236}">
              <a16:creationId xmlns:a16="http://schemas.microsoft.com/office/drawing/2014/main" id="{00000000-0008-0000-1F00-000098000000}"/>
            </a:ext>
          </a:extLst>
        </xdr:cNvPr>
        <xdr:cNvSpPr txBox="1"/>
      </xdr:nvSpPr>
      <xdr:spPr>
        <a:xfrm>
          <a:off x="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76971" cy="157224"/>
    <xdr:sp macro="" textlink="">
      <xdr:nvSpPr>
        <xdr:cNvPr id="153" name="TextBox 5">
          <a:extLst>
            <a:ext uri="{FF2B5EF4-FFF2-40B4-BE49-F238E27FC236}">
              <a16:creationId xmlns:a16="http://schemas.microsoft.com/office/drawing/2014/main" id="{00000000-0008-0000-1F00-000099000000}"/>
            </a:ext>
          </a:extLst>
        </xdr:cNvPr>
        <xdr:cNvSpPr txBox="1"/>
      </xdr:nvSpPr>
      <xdr:spPr>
        <a:xfrm>
          <a:off x="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76971" cy="157224"/>
    <xdr:sp macro="" textlink="">
      <xdr:nvSpPr>
        <xdr:cNvPr id="154" name="TextBox 5">
          <a:extLst>
            <a:ext uri="{FF2B5EF4-FFF2-40B4-BE49-F238E27FC236}">
              <a16:creationId xmlns:a16="http://schemas.microsoft.com/office/drawing/2014/main" id="{00000000-0008-0000-1F00-00009A000000}"/>
            </a:ext>
          </a:extLst>
        </xdr:cNvPr>
        <xdr:cNvSpPr txBox="1"/>
      </xdr:nvSpPr>
      <xdr:spPr>
        <a:xfrm>
          <a:off x="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76971" cy="157224"/>
    <xdr:sp macro="" textlink="">
      <xdr:nvSpPr>
        <xdr:cNvPr id="155" name="TextBox 5">
          <a:extLst>
            <a:ext uri="{FF2B5EF4-FFF2-40B4-BE49-F238E27FC236}">
              <a16:creationId xmlns:a16="http://schemas.microsoft.com/office/drawing/2014/main" id="{00000000-0008-0000-1F00-00009B000000}"/>
            </a:ext>
          </a:extLst>
        </xdr:cNvPr>
        <xdr:cNvSpPr txBox="1"/>
      </xdr:nvSpPr>
      <xdr:spPr>
        <a:xfrm>
          <a:off x="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76971" cy="157224"/>
    <xdr:sp macro="" textlink="">
      <xdr:nvSpPr>
        <xdr:cNvPr id="156" name="TextBox 5">
          <a:extLst>
            <a:ext uri="{FF2B5EF4-FFF2-40B4-BE49-F238E27FC236}">
              <a16:creationId xmlns:a16="http://schemas.microsoft.com/office/drawing/2014/main" id="{00000000-0008-0000-1F00-00009C000000}"/>
            </a:ext>
          </a:extLst>
        </xdr:cNvPr>
        <xdr:cNvSpPr txBox="1"/>
      </xdr:nvSpPr>
      <xdr:spPr>
        <a:xfrm>
          <a:off x="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6971" cy="157224"/>
    <xdr:sp macro="" textlink="">
      <xdr:nvSpPr>
        <xdr:cNvPr id="157" name="TextBox 5">
          <a:extLst>
            <a:ext uri="{FF2B5EF4-FFF2-40B4-BE49-F238E27FC236}">
              <a16:creationId xmlns:a16="http://schemas.microsoft.com/office/drawing/2014/main" id="{00000000-0008-0000-1F00-00009D000000}"/>
            </a:ext>
          </a:extLst>
        </xdr:cNvPr>
        <xdr:cNvSpPr txBox="1"/>
      </xdr:nvSpPr>
      <xdr:spPr>
        <a:xfrm>
          <a:off x="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6971" cy="157224"/>
    <xdr:sp macro="" textlink="">
      <xdr:nvSpPr>
        <xdr:cNvPr id="158" name="TextBox 5">
          <a:extLst>
            <a:ext uri="{FF2B5EF4-FFF2-40B4-BE49-F238E27FC236}">
              <a16:creationId xmlns:a16="http://schemas.microsoft.com/office/drawing/2014/main" id="{00000000-0008-0000-1F00-00009E000000}"/>
            </a:ext>
          </a:extLst>
        </xdr:cNvPr>
        <xdr:cNvSpPr txBox="1"/>
      </xdr:nvSpPr>
      <xdr:spPr>
        <a:xfrm>
          <a:off x="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6971" cy="157224"/>
    <xdr:sp macro="" textlink="">
      <xdr:nvSpPr>
        <xdr:cNvPr id="159" name="TextBox 5">
          <a:extLst>
            <a:ext uri="{FF2B5EF4-FFF2-40B4-BE49-F238E27FC236}">
              <a16:creationId xmlns:a16="http://schemas.microsoft.com/office/drawing/2014/main" id="{00000000-0008-0000-1F00-00009F000000}"/>
            </a:ext>
          </a:extLst>
        </xdr:cNvPr>
        <xdr:cNvSpPr txBox="1"/>
      </xdr:nvSpPr>
      <xdr:spPr>
        <a:xfrm>
          <a:off x="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6971" cy="157224"/>
    <xdr:sp macro="" textlink="">
      <xdr:nvSpPr>
        <xdr:cNvPr id="160" name="TextBox 5">
          <a:extLst>
            <a:ext uri="{FF2B5EF4-FFF2-40B4-BE49-F238E27FC236}">
              <a16:creationId xmlns:a16="http://schemas.microsoft.com/office/drawing/2014/main" id="{00000000-0008-0000-1F00-0000A0000000}"/>
            </a:ext>
          </a:extLst>
        </xdr:cNvPr>
        <xdr:cNvSpPr txBox="1"/>
      </xdr:nvSpPr>
      <xdr:spPr>
        <a:xfrm>
          <a:off x="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76971" cy="157224"/>
    <xdr:sp macro="" textlink="">
      <xdr:nvSpPr>
        <xdr:cNvPr id="161" name="TextBox 5">
          <a:extLst>
            <a:ext uri="{FF2B5EF4-FFF2-40B4-BE49-F238E27FC236}">
              <a16:creationId xmlns:a16="http://schemas.microsoft.com/office/drawing/2014/main" id="{00000000-0008-0000-1F00-0000A1000000}"/>
            </a:ext>
          </a:extLst>
        </xdr:cNvPr>
        <xdr:cNvSpPr txBox="1"/>
      </xdr:nvSpPr>
      <xdr:spPr>
        <a:xfrm>
          <a:off x="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6971" cy="157224"/>
    <xdr:sp macro="" textlink="">
      <xdr:nvSpPr>
        <xdr:cNvPr id="162" name="TextBox 5">
          <a:extLst>
            <a:ext uri="{FF2B5EF4-FFF2-40B4-BE49-F238E27FC236}">
              <a16:creationId xmlns:a16="http://schemas.microsoft.com/office/drawing/2014/main" id="{00000000-0008-0000-1F00-0000A2000000}"/>
            </a:ext>
          </a:extLst>
        </xdr:cNvPr>
        <xdr:cNvSpPr txBox="1"/>
      </xdr:nvSpPr>
      <xdr:spPr>
        <a:xfrm>
          <a:off x="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6971" cy="157224"/>
    <xdr:sp macro="" textlink="">
      <xdr:nvSpPr>
        <xdr:cNvPr id="163" name="TextBox 5">
          <a:extLst>
            <a:ext uri="{FF2B5EF4-FFF2-40B4-BE49-F238E27FC236}">
              <a16:creationId xmlns:a16="http://schemas.microsoft.com/office/drawing/2014/main" id="{00000000-0008-0000-1F00-0000A3000000}"/>
            </a:ext>
          </a:extLst>
        </xdr:cNvPr>
        <xdr:cNvSpPr txBox="1"/>
      </xdr:nvSpPr>
      <xdr:spPr>
        <a:xfrm>
          <a:off x="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6971" cy="157224"/>
    <xdr:sp macro="" textlink="">
      <xdr:nvSpPr>
        <xdr:cNvPr id="164" name="TextBox 5">
          <a:extLst>
            <a:ext uri="{FF2B5EF4-FFF2-40B4-BE49-F238E27FC236}">
              <a16:creationId xmlns:a16="http://schemas.microsoft.com/office/drawing/2014/main" id="{00000000-0008-0000-1F00-0000A4000000}"/>
            </a:ext>
          </a:extLst>
        </xdr:cNvPr>
        <xdr:cNvSpPr txBox="1"/>
      </xdr:nvSpPr>
      <xdr:spPr>
        <a:xfrm>
          <a:off x="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6971" cy="157224"/>
    <xdr:sp macro="" textlink="">
      <xdr:nvSpPr>
        <xdr:cNvPr id="165" name="TextBox 5">
          <a:extLst>
            <a:ext uri="{FF2B5EF4-FFF2-40B4-BE49-F238E27FC236}">
              <a16:creationId xmlns:a16="http://schemas.microsoft.com/office/drawing/2014/main" id="{00000000-0008-0000-1F00-0000A5000000}"/>
            </a:ext>
          </a:extLst>
        </xdr:cNvPr>
        <xdr:cNvSpPr txBox="1"/>
      </xdr:nvSpPr>
      <xdr:spPr>
        <a:xfrm>
          <a:off x="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166" name="TextBox 5">
          <a:extLst>
            <a:ext uri="{FF2B5EF4-FFF2-40B4-BE49-F238E27FC236}">
              <a16:creationId xmlns:a16="http://schemas.microsoft.com/office/drawing/2014/main" id="{00000000-0008-0000-1F00-0000A6000000}"/>
            </a:ext>
          </a:extLst>
        </xdr:cNvPr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167" name="TextBox 5">
          <a:extLst>
            <a:ext uri="{FF2B5EF4-FFF2-40B4-BE49-F238E27FC236}">
              <a16:creationId xmlns:a16="http://schemas.microsoft.com/office/drawing/2014/main" id="{00000000-0008-0000-1F00-0000A7000000}"/>
            </a:ext>
          </a:extLst>
        </xdr:cNvPr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168" name="TextBox 5">
          <a:extLst>
            <a:ext uri="{FF2B5EF4-FFF2-40B4-BE49-F238E27FC236}">
              <a16:creationId xmlns:a16="http://schemas.microsoft.com/office/drawing/2014/main" id="{00000000-0008-0000-1F00-0000A8000000}"/>
            </a:ext>
          </a:extLst>
        </xdr:cNvPr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169" name="TextBox 5">
          <a:extLst>
            <a:ext uri="{FF2B5EF4-FFF2-40B4-BE49-F238E27FC236}">
              <a16:creationId xmlns:a16="http://schemas.microsoft.com/office/drawing/2014/main" id="{00000000-0008-0000-1F00-0000A9000000}"/>
            </a:ext>
          </a:extLst>
        </xdr:cNvPr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6971" cy="157224"/>
    <xdr:sp macro="" textlink="">
      <xdr:nvSpPr>
        <xdr:cNvPr id="170" name="TextBox 5">
          <a:extLst>
            <a:ext uri="{FF2B5EF4-FFF2-40B4-BE49-F238E27FC236}">
              <a16:creationId xmlns:a16="http://schemas.microsoft.com/office/drawing/2014/main" id="{00000000-0008-0000-1F00-0000AA000000}"/>
            </a:ext>
          </a:extLst>
        </xdr:cNvPr>
        <xdr:cNvSpPr txBox="1"/>
      </xdr:nvSpPr>
      <xdr:spPr>
        <a:xfrm>
          <a:off x="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6971" cy="157224"/>
    <xdr:sp macro="" textlink="">
      <xdr:nvSpPr>
        <xdr:cNvPr id="171" name="Text Box 4">
          <a:extLst>
            <a:ext uri="{FF2B5EF4-FFF2-40B4-BE49-F238E27FC236}">
              <a16:creationId xmlns:a16="http://schemas.microsoft.com/office/drawing/2014/main" id="{00000000-0008-0000-1F00-0000AB000000}"/>
            </a:ext>
          </a:extLst>
        </xdr:cNvPr>
        <xdr:cNvSpPr txBox="1"/>
      </xdr:nvSpPr>
      <xdr:spPr>
        <a:xfrm>
          <a:off x="0" y="23145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6971" cy="157224"/>
    <xdr:sp macro="" textlink="">
      <xdr:nvSpPr>
        <xdr:cNvPr id="172" name="Text Box 5">
          <a:extLst>
            <a:ext uri="{FF2B5EF4-FFF2-40B4-BE49-F238E27FC236}">
              <a16:creationId xmlns:a16="http://schemas.microsoft.com/office/drawing/2014/main" id="{00000000-0008-0000-1F00-0000AC000000}"/>
            </a:ext>
          </a:extLst>
        </xdr:cNvPr>
        <xdr:cNvSpPr txBox="1"/>
      </xdr:nvSpPr>
      <xdr:spPr>
        <a:xfrm>
          <a:off x="0" y="23145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6971" cy="157224"/>
    <xdr:sp macro="" textlink="">
      <xdr:nvSpPr>
        <xdr:cNvPr id="173" name="TextBox 5">
          <a:extLst>
            <a:ext uri="{FF2B5EF4-FFF2-40B4-BE49-F238E27FC236}">
              <a16:creationId xmlns:a16="http://schemas.microsoft.com/office/drawing/2014/main" id="{00000000-0008-0000-1F00-0000AD000000}"/>
            </a:ext>
          </a:extLst>
        </xdr:cNvPr>
        <xdr:cNvSpPr txBox="1"/>
      </xdr:nvSpPr>
      <xdr:spPr>
        <a:xfrm>
          <a:off x="0" y="23145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6971" cy="157224"/>
    <xdr:sp macro="" textlink="">
      <xdr:nvSpPr>
        <xdr:cNvPr id="174" name="TextBox 5">
          <a:extLst>
            <a:ext uri="{FF2B5EF4-FFF2-40B4-BE49-F238E27FC236}">
              <a16:creationId xmlns:a16="http://schemas.microsoft.com/office/drawing/2014/main" id="{00000000-0008-0000-1F00-0000AE000000}"/>
            </a:ext>
          </a:extLst>
        </xdr:cNvPr>
        <xdr:cNvSpPr txBox="1"/>
      </xdr:nvSpPr>
      <xdr:spPr>
        <a:xfrm>
          <a:off x="0" y="23145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6971" cy="157224"/>
    <xdr:sp macro="" textlink="">
      <xdr:nvSpPr>
        <xdr:cNvPr id="175" name="TextBox 5">
          <a:extLst>
            <a:ext uri="{FF2B5EF4-FFF2-40B4-BE49-F238E27FC236}">
              <a16:creationId xmlns:a16="http://schemas.microsoft.com/office/drawing/2014/main" id="{00000000-0008-0000-1F00-0000AF000000}"/>
            </a:ext>
          </a:extLst>
        </xdr:cNvPr>
        <xdr:cNvSpPr txBox="1"/>
      </xdr:nvSpPr>
      <xdr:spPr>
        <a:xfrm>
          <a:off x="0" y="23145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6971" cy="157224"/>
    <xdr:sp macro="" textlink="">
      <xdr:nvSpPr>
        <xdr:cNvPr id="176" name="TextBox 5">
          <a:extLst>
            <a:ext uri="{FF2B5EF4-FFF2-40B4-BE49-F238E27FC236}">
              <a16:creationId xmlns:a16="http://schemas.microsoft.com/office/drawing/2014/main" id="{00000000-0008-0000-1F00-0000B0000000}"/>
            </a:ext>
          </a:extLst>
        </xdr:cNvPr>
        <xdr:cNvSpPr txBox="1"/>
      </xdr:nvSpPr>
      <xdr:spPr>
        <a:xfrm>
          <a:off x="0" y="23145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6971" cy="157224"/>
    <xdr:sp macro="" textlink="">
      <xdr:nvSpPr>
        <xdr:cNvPr id="177" name="TextBox 5">
          <a:extLst>
            <a:ext uri="{FF2B5EF4-FFF2-40B4-BE49-F238E27FC236}">
              <a16:creationId xmlns:a16="http://schemas.microsoft.com/office/drawing/2014/main" id="{00000000-0008-0000-1F00-0000B1000000}"/>
            </a:ext>
          </a:extLst>
        </xdr:cNvPr>
        <xdr:cNvSpPr txBox="1"/>
      </xdr:nvSpPr>
      <xdr:spPr>
        <a:xfrm>
          <a:off x="0" y="23145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6971" cy="157224"/>
    <xdr:sp macro="" textlink="">
      <xdr:nvSpPr>
        <xdr:cNvPr id="178" name="TextBox 5">
          <a:extLst>
            <a:ext uri="{FF2B5EF4-FFF2-40B4-BE49-F238E27FC236}">
              <a16:creationId xmlns:a16="http://schemas.microsoft.com/office/drawing/2014/main" id="{00000000-0008-0000-1F00-0000B2000000}"/>
            </a:ext>
          </a:extLst>
        </xdr:cNvPr>
        <xdr:cNvSpPr txBox="1"/>
      </xdr:nvSpPr>
      <xdr:spPr>
        <a:xfrm>
          <a:off x="0" y="23145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179" name="Text Box 4">
          <a:extLst>
            <a:ext uri="{FF2B5EF4-FFF2-40B4-BE49-F238E27FC236}">
              <a16:creationId xmlns:a16="http://schemas.microsoft.com/office/drawing/2014/main" id="{00000000-0008-0000-1F00-0000B3000000}"/>
            </a:ext>
          </a:extLst>
        </xdr:cNvPr>
        <xdr:cNvSpPr txBox="1"/>
      </xdr:nvSpPr>
      <xdr:spPr>
        <a:xfrm>
          <a:off x="0" y="2447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180" name="Text Box 5">
          <a:extLst>
            <a:ext uri="{FF2B5EF4-FFF2-40B4-BE49-F238E27FC236}">
              <a16:creationId xmlns:a16="http://schemas.microsoft.com/office/drawing/2014/main" id="{00000000-0008-0000-1F00-0000B4000000}"/>
            </a:ext>
          </a:extLst>
        </xdr:cNvPr>
        <xdr:cNvSpPr txBox="1"/>
      </xdr:nvSpPr>
      <xdr:spPr>
        <a:xfrm>
          <a:off x="0" y="2447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181" name="Text Box 4">
          <a:extLst>
            <a:ext uri="{FF2B5EF4-FFF2-40B4-BE49-F238E27FC236}">
              <a16:creationId xmlns:a16="http://schemas.microsoft.com/office/drawing/2014/main" id="{00000000-0008-0000-1F00-0000B5000000}"/>
            </a:ext>
          </a:extLst>
        </xdr:cNvPr>
        <xdr:cNvSpPr txBox="1"/>
      </xdr:nvSpPr>
      <xdr:spPr>
        <a:xfrm>
          <a:off x="0" y="2447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182" name="Text Box 5">
          <a:extLst>
            <a:ext uri="{FF2B5EF4-FFF2-40B4-BE49-F238E27FC236}">
              <a16:creationId xmlns:a16="http://schemas.microsoft.com/office/drawing/2014/main" id="{00000000-0008-0000-1F00-0000B6000000}"/>
            </a:ext>
          </a:extLst>
        </xdr:cNvPr>
        <xdr:cNvSpPr txBox="1"/>
      </xdr:nvSpPr>
      <xdr:spPr>
        <a:xfrm>
          <a:off x="0" y="2447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183" name="Text Box 4">
          <a:extLst>
            <a:ext uri="{FF2B5EF4-FFF2-40B4-BE49-F238E27FC236}">
              <a16:creationId xmlns:a16="http://schemas.microsoft.com/office/drawing/2014/main" id="{00000000-0008-0000-1F00-0000B7000000}"/>
            </a:ext>
          </a:extLst>
        </xdr:cNvPr>
        <xdr:cNvSpPr txBox="1"/>
      </xdr:nvSpPr>
      <xdr:spPr>
        <a:xfrm>
          <a:off x="0" y="2447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184" name="Text Box 5">
          <a:extLst>
            <a:ext uri="{FF2B5EF4-FFF2-40B4-BE49-F238E27FC236}">
              <a16:creationId xmlns:a16="http://schemas.microsoft.com/office/drawing/2014/main" id="{00000000-0008-0000-1F00-0000B8000000}"/>
            </a:ext>
          </a:extLst>
        </xdr:cNvPr>
        <xdr:cNvSpPr txBox="1"/>
      </xdr:nvSpPr>
      <xdr:spPr>
        <a:xfrm>
          <a:off x="0" y="2447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185" name="Text Box 4">
          <a:extLst>
            <a:ext uri="{FF2B5EF4-FFF2-40B4-BE49-F238E27FC236}">
              <a16:creationId xmlns:a16="http://schemas.microsoft.com/office/drawing/2014/main" id="{00000000-0008-0000-1F00-0000B9000000}"/>
            </a:ext>
          </a:extLst>
        </xdr:cNvPr>
        <xdr:cNvSpPr txBox="1"/>
      </xdr:nvSpPr>
      <xdr:spPr>
        <a:xfrm>
          <a:off x="0" y="2447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186" name="Text Box 5">
          <a:extLst>
            <a:ext uri="{FF2B5EF4-FFF2-40B4-BE49-F238E27FC236}">
              <a16:creationId xmlns:a16="http://schemas.microsoft.com/office/drawing/2014/main" id="{00000000-0008-0000-1F00-0000BA000000}"/>
            </a:ext>
          </a:extLst>
        </xdr:cNvPr>
        <xdr:cNvSpPr txBox="1"/>
      </xdr:nvSpPr>
      <xdr:spPr>
        <a:xfrm>
          <a:off x="0" y="2447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184731" cy="264560"/>
    <xdr:sp macro="" textlink="">
      <xdr:nvSpPr>
        <xdr:cNvPr id="187" name="Text Box 2">
          <a:extLst>
            <a:ext uri="{FF2B5EF4-FFF2-40B4-BE49-F238E27FC236}">
              <a16:creationId xmlns:a16="http://schemas.microsoft.com/office/drawing/2014/main" id="{00000000-0008-0000-1F00-0000BB000000}"/>
            </a:ext>
          </a:extLst>
        </xdr:cNvPr>
        <xdr:cNvSpPr txBox="1"/>
      </xdr:nvSpPr>
      <xdr:spPr>
        <a:xfrm>
          <a:off x="0" y="230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188" name="TextBox 5">
          <a:extLst>
            <a:ext uri="{FF2B5EF4-FFF2-40B4-BE49-F238E27FC236}">
              <a16:creationId xmlns:a16="http://schemas.microsoft.com/office/drawing/2014/main" id="{00000000-0008-0000-1F00-0000BC000000}"/>
            </a:ext>
          </a:extLst>
        </xdr:cNvPr>
        <xdr:cNvSpPr txBox="1"/>
      </xdr:nvSpPr>
      <xdr:spPr>
        <a:xfrm>
          <a:off x="0" y="23050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189" name="Text Box 4">
          <a:extLst>
            <a:ext uri="{FF2B5EF4-FFF2-40B4-BE49-F238E27FC236}">
              <a16:creationId xmlns:a16="http://schemas.microsoft.com/office/drawing/2014/main" id="{00000000-0008-0000-1F00-0000BD000000}"/>
            </a:ext>
          </a:extLst>
        </xdr:cNvPr>
        <xdr:cNvSpPr txBox="1"/>
      </xdr:nvSpPr>
      <xdr:spPr>
        <a:xfrm>
          <a:off x="0" y="23050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190" name="Text Box 5">
          <a:extLst>
            <a:ext uri="{FF2B5EF4-FFF2-40B4-BE49-F238E27FC236}">
              <a16:creationId xmlns:a16="http://schemas.microsoft.com/office/drawing/2014/main" id="{00000000-0008-0000-1F00-0000BE000000}"/>
            </a:ext>
          </a:extLst>
        </xdr:cNvPr>
        <xdr:cNvSpPr txBox="1"/>
      </xdr:nvSpPr>
      <xdr:spPr>
        <a:xfrm>
          <a:off x="0" y="23050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191" name="TextBox 5">
          <a:extLst>
            <a:ext uri="{FF2B5EF4-FFF2-40B4-BE49-F238E27FC236}">
              <a16:creationId xmlns:a16="http://schemas.microsoft.com/office/drawing/2014/main" id="{00000000-0008-0000-1F00-0000BF000000}"/>
            </a:ext>
          </a:extLst>
        </xdr:cNvPr>
        <xdr:cNvSpPr txBox="1"/>
      </xdr:nvSpPr>
      <xdr:spPr>
        <a:xfrm>
          <a:off x="0" y="23050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192" name="TextBox 5">
          <a:extLst>
            <a:ext uri="{FF2B5EF4-FFF2-40B4-BE49-F238E27FC236}">
              <a16:creationId xmlns:a16="http://schemas.microsoft.com/office/drawing/2014/main" id="{00000000-0008-0000-1F00-0000C0000000}"/>
            </a:ext>
          </a:extLst>
        </xdr:cNvPr>
        <xdr:cNvSpPr txBox="1"/>
      </xdr:nvSpPr>
      <xdr:spPr>
        <a:xfrm>
          <a:off x="0" y="23050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193" name="TextBox 5">
          <a:extLst>
            <a:ext uri="{FF2B5EF4-FFF2-40B4-BE49-F238E27FC236}">
              <a16:creationId xmlns:a16="http://schemas.microsoft.com/office/drawing/2014/main" id="{00000000-0008-0000-1F00-0000C1000000}"/>
            </a:ext>
          </a:extLst>
        </xdr:cNvPr>
        <xdr:cNvSpPr txBox="1"/>
      </xdr:nvSpPr>
      <xdr:spPr>
        <a:xfrm>
          <a:off x="0" y="23050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184731" cy="264560"/>
    <xdr:sp macro="" textlink="">
      <xdr:nvSpPr>
        <xdr:cNvPr id="194" name="Text Box 4">
          <a:extLst>
            <a:ext uri="{FF2B5EF4-FFF2-40B4-BE49-F238E27FC236}">
              <a16:creationId xmlns:a16="http://schemas.microsoft.com/office/drawing/2014/main" id="{00000000-0008-0000-1F00-0000C2000000}"/>
            </a:ext>
          </a:extLst>
        </xdr:cNvPr>
        <xdr:cNvSpPr txBox="1"/>
      </xdr:nvSpPr>
      <xdr:spPr>
        <a:xfrm>
          <a:off x="0" y="230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195" name="TextBox 5">
          <a:extLst>
            <a:ext uri="{FF2B5EF4-FFF2-40B4-BE49-F238E27FC236}">
              <a16:creationId xmlns:a16="http://schemas.microsoft.com/office/drawing/2014/main" id="{00000000-0008-0000-1F00-0000C3000000}"/>
            </a:ext>
          </a:extLst>
        </xdr:cNvPr>
        <xdr:cNvSpPr txBox="1"/>
      </xdr:nvSpPr>
      <xdr:spPr>
        <a:xfrm>
          <a:off x="0" y="23050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196" name="Text Box 4">
          <a:extLst>
            <a:ext uri="{FF2B5EF4-FFF2-40B4-BE49-F238E27FC236}">
              <a16:creationId xmlns:a16="http://schemas.microsoft.com/office/drawing/2014/main" id="{00000000-0008-0000-1F00-0000C4000000}"/>
            </a:ext>
          </a:extLst>
        </xdr:cNvPr>
        <xdr:cNvSpPr txBox="1"/>
      </xdr:nvSpPr>
      <xdr:spPr>
        <a:xfrm>
          <a:off x="0" y="23050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197" name="Text Box 5">
          <a:extLst>
            <a:ext uri="{FF2B5EF4-FFF2-40B4-BE49-F238E27FC236}">
              <a16:creationId xmlns:a16="http://schemas.microsoft.com/office/drawing/2014/main" id="{00000000-0008-0000-1F00-0000C5000000}"/>
            </a:ext>
          </a:extLst>
        </xdr:cNvPr>
        <xdr:cNvSpPr txBox="1"/>
      </xdr:nvSpPr>
      <xdr:spPr>
        <a:xfrm>
          <a:off x="0" y="23050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198" name="TextBox 5">
          <a:extLst>
            <a:ext uri="{FF2B5EF4-FFF2-40B4-BE49-F238E27FC236}">
              <a16:creationId xmlns:a16="http://schemas.microsoft.com/office/drawing/2014/main" id="{00000000-0008-0000-1F00-0000C6000000}"/>
            </a:ext>
          </a:extLst>
        </xdr:cNvPr>
        <xdr:cNvSpPr txBox="1"/>
      </xdr:nvSpPr>
      <xdr:spPr>
        <a:xfrm>
          <a:off x="0" y="23050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199" name="TextBox 5">
          <a:extLst>
            <a:ext uri="{FF2B5EF4-FFF2-40B4-BE49-F238E27FC236}">
              <a16:creationId xmlns:a16="http://schemas.microsoft.com/office/drawing/2014/main" id="{00000000-0008-0000-1F00-0000C7000000}"/>
            </a:ext>
          </a:extLst>
        </xdr:cNvPr>
        <xdr:cNvSpPr txBox="1"/>
      </xdr:nvSpPr>
      <xdr:spPr>
        <a:xfrm>
          <a:off x="0" y="23050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200" name="TextBox 5">
          <a:extLst>
            <a:ext uri="{FF2B5EF4-FFF2-40B4-BE49-F238E27FC236}">
              <a16:creationId xmlns:a16="http://schemas.microsoft.com/office/drawing/2014/main" id="{00000000-0008-0000-1F00-0000C8000000}"/>
            </a:ext>
          </a:extLst>
        </xdr:cNvPr>
        <xdr:cNvSpPr txBox="1"/>
      </xdr:nvSpPr>
      <xdr:spPr>
        <a:xfrm>
          <a:off x="0" y="23050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201" name="Text Box 4">
          <a:extLst>
            <a:ext uri="{FF2B5EF4-FFF2-40B4-BE49-F238E27FC236}">
              <a16:creationId xmlns:a16="http://schemas.microsoft.com/office/drawing/2014/main" id="{00000000-0008-0000-1F00-0000C9000000}"/>
            </a:ext>
          </a:extLst>
        </xdr:cNvPr>
        <xdr:cNvSpPr txBox="1"/>
      </xdr:nvSpPr>
      <xdr:spPr>
        <a:xfrm>
          <a:off x="0" y="23050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202" name="Text Box 5">
          <a:extLst>
            <a:ext uri="{FF2B5EF4-FFF2-40B4-BE49-F238E27FC236}">
              <a16:creationId xmlns:a16="http://schemas.microsoft.com/office/drawing/2014/main" id="{00000000-0008-0000-1F00-0000CA000000}"/>
            </a:ext>
          </a:extLst>
        </xdr:cNvPr>
        <xdr:cNvSpPr txBox="1"/>
      </xdr:nvSpPr>
      <xdr:spPr>
        <a:xfrm>
          <a:off x="0" y="23050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203" name="Text Box 4">
          <a:extLst>
            <a:ext uri="{FF2B5EF4-FFF2-40B4-BE49-F238E27FC236}">
              <a16:creationId xmlns:a16="http://schemas.microsoft.com/office/drawing/2014/main" id="{00000000-0008-0000-1F00-0000CB000000}"/>
            </a:ext>
          </a:extLst>
        </xdr:cNvPr>
        <xdr:cNvSpPr txBox="1"/>
      </xdr:nvSpPr>
      <xdr:spPr>
        <a:xfrm>
          <a:off x="0" y="23050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204" name="Text Box 5">
          <a:extLst>
            <a:ext uri="{FF2B5EF4-FFF2-40B4-BE49-F238E27FC236}">
              <a16:creationId xmlns:a16="http://schemas.microsoft.com/office/drawing/2014/main" id="{00000000-0008-0000-1F00-0000CC000000}"/>
            </a:ext>
          </a:extLst>
        </xdr:cNvPr>
        <xdr:cNvSpPr txBox="1"/>
      </xdr:nvSpPr>
      <xdr:spPr>
        <a:xfrm>
          <a:off x="0" y="23050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205" name="Text Box 4">
          <a:extLst>
            <a:ext uri="{FF2B5EF4-FFF2-40B4-BE49-F238E27FC236}">
              <a16:creationId xmlns:a16="http://schemas.microsoft.com/office/drawing/2014/main" id="{00000000-0008-0000-1F00-0000CD000000}"/>
            </a:ext>
          </a:extLst>
        </xdr:cNvPr>
        <xdr:cNvSpPr txBox="1"/>
      </xdr:nvSpPr>
      <xdr:spPr>
        <a:xfrm>
          <a:off x="0" y="23050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206" name="Text Box 5">
          <a:extLst>
            <a:ext uri="{FF2B5EF4-FFF2-40B4-BE49-F238E27FC236}">
              <a16:creationId xmlns:a16="http://schemas.microsoft.com/office/drawing/2014/main" id="{00000000-0008-0000-1F00-0000CE000000}"/>
            </a:ext>
          </a:extLst>
        </xdr:cNvPr>
        <xdr:cNvSpPr txBox="1"/>
      </xdr:nvSpPr>
      <xdr:spPr>
        <a:xfrm>
          <a:off x="0" y="23050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207" name="Text Box 4">
          <a:extLst>
            <a:ext uri="{FF2B5EF4-FFF2-40B4-BE49-F238E27FC236}">
              <a16:creationId xmlns:a16="http://schemas.microsoft.com/office/drawing/2014/main" id="{00000000-0008-0000-1F00-0000CF000000}"/>
            </a:ext>
          </a:extLst>
        </xdr:cNvPr>
        <xdr:cNvSpPr txBox="1"/>
      </xdr:nvSpPr>
      <xdr:spPr>
        <a:xfrm>
          <a:off x="0" y="23050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208" name="Text Box 5">
          <a:extLst>
            <a:ext uri="{FF2B5EF4-FFF2-40B4-BE49-F238E27FC236}">
              <a16:creationId xmlns:a16="http://schemas.microsoft.com/office/drawing/2014/main" id="{00000000-0008-0000-1F00-0000D0000000}"/>
            </a:ext>
          </a:extLst>
        </xdr:cNvPr>
        <xdr:cNvSpPr txBox="1"/>
      </xdr:nvSpPr>
      <xdr:spPr>
        <a:xfrm>
          <a:off x="0" y="23050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209" name="Text Box 4">
          <a:extLst>
            <a:ext uri="{FF2B5EF4-FFF2-40B4-BE49-F238E27FC236}">
              <a16:creationId xmlns:a16="http://schemas.microsoft.com/office/drawing/2014/main" id="{00000000-0008-0000-1F00-0000D1000000}"/>
            </a:ext>
          </a:extLst>
        </xdr:cNvPr>
        <xdr:cNvSpPr txBox="1"/>
      </xdr:nvSpPr>
      <xdr:spPr>
        <a:xfrm>
          <a:off x="0" y="23050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210" name="Text Box 5">
          <a:extLst>
            <a:ext uri="{FF2B5EF4-FFF2-40B4-BE49-F238E27FC236}">
              <a16:creationId xmlns:a16="http://schemas.microsoft.com/office/drawing/2014/main" id="{00000000-0008-0000-1F00-0000D2000000}"/>
            </a:ext>
          </a:extLst>
        </xdr:cNvPr>
        <xdr:cNvSpPr txBox="1"/>
      </xdr:nvSpPr>
      <xdr:spPr>
        <a:xfrm>
          <a:off x="0" y="23050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211" name="Text Box 4">
          <a:extLst>
            <a:ext uri="{FF2B5EF4-FFF2-40B4-BE49-F238E27FC236}">
              <a16:creationId xmlns:a16="http://schemas.microsoft.com/office/drawing/2014/main" id="{00000000-0008-0000-1F00-0000D3000000}"/>
            </a:ext>
          </a:extLst>
        </xdr:cNvPr>
        <xdr:cNvSpPr txBox="1"/>
      </xdr:nvSpPr>
      <xdr:spPr>
        <a:xfrm>
          <a:off x="0" y="2590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212" name="Text Box 5">
          <a:extLst>
            <a:ext uri="{FF2B5EF4-FFF2-40B4-BE49-F238E27FC236}">
              <a16:creationId xmlns:a16="http://schemas.microsoft.com/office/drawing/2014/main" id="{00000000-0008-0000-1F00-0000D4000000}"/>
            </a:ext>
          </a:extLst>
        </xdr:cNvPr>
        <xdr:cNvSpPr txBox="1"/>
      </xdr:nvSpPr>
      <xdr:spPr>
        <a:xfrm>
          <a:off x="0" y="2590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213" name="TextBox 5">
          <a:extLst>
            <a:ext uri="{FF2B5EF4-FFF2-40B4-BE49-F238E27FC236}">
              <a16:creationId xmlns:a16="http://schemas.microsoft.com/office/drawing/2014/main" id="{00000000-0008-0000-1F00-0000D5000000}"/>
            </a:ext>
          </a:extLst>
        </xdr:cNvPr>
        <xdr:cNvSpPr txBox="1"/>
      </xdr:nvSpPr>
      <xdr:spPr>
        <a:xfrm>
          <a:off x="0" y="2590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214" name="TextBox 5">
          <a:extLst>
            <a:ext uri="{FF2B5EF4-FFF2-40B4-BE49-F238E27FC236}">
              <a16:creationId xmlns:a16="http://schemas.microsoft.com/office/drawing/2014/main" id="{00000000-0008-0000-1F00-0000D6000000}"/>
            </a:ext>
          </a:extLst>
        </xdr:cNvPr>
        <xdr:cNvSpPr txBox="1"/>
      </xdr:nvSpPr>
      <xdr:spPr>
        <a:xfrm>
          <a:off x="0" y="2590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215" name="TextBox 5">
          <a:extLst>
            <a:ext uri="{FF2B5EF4-FFF2-40B4-BE49-F238E27FC236}">
              <a16:creationId xmlns:a16="http://schemas.microsoft.com/office/drawing/2014/main" id="{00000000-0008-0000-1F00-0000D7000000}"/>
            </a:ext>
          </a:extLst>
        </xdr:cNvPr>
        <xdr:cNvSpPr txBox="1"/>
      </xdr:nvSpPr>
      <xdr:spPr>
        <a:xfrm>
          <a:off x="0" y="2590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216" name="TextBox 5">
          <a:extLst>
            <a:ext uri="{FF2B5EF4-FFF2-40B4-BE49-F238E27FC236}">
              <a16:creationId xmlns:a16="http://schemas.microsoft.com/office/drawing/2014/main" id="{00000000-0008-0000-1F00-0000D8000000}"/>
            </a:ext>
          </a:extLst>
        </xdr:cNvPr>
        <xdr:cNvSpPr txBox="1"/>
      </xdr:nvSpPr>
      <xdr:spPr>
        <a:xfrm>
          <a:off x="0" y="2590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217" name="TextBox 5">
          <a:extLst>
            <a:ext uri="{FF2B5EF4-FFF2-40B4-BE49-F238E27FC236}">
              <a16:creationId xmlns:a16="http://schemas.microsoft.com/office/drawing/2014/main" id="{00000000-0008-0000-1F00-0000D9000000}"/>
            </a:ext>
          </a:extLst>
        </xdr:cNvPr>
        <xdr:cNvSpPr txBox="1"/>
      </xdr:nvSpPr>
      <xdr:spPr>
        <a:xfrm>
          <a:off x="0" y="2590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218" name="TextBox 5">
          <a:extLst>
            <a:ext uri="{FF2B5EF4-FFF2-40B4-BE49-F238E27FC236}">
              <a16:creationId xmlns:a16="http://schemas.microsoft.com/office/drawing/2014/main" id="{00000000-0008-0000-1F00-0000DA000000}"/>
            </a:ext>
          </a:extLst>
        </xdr:cNvPr>
        <xdr:cNvSpPr txBox="1"/>
      </xdr:nvSpPr>
      <xdr:spPr>
        <a:xfrm>
          <a:off x="0" y="2447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219" name="TextBox 5">
          <a:extLst>
            <a:ext uri="{FF2B5EF4-FFF2-40B4-BE49-F238E27FC236}">
              <a16:creationId xmlns:a16="http://schemas.microsoft.com/office/drawing/2014/main" id="{00000000-0008-0000-1F00-0000DB000000}"/>
            </a:ext>
          </a:extLst>
        </xdr:cNvPr>
        <xdr:cNvSpPr txBox="1"/>
      </xdr:nvSpPr>
      <xdr:spPr>
        <a:xfrm>
          <a:off x="0" y="2447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220" name="TextBox 5">
          <a:extLst>
            <a:ext uri="{FF2B5EF4-FFF2-40B4-BE49-F238E27FC236}">
              <a16:creationId xmlns:a16="http://schemas.microsoft.com/office/drawing/2014/main" id="{00000000-0008-0000-1F00-0000DC000000}"/>
            </a:ext>
          </a:extLst>
        </xdr:cNvPr>
        <xdr:cNvSpPr txBox="1"/>
      </xdr:nvSpPr>
      <xdr:spPr>
        <a:xfrm>
          <a:off x="0" y="2447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221" name="TextBox 5">
          <a:extLst>
            <a:ext uri="{FF2B5EF4-FFF2-40B4-BE49-F238E27FC236}">
              <a16:creationId xmlns:a16="http://schemas.microsoft.com/office/drawing/2014/main" id="{00000000-0008-0000-1F00-0000DD000000}"/>
            </a:ext>
          </a:extLst>
        </xdr:cNvPr>
        <xdr:cNvSpPr txBox="1"/>
      </xdr:nvSpPr>
      <xdr:spPr>
        <a:xfrm>
          <a:off x="0" y="2447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222" name="TextBox 5">
          <a:extLst>
            <a:ext uri="{FF2B5EF4-FFF2-40B4-BE49-F238E27FC236}">
              <a16:creationId xmlns:a16="http://schemas.microsoft.com/office/drawing/2014/main" id="{00000000-0008-0000-1F00-0000DE000000}"/>
            </a:ext>
          </a:extLst>
        </xdr:cNvPr>
        <xdr:cNvSpPr txBox="1"/>
      </xdr:nvSpPr>
      <xdr:spPr>
        <a:xfrm>
          <a:off x="0" y="2590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223" name="Text Box 4">
          <a:extLst>
            <a:ext uri="{FF2B5EF4-FFF2-40B4-BE49-F238E27FC236}">
              <a16:creationId xmlns:a16="http://schemas.microsoft.com/office/drawing/2014/main" id="{00000000-0008-0000-1F00-0000DF000000}"/>
            </a:ext>
          </a:extLst>
        </xdr:cNvPr>
        <xdr:cNvSpPr txBox="1"/>
      </xdr:nvSpPr>
      <xdr:spPr>
        <a:xfrm>
          <a:off x="0" y="2590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224" name="Text Box 5">
          <a:extLst>
            <a:ext uri="{FF2B5EF4-FFF2-40B4-BE49-F238E27FC236}">
              <a16:creationId xmlns:a16="http://schemas.microsoft.com/office/drawing/2014/main" id="{00000000-0008-0000-1F00-0000E0000000}"/>
            </a:ext>
          </a:extLst>
        </xdr:cNvPr>
        <xdr:cNvSpPr txBox="1"/>
      </xdr:nvSpPr>
      <xdr:spPr>
        <a:xfrm>
          <a:off x="0" y="2590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225" name="TextBox 5">
          <a:extLst>
            <a:ext uri="{FF2B5EF4-FFF2-40B4-BE49-F238E27FC236}">
              <a16:creationId xmlns:a16="http://schemas.microsoft.com/office/drawing/2014/main" id="{00000000-0008-0000-1F00-0000E1000000}"/>
            </a:ext>
          </a:extLst>
        </xdr:cNvPr>
        <xdr:cNvSpPr txBox="1"/>
      </xdr:nvSpPr>
      <xdr:spPr>
        <a:xfrm>
          <a:off x="0" y="2590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226" name="TextBox 5">
          <a:extLst>
            <a:ext uri="{FF2B5EF4-FFF2-40B4-BE49-F238E27FC236}">
              <a16:creationId xmlns:a16="http://schemas.microsoft.com/office/drawing/2014/main" id="{00000000-0008-0000-1F00-0000E2000000}"/>
            </a:ext>
          </a:extLst>
        </xdr:cNvPr>
        <xdr:cNvSpPr txBox="1"/>
      </xdr:nvSpPr>
      <xdr:spPr>
        <a:xfrm>
          <a:off x="0" y="2590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227" name="TextBox 5">
          <a:extLst>
            <a:ext uri="{FF2B5EF4-FFF2-40B4-BE49-F238E27FC236}">
              <a16:creationId xmlns:a16="http://schemas.microsoft.com/office/drawing/2014/main" id="{00000000-0008-0000-1F00-0000E3000000}"/>
            </a:ext>
          </a:extLst>
        </xdr:cNvPr>
        <xdr:cNvSpPr txBox="1"/>
      </xdr:nvSpPr>
      <xdr:spPr>
        <a:xfrm>
          <a:off x="0" y="2590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228" name="TextBox 5">
          <a:extLst>
            <a:ext uri="{FF2B5EF4-FFF2-40B4-BE49-F238E27FC236}">
              <a16:creationId xmlns:a16="http://schemas.microsoft.com/office/drawing/2014/main" id="{00000000-0008-0000-1F00-0000E4000000}"/>
            </a:ext>
          </a:extLst>
        </xdr:cNvPr>
        <xdr:cNvSpPr txBox="1"/>
      </xdr:nvSpPr>
      <xdr:spPr>
        <a:xfrm>
          <a:off x="0" y="2590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229" name="TextBox 5">
          <a:extLst>
            <a:ext uri="{FF2B5EF4-FFF2-40B4-BE49-F238E27FC236}">
              <a16:creationId xmlns:a16="http://schemas.microsoft.com/office/drawing/2014/main" id="{00000000-0008-0000-1F00-0000E5000000}"/>
            </a:ext>
          </a:extLst>
        </xdr:cNvPr>
        <xdr:cNvSpPr txBox="1"/>
      </xdr:nvSpPr>
      <xdr:spPr>
        <a:xfrm>
          <a:off x="0" y="2590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230" name="TextBox 5">
          <a:extLst>
            <a:ext uri="{FF2B5EF4-FFF2-40B4-BE49-F238E27FC236}">
              <a16:creationId xmlns:a16="http://schemas.microsoft.com/office/drawing/2014/main" id="{00000000-0008-0000-1F00-0000E6000000}"/>
            </a:ext>
          </a:extLst>
        </xdr:cNvPr>
        <xdr:cNvSpPr txBox="1"/>
      </xdr:nvSpPr>
      <xdr:spPr>
        <a:xfrm>
          <a:off x="0" y="2447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231" name="TextBox 5">
          <a:extLst>
            <a:ext uri="{FF2B5EF4-FFF2-40B4-BE49-F238E27FC236}">
              <a16:creationId xmlns:a16="http://schemas.microsoft.com/office/drawing/2014/main" id="{00000000-0008-0000-1F00-0000E7000000}"/>
            </a:ext>
          </a:extLst>
        </xdr:cNvPr>
        <xdr:cNvSpPr txBox="1"/>
      </xdr:nvSpPr>
      <xdr:spPr>
        <a:xfrm>
          <a:off x="0" y="2447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232" name="TextBox 5">
          <a:extLst>
            <a:ext uri="{FF2B5EF4-FFF2-40B4-BE49-F238E27FC236}">
              <a16:creationId xmlns:a16="http://schemas.microsoft.com/office/drawing/2014/main" id="{00000000-0008-0000-1F00-0000E8000000}"/>
            </a:ext>
          </a:extLst>
        </xdr:cNvPr>
        <xdr:cNvSpPr txBox="1"/>
      </xdr:nvSpPr>
      <xdr:spPr>
        <a:xfrm>
          <a:off x="0" y="2447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233" name="TextBox 5">
          <a:extLst>
            <a:ext uri="{FF2B5EF4-FFF2-40B4-BE49-F238E27FC236}">
              <a16:creationId xmlns:a16="http://schemas.microsoft.com/office/drawing/2014/main" id="{00000000-0008-0000-1F00-0000E9000000}"/>
            </a:ext>
          </a:extLst>
        </xdr:cNvPr>
        <xdr:cNvSpPr txBox="1"/>
      </xdr:nvSpPr>
      <xdr:spPr>
        <a:xfrm>
          <a:off x="0" y="2447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234" name="TextBox 5">
          <a:extLst>
            <a:ext uri="{FF2B5EF4-FFF2-40B4-BE49-F238E27FC236}">
              <a16:creationId xmlns:a16="http://schemas.microsoft.com/office/drawing/2014/main" id="{00000000-0008-0000-1F00-0000EA000000}"/>
            </a:ext>
          </a:extLst>
        </xdr:cNvPr>
        <xdr:cNvSpPr txBox="1"/>
      </xdr:nvSpPr>
      <xdr:spPr>
        <a:xfrm>
          <a:off x="0" y="2447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235" name="TextBox 5">
          <a:extLst>
            <a:ext uri="{FF2B5EF4-FFF2-40B4-BE49-F238E27FC236}">
              <a16:creationId xmlns:a16="http://schemas.microsoft.com/office/drawing/2014/main" id="{00000000-0008-0000-1F00-0000EB000000}"/>
            </a:ext>
          </a:extLst>
        </xdr:cNvPr>
        <xdr:cNvSpPr txBox="1"/>
      </xdr:nvSpPr>
      <xdr:spPr>
        <a:xfrm>
          <a:off x="0" y="2447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236" name="TextBox 5">
          <a:extLst>
            <a:ext uri="{FF2B5EF4-FFF2-40B4-BE49-F238E27FC236}">
              <a16:creationId xmlns:a16="http://schemas.microsoft.com/office/drawing/2014/main" id="{00000000-0008-0000-1F00-0000EC000000}"/>
            </a:ext>
          </a:extLst>
        </xdr:cNvPr>
        <xdr:cNvSpPr txBox="1"/>
      </xdr:nvSpPr>
      <xdr:spPr>
        <a:xfrm>
          <a:off x="0" y="2447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237" name="TextBox 5">
          <a:extLst>
            <a:ext uri="{FF2B5EF4-FFF2-40B4-BE49-F238E27FC236}">
              <a16:creationId xmlns:a16="http://schemas.microsoft.com/office/drawing/2014/main" id="{00000000-0008-0000-1F00-0000ED000000}"/>
            </a:ext>
          </a:extLst>
        </xdr:cNvPr>
        <xdr:cNvSpPr txBox="1"/>
      </xdr:nvSpPr>
      <xdr:spPr>
        <a:xfrm>
          <a:off x="0" y="2447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238" name="TextBox 5">
          <a:extLst>
            <a:ext uri="{FF2B5EF4-FFF2-40B4-BE49-F238E27FC236}">
              <a16:creationId xmlns:a16="http://schemas.microsoft.com/office/drawing/2014/main" id="{00000000-0008-0000-1F00-0000EE000000}"/>
            </a:ext>
          </a:extLst>
        </xdr:cNvPr>
        <xdr:cNvSpPr txBox="1"/>
      </xdr:nvSpPr>
      <xdr:spPr>
        <a:xfrm>
          <a:off x="0" y="2447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6971" cy="157224"/>
    <xdr:sp macro="" textlink="">
      <xdr:nvSpPr>
        <xdr:cNvPr id="239" name="TextBox 5">
          <a:extLst>
            <a:ext uri="{FF2B5EF4-FFF2-40B4-BE49-F238E27FC236}">
              <a16:creationId xmlns:a16="http://schemas.microsoft.com/office/drawing/2014/main" id="{00000000-0008-0000-1F00-0000EF000000}"/>
            </a:ext>
          </a:extLst>
        </xdr:cNvPr>
        <xdr:cNvSpPr txBox="1"/>
      </xdr:nvSpPr>
      <xdr:spPr>
        <a:xfrm>
          <a:off x="0" y="21621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6971" cy="157224"/>
    <xdr:sp macro="" textlink="">
      <xdr:nvSpPr>
        <xdr:cNvPr id="240" name="Text Box 4">
          <a:extLst>
            <a:ext uri="{FF2B5EF4-FFF2-40B4-BE49-F238E27FC236}">
              <a16:creationId xmlns:a16="http://schemas.microsoft.com/office/drawing/2014/main" id="{00000000-0008-0000-1F00-0000F0000000}"/>
            </a:ext>
          </a:extLst>
        </xdr:cNvPr>
        <xdr:cNvSpPr txBox="1"/>
      </xdr:nvSpPr>
      <xdr:spPr>
        <a:xfrm>
          <a:off x="0" y="21621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6971" cy="157224"/>
    <xdr:sp macro="" textlink="">
      <xdr:nvSpPr>
        <xdr:cNvPr id="241" name="Text Box 5">
          <a:extLst>
            <a:ext uri="{FF2B5EF4-FFF2-40B4-BE49-F238E27FC236}">
              <a16:creationId xmlns:a16="http://schemas.microsoft.com/office/drawing/2014/main" id="{00000000-0008-0000-1F00-0000F1000000}"/>
            </a:ext>
          </a:extLst>
        </xdr:cNvPr>
        <xdr:cNvSpPr txBox="1"/>
      </xdr:nvSpPr>
      <xdr:spPr>
        <a:xfrm>
          <a:off x="0" y="21621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6971" cy="157224"/>
    <xdr:sp macro="" textlink="">
      <xdr:nvSpPr>
        <xdr:cNvPr id="242" name="TextBox 5">
          <a:extLst>
            <a:ext uri="{FF2B5EF4-FFF2-40B4-BE49-F238E27FC236}">
              <a16:creationId xmlns:a16="http://schemas.microsoft.com/office/drawing/2014/main" id="{00000000-0008-0000-1F00-0000F2000000}"/>
            </a:ext>
          </a:extLst>
        </xdr:cNvPr>
        <xdr:cNvSpPr txBox="1"/>
      </xdr:nvSpPr>
      <xdr:spPr>
        <a:xfrm>
          <a:off x="0" y="21621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6971" cy="157224"/>
    <xdr:sp macro="" textlink="">
      <xdr:nvSpPr>
        <xdr:cNvPr id="243" name="TextBox 5">
          <a:extLst>
            <a:ext uri="{FF2B5EF4-FFF2-40B4-BE49-F238E27FC236}">
              <a16:creationId xmlns:a16="http://schemas.microsoft.com/office/drawing/2014/main" id="{00000000-0008-0000-1F00-0000F3000000}"/>
            </a:ext>
          </a:extLst>
        </xdr:cNvPr>
        <xdr:cNvSpPr txBox="1"/>
      </xdr:nvSpPr>
      <xdr:spPr>
        <a:xfrm>
          <a:off x="0" y="21621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6971" cy="157224"/>
    <xdr:sp macro="" textlink="">
      <xdr:nvSpPr>
        <xdr:cNvPr id="244" name="TextBox 5">
          <a:extLst>
            <a:ext uri="{FF2B5EF4-FFF2-40B4-BE49-F238E27FC236}">
              <a16:creationId xmlns:a16="http://schemas.microsoft.com/office/drawing/2014/main" id="{00000000-0008-0000-1F00-0000F4000000}"/>
            </a:ext>
          </a:extLst>
        </xdr:cNvPr>
        <xdr:cNvSpPr txBox="1"/>
      </xdr:nvSpPr>
      <xdr:spPr>
        <a:xfrm>
          <a:off x="0" y="21621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6971" cy="157224"/>
    <xdr:sp macro="" textlink="">
      <xdr:nvSpPr>
        <xdr:cNvPr id="245" name="TextBox 5">
          <a:extLst>
            <a:ext uri="{FF2B5EF4-FFF2-40B4-BE49-F238E27FC236}">
              <a16:creationId xmlns:a16="http://schemas.microsoft.com/office/drawing/2014/main" id="{00000000-0008-0000-1F00-0000F5000000}"/>
            </a:ext>
          </a:extLst>
        </xdr:cNvPr>
        <xdr:cNvSpPr txBox="1"/>
      </xdr:nvSpPr>
      <xdr:spPr>
        <a:xfrm>
          <a:off x="0" y="21621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6971" cy="157224"/>
    <xdr:sp macro="" textlink="">
      <xdr:nvSpPr>
        <xdr:cNvPr id="246" name="Text Box 4">
          <a:extLst>
            <a:ext uri="{FF2B5EF4-FFF2-40B4-BE49-F238E27FC236}">
              <a16:creationId xmlns:a16="http://schemas.microsoft.com/office/drawing/2014/main" id="{00000000-0008-0000-1F00-0000F6000000}"/>
            </a:ext>
          </a:extLst>
        </xdr:cNvPr>
        <xdr:cNvSpPr txBox="1"/>
      </xdr:nvSpPr>
      <xdr:spPr>
        <a:xfrm>
          <a:off x="0" y="21621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6971" cy="157224"/>
    <xdr:sp macro="" textlink="">
      <xdr:nvSpPr>
        <xdr:cNvPr id="247" name="Text Box 5">
          <a:extLst>
            <a:ext uri="{FF2B5EF4-FFF2-40B4-BE49-F238E27FC236}">
              <a16:creationId xmlns:a16="http://schemas.microsoft.com/office/drawing/2014/main" id="{00000000-0008-0000-1F00-0000F7000000}"/>
            </a:ext>
          </a:extLst>
        </xdr:cNvPr>
        <xdr:cNvSpPr txBox="1"/>
      </xdr:nvSpPr>
      <xdr:spPr>
        <a:xfrm>
          <a:off x="0" y="21621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6971" cy="157224"/>
    <xdr:sp macro="" textlink="">
      <xdr:nvSpPr>
        <xdr:cNvPr id="248" name="TextBox 5">
          <a:extLst>
            <a:ext uri="{FF2B5EF4-FFF2-40B4-BE49-F238E27FC236}">
              <a16:creationId xmlns:a16="http://schemas.microsoft.com/office/drawing/2014/main" id="{00000000-0008-0000-1F00-0000F8000000}"/>
            </a:ext>
          </a:extLst>
        </xdr:cNvPr>
        <xdr:cNvSpPr txBox="1"/>
      </xdr:nvSpPr>
      <xdr:spPr>
        <a:xfrm>
          <a:off x="0" y="21621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6971" cy="157224"/>
    <xdr:sp macro="" textlink="">
      <xdr:nvSpPr>
        <xdr:cNvPr id="249" name="TextBox 5">
          <a:extLst>
            <a:ext uri="{FF2B5EF4-FFF2-40B4-BE49-F238E27FC236}">
              <a16:creationId xmlns:a16="http://schemas.microsoft.com/office/drawing/2014/main" id="{00000000-0008-0000-1F00-0000F9000000}"/>
            </a:ext>
          </a:extLst>
        </xdr:cNvPr>
        <xdr:cNvSpPr txBox="1"/>
      </xdr:nvSpPr>
      <xdr:spPr>
        <a:xfrm>
          <a:off x="0" y="21621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6971" cy="157224"/>
    <xdr:sp macro="" textlink="">
      <xdr:nvSpPr>
        <xdr:cNvPr id="250" name="TextBox 5">
          <a:extLst>
            <a:ext uri="{FF2B5EF4-FFF2-40B4-BE49-F238E27FC236}">
              <a16:creationId xmlns:a16="http://schemas.microsoft.com/office/drawing/2014/main" id="{00000000-0008-0000-1F00-0000FA000000}"/>
            </a:ext>
          </a:extLst>
        </xdr:cNvPr>
        <xdr:cNvSpPr txBox="1"/>
      </xdr:nvSpPr>
      <xdr:spPr>
        <a:xfrm>
          <a:off x="0" y="21621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6971" cy="157224"/>
    <xdr:sp macro="" textlink="">
      <xdr:nvSpPr>
        <xdr:cNvPr id="251" name="Text Box 4">
          <a:extLst>
            <a:ext uri="{FF2B5EF4-FFF2-40B4-BE49-F238E27FC236}">
              <a16:creationId xmlns:a16="http://schemas.microsoft.com/office/drawing/2014/main" id="{00000000-0008-0000-1F00-0000FB000000}"/>
            </a:ext>
          </a:extLst>
        </xdr:cNvPr>
        <xdr:cNvSpPr txBox="1"/>
      </xdr:nvSpPr>
      <xdr:spPr>
        <a:xfrm>
          <a:off x="0" y="21621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6971" cy="157224"/>
    <xdr:sp macro="" textlink="">
      <xdr:nvSpPr>
        <xdr:cNvPr id="252" name="Text Box 5">
          <a:extLst>
            <a:ext uri="{FF2B5EF4-FFF2-40B4-BE49-F238E27FC236}">
              <a16:creationId xmlns:a16="http://schemas.microsoft.com/office/drawing/2014/main" id="{00000000-0008-0000-1F00-0000FC000000}"/>
            </a:ext>
          </a:extLst>
        </xdr:cNvPr>
        <xdr:cNvSpPr txBox="1"/>
      </xdr:nvSpPr>
      <xdr:spPr>
        <a:xfrm>
          <a:off x="0" y="21621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6971" cy="157224"/>
    <xdr:sp macro="" textlink="">
      <xdr:nvSpPr>
        <xdr:cNvPr id="253" name="Text Box 4">
          <a:extLst>
            <a:ext uri="{FF2B5EF4-FFF2-40B4-BE49-F238E27FC236}">
              <a16:creationId xmlns:a16="http://schemas.microsoft.com/office/drawing/2014/main" id="{00000000-0008-0000-1F00-0000FD000000}"/>
            </a:ext>
          </a:extLst>
        </xdr:cNvPr>
        <xdr:cNvSpPr txBox="1"/>
      </xdr:nvSpPr>
      <xdr:spPr>
        <a:xfrm>
          <a:off x="0" y="21621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6971" cy="157224"/>
    <xdr:sp macro="" textlink="">
      <xdr:nvSpPr>
        <xdr:cNvPr id="254" name="Text Box 5">
          <a:extLst>
            <a:ext uri="{FF2B5EF4-FFF2-40B4-BE49-F238E27FC236}">
              <a16:creationId xmlns:a16="http://schemas.microsoft.com/office/drawing/2014/main" id="{00000000-0008-0000-1F00-0000FE000000}"/>
            </a:ext>
          </a:extLst>
        </xdr:cNvPr>
        <xdr:cNvSpPr txBox="1"/>
      </xdr:nvSpPr>
      <xdr:spPr>
        <a:xfrm>
          <a:off x="0" y="21621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6971" cy="157224"/>
    <xdr:sp macro="" textlink="">
      <xdr:nvSpPr>
        <xdr:cNvPr id="255" name="Text Box 4">
          <a:extLst>
            <a:ext uri="{FF2B5EF4-FFF2-40B4-BE49-F238E27FC236}">
              <a16:creationId xmlns:a16="http://schemas.microsoft.com/office/drawing/2014/main" id="{00000000-0008-0000-1F00-0000FF000000}"/>
            </a:ext>
          </a:extLst>
        </xdr:cNvPr>
        <xdr:cNvSpPr txBox="1"/>
      </xdr:nvSpPr>
      <xdr:spPr>
        <a:xfrm>
          <a:off x="0" y="21621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6971" cy="157224"/>
    <xdr:sp macro="" textlink="">
      <xdr:nvSpPr>
        <xdr:cNvPr id="256" name="Text Box 5">
          <a:extLst>
            <a:ext uri="{FF2B5EF4-FFF2-40B4-BE49-F238E27FC236}">
              <a16:creationId xmlns:a16="http://schemas.microsoft.com/office/drawing/2014/main" id="{00000000-0008-0000-1F00-000000010000}"/>
            </a:ext>
          </a:extLst>
        </xdr:cNvPr>
        <xdr:cNvSpPr txBox="1"/>
      </xdr:nvSpPr>
      <xdr:spPr>
        <a:xfrm>
          <a:off x="0" y="21621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6971" cy="157224"/>
    <xdr:sp macro="" textlink="">
      <xdr:nvSpPr>
        <xdr:cNvPr id="257" name="Text Box 4">
          <a:extLst>
            <a:ext uri="{FF2B5EF4-FFF2-40B4-BE49-F238E27FC236}">
              <a16:creationId xmlns:a16="http://schemas.microsoft.com/office/drawing/2014/main" id="{00000000-0008-0000-1F00-000001010000}"/>
            </a:ext>
          </a:extLst>
        </xdr:cNvPr>
        <xdr:cNvSpPr txBox="1"/>
      </xdr:nvSpPr>
      <xdr:spPr>
        <a:xfrm>
          <a:off x="0" y="21621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6971" cy="157224"/>
    <xdr:sp macro="" textlink="">
      <xdr:nvSpPr>
        <xdr:cNvPr id="258" name="Text Box 5">
          <a:extLst>
            <a:ext uri="{FF2B5EF4-FFF2-40B4-BE49-F238E27FC236}">
              <a16:creationId xmlns:a16="http://schemas.microsoft.com/office/drawing/2014/main" id="{00000000-0008-0000-1F00-000002010000}"/>
            </a:ext>
          </a:extLst>
        </xdr:cNvPr>
        <xdr:cNvSpPr txBox="1"/>
      </xdr:nvSpPr>
      <xdr:spPr>
        <a:xfrm>
          <a:off x="0" y="21621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6971" cy="157224"/>
    <xdr:sp macro="" textlink="">
      <xdr:nvSpPr>
        <xdr:cNvPr id="259" name="Text Box 4">
          <a:extLst>
            <a:ext uri="{FF2B5EF4-FFF2-40B4-BE49-F238E27FC236}">
              <a16:creationId xmlns:a16="http://schemas.microsoft.com/office/drawing/2014/main" id="{00000000-0008-0000-1F00-000003010000}"/>
            </a:ext>
          </a:extLst>
        </xdr:cNvPr>
        <xdr:cNvSpPr txBox="1"/>
      </xdr:nvSpPr>
      <xdr:spPr>
        <a:xfrm>
          <a:off x="0" y="21621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260" name="Text Box 4">
          <a:extLst>
            <a:ext uri="{FF2B5EF4-FFF2-40B4-BE49-F238E27FC236}">
              <a16:creationId xmlns:a16="http://schemas.microsoft.com/office/drawing/2014/main" id="{00000000-0008-0000-1F00-000004010000}"/>
            </a:ext>
          </a:extLst>
        </xdr:cNvPr>
        <xdr:cNvSpPr txBox="1"/>
      </xdr:nvSpPr>
      <xdr:spPr>
        <a:xfrm>
          <a:off x="0" y="2733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261" name="Text Box 5">
          <a:extLst>
            <a:ext uri="{FF2B5EF4-FFF2-40B4-BE49-F238E27FC236}">
              <a16:creationId xmlns:a16="http://schemas.microsoft.com/office/drawing/2014/main" id="{00000000-0008-0000-1F00-000005010000}"/>
            </a:ext>
          </a:extLst>
        </xdr:cNvPr>
        <xdr:cNvSpPr txBox="1"/>
      </xdr:nvSpPr>
      <xdr:spPr>
        <a:xfrm>
          <a:off x="0" y="2733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262" name="TextBox 5">
          <a:extLst>
            <a:ext uri="{FF2B5EF4-FFF2-40B4-BE49-F238E27FC236}">
              <a16:creationId xmlns:a16="http://schemas.microsoft.com/office/drawing/2014/main" id="{00000000-0008-0000-1F00-000006010000}"/>
            </a:ext>
          </a:extLst>
        </xdr:cNvPr>
        <xdr:cNvSpPr txBox="1"/>
      </xdr:nvSpPr>
      <xdr:spPr>
        <a:xfrm>
          <a:off x="0" y="2733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263" name="TextBox 5">
          <a:extLst>
            <a:ext uri="{FF2B5EF4-FFF2-40B4-BE49-F238E27FC236}">
              <a16:creationId xmlns:a16="http://schemas.microsoft.com/office/drawing/2014/main" id="{00000000-0008-0000-1F00-000007010000}"/>
            </a:ext>
          </a:extLst>
        </xdr:cNvPr>
        <xdr:cNvSpPr txBox="1"/>
      </xdr:nvSpPr>
      <xdr:spPr>
        <a:xfrm>
          <a:off x="0" y="2733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264" name="TextBox 5">
          <a:extLst>
            <a:ext uri="{FF2B5EF4-FFF2-40B4-BE49-F238E27FC236}">
              <a16:creationId xmlns:a16="http://schemas.microsoft.com/office/drawing/2014/main" id="{00000000-0008-0000-1F00-000008010000}"/>
            </a:ext>
          </a:extLst>
        </xdr:cNvPr>
        <xdr:cNvSpPr txBox="1"/>
      </xdr:nvSpPr>
      <xdr:spPr>
        <a:xfrm>
          <a:off x="0" y="2733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265" name="TextBox 5">
          <a:extLst>
            <a:ext uri="{FF2B5EF4-FFF2-40B4-BE49-F238E27FC236}">
              <a16:creationId xmlns:a16="http://schemas.microsoft.com/office/drawing/2014/main" id="{00000000-0008-0000-1F00-000009010000}"/>
            </a:ext>
          </a:extLst>
        </xdr:cNvPr>
        <xdr:cNvSpPr txBox="1"/>
      </xdr:nvSpPr>
      <xdr:spPr>
        <a:xfrm>
          <a:off x="0" y="2733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266" name="TextBox 5">
          <a:extLst>
            <a:ext uri="{FF2B5EF4-FFF2-40B4-BE49-F238E27FC236}">
              <a16:creationId xmlns:a16="http://schemas.microsoft.com/office/drawing/2014/main" id="{00000000-0008-0000-1F00-00000A010000}"/>
            </a:ext>
          </a:extLst>
        </xdr:cNvPr>
        <xdr:cNvSpPr txBox="1"/>
      </xdr:nvSpPr>
      <xdr:spPr>
        <a:xfrm>
          <a:off x="0" y="2733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267" name="TextBox 5">
          <a:extLst>
            <a:ext uri="{FF2B5EF4-FFF2-40B4-BE49-F238E27FC236}">
              <a16:creationId xmlns:a16="http://schemas.microsoft.com/office/drawing/2014/main" id="{00000000-0008-0000-1F00-00000B010000}"/>
            </a:ext>
          </a:extLst>
        </xdr:cNvPr>
        <xdr:cNvSpPr txBox="1"/>
      </xdr:nvSpPr>
      <xdr:spPr>
        <a:xfrm>
          <a:off x="0" y="2590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268" name="TextBox 5">
          <a:extLst>
            <a:ext uri="{FF2B5EF4-FFF2-40B4-BE49-F238E27FC236}">
              <a16:creationId xmlns:a16="http://schemas.microsoft.com/office/drawing/2014/main" id="{00000000-0008-0000-1F00-00000C010000}"/>
            </a:ext>
          </a:extLst>
        </xdr:cNvPr>
        <xdr:cNvSpPr txBox="1"/>
      </xdr:nvSpPr>
      <xdr:spPr>
        <a:xfrm>
          <a:off x="0" y="2590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269" name="TextBox 5">
          <a:extLst>
            <a:ext uri="{FF2B5EF4-FFF2-40B4-BE49-F238E27FC236}">
              <a16:creationId xmlns:a16="http://schemas.microsoft.com/office/drawing/2014/main" id="{00000000-0008-0000-1F00-00000D010000}"/>
            </a:ext>
          </a:extLst>
        </xdr:cNvPr>
        <xdr:cNvSpPr txBox="1"/>
      </xdr:nvSpPr>
      <xdr:spPr>
        <a:xfrm>
          <a:off x="0" y="2590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270" name="TextBox 5">
          <a:extLst>
            <a:ext uri="{FF2B5EF4-FFF2-40B4-BE49-F238E27FC236}">
              <a16:creationId xmlns:a16="http://schemas.microsoft.com/office/drawing/2014/main" id="{00000000-0008-0000-1F00-00000E010000}"/>
            </a:ext>
          </a:extLst>
        </xdr:cNvPr>
        <xdr:cNvSpPr txBox="1"/>
      </xdr:nvSpPr>
      <xdr:spPr>
        <a:xfrm>
          <a:off x="0" y="2590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271" name="TextBox 5">
          <a:extLst>
            <a:ext uri="{FF2B5EF4-FFF2-40B4-BE49-F238E27FC236}">
              <a16:creationId xmlns:a16="http://schemas.microsoft.com/office/drawing/2014/main" id="{00000000-0008-0000-1F00-00000F010000}"/>
            </a:ext>
          </a:extLst>
        </xdr:cNvPr>
        <xdr:cNvSpPr txBox="1"/>
      </xdr:nvSpPr>
      <xdr:spPr>
        <a:xfrm>
          <a:off x="0" y="2733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272" name="TextBox 5">
          <a:extLst>
            <a:ext uri="{FF2B5EF4-FFF2-40B4-BE49-F238E27FC236}">
              <a16:creationId xmlns:a16="http://schemas.microsoft.com/office/drawing/2014/main" id="{00000000-0008-0000-1F00-000010010000}"/>
            </a:ext>
          </a:extLst>
        </xdr:cNvPr>
        <xdr:cNvSpPr txBox="1"/>
      </xdr:nvSpPr>
      <xdr:spPr>
        <a:xfrm>
          <a:off x="0" y="2590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273" name="TextBox 5">
          <a:extLst>
            <a:ext uri="{FF2B5EF4-FFF2-40B4-BE49-F238E27FC236}">
              <a16:creationId xmlns:a16="http://schemas.microsoft.com/office/drawing/2014/main" id="{00000000-0008-0000-1F00-000011010000}"/>
            </a:ext>
          </a:extLst>
        </xdr:cNvPr>
        <xdr:cNvSpPr txBox="1"/>
      </xdr:nvSpPr>
      <xdr:spPr>
        <a:xfrm>
          <a:off x="0" y="2590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274" name="TextBox 5">
          <a:extLst>
            <a:ext uri="{FF2B5EF4-FFF2-40B4-BE49-F238E27FC236}">
              <a16:creationId xmlns:a16="http://schemas.microsoft.com/office/drawing/2014/main" id="{00000000-0008-0000-1F00-000012010000}"/>
            </a:ext>
          </a:extLst>
        </xdr:cNvPr>
        <xdr:cNvSpPr txBox="1"/>
      </xdr:nvSpPr>
      <xdr:spPr>
        <a:xfrm>
          <a:off x="0" y="2590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275" name="TextBox 5">
          <a:extLst>
            <a:ext uri="{FF2B5EF4-FFF2-40B4-BE49-F238E27FC236}">
              <a16:creationId xmlns:a16="http://schemas.microsoft.com/office/drawing/2014/main" id="{00000000-0008-0000-1F00-000013010000}"/>
            </a:ext>
          </a:extLst>
        </xdr:cNvPr>
        <xdr:cNvSpPr txBox="1"/>
      </xdr:nvSpPr>
      <xdr:spPr>
        <a:xfrm>
          <a:off x="0" y="2590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276" name="TextBox 5">
          <a:extLst>
            <a:ext uri="{FF2B5EF4-FFF2-40B4-BE49-F238E27FC236}">
              <a16:creationId xmlns:a16="http://schemas.microsoft.com/office/drawing/2014/main" id="{00000000-0008-0000-1F00-000014010000}"/>
            </a:ext>
          </a:extLst>
        </xdr:cNvPr>
        <xdr:cNvSpPr txBox="1"/>
      </xdr:nvSpPr>
      <xdr:spPr>
        <a:xfrm>
          <a:off x="0" y="2590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277" name="TextBox 5">
          <a:extLst>
            <a:ext uri="{FF2B5EF4-FFF2-40B4-BE49-F238E27FC236}">
              <a16:creationId xmlns:a16="http://schemas.microsoft.com/office/drawing/2014/main" id="{00000000-0008-0000-1F00-000015010000}"/>
            </a:ext>
          </a:extLst>
        </xdr:cNvPr>
        <xdr:cNvSpPr txBox="1"/>
      </xdr:nvSpPr>
      <xdr:spPr>
        <a:xfrm>
          <a:off x="0" y="2447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278" name="TextBox 5">
          <a:extLst>
            <a:ext uri="{FF2B5EF4-FFF2-40B4-BE49-F238E27FC236}">
              <a16:creationId xmlns:a16="http://schemas.microsoft.com/office/drawing/2014/main" id="{00000000-0008-0000-1F00-000016010000}"/>
            </a:ext>
          </a:extLst>
        </xdr:cNvPr>
        <xdr:cNvSpPr txBox="1"/>
      </xdr:nvSpPr>
      <xdr:spPr>
        <a:xfrm>
          <a:off x="0" y="2447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279" name="TextBox 5">
          <a:extLst>
            <a:ext uri="{FF2B5EF4-FFF2-40B4-BE49-F238E27FC236}">
              <a16:creationId xmlns:a16="http://schemas.microsoft.com/office/drawing/2014/main" id="{00000000-0008-0000-1F00-000017010000}"/>
            </a:ext>
          </a:extLst>
        </xdr:cNvPr>
        <xdr:cNvSpPr txBox="1"/>
      </xdr:nvSpPr>
      <xdr:spPr>
        <a:xfrm>
          <a:off x="0" y="2447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280" name="TextBox 5">
          <a:extLst>
            <a:ext uri="{FF2B5EF4-FFF2-40B4-BE49-F238E27FC236}">
              <a16:creationId xmlns:a16="http://schemas.microsoft.com/office/drawing/2014/main" id="{00000000-0008-0000-1F00-000018010000}"/>
            </a:ext>
          </a:extLst>
        </xdr:cNvPr>
        <xdr:cNvSpPr txBox="1"/>
      </xdr:nvSpPr>
      <xdr:spPr>
        <a:xfrm>
          <a:off x="0" y="2447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281" name="TextBox 5">
          <a:extLst>
            <a:ext uri="{FF2B5EF4-FFF2-40B4-BE49-F238E27FC236}">
              <a16:creationId xmlns:a16="http://schemas.microsoft.com/office/drawing/2014/main" id="{00000000-0008-0000-1F00-000019010000}"/>
            </a:ext>
          </a:extLst>
        </xdr:cNvPr>
        <xdr:cNvSpPr txBox="1"/>
      </xdr:nvSpPr>
      <xdr:spPr>
        <a:xfrm>
          <a:off x="0" y="2590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282" name="TextBox 5">
          <a:extLst>
            <a:ext uri="{FF2B5EF4-FFF2-40B4-BE49-F238E27FC236}">
              <a16:creationId xmlns:a16="http://schemas.microsoft.com/office/drawing/2014/main" id="{00000000-0008-0000-1F00-00001A010000}"/>
            </a:ext>
          </a:extLst>
        </xdr:cNvPr>
        <xdr:cNvSpPr txBox="1"/>
      </xdr:nvSpPr>
      <xdr:spPr>
        <a:xfrm>
          <a:off x="0" y="2447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283" name="TextBox 5">
          <a:extLst>
            <a:ext uri="{FF2B5EF4-FFF2-40B4-BE49-F238E27FC236}">
              <a16:creationId xmlns:a16="http://schemas.microsoft.com/office/drawing/2014/main" id="{00000000-0008-0000-1F00-00001B010000}"/>
            </a:ext>
          </a:extLst>
        </xdr:cNvPr>
        <xdr:cNvSpPr txBox="1"/>
      </xdr:nvSpPr>
      <xdr:spPr>
        <a:xfrm>
          <a:off x="0" y="2447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284" name="TextBox 5">
          <a:extLst>
            <a:ext uri="{FF2B5EF4-FFF2-40B4-BE49-F238E27FC236}">
              <a16:creationId xmlns:a16="http://schemas.microsoft.com/office/drawing/2014/main" id="{00000000-0008-0000-1F00-00001C010000}"/>
            </a:ext>
          </a:extLst>
        </xdr:cNvPr>
        <xdr:cNvSpPr txBox="1"/>
      </xdr:nvSpPr>
      <xdr:spPr>
        <a:xfrm>
          <a:off x="0" y="2447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285" name="TextBox 5">
          <a:extLst>
            <a:ext uri="{FF2B5EF4-FFF2-40B4-BE49-F238E27FC236}">
              <a16:creationId xmlns:a16="http://schemas.microsoft.com/office/drawing/2014/main" id="{00000000-0008-0000-1F00-00001D010000}"/>
            </a:ext>
          </a:extLst>
        </xdr:cNvPr>
        <xdr:cNvSpPr txBox="1"/>
      </xdr:nvSpPr>
      <xdr:spPr>
        <a:xfrm>
          <a:off x="0" y="2447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286" name="TextBox 5">
          <a:extLst>
            <a:ext uri="{FF2B5EF4-FFF2-40B4-BE49-F238E27FC236}">
              <a16:creationId xmlns:a16="http://schemas.microsoft.com/office/drawing/2014/main" id="{00000000-0008-0000-1F00-00001E010000}"/>
            </a:ext>
          </a:extLst>
        </xdr:cNvPr>
        <xdr:cNvSpPr txBox="1"/>
      </xdr:nvSpPr>
      <xdr:spPr>
        <a:xfrm>
          <a:off x="0" y="23050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287" name="TextBox 5">
          <a:extLst>
            <a:ext uri="{FF2B5EF4-FFF2-40B4-BE49-F238E27FC236}">
              <a16:creationId xmlns:a16="http://schemas.microsoft.com/office/drawing/2014/main" id="{00000000-0008-0000-1F00-00001F010000}"/>
            </a:ext>
          </a:extLst>
        </xdr:cNvPr>
        <xdr:cNvSpPr txBox="1"/>
      </xdr:nvSpPr>
      <xdr:spPr>
        <a:xfrm>
          <a:off x="0" y="23050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288" name="TextBox 5">
          <a:extLst>
            <a:ext uri="{FF2B5EF4-FFF2-40B4-BE49-F238E27FC236}">
              <a16:creationId xmlns:a16="http://schemas.microsoft.com/office/drawing/2014/main" id="{00000000-0008-0000-1F00-000020010000}"/>
            </a:ext>
          </a:extLst>
        </xdr:cNvPr>
        <xdr:cNvSpPr txBox="1"/>
      </xdr:nvSpPr>
      <xdr:spPr>
        <a:xfrm>
          <a:off x="0" y="23050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289" name="TextBox 5">
          <a:extLst>
            <a:ext uri="{FF2B5EF4-FFF2-40B4-BE49-F238E27FC236}">
              <a16:creationId xmlns:a16="http://schemas.microsoft.com/office/drawing/2014/main" id="{00000000-0008-0000-1F00-000021010000}"/>
            </a:ext>
          </a:extLst>
        </xdr:cNvPr>
        <xdr:cNvSpPr txBox="1"/>
      </xdr:nvSpPr>
      <xdr:spPr>
        <a:xfrm>
          <a:off x="0" y="23050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290" name="TextBox 5">
          <a:extLst>
            <a:ext uri="{FF2B5EF4-FFF2-40B4-BE49-F238E27FC236}">
              <a16:creationId xmlns:a16="http://schemas.microsoft.com/office/drawing/2014/main" id="{00000000-0008-0000-1F00-000022010000}"/>
            </a:ext>
          </a:extLst>
        </xdr:cNvPr>
        <xdr:cNvSpPr txBox="1"/>
      </xdr:nvSpPr>
      <xdr:spPr>
        <a:xfrm>
          <a:off x="0" y="2447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291" name="Text Box 4">
          <a:extLst>
            <a:ext uri="{FF2B5EF4-FFF2-40B4-BE49-F238E27FC236}">
              <a16:creationId xmlns:a16="http://schemas.microsoft.com/office/drawing/2014/main" id="{00000000-0008-0000-1F00-000023010000}"/>
            </a:ext>
          </a:extLst>
        </xdr:cNvPr>
        <xdr:cNvSpPr txBox="1"/>
      </xdr:nvSpPr>
      <xdr:spPr>
        <a:xfrm>
          <a:off x="0" y="2733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292" name="Text Box 5">
          <a:extLst>
            <a:ext uri="{FF2B5EF4-FFF2-40B4-BE49-F238E27FC236}">
              <a16:creationId xmlns:a16="http://schemas.microsoft.com/office/drawing/2014/main" id="{00000000-0008-0000-1F00-000024010000}"/>
            </a:ext>
          </a:extLst>
        </xdr:cNvPr>
        <xdr:cNvSpPr txBox="1"/>
      </xdr:nvSpPr>
      <xdr:spPr>
        <a:xfrm>
          <a:off x="0" y="2733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293" name="TextBox 5">
          <a:extLst>
            <a:ext uri="{FF2B5EF4-FFF2-40B4-BE49-F238E27FC236}">
              <a16:creationId xmlns:a16="http://schemas.microsoft.com/office/drawing/2014/main" id="{00000000-0008-0000-1F00-000025010000}"/>
            </a:ext>
          </a:extLst>
        </xdr:cNvPr>
        <xdr:cNvSpPr txBox="1"/>
      </xdr:nvSpPr>
      <xdr:spPr>
        <a:xfrm>
          <a:off x="0" y="2733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294" name="TextBox 5">
          <a:extLst>
            <a:ext uri="{FF2B5EF4-FFF2-40B4-BE49-F238E27FC236}">
              <a16:creationId xmlns:a16="http://schemas.microsoft.com/office/drawing/2014/main" id="{00000000-0008-0000-1F00-000026010000}"/>
            </a:ext>
          </a:extLst>
        </xdr:cNvPr>
        <xdr:cNvSpPr txBox="1"/>
      </xdr:nvSpPr>
      <xdr:spPr>
        <a:xfrm>
          <a:off x="0" y="2733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295" name="TextBox 5">
          <a:extLst>
            <a:ext uri="{FF2B5EF4-FFF2-40B4-BE49-F238E27FC236}">
              <a16:creationId xmlns:a16="http://schemas.microsoft.com/office/drawing/2014/main" id="{00000000-0008-0000-1F00-000027010000}"/>
            </a:ext>
          </a:extLst>
        </xdr:cNvPr>
        <xdr:cNvSpPr txBox="1"/>
      </xdr:nvSpPr>
      <xdr:spPr>
        <a:xfrm>
          <a:off x="0" y="2733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296" name="TextBox 5">
          <a:extLst>
            <a:ext uri="{FF2B5EF4-FFF2-40B4-BE49-F238E27FC236}">
              <a16:creationId xmlns:a16="http://schemas.microsoft.com/office/drawing/2014/main" id="{00000000-0008-0000-1F00-000028010000}"/>
            </a:ext>
          </a:extLst>
        </xdr:cNvPr>
        <xdr:cNvSpPr txBox="1"/>
      </xdr:nvSpPr>
      <xdr:spPr>
        <a:xfrm>
          <a:off x="0" y="2733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297" name="TextBox 5">
          <a:extLst>
            <a:ext uri="{FF2B5EF4-FFF2-40B4-BE49-F238E27FC236}">
              <a16:creationId xmlns:a16="http://schemas.microsoft.com/office/drawing/2014/main" id="{00000000-0008-0000-1F00-000029010000}"/>
            </a:ext>
          </a:extLst>
        </xdr:cNvPr>
        <xdr:cNvSpPr txBox="1"/>
      </xdr:nvSpPr>
      <xdr:spPr>
        <a:xfrm>
          <a:off x="0" y="2733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298" name="TextBox 5">
          <a:extLst>
            <a:ext uri="{FF2B5EF4-FFF2-40B4-BE49-F238E27FC236}">
              <a16:creationId xmlns:a16="http://schemas.microsoft.com/office/drawing/2014/main" id="{00000000-0008-0000-1F00-00002A010000}"/>
            </a:ext>
          </a:extLst>
        </xdr:cNvPr>
        <xdr:cNvSpPr txBox="1"/>
      </xdr:nvSpPr>
      <xdr:spPr>
        <a:xfrm>
          <a:off x="0" y="2733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</xdr:row>
      <xdr:rowOff>0</xdr:rowOff>
    </xdr:from>
    <xdr:ext cx="76971" cy="157224"/>
    <xdr:sp macro="" textlink="">
      <xdr:nvSpPr>
        <xdr:cNvPr id="299" name="Text Box 5">
          <a:extLst>
            <a:ext uri="{FF2B5EF4-FFF2-40B4-BE49-F238E27FC236}">
              <a16:creationId xmlns:a16="http://schemas.microsoft.com/office/drawing/2014/main" id="{00000000-0008-0000-1F00-00002B010000}"/>
            </a:ext>
          </a:extLst>
        </xdr:cNvPr>
        <xdr:cNvSpPr txBox="1"/>
      </xdr:nvSpPr>
      <xdr:spPr>
        <a:xfrm>
          <a:off x="0" y="2476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</xdr:row>
      <xdr:rowOff>0</xdr:rowOff>
    </xdr:from>
    <xdr:ext cx="76971" cy="157224"/>
    <xdr:sp macro="" textlink="">
      <xdr:nvSpPr>
        <xdr:cNvPr id="300" name="Text Box 6">
          <a:extLst>
            <a:ext uri="{FF2B5EF4-FFF2-40B4-BE49-F238E27FC236}">
              <a16:creationId xmlns:a16="http://schemas.microsoft.com/office/drawing/2014/main" id="{00000000-0008-0000-1F00-00002C010000}"/>
            </a:ext>
          </a:extLst>
        </xdr:cNvPr>
        <xdr:cNvSpPr txBox="1"/>
      </xdr:nvSpPr>
      <xdr:spPr>
        <a:xfrm>
          <a:off x="0" y="2476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5</xdr:row>
      <xdr:rowOff>158115</xdr:rowOff>
    </xdr:from>
    <xdr:ext cx="76971" cy="157224"/>
    <xdr:sp macro="" textlink="">
      <xdr:nvSpPr>
        <xdr:cNvPr id="301" name="Text Box 5">
          <a:extLst>
            <a:ext uri="{FF2B5EF4-FFF2-40B4-BE49-F238E27FC236}">
              <a16:creationId xmlns:a16="http://schemas.microsoft.com/office/drawing/2014/main" id="{00000000-0008-0000-1F00-00002D010000}"/>
            </a:ext>
          </a:extLst>
        </xdr:cNvPr>
        <xdr:cNvSpPr txBox="1"/>
      </xdr:nvSpPr>
      <xdr:spPr>
        <a:xfrm>
          <a:off x="0" y="10534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5</xdr:row>
      <xdr:rowOff>158115</xdr:rowOff>
    </xdr:from>
    <xdr:ext cx="76971" cy="157224"/>
    <xdr:sp macro="" textlink="">
      <xdr:nvSpPr>
        <xdr:cNvPr id="302" name="Text Box 6">
          <a:extLst>
            <a:ext uri="{FF2B5EF4-FFF2-40B4-BE49-F238E27FC236}">
              <a16:creationId xmlns:a16="http://schemas.microsoft.com/office/drawing/2014/main" id="{00000000-0008-0000-1F00-00002E010000}"/>
            </a:ext>
          </a:extLst>
        </xdr:cNvPr>
        <xdr:cNvSpPr txBox="1"/>
      </xdr:nvSpPr>
      <xdr:spPr>
        <a:xfrm>
          <a:off x="0" y="10534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4</xdr:row>
      <xdr:rowOff>158115</xdr:rowOff>
    </xdr:from>
    <xdr:ext cx="184731" cy="264560"/>
    <xdr:sp macro="" textlink="">
      <xdr:nvSpPr>
        <xdr:cNvPr id="303" name="Text Box 5">
          <a:extLst>
            <a:ext uri="{FF2B5EF4-FFF2-40B4-BE49-F238E27FC236}">
              <a16:creationId xmlns:a16="http://schemas.microsoft.com/office/drawing/2014/main" id="{00000000-0008-0000-1F00-00002F010000}"/>
            </a:ext>
          </a:extLst>
        </xdr:cNvPr>
        <xdr:cNvSpPr txBox="1"/>
      </xdr:nvSpPr>
      <xdr:spPr>
        <a:xfrm>
          <a:off x="0" y="8915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3</xdr:col>
      <xdr:colOff>0</xdr:colOff>
      <xdr:row>4</xdr:row>
      <xdr:rowOff>158115</xdr:rowOff>
    </xdr:from>
    <xdr:ext cx="184731" cy="264560"/>
    <xdr:sp macro="" textlink="">
      <xdr:nvSpPr>
        <xdr:cNvPr id="304" name="Text Box 6">
          <a:extLst>
            <a:ext uri="{FF2B5EF4-FFF2-40B4-BE49-F238E27FC236}">
              <a16:creationId xmlns:a16="http://schemas.microsoft.com/office/drawing/2014/main" id="{00000000-0008-0000-1F00-000030010000}"/>
            </a:ext>
          </a:extLst>
        </xdr:cNvPr>
        <xdr:cNvSpPr txBox="1"/>
      </xdr:nvSpPr>
      <xdr:spPr>
        <a:xfrm>
          <a:off x="0" y="8915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3</xdr:col>
      <xdr:colOff>0</xdr:colOff>
      <xdr:row>4</xdr:row>
      <xdr:rowOff>158115</xdr:rowOff>
    </xdr:from>
    <xdr:ext cx="184731" cy="264560"/>
    <xdr:sp macro="" textlink="">
      <xdr:nvSpPr>
        <xdr:cNvPr id="305" name="Text Box 11">
          <a:extLst>
            <a:ext uri="{FF2B5EF4-FFF2-40B4-BE49-F238E27FC236}">
              <a16:creationId xmlns:a16="http://schemas.microsoft.com/office/drawing/2014/main" id="{00000000-0008-0000-1F00-000031010000}"/>
            </a:ext>
          </a:extLst>
        </xdr:cNvPr>
        <xdr:cNvSpPr txBox="1"/>
      </xdr:nvSpPr>
      <xdr:spPr>
        <a:xfrm>
          <a:off x="0" y="8915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3</xdr:col>
      <xdr:colOff>0</xdr:colOff>
      <xdr:row>4</xdr:row>
      <xdr:rowOff>158115</xdr:rowOff>
    </xdr:from>
    <xdr:ext cx="184731" cy="264560"/>
    <xdr:sp macro="" textlink="">
      <xdr:nvSpPr>
        <xdr:cNvPr id="306" name="Text Box 12">
          <a:extLst>
            <a:ext uri="{FF2B5EF4-FFF2-40B4-BE49-F238E27FC236}">
              <a16:creationId xmlns:a16="http://schemas.microsoft.com/office/drawing/2014/main" id="{00000000-0008-0000-1F00-000032010000}"/>
            </a:ext>
          </a:extLst>
        </xdr:cNvPr>
        <xdr:cNvSpPr txBox="1"/>
      </xdr:nvSpPr>
      <xdr:spPr>
        <a:xfrm>
          <a:off x="0" y="8915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3</xdr:col>
      <xdr:colOff>0</xdr:colOff>
      <xdr:row>4</xdr:row>
      <xdr:rowOff>158115</xdr:rowOff>
    </xdr:from>
    <xdr:ext cx="184731" cy="264560"/>
    <xdr:sp macro="" textlink="">
      <xdr:nvSpPr>
        <xdr:cNvPr id="307" name="Text Box 13">
          <a:extLst>
            <a:ext uri="{FF2B5EF4-FFF2-40B4-BE49-F238E27FC236}">
              <a16:creationId xmlns:a16="http://schemas.microsoft.com/office/drawing/2014/main" id="{00000000-0008-0000-1F00-000033010000}"/>
            </a:ext>
          </a:extLst>
        </xdr:cNvPr>
        <xdr:cNvSpPr txBox="1"/>
      </xdr:nvSpPr>
      <xdr:spPr>
        <a:xfrm>
          <a:off x="0" y="8915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3</xdr:col>
      <xdr:colOff>0</xdr:colOff>
      <xdr:row>4</xdr:row>
      <xdr:rowOff>158115</xdr:rowOff>
    </xdr:from>
    <xdr:ext cx="184731" cy="264560"/>
    <xdr:sp macro="" textlink="">
      <xdr:nvSpPr>
        <xdr:cNvPr id="308" name="Text Box 14">
          <a:extLst>
            <a:ext uri="{FF2B5EF4-FFF2-40B4-BE49-F238E27FC236}">
              <a16:creationId xmlns:a16="http://schemas.microsoft.com/office/drawing/2014/main" id="{00000000-0008-0000-1F00-000034010000}"/>
            </a:ext>
          </a:extLst>
        </xdr:cNvPr>
        <xdr:cNvSpPr txBox="1"/>
      </xdr:nvSpPr>
      <xdr:spPr>
        <a:xfrm>
          <a:off x="0" y="8915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3</xdr:col>
      <xdr:colOff>0</xdr:colOff>
      <xdr:row>4</xdr:row>
      <xdr:rowOff>158115</xdr:rowOff>
    </xdr:from>
    <xdr:ext cx="184731" cy="264560"/>
    <xdr:sp macro="" textlink="">
      <xdr:nvSpPr>
        <xdr:cNvPr id="309" name="Text Box 15">
          <a:extLst>
            <a:ext uri="{FF2B5EF4-FFF2-40B4-BE49-F238E27FC236}">
              <a16:creationId xmlns:a16="http://schemas.microsoft.com/office/drawing/2014/main" id="{00000000-0008-0000-1F00-000035010000}"/>
            </a:ext>
          </a:extLst>
        </xdr:cNvPr>
        <xdr:cNvSpPr txBox="1"/>
      </xdr:nvSpPr>
      <xdr:spPr>
        <a:xfrm>
          <a:off x="0" y="8915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3</xdr:col>
      <xdr:colOff>0</xdr:colOff>
      <xdr:row>4</xdr:row>
      <xdr:rowOff>158115</xdr:rowOff>
    </xdr:from>
    <xdr:ext cx="184731" cy="264560"/>
    <xdr:sp macro="" textlink="">
      <xdr:nvSpPr>
        <xdr:cNvPr id="310" name="Text Box 16">
          <a:extLst>
            <a:ext uri="{FF2B5EF4-FFF2-40B4-BE49-F238E27FC236}">
              <a16:creationId xmlns:a16="http://schemas.microsoft.com/office/drawing/2014/main" id="{00000000-0008-0000-1F00-000036010000}"/>
            </a:ext>
          </a:extLst>
        </xdr:cNvPr>
        <xdr:cNvSpPr txBox="1"/>
      </xdr:nvSpPr>
      <xdr:spPr>
        <a:xfrm>
          <a:off x="0" y="8915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3</xdr:col>
      <xdr:colOff>0</xdr:colOff>
      <xdr:row>4</xdr:row>
      <xdr:rowOff>158115</xdr:rowOff>
    </xdr:from>
    <xdr:ext cx="184731" cy="264560"/>
    <xdr:sp macro="" textlink="">
      <xdr:nvSpPr>
        <xdr:cNvPr id="311" name="Text Box 17">
          <a:extLst>
            <a:ext uri="{FF2B5EF4-FFF2-40B4-BE49-F238E27FC236}">
              <a16:creationId xmlns:a16="http://schemas.microsoft.com/office/drawing/2014/main" id="{00000000-0008-0000-1F00-000037010000}"/>
            </a:ext>
          </a:extLst>
        </xdr:cNvPr>
        <xdr:cNvSpPr txBox="1"/>
      </xdr:nvSpPr>
      <xdr:spPr>
        <a:xfrm>
          <a:off x="0" y="8915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3</xdr:col>
      <xdr:colOff>0</xdr:colOff>
      <xdr:row>4</xdr:row>
      <xdr:rowOff>158115</xdr:rowOff>
    </xdr:from>
    <xdr:ext cx="184731" cy="264560"/>
    <xdr:sp macro="" textlink="">
      <xdr:nvSpPr>
        <xdr:cNvPr id="312" name="Text Box 18">
          <a:extLst>
            <a:ext uri="{FF2B5EF4-FFF2-40B4-BE49-F238E27FC236}">
              <a16:creationId xmlns:a16="http://schemas.microsoft.com/office/drawing/2014/main" id="{00000000-0008-0000-1F00-000038010000}"/>
            </a:ext>
          </a:extLst>
        </xdr:cNvPr>
        <xdr:cNvSpPr txBox="1"/>
      </xdr:nvSpPr>
      <xdr:spPr>
        <a:xfrm>
          <a:off x="0" y="8915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0</xdr:col>
      <xdr:colOff>0</xdr:colOff>
      <xdr:row>5</xdr:row>
      <xdr:rowOff>158115</xdr:rowOff>
    </xdr:from>
    <xdr:ext cx="76971" cy="157224"/>
    <xdr:sp macro="" textlink="">
      <xdr:nvSpPr>
        <xdr:cNvPr id="315" name="Text Box 5">
          <a:extLst>
            <a:ext uri="{FF2B5EF4-FFF2-40B4-BE49-F238E27FC236}">
              <a16:creationId xmlns:a16="http://schemas.microsoft.com/office/drawing/2014/main" id="{00000000-0008-0000-1F00-00003B010000}"/>
            </a:ext>
          </a:extLst>
        </xdr:cNvPr>
        <xdr:cNvSpPr txBox="1"/>
      </xdr:nvSpPr>
      <xdr:spPr>
        <a:xfrm>
          <a:off x="4476750" y="9677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5</xdr:row>
      <xdr:rowOff>158115</xdr:rowOff>
    </xdr:from>
    <xdr:ext cx="76971" cy="157224"/>
    <xdr:sp macro="" textlink="">
      <xdr:nvSpPr>
        <xdr:cNvPr id="316" name="Text Box 6">
          <a:extLst>
            <a:ext uri="{FF2B5EF4-FFF2-40B4-BE49-F238E27FC236}">
              <a16:creationId xmlns:a16="http://schemas.microsoft.com/office/drawing/2014/main" id="{00000000-0008-0000-1F00-00003C010000}"/>
            </a:ext>
          </a:extLst>
        </xdr:cNvPr>
        <xdr:cNvSpPr txBox="1"/>
      </xdr:nvSpPr>
      <xdr:spPr>
        <a:xfrm>
          <a:off x="4476750" y="9677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4</xdr:row>
      <xdr:rowOff>158115</xdr:rowOff>
    </xdr:from>
    <xdr:ext cx="184731" cy="264560"/>
    <xdr:sp macro="" textlink="">
      <xdr:nvSpPr>
        <xdr:cNvPr id="317" name="Text Box 5">
          <a:extLst>
            <a:ext uri="{FF2B5EF4-FFF2-40B4-BE49-F238E27FC236}">
              <a16:creationId xmlns:a16="http://schemas.microsoft.com/office/drawing/2014/main" id="{00000000-0008-0000-1F00-00003D010000}"/>
            </a:ext>
          </a:extLst>
        </xdr:cNvPr>
        <xdr:cNvSpPr txBox="1"/>
      </xdr:nvSpPr>
      <xdr:spPr>
        <a:xfrm>
          <a:off x="4476750" y="805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0</xdr:col>
      <xdr:colOff>0</xdr:colOff>
      <xdr:row>4</xdr:row>
      <xdr:rowOff>158115</xdr:rowOff>
    </xdr:from>
    <xdr:ext cx="184731" cy="264560"/>
    <xdr:sp macro="" textlink="">
      <xdr:nvSpPr>
        <xdr:cNvPr id="318" name="Text Box 6">
          <a:extLst>
            <a:ext uri="{FF2B5EF4-FFF2-40B4-BE49-F238E27FC236}">
              <a16:creationId xmlns:a16="http://schemas.microsoft.com/office/drawing/2014/main" id="{00000000-0008-0000-1F00-00003E010000}"/>
            </a:ext>
          </a:extLst>
        </xdr:cNvPr>
        <xdr:cNvSpPr txBox="1"/>
      </xdr:nvSpPr>
      <xdr:spPr>
        <a:xfrm>
          <a:off x="4476750" y="805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0</xdr:col>
      <xdr:colOff>0</xdr:colOff>
      <xdr:row>4</xdr:row>
      <xdr:rowOff>158115</xdr:rowOff>
    </xdr:from>
    <xdr:ext cx="184731" cy="264560"/>
    <xdr:sp macro="" textlink="">
      <xdr:nvSpPr>
        <xdr:cNvPr id="319" name="Text Box 11">
          <a:extLst>
            <a:ext uri="{FF2B5EF4-FFF2-40B4-BE49-F238E27FC236}">
              <a16:creationId xmlns:a16="http://schemas.microsoft.com/office/drawing/2014/main" id="{00000000-0008-0000-1F00-00003F010000}"/>
            </a:ext>
          </a:extLst>
        </xdr:cNvPr>
        <xdr:cNvSpPr txBox="1"/>
      </xdr:nvSpPr>
      <xdr:spPr>
        <a:xfrm>
          <a:off x="4476750" y="805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0</xdr:col>
      <xdr:colOff>0</xdr:colOff>
      <xdr:row>4</xdr:row>
      <xdr:rowOff>158115</xdr:rowOff>
    </xdr:from>
    <xdr:ext cx="184731" cy="264560"/>
    <xdr:sp macro="" textlink="">
      <xdr:nvSpPr>
        <xdr:cNvPr id="320" name="Text Box 12">
          <a:extLst>
            <a:ext uri="{FF2B5EF4-FFF2-40B4-BE49-F238E27FC236}">
              <a16:creationId xmlns:a16="http://schemas.microsoft.com/office/drawing/2014/main" id="{00000000-0008-0000-1F00-000040010000}"/>
            </a:ext>
          </a:extLst>
        </xdr:cNvPr>
        <xdr:cNvSpPr txBox="1"/>
      </xdr:nvSpPr>
      <xdr:spPr>
        <a:xfrm>
          <a:off x="4476750" y="805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0</xdr:col>
      <xdr:colOff>0</xdr:colOff>
      <xdr:row>4</xdr:row>
      <xdr:rowOff>158115</xdr:rowOff>
    </xdr:from>
    <xdr:ext cx="184731" cy="264560"/>
    <xdr:sp macro="" textlink="">
      <xdr:nvSpPr>
        <xdr:cNvPr id="321" name="Text Box 13">
          <a:extLst>
            <a:ext uri="{FF2B5EF4-FFF2-40B4-BE49-F238E27FC236}">
              <a16:creationId xmlns:a16="http://schemas.microsoft.com/office/drawing/2014/main" id="{00000000-0008-0000-1F00-000041010000}"/>
            </a:ext>
          </a:extLst>
        </xdr:cNvPr>
        <xdr:cNvSpPr txBox="1"/>
      </xdr:nvSpPr>
      <xdr:spPr>
        <a:xfrm>
          <a:off x="4476750" y="805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0</xdr:col>
      <xdr:colOff>0</xdr:colOff>
      <xdr:row>4</xdr:row>
      <xdr:rowOff>158115</xdr:rowOff>
    </xdr:from>
    <xdr:ext cx="184731" cy="264560"/>
    <xdr:sp macro="" textlink="">
      <xdr:nvSpPr>
        <xdr:cNvPr id="322" name="Text Box 14">
          <a:extLst>
            <a:ext uri="{FF2B5EF4-FFF2-40B4-BE49-F238E27FC236}">
              <a16:creationId xmlns:a16="http://schemas.microsoft.com/office/drawing/2014/main" id="{00000000-0008-0000-1F00-000042010000}"/>
            </a:ext>
          </a:extLst>
        </xdr:cNvPr>
        <xdr:cNvSpPr txBox="1"/>
      </xdr:nvSpPr>
      <xdr:spPr>
        <a:xfrm>
          <a:off x="4476750" y="805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0</xdr:col>
      <xdr:colOff>0</xdr:colOff>
      <xdr:row>4</xdr:row>
      <xdr:rowOff>158115</xdr:rowOff>
    </xdr:from>
    <xdr:ext cx="184731" cy="264560"/>
    <xdr:sp macro="" textlink="">
      <xdr:nvSpPr>
        <xdr:cNvPr id="323" name="Text Box 15">
          <a:extLst>
            <a:ext uri="{FF2B5EF4-FFF2-40B4-BE49-F238E27FC236}">
              <a16:creationId xmlns:a16="http://schemas.microsoft.com/office/drawing/2014/main" id="{00000000-0008-0000-1F00-000043010000}"/>
            </a:ext>
          </a:extLst>
        </xdr:cNvPr>
        <xdr:cNvSpPr txBox="1"/>
      </xdr:nvSpPr>
      <xdr:spPr>
        <a:xfrm>
          <a:off x="4476750" y="805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0</xdr:col>
      <xdr:colOff>0</xdr:colOff>
      <xdr:row>4</xdr:row>
      <xdr:rowOff>158115</xdr:rowOff>
    </xdr:from>
    <xdr:ext cx="184731" cy="264560"/>
    <xdr:sp macro="" textlink="">
      <xdr:nvSpPr>
        <xdr:cNvPr id="324" name="Text Box 16">
          <a:extLst>
            <a:ext uri="{FF2B5EF4-FFF2-40B4-BE49-F238E27FC236}">
              <a16:creationId xmlns:a16="http://schemas.microsoft.com/office/drawing/2014/main" id="{00000000-0008-0000-1F00-000044010000}"/>
            </a:ext>
          </a:extLst>
        </xdr:cNvPr>
        <xdr:cNvSpPr txBox="1"/>
      </xdr:nvSpPr>
      <xdr:spPr>
        <a:xfrm>
          <a:off x="4476750" y="805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0</xdr:col>
      <xdr:colOff>0</xdr:colOff>
      <xdr:row>4</xdr:row>
      <xdr:rowOff>158115</xdr:rowOff>
    </xdr:from>
    <xdr:ext cx="184731" cy="264560"/>
    <xdr:sp macro="" textlink="">
      <xdr:nvSpPr>
        <xdr:cNvPr id="325" name="Text Box 17">
          <a:extLst>
            <a:ext uri="{FF2B5EF4-FFF2-40B4-BE49-F238E27FC236}">
              <a16:creationId xmlns:a16="http://schemas.microsoft.com/office/drawing/2014/main" id="{00000000-0008-0000-1F00-000045010000}"/>
            </a:ext>
          </a:extLst>
        </xdr:cNvPr>
        <xdr:cNvSpPr txBox="1"/>
      </xdr:nvSpPr>
      <xdr:spPr>
        <a:xfrm>
          <a:off x="4476750" y="805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0</xdr:col>
      <xdr:colOff>0</xdr:colOff>
      <xdr:row>4</xdr:row>
      <xdr:rowOff>158115</xdr:rowOff>
    </xdr:from>
    <xdr:ext cx="184731" cy="264560"/>
    <xdr:sp macro="" textlink="">
      <xdr:nvSpPr>
        <xdr:cNvPr id="326" name="Text Box 18">
          <a:extLst>
            <a:ext uri="{FF2B5EF4-FFF2-40B4-BE49-F238E27FC236}">
              <a16:creationId xmlns:a16="http://schemas.microsoft.com/office/drawing/2014/main" id="{00000000-0008-0000-1F00-000046010000}"/>
            </a:ext>
          </a:extLst>
        </xdr:cNvPr>
        <xdr:cNvSpPr txBox="1"/>
      </xdr:nvSpPr>
      <xdr:spPr>
        <a:xfrm>
          <a:off x="4476750" y="805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327" name="Text Box 4">
          <a:extLst>
            <a:ext uri="{FF2B5EF4-FFF2-40B4-BE49-F238E27FC236}">
              <a16:creationId xmlns:a16="http://schemas.microsoft.com/office/drawing/2014/main" id="{00000000-0008-0000-1F00-000047010000}"/>
            </a:ext>
          </a:extLst>
        </xdr:cNvPr>
        <xdr:cNvSpPr txBox="1"/>
      </xdr:nvSpPr>
      <xdr:spPr>
        <a:xfrm>
          <a:off x="0" y="20478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328" name="Text Box 5">
          <a:extLst>
            <a:ext uri="{FF2B5EF4-FFF2-40B4-BE49-F238E27FC236}">
              <a16:creationId xmlns:a16="http://schemas.microsoft.com/office/drawing/2014/main" id="{00000000-0008-0000-1F00-000048010000}"/>
            </a:ext>
          </a:extLst>
        </xdr:cNvPr>
        <xdr:cNvSpPr txBox="1"/>
      </xdr:nvSpPr>
      <xdr:spPr>
        <a:xfrm>
          <a:off x="0" y="20478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329" name="Text Box 4">
          <a:extLst>
            <a:ext uri="{FF2B5EF4-FFF2-40B4-BE49-F238E27FC236}">
              <a16:creationId xmlns:a16="http://schemas.microsoft.com/office/drawing/2014/main" id="{00000000-0008-0000-1F00-000049010000}"/>
            </a:ext>
          </a:extLst>
        </xdr:cNvPr>
        <xdr:cNvSpPr txBox="1"/>
      </xdr:nvSpPr>
      <xdr:spPr>
        <a:xfrm>
          <a:off x="0" y="20478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330" name="Text Box 5">
          <a:extLst>
            <a:ext uri="{FF2B5EF4-FFF2-40B4-BE49-F238E27FC236}">
              <a16:creationId xmlns:a16="http://schemas.microsoft.com/office/drawing/2014/main" id="{00000000-0008-0000-1F00-00004A010000}"/>
            </a:ext>
          </a:extLst>
        </xdr:cNvPr>
        <xdr:cNvSpPr txBox="1"/>
      </xdr:nvSpPr>
      <xdr:spPr>
        <a:xfrm>
          <a:off x="0" y="20478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331" name="Text Box 4">
          <a:extLst>
            <a:ext uri="{FF2B5EF4-FFF2-40B4-BE49-F238E27FC236}">
              <a16:creationId xmlns:a16="http://schemas.microsoft.com/office/drawing/2014/main" id="{00000000-0008-0000-1F00-00004B010000}"/>
            </a:ext>
          </a:extLst>
        </xdr:cNvPr>
        <xdr:cNvSpPr txBox="1"/>
      </xdr:nvSpPr>
      <xdr:spPr>
        <a:xfrm>
          <a:off x="0" y="20478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332" name="Text Box 5">
          <a:extLst>
            <a:ext uri="{FF2B5EF4-FFF2-40B4-BE49-F238E27FC236}">
              <a16:creationId xmlns:a16="http://schemas.microsoft.com/office/drawing/2014/main" id="{00000000-0008-0000-1F00-00004C010000}"/>
            </a:ext>
          </a:extLst>
        </xdr:cNvPr>
        <xdr:cNvSpPr txBox="1"/>
      </xdr:nvSpPr>
      <xdr:spPr>
        <a:xfrm>
          <a:off x="0" y="20478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333" name="Text Box 4">
          <a:extLst>
            <a:ext uri="{FF2B5EF4-FFF2-40B4-BE49-F238E27FC236}">
              <a16:creationId xmlns:a16="http://schemas.microsoft.com/office/drawing/2014/main" id="{00000000-0008-0000-1F00-00004D010000}"/>
            </a:ext>
          </a:extLst>
        </xdr:cNvPr>
        <xdr:cNvSpPr txBox="1"/>
      </xdr:nvSpPr>
      <xdr:spPr>
        <a:xfrm>
          <a:off x="0" y="20478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334" name="Text Box 5">
          <a:extLst>
            <a:ext uri="{FF2B5EF4-FFF2-40B4-BE49-F238E27FC236}">
              <a16:creationId xmlns:a16="http://schemas.microsoft.com/office/drawing/2014/main" id="{00000000-0008-0000-1F00-00004E010000}"/>
            </a:ext>
          </a:extLst>
        </xdr:cNvPr>
        <xdr:cNvSpPr txBox="1"/>
      </xdr:nvSpPr>
      <xdr:spPr>
        <a:xfrm>
          <a:off x="0" y="20478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184731" cy="264560"/>
    <xdr:sp macro="" textlink="">
      <xdr:nvSpPr>
        <xdr:cNvPr id="335" name="Text Box 2">
          <a:extLst>
            <a:ext uri="{FF2B5EF4-FFF2-40B4-BE49-F238E27FC236}">
              <a16:creationId xmlns:a16="http://schemas.microsoft.com/office/drawing/2014/main" id="{00000000-0008-0000-1F00-00004F010000}"/>
            </a:ext>
          </a:extLst>
        </xdr:cNvPr>
        <xdr:cNvSpPr txBox="1"/>
      </xdr:nvSpPr>
      <xdr:spPr>
        <a:xfrm>
          <a:off x="0" y="1905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336" name="TextBox 5">
          <a:extLst>
            <a:ext uri="{FF2B5EF4-FFF2-40B4-BE49-F238E27FC236}">
              <a16:creationId xmlns:a16="http://schemas.microsoft.com/office/drawing/2014/main" id="{00000000-0008-0000-1F00-000050010000}"/>
            </a:ext>
          </a:extLst>
        </xdr:cNvPr>
        <xdr:cNvSpPr txBox="1"/>
      </xdr:nvSpPr>
      <xdr:spPr>
        <a:xfrm>
          <a:off x="0" y="19050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337" name="Text Box 4">
          <a:extLst>
            <a:ext uri="{FF2B5EF4-FFF2-40B4-BE49-F238E27FC236}">
              <a16:creationId xmlns:a16="http://schemas.microsoft.com/office/drawing/2014/main" id="{00000000-0008-0000-1F00-000051010000}"/>
            </a:ext>
          </a:extLst>
        </xdr:cNvPr>
        <xdr:cNvSpPr txBox="1"/>
      </xdr:nvSpPr>
      <xdr:spPr>
        <a:xfrm>
          <a:off x="0" y="19050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338" name="Text Box 5">
          <a:extLst>
            <a:ext uri="{FF2B5EF4-FFF2-40B4-BE49-F238E27FC236}">
              <a16:creationId xmlns:a16="http://schemas.microsoft.com/office/drawing/2014/main" id="{00000000-0008-0000-1F00-000052010000}"/>
            </a:ext>
          </a:extLst>
        </xdr:cNvPr>
        <xdr:cNvSpPr txBox="1"/>
      </xdr:nvSpPr>
      <xdr:spPr>
        <a:xfrm>
          <a:off x="0" y="19050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339" name="TextBox 5">
          <a:extLst>
            <a:ext uri="{FF2B5EF4-FFF2-40B4-BE49-F238E27FC236}">
              <a16:creationId xmlns:a16="http://schemas.microsoft.com/office/drawing/2014/main" id="{00000000-0008-0000-1F00-000053010000}"/>
            </a:ext>
          </a:extLst>
        </xdr:cNvPr>
        <xdr:cNvSpPr txBox="1"/>
      </xdr:nvSpPr>
      <xdr:spPr>
        <a:xfrm>
          <a:off x="0" y="19050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340" name="TextBox 5">
          <a:extLst>
            <a:ext uri="{FF2B5EF4-FFF2-40B4-BE49-F238E27FC236}">
              <a16:creationId xmlns:a16="http://schemas.microsoft.com/office/drawing/2014/main" id="{00000000-0008-0000-1F00-000054010000}"/>
            </a:ext>
          </a:extLst>
        </xdr:cNvPr>
        <xdr:cNvSpPr txBox="1"/>
      </xdr:nvSpPr>
      <xdr:spPr>
        <a:xfrm>
          <a:off x="0" y="19050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341" name="TextBox 5">
          <a:extLst>
            <a:ext uri="{FF2B5EF4-FFF2-40B4-BE49-F238E27FC236}">
              <a16:creationId xmlns:a16="http://schemas.microsoft.com/office/drawing/2014/main" id="{00000000-0008-0000-1F00-000055010000}"/>
            </a:ext>
          </a:extLst>
        </xdr:cNvPr>
        <xdr:cNvSpPr txBox="1"/>
      </xdr:nvSpPr>
      <xdr:spPr>
        <a:xfrm>
          <a:off x="0" y="19050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184731" cy="264560"/>
    <xdr:sp macro="" textlink="">
      <xdr:nvSpPr>
        <xdr:cNvPr id="342" name="Text Box 4">
          <a:extLst>
            <a:ext uri="{FF2B5EF4-FFF2-40B4-BE49-F238E27FC236}">
              <a16:creationId xmlns:a16="http://schemas.microsoft.com/office/drawing/2014/main" id="{00000000-0008-0000-1F00-000056010000}"/>
            </a:ext>
          </a:extLst>
        </xdr:cNvPr>
        <xdr:cNvSpPr txBox="1"/>
      </xdr:nvSpPr>
      <xdr:spPr>
        <a:xfrm>
          <a:off x="0" y="1905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343" name="TextBox 5">
          <a:extLst>
            <a:ext uri="{FF2B5EF4-FFF2-40B4-BE49-F238E27FC236}">
              <a16:creationId xmlns:a16="http://schemas.microsoft.com/office/drawing/2014/main" id="{00000000-0008-0000-1F00-000057010000}"/>
            </a:ext>
          </a:extLst>
        </xdr:cNvPr>
        <xdr:cNvSpPr txBox="1"/>
      </xdr:nvSpPr>
      <xdr:spPr>
        <a:xfrm>
          <a:off x="0" y="19050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344" name="Text Box 4">
          <a:extLst>
            <a:ext uri="{FF2B5EF4-FFF2-40B4-BE49-F238E27FC236}">
              <a16:creationId xmlns:a16="http://schemas.microsoft.com/office/drawing/2014/main" id="{00000000-0008-0000-1F00-000058010000}"/>
            </a:ext>
          </a:extLst>
        </xdr:cNvPr>
        <xdr:cNvSpPr txBox="1"/>
      </xdr:nvSpPr>
      <xdr:spPr>
        <a:xfrm>
          <a:off x="0" y="19050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345" name="Text Box 5">
          <a:extLst>
            <a:ext uri="{FF2B5EF4-FFF2-40B4-BE49-F238E27FC236}">
              <a16:creationId xmlns:a16="http://schemas.microsoft.com/office/drawing/2014/main" id="{00000000-0008-0000-1F00-000059010000}"/>
            </a:ext>
          </a:extLst>
        </xdr:cNvPr>
        <xdr:cNvSpPr txBox="1"/>
      </xdr:nvSpPr>
      <xdr:spPr>
        <a:xfrm>
          <a:off x="0" y="19050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346" name="TextBox 5">
          <a:extLst>
            <a:ext uri="{FF2B5EF4-FFF2-40B4-BE49-F238E27FC236}">
              <a16:creationId xmlns:a16="http://schemas.microsoft.com/office/drawing/2014/main" id="{00000000-0008-0000-1F00-00005A010000}"/>
            </a:ext>
          </a:extLst>
        </xdr:cNvPr>
        <xdr:cNvSpPr txBox="1"/>
      </xdr:nvSpPr>
      <xdr:spPr>
        <a:xfrm>
          <a:off x="0" y="19050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347" name="TextBox 5">
          <a:extLst>
            <a:ext uri="{FF2B5EF4-FFF2-40B4-BE49-F238E27FC236}">
              <a16:creationId xmlns:a16="http://schemas.microsoft.com/office/drawing/2014/main" id="{00000000-0008-0000-1F00-00005B010000}"/>
            </a:ext>
          </a:extLst>
        </xdr:cNvPr>
        <xdr:cNvSpPr txBox="1"/>
      </xdr:nvSpPr>
      <xdr:spPr>
        <a:xfrm>
          <a:off x="0" y="19050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348" name="TextBox 5">
          <a:extLst>
            <a:ext uri="{FF2B5EF4-FFF2-40B4-BE49-F238E27FC236}">
              <a16:creationId xmlns:a16="http://schemas.microsoft.com/office/drawing/2014/main" id="{00000000-0008-0000-1F00-00005C010000}"/>
            </a:ext>
          </a:extLst>
        </xdr:cNvPr>
        <xdr:cNvSpPr txBox="1"/>
      </xdr:nvSpPr>
      <xdr:spPr>
        <a:xfrm>
          <a:off x="0" y="19050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349" name="Text Box 4">
          <a:extLst>
            <a:ext uri="{FF2B5EF4-FFF2-40B4-BE49-F238E27FC236}">
              <a16:creationId xmlns:a16="http://schemas.microsoft.com/office/drawing/2014/main" id="{00000000-0008-0000-1F00-00005D010000}"/>
            </a:ext>
          </a:extLst>
        </xdr:cNvPr>
        <xdr:cNvSpPr txBox="1"/>
      </xdr:nvSpPr>
      <xdr:spPr>
        <a:xfrm>
          <a:off x="0" y="19050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350" name="Text Box 5">
          <a:extLst>
            <a:ext uri="{FF2B5EF4-FFF2-40B4-BE49-F238E27FC236}">
              <a16:creationId xmlns:a16="http://schemas.microsoft.com/office/drawing/2014/main" id="{00000000-0008-0000-1F00-00005E010000}"/>
            </a:ext>
          </a:extLst>
        </xdr:cNvPr>
        <xdr:cNvSpPr txBox="1"/>
      </xdr:nvSpPr>
      <xdr:spPr>
        <a:xfrm>
          <a:off x="0" y="19050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351" name="Text Box 4">
          <a:extLst>
            <a:ext uri="{FF2B5EF4-FFF2-40B4-BE49-F238E27FC236}">
              <a16:creationId xmlns:a16="http://schemas.microsoft.com/office/drawing/2014/main" id="{00000000-0008-0000-1F00-00005F010000}"/>
            </a:ext>
          </a:extLst>
        </xdr:cNvPr>
        <xdr:cNvSpPr txBox="1"/>
      </xdr:nvSpPr>
      <xdr:spPr>
        <a:xfrm>
          <a:off x="0" y="19050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352" name="Text Box 5">
          <a:extLst>
            <a:ext uri="{FF2B5EF4-FFF2-40B4-BE49-F238E27FC236}">
              <a16:creationId xmlns:a16="http://schemas.microsoft.com/office/drawing/2014/main" id="{00000000-0008-0000-1F00-000060010000}"/>
            </a:ext>
          </a:extLst>
        </xdr:cNvPr>
        <xdr:cNvSpPr txBox="1"/>
      </xdr:nvSpPr>
      <xdr:spPr>
        <a:xfrm>
          <a:off x="0" y="19050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353" name="Text Box 4">
          <a:extLst>
            <a:ext uri="{FF2B5EF4-FFF2-40B4-BE49-F238E27FC236}">
              <a16:creationId xmlns:a16="http://schemas.microsoft.com/office/drawing/2014/main" id="{00000000-0008-0000-1F00-000061010000}"/>
            </a:ext>
          </a:extLst>
        </xdr:cNvPr>
        <xdr:cNvSpPr txBox="1"/>
      </xdr:nvSpPr>
      <xdr:spPr>
        <a:xfrm>
          <a:off x="0" y="19050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354" name="Text Box 5">
          <a:extLst>
            <a:ext uri="{FF2B5EF4-FFF2-40B4-BE49-F238E27FC236}">
              <a16:creationId xmlns:a16="http://schemas.microsoft.com/office/drawing/2014/main" id="{00000000-0008-0000-1F00-000062010000}"/>
            </a:ext>
          </a:extLst>
        </xdr:cNvPr>
        <xdr:cNvSpPr txBox="1"/>
      </xdr:nvSpPr>
      <xdr:spPr>
        <a:xfrm>
          <a:off x="0" y="19050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355" name="Text Box 4">
          <a:extLst>
            <a:ext uri="{FF2B5EF4-FFF2-40B4-BE49-F238E27FC236}">
              <a16:creationId xmlns:a16="http://schemas.microsoft.com/office/drawing/2014/main" id="{00000000-0008-0000-1F00-000063010000}"/>
            </a:ext>
          </a:extLst>
        </xdr:cNvPr>
        <xdr:cNvSpPr txBox="1"/>
      </xdr:nvSpPr>
      <xdr:spPr>
        <a:xfrm>
          <a:off x="0" y="19050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356" name="Text Box 5">
          <a:extLst>
            <a:ext uri="{FF2B5EF4-FFF2-40B4-BE49-F238E27FC236}">
              <a16:creationId xmlns:a16="http://schemas.microsoft.com/office/drawing/2014/main" id="{00000000-0008-0000-1F00-000064010000}"/>
            </a:ext>
          </a:extLst>
        </xdr:cNvPr>
        <xdr:cNvSpPr txBox="1"/>
      </xdr:nvSpPr>
      <xdr:spPr>
        <a:xfrm>
          <a:off x="0" y="19050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357" name="Text Box 4">
          <a:extLst>
            <a:ext uri="{FF2B5EF4-FFF2-40B4-BE49-F238E27FC236}">
              <a16:creationId xmlns:a16="http://schemas.microsoft.com/office/drawing/2014/main" id="{00000000-0008-0000-1F00-000065010000}"/>
            </a:ext>
          </a:extLst>
        </xdr:cNvPr>
        <xdr:cNvSpPr txBox="1"/>
      </xdr:nvSpPr>
      <xdr:spPr>
        <a:xfrm>
          <a:off x="0" y="19050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358" name="Text Box 5">
          <a:extLst>
            <a:ext uri="{FF2B5EF4-FFF2-40B4-BE49-F238E27FC236}">
              <a16:creationId xmlns:a16="http://schemas.microsoft.com/office/drawing/2014/main" id="{00000000-0008-0000-1F00-000066010000}"/>
            </a:ext>
          </a:extLst>
        </xdr:cNvPr>
        <xdr:cNvSpPr txBox="1"/>
      </xdr:nvSpPr>
      <xdr:spPr>
        <a:xfrm>
          <a:off x="0" y="19050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359" name="Text Box 4">
          <a:extLst>
            <a:ext uri="{FF2B5EF4-FFF2-40B4-BE49-F238E27FC236}">
              <a16:creationId xmlns:a16="http://schemas.microsoft.com/office/drawing/2014/main" id="{00000000-0008-0000-1F00-000067010000}"/>
            </a:ext>
          </a:extLst>
        </xdr:cNvPr>
        <xdr:cNvSpPr txBox="1"/>
      </xdr:nvSpPr>
      <xdr:spPr>
        <a:xfrm>
          <a:off x="0" y="21907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360" name="Text Box 5">
          <a:extLst>
            <a:ext uri="{FF2B5EF4-FFF2-40B4-BE49-F238E27FC236}">
              <a16:creationId xmlns:a16="http://schemas.microsoft.com/office/drawing/2014/main" id="{00000000-0008-0000-1F00-000068010000}"/>
            </a:ext>
          </a:extLst>
        </xdr:cNvPr>
        <xdr:cNvSpPr txBox="1"/>
      </xdr:nvSpPr>
      <xdr:spPr>
        <a:xfrm>
          <a:off x="0" y="21907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361" name="TextBox 5">
          <a:extLst>
            <a:ext uri="{FF2B5EF4-FFF2-40B4-BE49-F238E27FC236}">
              <a16:creationId xmlns:a16="http://schemas.microsoft.com/office/drawing/2014/main" id="{00000000-0008-0000-1F00-000069010000}"/>
            </a:ext>
          </a:extLst>
        </xdr:cNvPr>
        <xdr:cNvSpPr txBox="1"/>
      </xdr:nvSpPr>
      <xdr:spPr>
        <a:xfrm>
          <a:off x="0" y="21907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362" name="TextBox 5">
          <a:extLst>
            <a:ext uri="{FF2B5EF4-FFF2-40B4-BE49-F238E27FC236}">
              <a16:creationId xmlns:a16="http://schemas.microsoft.com/office/drawing/2014/main" id="{00000000-0008-0000-1F00-00006A010000}"/>
            </a:ext>
          </a:extLst>
        </xdr:cNvPr>
        <xdr:cNvSpPr txBox="1"/>
      </xdr:nvSpPr>
      <xdr:spPr>
        <a:xfrm>
          <a:off x="0" y="21907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363" name="TextBox 5">
          <a:extLst>
            <a:ext uri="{FF2B5EF4-FFF2-40B4-BE49-F238E27FC236}">
              <a16:creationId xmlns:a16="http://schemas.microsoft.com/office/drawing/2014/main" id="{00000000-0008-0000-1F00-00006B010000}"/>
            </a:ext>
          </a:extLst>
        </xdr:cNvPr>
        <xdr:cNvSpPr txBox="1"/>
      </xdr:nvSpPr>
      <xdr:spPr>
        <a:xfrm>
          <a:off x="0" y="21907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364" name="TextBox 5">
          <a:extLst>
            <a:ext uri="{FF2B5EF4-FFF2-40B4-BE49-F238E27FC236}">
              <a16:creationId xmlns:a16="http://schemas.microsoft.com/office/drawing/2014/main" id="{00000000-0008-0000-1F00-00006C010000}"/>
            </a:ext>
          </a:extLst>
        </xdr:cNvPr>
        <xdr:cNvSpPr txBox="1"/>
      </xdr:nvSpPr>
      <xdr:spPr>
        <a:xfrm>
          <a:off x="0" y="21907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365" name="TextBox 5">
          <a:extLst>
            <a:ext uri="{FF2B5EF4-FFF2-40B4-BE49-F238E27FC236}">
              <a16:creationId xmlns:a16="http://schemas.microsoft.com/office/drawing/2014/main" id="{00000000-0008-0000-1F00-00006D010000}"/>
            </a:ext>
          </a:extLst>
        </xdr:cNvPr>
        <xdr:cNvSpPr txBox="1"/>
      </xdr:nvSpPr>
      <xdr:spPr>
        <a:xfrm>
          <a:off x="0" y="21907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366" name="TextBox 5">
          <a:extLst>
            <a:ext uri="{FF2B5EF4-FFF2-40B4-BE49-F238E27FC236}">
              <a16:creationId xmlns:a16="http://schemas.microsoft.com/office/drawing/2014/main" id="{00000000-0008-0000-1F00-00006E010000}"/>
            </a:ext>
          </a:extLst>
        </xdr:cNvPr>
        <xdr:cNvSpPr txBox="1"/>
      </xdr:nvSpPr>
      <xdr:spPr>
        <a:xfrm>
          <a:off x="0" y="20478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367" name="TextBox 5">
          <a:extLst>
            <a:ext uri="{FF2B5EF4-FFF2-40B4-BE49-F238E27FC236}">
              <a16:creationId xmlns:a16="http://schemas.microsoft.com/office/drawing/2014/main" id="{00000000-0008-0000-1F00-00006F010000}"/>
            </a:ext>
          </a:extLst>
        </xdr:cNvPr>
        <xdr:cNvSpPr txBox="1"/>
      </xdr:nvSpPr>
      <xdr:spPr>
        <a:xfrm>
          <a:off x="0" y="20478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368" name="TextBox 5">
          <a:extLst>
            <a:ext uri="{FF2B5EF4-FFF2-40B4-BE49-F238E27FC236}">
              <a16:creationId xmlns:a16="http://schemas.microsoft.com/office/drawing/2014/main" id="{00000000-0008-0000-1F00-000070010000}"/>
            </a:ext>
          </a:extLst>
        </xdr:cNvPr>
        <xdr:cNvSpPr txBox="1"/>
      </xdr:nvSpPr>
      <xdr:spPr>
        <a:xfrm>
          <a:off x="0" y="20478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369" name="TextBox 5">
          <a:extLst>
            <a:ext uri="{FF2B5EF4-FFF2-40B4-BE49-F238E27FC236}">
              <a16:creationId xmlns:a16="http://schemas.microsoft.com/office/drawing/2014/main" id="{00000000-0008-0000-1F00-000071010000}"/>
            </a:ext>
          </a:extLst>
        </xdr:cNvPr>
        <xdr:cNvSpPr txBox="1"/>
      </xdr:nvSpPr>
      <xdr:spPr>
        <a:xfrm>
          <a:off x="0" y="20478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370" name="TextBox 5">
          <a:extLst>
            <a:ext uri="{FF2B5EF4-FFF2-40B4-BE49-F238E27FC236}">
              <a16:creationId xmlns:a16="http://schemas.microsoft.com/office/drawing/2014/main" id="{00000000-0008-0000-1F00-000072010000}"/>
            </a:ext>
          </a:extLst>
        </xdr:cNvPr>
        <xdr:cNvSpPr txBox="1"/>
      </xdr:nvSpPr>
      <xdr:spPr>
        <a:xfrm>
          <a:off x="0" y="21907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371" name="Text Box 4">
          <a:extLst>
            <a:ext uri="{FF2B5EF4-FFF2-40B4-BE49-F238E27FC236}">
              <a16:creationId xmlns:a16="http://schemas.microsoft.com/office/drawing/2014/main" id="{00000000-0008-0000-1F00-000073010000}"/>
            </a:ext>
          </a:extLst>
        </xdr:cNvPr>
        <xdr:cNvSpPr txBox="1"/>
      </xdr:nvSpPr>
      <xdr:spPr>
        <a:xfrm>
          <a:off x="0" y="21907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372" name="Text Box 5">
          <a:extLst>
            <a:ext uri="{FF2B5EF4-FFF2-40B4-BE49-F238E27FC236}">
              <a16:creationId xmlns:a16="http://schemas.microsoft.com/office/drawing/2014/main" id="{00000000-0008-0000-1F00-000074010000}"/>
            </a:ext>
          </a:extLst>
        </xdr:cNvPr>
        <xdr:cNvSpPr txBox="1"/>
      </xdr:nvSpPr>
      <xdr:spPr>
        <a:xfrm>
          <a:off x="0" y="21907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373" name="TextBox 5">
          <a:extLst>
            <a:ext uri="{FF2B5EF4-FFF2-40B4-BE49-F238E27FC236}">
              <a16:creationId xmlns:a16="http://schemas.microsoft.com/office/drawing/2014/main" id="{00000000-0008-0000-1F00-000075010000}"/>
            </a:ext>
          </a:extLst>
        </xdr:cNvPr>
        <xdr:cNvSpPr txBox="1"/>
      </xdr:nvSpPr>
      <xdr:spPr>
        <a:xfrm>
          <a:off x="0" y="21907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374" name="TextBox 5">
          <a:extLst>
            <a:ext uri="{FF2B5EF4-FFF2-40B4-BE49-F238E27FC236}">
              <a16:creationId xmlns:a16="http://schemas.microsoft.com/office/drawing/2014/main" id="{00000000-0008-0000-1F00-000076010000}"/>
            </a:ext>
          </a:extLst>
        </xdr:cNvPr>
        <xdr:cNvSpPr txBox="1"/>
      </xdr:nvSpPr>
      <xdr:spPr>
        <a:xfrm>
          <a:off x="0" y="21907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375" name="TextBox 5">
          <a:extLst>
            <a:ext uri="{FF2B5EF4-FFF2-40B4-BE49-F238E27FC236}">
              <a16:creationId xmlns:a16="http://schemas.microsoft.com/office/drawing/2014/main" id="{00000000-0008-0000-1F00-000077010000}"/>
            </a:ext>
          </a:extLst>
        </xdr:cNvPr>
        <xdr:cNvSpPr txBox="1"/>
      </xdr:nvSpPr>
      <xdr:spPr>
        <a:xfrm>
          <a:off x="0" y="21907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376" name="TextBox 5">
          <a:extLst>
            <a:ext uri="{FF2B5EF4-FFF2-40B4-BE49-F238E27FC236}">
              <a16:creationId xmlns:a16="http://schemas.microsoft.com/office/drawing/2014/main" id="{00000000-0008-0000-1F00-000078010000}"/>
            </a:ext>
          </a:extLst>
        </xdr:cNvPr>
        <xdr:cNvSpPr txBox="1"/>
      </xdr:nvSpPr>
      <xdr:spPr>
        <a:xfrm>
          <a:off x="0" y="21907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377" name="TextBox 5">
          <a:extLst>
            <a:ext uri="{FF2B5EF4-FFF2-40B4-BE49-F238E27FC236}">
              <a16:creationId xmlns:a16="http://schemas.microsoft.com/office/drawing/2014/main" id="{00000000-0008-0000-1F00-000079010000}"/>
            </a:ext>
          </a:extLst>
        </xdr:cNvPr>
        <xdr:cNvSpPr txBox="1"/>
      </xdr:nvSpPr>
      <xdr:spPr>
        <a:xfrm>
          <a:off x="0" y="21907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378" name="TextBox 5">
          <a:extLst>
            <a:ext uri="{FF2B5EF4-FFF2-40B4-BE49-F238E27FC236}">
              <a16:creationId xmlns:a16="http://schemas.microsoft.com/office/drawing/2014/main" id="{00000000-0008-0000-1F00-00007A010000}"/>
            </a:ext>
          </a:extLst>
        </xdr:cNvPr>
        <xdr:cNvSpPr txBox="1"/>
      </xdr:nvSpPr>
      <xdr:spPr>
        <a:xfrm>
          <a:off x="0" y="20478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379" name="TextBox 5">
          <a:extLst>
            <a:ext uri="{FF2B5EF4-FFF2-40B4-BE49-F238E27FC236}">
              <a16:creationId xmlns:a16="http://schemas.microsoft.com/office/drawing/2014/main" id="{00000000-0008-0000-1F00-00007B010000}"/>
            </a:ext>
          </a:extLst>
        </xdr:cNvPr>
        <xdr:cNvSpPr txBox="1"/>
      </xdr:nvSpPr>
      <xdr:spPr>
        <a:xfrm>
          <a:off x="0" y="20478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380" name="TextBox 5">
          <a:extLst>
            <a:ext uri="{FF2B5EF4-FFF2-40B4-BE49-F238E27FC236}">
              <a16:creationId xmlns:a16="http://schemas.microsoft.com/office/drawing/2014/main" id="{00000000-0008-0000-1F00-00007C010000}"/>
            </a:ext>
          </a:extLst>
        </xdr:cNvPr>
        <xdr:cNvSpPr txBox="1"/>
      </xdr:nvSpPr>
      <xdr:spPr>
        <a:xfrm>
          <a:off x="0" y="20478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381" name="TextBox 5">
          <a:extLst>
            <a:ext uri="{FF2B5EF4-FFF2-40B4-BE49-F238E27FC236}">
              <a16:creationId xmlns:a16="http://schemas.microsoft.com/office/drawing/2014/main" id="{00000000-0008-0000-1F00-00007D010000}"/>
            </a:ext>
          </a:extLst>
        </xdr:cNvPr>
        <xdr:cNvSpPr txBox="1"/>
      </xdr:nvSpPr>
      <xdr:spPr>
        <a:xfrm>
          <a:off x="0" y="20478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382" name="TextBox 5">
          <a:extLst>
            <a:ext uri="{FF2B5EF4-FFF2-40B4-BE49-F238E27FC236}">
              <a16:creationId xmlns:a16="http://schemas.microsoft.com/office/drawing/2014/main" id="{00000000-0008-0000-1F00-00007E010000}"/>
            </a:ext>
          </a:extLst>
        </xdr:cNvPr>
        <xdr:cNvSpPr txBox="1"/>
      </xdr:nvSpPr>
      <xdr:spPr>
        <a:xfrm>
          <a:off x="0" y="20478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383" name="TextBox 5">
          <a:extLst>
            <a:ext uri="{FF2B5EF4-FFF2-40B4-BE49-F238E27FC236}">
              <a16:creationId xmlns:a16="http://schemas.microsoft.com/office/drawing/2014/main" id="{00000000-0008-0000-1F00-00007F010000}"/>
            </a:ext>
          </a:extLst>
        </xdr:cNvPr>
        <xdr:cNvSpPr txBox="1"/>
      </xdr:nvSpPr>
      <xdr:spPr>
        <a:xfrm>
          <a:off x="0" y="20478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384" name="TextBox 5">
          <a:extLst>
            <a:ext uri="{FF2B5EF4-FFF2-40B4-BE49-F238E27FC236}">
              <a16:creationId xmlns:a16="http://schemas.microsoft.com/office/drawing/2014/main" id="{00000000-0008-0000-1F00-000080010000}"/>
            </a:ext>
          </a:extLst>
        </xdr:cNvPr>
        <xdr:cNvSpPr txBox="1"/>
      </xdr:nvSpPr>
      <xdr:spPr>
        <a:xfrm>
          <a:off x="0" y="20478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385" name="TextBox 5">
          <a:extLst>
            <a:ext uri="{FF2B5EF4-FFF2-40B4-BE49-F238E27FC236}">
              <a16:creationId xmlns:a16="http://schemas.microsoft.com/office/drawing/2014/main" id="{00000000-0008-0000-1F00-000081010000}"/>
            </a:ext>
          </a:extLst>
        </xdr:cNvPr>
        <xdr:cNvSpPr txBox="1"/>
      </xdr:nvSpPr>
      <xdr:spPr>
        <a:xfrm>
          <a:off x="0" y="20478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386" name="TextBox 5">
          <a:extLst>
            <a:ext uri="{FF2B5EF4-FFF2-40B4-BE49-F238E27FC236}">
              <a16:creationId xmlns:a16="http://schemas.microsoft.com/office/drawing/2014/main" id="{00000000-0008-0000-1F00-000082010000}"/>
            </a:ext>
          </a:extLst>
        </xdr:cNvPr>
        <xdr:cNvSpPr txBox="1"/>
      </xdr:nvSpPr>
      <xdr:spPr>
        <a:xfrm>
          <a:off x="0" y="20478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387" name="Text Box 4">
          <a:extLst>
            <a:ext uri="{FF2B5EF4-FFF2-40B4-BE49-F238E27FC236}">
              <a16:creationId xmlns:a16="http://schemas.microsoft.com/office/drawing/2014/main" id="{00000000-0008-0000-1F00-000083010000}"/>
            </a:ext>
          </a:extLst>
        </xdr:cNvPr>
        <xdr:cNvSpPr txBox="1"/>
      </xdr:nvSpPr>
      <xdr:spPr>
        <a:xfrm>
          <a:off x="0" y="23336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388" name="Text Box 5">
          <a:extLst>
            <a:ext uri="{FF2B5EF4-FFF2-40B4-BE49-F238E27FC236}">
              <a16:creationId xmlns:a16="http://schemas.microsoft.com/office/drawing/2014/main" id="{00000000-0008-0000-1F00-000084010000}"/>
            </a:ext>
          </a:extLst>
        </xdr:cNvPr>
        <xdr:cNvSpPr txBox="1"/>
      </xdr:nvSpPr>
      <xdr:spPr>
        <a:xfrm>
          <a:off x="0" y="23336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389" name="TextBox 5">
          <a:extLst>
            <a:ext uri="{FF2B5EF4-FFF2-40B4-BE49-F238E27FC236}">
              <a16:creationId xmlns:a16="http://schemas.microsoft.com/office/drawing/2014/main" id="{00000000-0008-0000-1F00-000085010000}"/>
            </a:ext>
          </a:extLst>
        </xdr:cNvPr>
        <xdr:cNvSpPr txBox="1"/>
      </xdr:nvSpPr>
      <xdr:spPr>
        <a:xfrm>
          <a:off x="0" y="23336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390" name="TextBox 5">
          <a:extLst>
            <a:ext uri="{FF2B5EF4-FFF2-40B4-BE49-F238E27FC236}">
              <a16:creationId xmlns:a16="http://schemas.microsoft.com/office/drawing/2014/main" id="{00000000-0008-0000-1F00-000086010000}"/>
            </a:ext>
          </a:extLst>
        </xdr:cNvPr>
        <xdr:cNvSpPr txBox="1"/>
      </xdr:nvSpPr>
      <xdr:spPr>
        <a:xfrm>
          <a:off x="0" y="23336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391" name="TextBox 5">
          <a:extLst>
            <a:ext uri="{FF2B5EF4-FFF2-40B4-BE49-F238E27FC236}">
              <a16:creationId xmlns:a16="http://schemas.microsoft.com/office/drawing/2014/main" id="{00000000-0008-0000-1F00-000087010000}"/>
            </a:ext>
          </a:extLst>
        </xdr:cNvPr>
        <xdr:cNvSpPr txBox="1"/>
      </xdr:nvSpPr>
      <xdr:spPr>
        <a:xfrm>
          <a:off x="0" y="23336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392" name="TextBox 5">
          <a:extLst>
            <a:ext uri="{FF2B5EF4-FFF2-40B4-BE49-F238E27FC236}">
              <a16:creationId xmlns:a16="http://schemas.microsoft.com/office/drawing/2014/main" id="{00000000-0008-0000-1F00-000088010000}"/>
            </a:ext>
          </a:extLst>
        </xdr:cNvPr>
        <xdr:cNvSpPr txBox="1"/>
      </xdr:nvSpPr>
      <xdr:spPr>
        <a:xfrm>
          <a:off x="0" y="23336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393" name="TextBox 5">
          <a:extLst>
            <a:ext uri="{FF2B5EF4-FFF2-40B4-BE49-F238E27FC236}">
              <a16:creationId xmlns:a16="http://schemas.microsoft.com/office/drawing/2014/main" id="{00000000-0008-0000-1F00-000089010000}"/>
            </a:ext>
          </a:extLst>
        </xdr:cNvPr>
        <xdr:cNvSpPr txBox="1"/>
      </xdr:nvSpPr>
      <xdr:spPr>
        <a:xfrm>
          <a:off x="0" y="23336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394" name="TextBox 5">
          <a:extLst>
            <a:ext uri="{FF2B5EF4-FFF2-40B4-BE49-F238E27FC236}">
              <a16:creationId xmlns:a16="http://schemas.microsoft.com/office/drawing/2014/main" id="{00000000-0008-0000-1F00-00008A010000}"/>
            </a:ext>
          </a:extLst>
        </xdr:cNvPr>
        <xdr:cNvSpPr txBox="1"/>
      </xdr:nvSpPr>
      <xdr:spPr>
        <a:xfrm>
          <a:off x="0" y="21907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395" name="TextBox 5">
          <a:extLst>
            <a:ext uri="{FF2B5EF4-FFF2-40B4-BE49-F238E27FC236}">
              <a16:creationId xmlns:a16="http://schemas.microsoft.com/office/drawing/2014/main" id="{00000000-0008-0000-1F00-00008B010000}"/>
            </a:ext>
          </a:extLst>
        </xdr:cNvPr>
        <xdr:cNvSpPr txBox="1"/>
      </xdr:nvSpPr>
      <xdr:spPr>
        <a:xfrm>
          <a:off x="0" y="21907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396" name="TextBox 5">
          <a:extLst>
            <a:ext uri="{FF2B5EF4-FFF2-40B4-BE49-F238E27FC236}">
              <a16:creationId xmlns:a16="http://schemas.microsoft.com/office/drawing/2014/main" id="{00000000-0008-0000-1F00-00008C010000}"/>
            </a:ext>
          </a:extLst>
        </xdr:cNvPr>
        <xdr:cNvSpPr txBox="1"/>
      </xdr:nvSpPr>
      <xdr:spPr>
        <a:xfrm>
          <a:off x="0" y="21907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397" name="TextBox 5">
          <a:extLst>
            <a:ext uri="{FF2B5EF4-FFF2-40B4-BE49-F238E27FC236}">
              <a16:creationId xmlns:a16="http://schemas.microsoft.com/office/drawing/2014/main" id="{00000000-0008-0000-1F00-00008D010000}"/>
            </a:ext>
          </a:extLst>
        </xdr:cNvPr>
        <xdr:cNvSpPr txBox="1"/>
      </xdr:nvSpPr>
      <xdr:spPr>
        <a:xfrm>
          <a:off x="0" y="21907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398" name="TextBox 5">
          <a:extLst>
            <a:ext uri="{FF2B5EF4-FFF2-40B4-BE49-F238E27FC236}">
              <a16:creationId xmlns:a16="http://schemas.microsoft.com/office/drawing/2014/main" id="{00000000-0008-0000-1F00-00008E010000}"/>
            </a:ext>
          </a:extLst>
        </xdr:cNvPr>
        <xdr:cNvSpPr txBox="1"/>
      </xdr:nvSpPr>
      <xdr:spPr>
        <a:xfrm>
          <a:off x="0" y="23336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399" name="TextBox 5">
          <a:extLst>
            <a:ext uri="{FF2B5EF4-FFF2-40B4-BE49-F238E27FC236}">
              <a16:creationId xmlns:a16="http://schemas.microsoft.com/office/drawing/2014/main" id="{00000000-0008-0000-1F00-00008F010000}"/>
            </a:ext>
          </a:extLst>
        </xdr:cNvPr>
        <xdr:cNvSpPr txBox="1"/>
      </xdr:nvSpPr>
      <xdr:spPr>
        <a:xfrm>
          <a:off x="0" y="21907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400" name="TextBox 5">
          <a:extLst>
            <a:ext uri="{FF2B5EF4-FFF2-40B4-BE49-F238E27FC236}">
              <a16:creationId xmlns:a16="http://schemas.microsoft.com/office/drawing/2014/main" id="{00000000-0008-0000-1F00-000090010000}"/>
            </a:ext>
          </a:extLst>
        </xdr:cNvPr>
        <xdr:cNvSpPr txBox="1"/>
      </xdr:nvSpPr>
      <xdr:spPr>
        <a:xfrm>
          <a:off x="0" y="21907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401" name="TextBox 5">
          <a:extLst>
            <a:ext uri="{FF2B5EF4-FFF2-40B4-BE49-F238E27FC236}">
              <a16:creationId xmlns:a16="http://schemas.microsoft.com/office/drawing/2014/main" id="{00000000-0008-0000-1F00-000091010000}"/>
            </a:ext>
          </a:extLst>
        </xdr:cNvPr>
        <xdr:cNvSpPr txBox="1"/>
      </xdr:nvSpPr>
      <xdr:spPr>
        <a:xfrm>
          <a:off x="0" y="21907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402" name="TextBox 5">
          <a:extLst>
            <a:ext uri="{FF2B5EF4-FFF2-40B4-BE49-F238E27FC236}">
              <a16:creationId xmlns:a16="http://schemas.microsoft.com/office/drawing/2014/main" id="{00000000-0008-0000-1F00-000092010000}"/>
            </a:ext>
          </a:extLst>
        </xdr:cNvPr>
        <xdr:cNvSpPr txBox="1"/>
      </xdr:nvSpPr>
      <xdr:spPr>
        <a:xfrm>
          <a:off x="0" y="21907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403" name="TextBox 5">
          <a:extLst>
            <a:ext uri="{FF2B5EF4-FFF2-40B4-BE49-F238E27FC236}">
              <a16:creationId xmlns:a16="http://schemas.microsoft.com/office/drawing/2014/main" id="{00000000-0008-0000-1F00-000093010000}"/>
            </a:ext>
          </a:extLst>
        </xdr:cNvPr>
        <xdr:cNvSpPr txBox="1"/>
      </xdr:nvSpPr>
      <xdr:spPr>
        <a:xfrm>
          <a:off x="0" y="21907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404" name="TextBox 5">
          <a:extLst>
            <a:ext uri="{FF2B5EF4-FFF2-40B4-BE49-F238E27FC236}">
              <a16:creationId xmlns:a16="http://schemas.microsoft.com/office/drawing/2014/main" id="{00000000-0008-0000-1F00-000094010000}"/>
            </a:ext>
          </a:extLst>
        </xdr:cNvPr>
        <xdr:cNvSpPr txBox="1"/>
      </xdr:nvSpPr>
      <xdr:spPr>
        <a:xfrm>
          <a:off x="0" y="20478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405" name="TextBox 5">
          <a:extLst>
            <a:ext uri="{FF2B5EF4-FFF2-40B4-BE49-F238E27FC236}">
              <a16:creationId xmlns:a16="http://schemas.microsoft.com/office/drawing/2014/main" id="{00000000-0008-0000-1F00-000095010000}"/>
            </a:ext>
          </a:extLst>
        </xdr:cNvPr>
        <xdr:cNvSpPr txBox="1"/>
      </xdr:nvSpPr>
      <xdr:spPr>
        <a:xfrm>
          <a:off x="0" y="20478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406" name="TextBox 5">
          <a:extLst>
            <a:ext uri="{FF2B5EF4-FFF2-40B4-BE49-F238E27FC236}">
              <a16:creationId xmlns:a16="http://schemas.microsoft.com/office/drawing/2014/main" id="{00000000-0008-0000-1F00-000096010000}"/>
            </a:ext>
          </a:extLst>
        </xdr:cNvPr>
        <xdr:cNvSpPr txBox="1"/>
      </xdr:nvSpPr>
      <xdr:spPr>
        <a:xfrm>
          <a:off x="0" y="20478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407" name="TextBox 5">
          <a:extLst>
            <a:ext uri="{FF2B5EF4-FFF2-40B4-BE49-F238E27FC236}">
              <a16:creationId xmlns:a16="http://schemas.microsoft.com/office/drawing/2014/main" id="{00000000-0008-0000-1F00-000097010000}"/>
            </a:ext>
          </a:extLst>
        </xdr:cNvPr>
        <xdr:cNvSpPr txBox="1"/>
      </xdr:nvSpPr>
      <xdr:spPr>
        <a:xfrm>
          <a:off x="0" y="20478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408" name="TextBox 5">
          <a:extLst>
            <a:ext uri="{FF2B5EF4-FFF2-40B4-BE49-F238E27FC236}">
              <a16:creationId xmlns:a16="http://schemas.microsoft.com/office/drawing/2014/main" id="{00000000-0008-0000-1F00-000098010000}"/>
            </a:ext>
          </a:extLst>
        </xdr:cNvPr>
        <xdr:cNvSpPr txBox="1"/>
      </xdr:nvSpPr>
      <xdr:spPr>
        <a:xfrm>
          <a:off x="0" y="21907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409" name="TextBox 5">
          <a:extLst>
            <a:ext uri="{FF2B5EF4-FFF2-40B4-BE49-F238E27FC236}">
              <a16:creationId xmlns:a16="http://schemas.microsoft.com/office/drawing/2014/main" id="{00000000-0008-0000-1F00-000099010000}"/>
            </a:ext>
          </a:extLst>
        </xdr:cNvPr>
        <xdr:cNvSpPr txBox="1"/>
      </xdr:nvSpPr>
      <xdr:spPr>
        <a:xfrm>
          <a:off x="0" y="20478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410" name="TextBox 5">
          <a:extLst>
            <a:ext uri="{FF2B5EF4-FFF2-40B4-BE49-F238E27FC236}">
              <a16:creationId xmlns:a16="http://schemas.microsoft.com/office/drawing/2014/main" id="{00000000-0008-0000-1F00-00009A010000}"/>
            </a:ext>
          </a:extLst>
        </xdr:cNvPr>
        <xdr:cNvSpPr txBox="1"/>
      </xdr:nvSpPr>
      <xdr:spPr>
        <a:xfrm>
          <a:off x="0" y="20478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411" name="TextBox 5">
          <a:extLst>
            <a:ext uri="{FF2B5EF4-FFF2-40B4-BE49-F238E27FC236}">
              <a16:creationId xmlns:a16="http://schemas.microsoft.com/office/drawing/2014/main" id="{00000000-0008-0000-1F00-00009B010000}"/>
            </a:ext>
          </a:extLst>
        </xdr:cNvPr>
        <xdr:cNvSpPr txBox="1"/>
      </xdr:nvSpPr>
      <xdr:spPr>
        <a:xfrm>
          <a:off x="0" y="20478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412" name="TextBox 5">
          <a:extLst>
            <a:ext uri="{FF2B5EF4-FFF2-40B4-BE49-F238E27FC236}">
              <a16:creationId xmlns:a16="http://schemas.microsoft.com/office/drawing/2014/main" id="{00000000-0008-0000-1F00-00009C010000}"/>
            </a:ext>
          </a:extLst>
        </xdr:cNvPr>
        <xdr:cNvSpPr txBox="1"/>
      </xdr:nvSpPr>
      <xdr:spPr>
        <a:xfrm>
          <a:off x="0" y="20478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413" name="TextBox 5">
          <a:extLst>
            <a:ext uri="{FF2B5EF4-FFF2-40B4-BE49-F238E27FC236}">
              <a16:creationId xmlns:a16="http://schemas.microsoft.com/office/drawing/2014/main" id="{00000000-0008-0000-1F00-00009D010000}"/>
            </a:ext>
          </a:extLst>
        </xdr:cNvPr>
        <xdr:cNvSpPr txBox="1"/>
      </xdr:nvSpPr>
      <xdr:spPr>
        <a:xfrm>
          <a:off x="0" y="19050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414" name="TextBox 5">
          <a:extLst>
            <a:ext uri="{FF2B5EF4-FFF2-40B4-BE49-F238E27FC236}">
              <a16:creationId xmlns:a16="http://schemas.microsoft.com/office/drawing/2014/main" id="{00000000-0008-0000-1F00-00009E010000}"/>
            </a:ext>
          </a:extLst>
        </xdr:cNvPr>
        <xdr:cNvSpPr txBox="1"/>
      </xdr:nvSpPr>
      <xdr:spPr>
        <a:xfrm>
          <a:off x="0" y="19050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415" name="TextBox 5">
          <a:extLst>
            <a:ext uri="{FF2B5EF4-FFF2-40B4-BE49-F238E27FC236}">
              <a16:creationId xmlns:a16="http://schemas.microsoft.com/office/drawing/2014/main" id="{00000000-0008-0000-1F00-00009F010000}"/>
            </a:ext>
          </a:extLst>
        </xdr:cNvPr>
        <xdr:cNvSpPr txBox="1"/>
      </xdr:nvSpPr>
      <xdr:spPr>
        <a:xfrm>
          <a:off x="0" y="19050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416" name="TextBox 5">
          <a:extLst>
            <a:ext uri="{FF2B5EF4-FFF2-40B4-BE49-F238E27FC236}">
              <a16:creationId xmlns:a16="http://schemas.microsoft.com/office/drawing/2014/main" id="{00000000-0008-0000-1F00-0000A0010000}"/>
            </a:ext>
          </a:extLst>
        </xdr:cNvPr>
        <xdr:cNvSpPr txBox="1"/>
      </xdr:nvSpPr>
      <xdr:spPr>
        <a:xfrm>
          <a:off x="0" y="19050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417" name="TextBox 5">
          <a:extLst>
            <a:ext uri="{FF2B5EF4-FFF2-40B4-BE49-F238E27FC236}">
              <a16:creationId xmlns:a16="http://schemas.microsoft.com/office/drawing/2014/main" id="{00000000-0008-0000-1F00-0000A1010000}"/>
            </a:ext>
          </a:extLst>
        </xdr:cNvPr>
        <xdr:cNvSpPr txBox="1"/>
      </xdr:nvSpPr>
      <xdr:spPr>
        <a:xfrm>
          <a:off x="0" y="20478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418" name="Text Box 4">
          <a:extLst>
            <a:ext uri="{FF2B5EF4-FFF2-40B4-BE49-F238E27FC236}">
              <a16:creationId xmlns:a16="http://schemas.microsoft.com/office/drawing/2014/main" id="{00000000-0008-0000-1F00-0000A2010000}"/>
            </a:ext>
          </a:extLst>
        </xdr:cNvPr>
        <xdr:cNvSpPr txBox="1"/>
      </xdr:nvSpPr>
      <xdr:spPr>
        <a:xfrm>
          <a:off x="0" y="23336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419" name="Text Box 5">
          <a:extLst>
            <a:ext uri="{FF2B5EF4-FFF2-40B4-BE49-F238E27FC236}">
              <a16:creationId xmlns:a16="http://schemas.microsoft.com/office/drawing/2014/main" id="{00000000-0008-0000-1F00-0000A3010000}"/>
            </a:ext>
          </a:extLst>
        </xdr:cNvPr>
        <xdr:cNvSpPr txBox="1"/>
      </xdr:nvSpPr>
      <xdr:spPr>
        <a:xfrm>
          <a:off x="0" y="23336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420" name="TextBox 5">
          <a:extLst>
            <a:ext uri="{FF2B5EF4-FFF2-40B4-BE49-F238E27FC236}">
              <a16:creationId xmlns:a16="http://schemas.microsoft.com/office/drawing/2014/main" id="{00000000-0008-0000-1F00-0000A4010000}"/>
            </a:ext>
          </a:extLst>
        </xdr:cNvPr>
        <xdr:cNvSpPr txBox="1"/>
      </xdr:nvSpPr>
      <xdr:spPr>
        <a:xfrm>
          <a:off x="0" y="23336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421" name="TextBox 5">
          <a:extLst>
            <a:ext uri="{FF2B5EF4-FFF2-40B4-BE49-F238E27FC236}">
              <a16:creationId xmlns:a16="http://schemas.microsoft.com/office/drawing/2014/main" id="{00000000-0008-0000-1F00-0000A5010000}"/>
            </a:ext>
          </a:extLst>
        </xdr:cNvPr>
        <xdr:cNvSpPr txBox="1"/>
      </xdr:nvSpPr>
      <xdr:spPr>
        <a:xfrm>
          <a:off x="0" y="23336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422" name="TextBox 5">
          <a:extLst>
            <a:ext uri="{FF2B5EF4-FFF2-40B4-BE49-F238E27FC236}">
              <a16:creationId xmlns:a16="http://schemas.microsoft.com/office/drawing/2014/main" id="{00000000-0008-0000-1F00-0000A6010000}"/>
            </a:ext>
          </a:extLst>
        </xdr:cNvPr>
        <xdr:cNvSpPr txBox="1"/>
      </xdr:nvSpPr>
      <xdr:spPr>
        <a:xfrm>
          <a:off x="0" y="23336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423" name="TextBox 5">
          <a:extLst>
            <a:ext uri="{FF2B5EF4-FFF2-40B4-BE49-F238E27FC236}">
              <a16:creationId xmlns:a16="http://schemas.microsoft.com/office/drawing/2014/main" id="{00000000-0008-0000-1F00-0000A7010000}"/>
            </a:ext>
          </a:extLst>
        </xdr:cNvPr>
        <xdr:cNvSpPr txBox="1"/>
      </xdr:nvSpPr>
      <xdr:spPr>
        <a:xfrm>
          <a:off x="0" y="23336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424" name="TextBox 5">
          <a:extLst>
            <a:ext uri="{FF2B5EF4-FFF2-40B4-BE49-F238E27FC236}">
              <a16:creationId xmlns:a16="http://schemas.microsoft.com/office/drawing/2014/main" id="{00000000-0008-0000-1F00-0000A8010000}"/>
            </a:ext>
          </a:extLst>
        </xdr:cNvPr>
        <xdr:cNvSpPr txBox="1"/>
      </xdr:nvSpPr>
      <xdr:spPr>
        <a:xfrm>
          <a:off x="0" y="23336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425" name="TextBox 5">
          <a:extLst>
            <a:ext uri="{FF2B5EF4-FFF2-40B4-BE49-F238E27FC236}">
              <a16:creationId xmlns:a16="http://schemas.microsoft.com/office/drawing/2014/main" id="{00000000-0008-0000-1F00-0000A9010000}"/>
            </a:ext>
          </a:extLst>
        </xdr:cNvPr>
        <xdr:cNvSpPr txBox="1"/>
      </xdr:nvSpPr>
      <xdr:spPr>
        <a:xfrm>
          <a:off x="0" y="23336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426" name="Text Box 2">
          <a:extLst>
            <a:ext uri="{FF2B5EF4-FFF2-40B4-BE49-F238E27FC236}">
              <a16:creationId xmlns:a16="http://schemas.microsoft.com/office/drawing/2014/main" id="{00000000-0008-0000-1F00-0000AA010000}"/>
            </a:ext>
          </a:extLst>
        </xdr:cNvPr>
        <xdr:cNvSpPr txBox="1"/>
      </xdr:nvSpPr>
      <xdr:spPr>
        <a:xfrm>
          <a:off x="0" y="20478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427" name="Text Box 3">
          <a:extLst>
            <a:ext uri="{FF2B5EF4-FFF2-40B4-BE49-F238E27FC236}">
              <a16:creationId xmlns:a16="http://schemas.microsoft.com/office/drawing/2014/main" id="{00000000-0008-0000-1F00-0000AB010000}"/>
            </a:ext>
          </a:extLst>
        </xdr:cNvPr>
        <xdr:cNvSpPr txBox="1"/>
      </xdr:nvSpPr>
      <xdr:spPr>
        <a:xfrm>
          <a:off x="0" y="20478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428" name="Text Box 4">
          <a:extLst>
            <a:ext uri="{FF2B5EF4-FFF2-40B4-BE49-F238E27FC236}">
              <a16:creationId xmlns:a16="http://schemas.microsoft.com/office/drawing/2014/main" id="{00000000-0008-0000-1F00-0000AC010000}"/>
            </a:ext>
          </a:extLst>
        </xdr:cNvPr>
        <xdr:cNvSpPr txBox="1"/>
      </xdr:nvSpPr>
      <xdr:spPr>
        <a:xfrm>
          <a:off x="0" y="23336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429" name="Text Box 5">
          <a:extLst>
            <a:ext uri="{FF2B5EF4-FFF2-40B4-BE49-F238E27FC236}">
              <a16:creationId xmlns:a16="http://schemas.microsoft.com/office/drawing/2014/main" id="{00000000-0008-0000-1F00-0000AD010000}"/>
            </a:ext>
          </a:extLst>
        </xdr:cNvPr>
        <xdr:cNvSpPr txBox="1"/>
      </xdr:nvSpPr>
      <xdr:spPr>
        <a:xfrm>
          <a:off x="0" y="23336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430" name="TextBox 5">
          <a:extLst>
            <a:ext uri="{FF2B5EF4-FFF2-40B4-BE49-F238E27FC236}">
              <a16:creationId xmlns:a16="http://schemas.microsoft.com/office/drawing/2014/main" id="{00000000-0008-0000-1F00-0000AE010000}"/>
            </a:ext>
          </a:extLst>
        </xdr:cNvPr>
        <xdr:cNvSpPr txBox="1"/>
      </xdr:nvSpPr>
      <xdr:spPr>
        <a:xfrm>
          <a:off x="0" y="23336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431" name="TextBox 5">
          <a:extLst>
            <a:ext uri="{FF2B5EF4-FFF2-40B4-BE49-F238E27FC236}">
              <a16:creationId xmlns:a16="http://schemas.microsoft.com/office/drawing/2014/main" id="{00000000-0008-0000-1F00-0000AF010000}"/>
            </a:ext>
          </a:extLst>
        </xdr:cNvPr>
        <xdr:cNvSpPr txBox="1"/>
      </xdr:nvSpPr>
      <xdr:spPr>
        <a:xfrm>
          <a:off x="0" y="23336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432" name="TextBox 5">
          <a:extLst>
            <a:ext uri="{FF2B5EF4-FFF2-40B4-BE49-F238E27FC236}">
              <a16:creationId xmlns:a16="http://schemas.microsoft.com/office/drawing/2014/main" id="{00000000-0008-0000-1F00-0000B0010000}"/>
            </a:ext>
          </a:extLst>
        </xdr:cNvPr>
        <xdr:cNvSpPr txBox="1"/>
      </xdr:nvSpPr>
      <xdr:spPr>
        <a:xfrm>
          <a:off x="0" y="23336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433" name="TextBox 5">
          <a:extLst>
            <a:ext uri="{FF2B5EF4-FFF2-40B4-BE49-F238E27FC236}">
              <a16:creationId xmlns:a16="http://schemas.microsoft.com/office/drawing/2014/main" id="{00000000-0008-0000-1F00-0000B1010000}"/>
            </a:ext>
          </a:extLst>
        </xdr:cNvPr>
        <xdr:cNvSpPr txBox="1"/>
      </xdr:nvSpPr>
      <xdr:spPr>
        <a:xfrm>
          <a:off x="0" y="23336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434" name="TextBox 5">
          <a:extLst>
            <a:ext uri="{FF2B5EF4-FFF2-40B4-BE49-F238E27FC236}">
              <a16:creationId xmlns:a16="http://schemas.microsoft.com/office/drawing/2014/main" id="{00000000-0008-0000-1F00-0000B2010000}"/>
            </a:ext>
          </a:extLst>
        </xdr:cNvPr>
        <xdr:cNvSpPr txBox="1"/>
      </xdr:nvSpPr>
      <xdr:spPr>
        <a:xfrm>
          <a:off x="0" y="21907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435" name="TextBox 5">
          <a:extLst>
            <a:ext uri="{FF2B5EF4-FFF2-40B4-BE49-F238E27FC236}">
              <a16:creationId xmlns:a16="http://schemas.microsoft.com/office/drawing/2014/main" id="{00000000-0008-0000-1F00-0000B3010000}"/>
            </a:ext>
          </a:extLst>
        </xdr:cNvPr>
        <xdr:cNvSpPr txBox="1"/>
      </xdr:nvSpPr>
      <xdr:spPr>
        <a:xfrm>
          <a:off x="0" y="21907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436" name="TextBox 5">
          <a:extLst>
            <a:ext uri="{FF2B5EF4-FFF2-40B4-BE49-F238E27FC236}">
              <a16:creationId xmlns:a16="http://schemas.microsoft.com/office/drawing/2014/main" id="{00000000-0008-0000-1F00-0000B4010000}"/>
            </a:ext>
          </a:extLst>
        </xdr:cNvPr>
        <xdr:cNvSpPr txBox="1"/>
      </xdr:nvSpPr>
      <xdr:spPr>
        <a:xfrm>
          <a:off x="0" y="21907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437" name="TextBox 5">
          <a:extLst>
            <a:ext uri="{FF2B5EF4-FFF2-40B4-BE49-F238E27FC236}">
              <a16:creationId xmlns:a16="http://schemas.microsoft.com/office/drawing/2014/main" id="{00000000-0008-0000-1F00-0000B5010000}"/>
            </a:ext>
          </a:extLst>
        </xdr:cNvPr>
        <xdr:cNvSpPr txBox="1"/>
      </xdr:nvSpPr>
      <xdr:spPr>
        <a:xfrm>
          <a:off x="0" y="21907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438" name="TextBox 5">
          <a:extLst>
            <a:ext uri="{FF2B5EF4-FFF2-40B4-BE49-F238E27FC236}">
              <a16:creationId xmlns:a16="http://schemas.microsoft.com/office/drawing/2014/main" id="{00000000-0008-0000-1F00-0000B6010000}"/>
            </a:ext>
          </a:extLst>
        </xdr:cNvPr>
        <xdr:cNvSpPr txBox="1"/>
      </xdr:nvSpPr>
      <xdr:spPr>
        <a:xfrm>
          <a:off x="0" y="21907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439" name="TextBox 5">
          <a:extLst>
            <a:ext uri="{FF2B5EF4-FFF2-40B4-BE49-F238E27FC236}">
              <a16:creationId xmlns:a16="http://schemas.microsoft.com/office/drawing/2014/main" id="{00000000-0008-0000-1F00-0000B7010000}"/>
            </a:ext>
          </a:extLst>
        </xdr:cNvPr>
        <xdr:cNvSpPr txBox="1"/>
      </xdr:nvSpPr>
      <xdr:spPr>
        <a:xfrm>
          <a:off x="0" y="21907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440" name="TextBox 5">
          <a:extLst>
            <a:ext uri="{FF2B5EF4-FFF2-40B4-BE49-F238E27FC236}">
              <a16:creationId xmlns:a16="http://schemas.microsoft.com/office/drawing/2014/main" id="{00000000-0008-0000-1F00-0000B8010000}"/>
            </a:ext>
          </a:extLst>
        </xdr:cNvPr>
        <xdr:cNvSpPr txBox="1"/>
      </xdr:nvSpPr>
      <xdr:spPr>
        <a:xfrm>
          <a:off x="0" y="21907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441" name="TextBox 5">
          <a:extLst>
            <a:ext uri="{FF2B5EF4-FFF2-40B4-BE49-F238E27FC236}">
              <a16:creationId xmlns:a16="http://schemas.microsoft.com/office/drawing/2014/main" id="{00000000-0008-0000-1F00-0000B9010000}"/>
            </a:ext>
          </a:extLst>
        </xdr:cNvPr>
        <xdr:cNvSpPr txBox="1"/>
      </xdr:nvSpPr>
      <xdr:spPr>
        <a:xfrm>
          <a:off x="0" y="21907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442" name="TextBox 5">
          <a:extLst>
            <a:ext uri="{FF2B5EF4-FFF2-40B4-BE49-F238E27FC236}">
              <a16:creationId xmlns:a16="http://schemas.microsoft.com/office/drawing/2014/main" id="{00000000-0008-0000-1F00-0000BA010000}"/>
            </a:ext>
          </a:extLst>
        </xdr:cNvPr>
        <xdr:cNvSpPr txBox="1"/>
      </xdr:nvSpPr>
      <xdr:spPr>
        <a:xfrm>
          <a:off x="0" y="21907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443" name="TextBox 5">
          <a:extLst>
            <a:ext uri="{FF2B5EF4-FFF2-40B4-BE49-F238E27FC236}">
              <a16:creationId xmlns:a16="http://schemas.microsoft.com/office/drawing/2014/main" id="{00000000-0008-0000-1F00-0000BB010000}"/>
            </a:ext>
          </a:extLst>
        </xdr:cNvPr>
        <xdr:cNvSpPr txBox="1"/>
      </xdr:nvSpPr>
      <xdr:spPr>
        <a:xfrm>
          <a:off x="0" y="20478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444" name="TextBox 5">
          <a:extLst>
            <a:ext uri="{FF2B5EF4-FFF2-40B4-BE49-F238E27FC236}">
              <a16:creationId xmlns:a16="http://schemas.microsoft.com/office/drawing/2014/main" id="{00000000-0008-0000-1F00-0000BC010000}"/>
            </a:ext>
          </a:extLst>
        </xdr:cNvPr>
        <xdr:cNvSpPr txBox="1"/>
      </xdr:nvSpPr>
      <xdr:spPr>
        <a:xfrm>
          <a:off x="0" y="20478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445" name="TextBox 5">
          <a:extLst>
            <a:ext uri="{FF2B5EF4-FFF2-40B4-BE49-F238E27FC236}">
              <a16:creationId xmlns:a16="http://schemas.microsoft.com/office/drawing/2014/main" id="{00000000-0008-0000-1F00-0000BD010000}"/>
            </a:ext>
          </a:extLst>
        </xdr:cNvPr>
        <xdr:cNvSpPr txBox="1"/>
      </xdr:nvSpPr>
      <xdr:spPr>
        <a:xfrm>
          <a:off x="0" y="20478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446" name="TextBox 5">
          <a:extLst>
            <a:ext uri="{FF2B5EF4-FFF2-40B4-BE49-F238E27FC236}">
              <a16:creationId xmlns:a16="http://schemas.microsoft.com/office/drawing/2014/main" id="{00000000-0008-0000-1F00-0000BE010000}"/>
            </a:ext>
          </a:extLst>
        </xdr:cNvPr>
        <xdr:cNvSpPr txBox="1"/>
      </xdr:nvSpPr>
      <xdr:spPr>
        <a:xfrm>
          <a:off x="0" y="20478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447" name="TextBox 5">
          <a:extLst>
            <a:ext uri="{FF2B5EF4-FFF2-40B4-BE49-F238E27FC236}">
              <a16:creationId xmlns:a16="http://schemas.microsoft.com/office/drawing/2014/main" id="{00000000-0008-0000-1F00-0000BF010000}"/>
            </a:ext>
          </a:extLst>
        </xdr:cNvPr>
        <xdr:cNvSpPr txBox="1"/>
      </xdr:nvSpPr>
      <xdr:spPr>
        <a:xfrm>
          <a:off x="0" y="21907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448" name="TextBox 5">
          <a:extLst>
            <a:ext uri="{FF2B5EF4-FFF2-40B4-BE49-F238E27FC236}">
              <a16:creationId xmlns:a16="http://schemas.microsoft.com/office/drawing/2014/main" id="{00000000-0008-0000-1F00-0000C0010000}"/>
            </a:ext>
          </a:extLst>
        </xdr:cNvPr>
        <xdr:cNvSpPr txBox="1"/>
      </xdr:nvSpPr>
      <xdr:spPr>
        <a:xfrm>
          <a:off x="0" y="20478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449" name="TextBox 5">
          <a:extLst>
            <a:ext uri="{FF2B5EF4-FFF2-40B4-BE49-F238E27FC236}">
              <a16:creationId xmlns:a16="http://schemas.microsoft.com/office/drawing/2014/main" id="{00000000-0008-0000-1F00-0000C1010000}"/>
            </a:ext>
          </a:extLst>
        </xdr:cNvPr>
        <xdr:cNvSpPr txBox="1"/>
      </xdr:nvSpPr>
      <xdr:spPr>
        <a:xfrm>
          <a:off x="0" y="20478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450" name="TextBox 5">
          <a:extLst>
            <a:ext uri="{FF2B5EF4-FFF2-40B4-BE49-F238E27FC236}">
              <a16:creationId xmlns:a16="http://schemas.microsoft.com/office/drawing/2014/main" id="{00000000-0008-0000-1F00-0000C2010000}"/>
            </a:ext>
          </a:extLst>
        </xdr:cNvPr>
        <xdr:cNvSpPr txBox="1"/>
      </xdr:nvSpPr>
      <xdr:spPr>
        <a:xfrm>
          <a:off x="0" y="20478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451" name="TextBox 5">
          <a:extLst>
            <a:ext uri="{FF2B5EF4-FFF2-40B4-BE49-F238E27FC236}">
              <a16:creationId xmlns:a16="http://schemas.microsoft.com/office/drawing/2014/main" id="{00000000-0008-0000-1F00-0000C3010000}"/>
            </a:ext>
          </a:extLst>
        </xdr:cNvPr>
        <xdr:cNvSpPr txBox="1"/>
      </xdr:nvSpPr>
      <xdr:spPr>
        <a:xfrm>
          <a:off x="0" y="20478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452" name="TextBox 5">
          <a:extLst>
            <a:ext uri="{FF2B5EF4-FFF2-40B4-BE49-F238E27FC236}">
              <a16:creationId xmlns:a16="http://schemas.microsoft.com/office/drawing/2014/main" id="{00000000-0008-0000-1F00-0000C4010000}"/>
            </a:ext>
          </a:extLst>
        </xdr:cNvPr>
        <xdr:cNvSpPr txBox="1"/>
      </xdr:nvSpPr>
      <xdr:spPr>
        <a:xfrm>
          <a:off x="0" y="19050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453" name="TextBox 5">
          <a:extLst>
            <a:ext uri="{FF2B5EF4-FFF2-40B4-BE49-F238E27FC236}">
              <a16:creationId xmlns:a16="http://schemas.microsoft.com/office/drawing/2014/main" id="{00000000-0008-0000-1F00-0000C5010000}"/>
            </a:ext>
          </a:extLst>
        </xdr:cNvPr>
        <xdr:cNvSpPr txBox="1"/>
      </xdr:nvSpPr>
      <xdr:spPr>
        <a:xfrm>
          <a:off x="0" y="19050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454" name="TextBox 5">
          <a:extLst>
            <a:ext uri="{FF2B5EF4-FFF2-40B4-BE49-F238E27FC236}">
              <a16:creationId xmlns:a16="http://schemas.microsoft.com/office/drawing/2014/main" id="{00000000-0008-0000-1F00-0000C6010000}"/>
            </a:ext>
          </a:extLst>
        </xdr:cNvPr>
        <xdr:cNvSpPr txBox="1"/>
      </xdr:nvSpPr>
      <xdr:spPr>
        <a:xfrm>
          <a:off x="0" y="19050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455" name="TextBox 5">
          <a:extLst>
            <a:ext uri="{FF2B5EF4-FFF2-40B4-BE49-F238E27FC236}">
              <a16:creationId xmlns:a16="http://schemas.microsoft.com/office/drawing/2014/main" id="{00000000-0008-0000-1F00-0000C7010000}"/>
            </a:ext>
          </a:extLst>
        </xdr:cNvPr>
        <xdr:cNvSpPr txBox="1"/>
      </xdr:nvSpPr>
      <xdr:spPr>
        <a:xfrm>
          <a:off x="0" y="19050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456" name="TextBox 5">
          <a:extLst>
            <a:ext uri="{FF2B5EF4-FFF2-40B4-BE49-F238E27FC236}">
              <a16:creationId xmlns:a16="http://schemas.microsoft.com/office/drawing/2014/main" id="{00000000-0008-0000-1F00-0000C8010000}"/>
            </a:ext>
          </a:extLst>
        </xdr:cNvPr>
        <xdr:cNvSpPr txBox="1"/>
      </xdr:nvSpPr>
      <xdr:spPr>
        <a:xfrm>
          <a:off x="0" y="20478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184731" cy="264560"/>
    <xdr:sp macro="" textlink="">
      <xdr:nvSpPr>
        <xdr:cNvPr id="457" name="Text Box 2">
          <a:extLst>
            <a:ext uri="{FF2B5EF4-FFF2-40B4-BE49-F238E27FC236}">
              <a16:creationId xmlns:a16="http://schemas.microsoft.com/office/drawing/2014/main" id="{00000000-0008-0000-1F00-0000C9010000}"/>
            </a:ext>
          </a:extLst>
        </xdr:cNvPr>
        <xdr:cNvSpPr txBox="1"/>
      </xdr:nvSpPr>
      <xdr:spPr>
        <a:xfrm>
          <a:off x="0" y="1905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458" name="TextBox 5">
          <a:extLst>
            <a:ext uri="{FF2B5EF4-FFF2-40B4-BE49-F238E27FC236}">
              <a16:creationId xmlns:a16="http://schemas.microsoft.com/office/drawing/2014/main" id="{00000000-0008-0000-1F00-0000CA010000}"/>
            </a:ext>
          </a:extLst>
        </xdr:cNvPr>
        <xdr:cNvSpPr txBox="1"/>
      </xdr:nvSpPr>
      <xdr:spPr>
        <a:xfrm>
          <a:off x="0" y="19050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459" name="Text Box 4">
          <a:extLst>
            <a:ext uri="{FF2B5EF4-FFF2-40B4-BE49-F238E27FC236}">
              <a16:creationId xmlns:a16="http://schemas.microsoft.com/office/drawing/2014/main" id="{00000000-0008-0000-1F00-0000CB010000}"/>
            </a:ext>
          </a:extLst>
        </xdr:cNvPr>
        <xdr:cNvSpPr txBox="1"/>
      </xdr:nvSpPr>
      <xdr:spPr>
        <a:xfrm>
          <a:off x="0" y="19050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460" name="Text Box 5">
          <a:extLst>
            <a:ext uri="{FF2B5EF4-FFF2-40B4-BE49-F238E27FC236}">
              <a16:creationId xmlns:a16="http://schemas.microsoft.com/office/drawing/2014/main" id="{00000000-0008-0000-1F00-0000CC010000}"/>
            </a:ext>
          </a:extLst>
        </xdr:cNvPr>
        <xdr:cNvSpPr txBox="1"/>
      </xdr:nvSpPr>
      <xdr:spPr>
        <a:xfrm>
          <a:off x="0" y="19050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461" name="TextBox 5">
          <a:extLst>
            <a:ext uri="{FF2B5EF4-FFF2-40B4-BE49-F238E27FC236}">
              <a16:creationId xmlns:a16="http://schemas.microsoft.com/office/drawing/2014/main" id="{00000000-0008-0000-1F00-0000CD010000}"/>
            </a:ext>
          </a:extLst>
        </xdr:cNvPr>
        <xdr:cNvSpPr txBox="1"/>
      </xdr:nvSpPr>
      <xdr:spPr>
        <a:xfrm>
          <a:off x="0" y="19050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462" name="TextBox 5">
          <a:extLst>
            <a:ext uri="{FF2B5EF4-FFF2-40B4-BE49-F238E27FC236}">
              <a16:creationId xmlns:a16="http://schemas.microsoft.com/office/drawing/2014/main" id="{00000000-0008-0000-1F00-0000CE010000}"/>
            </a:ext>
          </a:extLst>
        </xdr:cNvPr>
        <xdr:cNvSpPr txBox="1"/>
      </xdr:nvSpPr>
      <xdr:spPr>
        <a:xfrm>
          <a:off x="0" y="19050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463" name="TextBox 5">
          <a:extLst>
            <a:ext uri="{FF2B5EF4-FFF2-40B4-BE49-F238E27FC236}">
              <a16:creationId xmlns:a16="http://schemas.microsoft.com/office/drawing/2014/main" id="{00000000-0008-0000-1F00-0000CF010000}"/>
            </a:ext>
          </a:extLst>
        </xdr:cNvPr>
        <xdr:cNvSpPr txBox="1"/>
      </xdr:nvSpPr>
      <xdr:spPr>
        <a:xfrm>
          <a:off x="0" y="19050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464" name="TextBox 5">
          <a:extLst>
            <a:ext uri="{FF2B5EF4-FFF2-40B4-BE49-F238E27FC236}">
              <a16:creationId xmlns:a16="http://schemas.microsoft.com/office/drawing/2014/main" id="{00000000-0008-0000-1F00-0000D0010000}"/>
            </a:ext>
          </a:extLst>
        </xdr:cNvPr>
        <xdr:cNvSpPr txBox="1"/>
      </xdr:nvSpPr>
      <xdr:spPr>
        <a:xfrm>
          <a:off x="0" y="19050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465" name="Text Box 4">
          <a:extLst>
            <a:ext uri="{FF2B5EF4-FFF2-40B4-BE49-F238E27FC236}">
              <a16:creationId xmlns:a16="http://schemas.microsoft.com/office/drawing/2014/main" id="{00000000-0008-0000-1F00-0000D1010000}"/>
            </a:ext>
          </a:extLst>
        </xdr:cNvPr>
        <xdr:cNvSpPr txBox="1"/>
      </xdr:nvSpPr>
      <xdr:spPr>
        <a:xfrm>
          <a:off x="0" y="19050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466" name="Text Box 5">
          <a:extLst>
            <a:ext uri="{FF2B5EF4-FFF2-40B4-BE49-F238E27FC236}">
              <a16:creationId xmlns:a16="http://schemas.microsoft.com/office/drawing/2014/main" id="{00000000-0008-0000-1F00-0000D2010000}"/>
            </a:ext>
          </a:extLst>
        </xdr:cNvPr>
        <xdr:cNvSpPr txBox="1"/>
      </xdr:nvSpPr>
      <xdr:spPr>
        <a:xfrm>
          <a:off x="0" y="19050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467" name="TextBox 5">
          <a:extLst>
            <a:ext uri="{FF2B5EF4-FFF2-40B4-BE49-F238E27FC236}">
              <a16:creationId xmlns:a16="http://schemas.microsoft.com/office/drawing/2014/main" id="{00000000-0008-0000-1F00-0000D3010000}"/>
            </a:ext>
          </a:extLst>
        </xdr:cNvPr>
        <xdr:cNvSpPr txBox="1"/>
      </xdr:nvSpPr>
      <xdr:spPr>
        <a:xfrm>
          <a:off x="0" y="19050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468" name="TextBox 5">
          <a:extLst>
            <a:ext uri="{FF2B5EF4-FFF2-40B4-BE49-F238E27FC236}">
              <a16:creationId xmlns:a16="http://schemas.microsoft.com/office/drawing/2014/main" id="{00000000-0008-0000-1F00-0000D4010000}"/>
            </a:ext>
          </a:extLst>
        </xdr:cNvPr>
        <xdr:cNvSpPr txBox="1"/>
      </xdr:nvSpPr>
      <xdr:spPr>
        <a:xfrm>
          <a:off x="0" y="19050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469" name="TextBox 5">
          <a:extLst>
            <a:ext uri="{FF2B5EF4-FFF2-40B4-BE49-F238E27FC236}">
              <a16:creationId xmlns:a16="http://schemas.microsoft.com/office/drawing/2014/main" id="{00000000-0008-0000-1F00-0000D5010000}"/>
            </a:ext>
          </a:extLst>
        </xdr:cNvPr>
        <xdr:cNvSpPr txBox="1"/>
      </xdr:nvSpPr>
      <xdr:spPr>
        <a:xfrm>
          <a:off x="0" y="19050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470" name="Text Box 4">
          <a:extLst>
            <a:ext uri="{FF2B5EF4-FFF2-40B4-BE49-F238E27FC236}">
              <a16:creationId xmlns:a16="http://schemas.microsoft.com/office/drawing/2014/main" id="{00000000-0008-0000-1F00-0000D6010000}"/>
            </a:ext>
          </a:extLst>
        </xdr:cNvPr>
        <xdr:cNvSpPr txBox="1"/>
      </xdr:nvSpPr>
      <xdr:spPr>
        <a:xfrm>
          <a:off x="0" y="19050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471" name="Text Box 5">
          <a:extLst>
            <a:ext uri="{FF2B5EF4-FFF2-40B4-BE49-F238E27FC236}">
              <a16:creationId xmlns:a16="http://schemas.microsoft.com/office/drawing/2014/main" id="{00000000-0008-0000-1F00-0000D7010000}"/>
            </a:ext>
          </a:extLst>
        </xdr:cNvPr>
        <xdr:cNvSpPr txBox="1"/>
      </xdr:nvSpPr>
      <xdr:spPr>
        <a:xfrm>
          <a:off x="0" y="19050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472" name="Text Box 4">
          <a:extLst>
            <a:ext uri="{FF2B5EF4-FFF2-40B4-BE49-F238E27FC236}">
              <a16:creationId xmlns:a16="http://schemas.microsoft.com/office/drawing/2014/main" id="{00000000-0008-0000-1F00-0000D8010000}"/>
            </a:ext>
          </a:extLst>
        </xdr:cNvPr>
        <xdr:cNvSpPr txBox="1"/>
      </xdr:nvSpPr>
      <xdr:spPr>
        <a:xfrm>
          <a:off x="0" y="19050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473" name="Text Box 5">
          <a:extLst>
            <a:ext uri="{FF2B5EF4-FFF2-40B4-BE49-F238E27FC236}">
              <a16:creationId xmlns:a16="http://schemas.microsoft.com/office/drawing/2014/main" id="{00000000-0008-0000-1F00-0000D9010000}"/>
            </a:ext>
          </a:extLst>
        </xdr:cNvPr>
        <xdr:cNvSpPr txBox="1"/>
      </xdr:nvSpPr>
      <xdr:spPr>
        <a:xfrm>
          <a:off x="0" y="19050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474" name="Text Box 4">
          <a:extLst>
            <a:ext uri="{FF2B5EF4-FFF2-40B4-BE49-F238E27FC236}">
              <a16:creationId xmlns:a16="http://schemas.microsoft.com/office/drawing/2014/main" id="{00000000-0008-0000-1F00-0000DA010000}"/>
            </a:ext>
          </a:extLst>
        </xdr:cNvPr>
        <xdr:cNvSpPr txBox="1"/>
      </xdr:nvSpPr>
      <xdr:spPr>
        <a:xfrm>
          <a:off x="0" y="19050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475" name="Text Box 5">
          <a:extLst>
            <a:ext uri="{FF2B5EF4-FFF2-40B4-BE49-F238E27FC236}">
              <a16:creationId xmlns:a16="http://schemas.microsoft.com/office/drawing/2014/main" id="{00000000-0008-0000-1F00-0000DB010000}"/>
            </a:ext>
          </a:extLst>
        </xdr:cNvPr>
        <xdr:cNvSpPr txBox="1"/>
      </xdr:nvSpPr>
      <xdr:spPr>
        <a:xfrm>
          <a:off x="0" y="19050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476" name="Text Box 4">
          <a:extLst>
            <a:ext uri="{FF2B5EF4-FFF2-40B4-BE49-F238E27FC236}">
              <a16:creationId xmlns:a16="http://schemas.microsoft.com/office/drawing/2014/main" id="{00000000-0008-0000-1F00-0000DC010000}"/>
            </a:ext>
          </a:extLst>
        </xdr:cNvPr>
        <xdr:cNvSpPr txBox="1"/>
      </xdr:nvSpPr>
      <xdr:spPr>
        <a:xfrm>
          <a:off x="0" y="19050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477" name="Text Box 5">
          <a:extLst>
            <a:ext uri="{FF2B5EF4-FFF2-40B4-BE49-F238E27FC236}">
              <a16:creationId xmlns:a16="http://schemas.microsoft.com/office/drawing/2014/main" id="{00000000-0008-0000-1F00-0000DD010000}"/>
            </a:ext>
          </a:extLst>
        </xdr:cNvPr>
        <xdr:cNvSpPr txBox="1"/>
      </xdr:nvSpPr>
      <xdr:spPr>
        <a:xfrm>
          <a:off x="0" y="19050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478" name="Text Box 4">
          <a:extLst>
            <a:ext uri="{FF2B5EF4-FFF2-40B4-BE49-F238E27FC236}">
              <a16:creationId xmlns:a16="http://schemas.microsoft.com/office/drawing/2014/main" id="{00000000-0008-0000-1F00-0000DE010000}"/>
            </a:ext>
          </a:extLst>
        </xdr:cNvPr>
        <xdr:cNvSpPr txBox="1"/>
      </xdr:nvSpPr>
      <xdr:spPr>
        <a:xfrm>
          <a:off x="0" y="19050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479" name="Text Box 5">
          <a:extLst>
            <a:ext uri="{FF2B5EF4-FFF2-40B4-BE49-F238E27FC236}">
              <a16:creationId xmlns:a16="http://schemas.microsoft.com/office/drawing/2014/main" id="{00000000-0008-0000-1F00-0000DF010000}"/>
            </a:ext>
          </a:extLst>
        </xdr:cNvPr>
        <xdr:cNvSpPr txBox="1"/>
      </xdr:nvSpPr>
      <xdr:spPr>
        <a:xfrm>
          <a:off x="0" y="19050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480" name="TextBox 5">
          <a:extLst>
            <a:ext uri="{FF2B5EF4-FFF2-40B4-BE49-F238E27FC236}">
              <a16:creationId xmlns:a16="http://schemas.microsoft.com/office/drawing/2014/main" id="{00000000-0008-0000-1F00-0000E0010000}"/>
            </a:ext>
          </a:extLst>
        </xdr:cNvPr>
        <xdr:cNvSpPr txBox="1"/>
      </xdr:nvSpPr>
      <xdr:spPr>
        <a:xfrm>
          <a:off x="0" y="20478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481" name="TextBox 5">
          <a:extLst>
            <a:ext uri="{FF2B5EF4-FFF2-40B4-BE49-F238E27FC236}">
              <a16:creationId xmlns:a16="http://schemas.microsoft.com/office/drawing/2014/main" id="{00000000-0008-0000-1F00-0000E1010000}"/>
            </a:ext>
          </a:extLst>
        </xdr:cNvPr>
        <xdr:cNvSpPr txBox="1"/>
      </xdr:nvSpPr>
      <xdr:spPr>
        <a:xfrm>
          <a:off x="0" y="20478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482" name="TextBox 5">
          <a:extLst>
            <a:ext uri="{FF2B5EF4-FFF2-40B4-BE49-F238E27FC236}">
              <a16:creationId xmlns:a16="http://schemas.microsoft.com/office/drawing/2014/main" id="{00000000-0008-0000-1F00-0000E2010000}"/>
            </a:ext>
          </a:extLst>
        </xdr:cNvPr>
        <xdr:cNvSpPr txBox="1"/>
      </xdr:nvSpPr>
      <xdr:spPr>
        <a:xfrm>
          <a:off x="0" y="20478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483" name="TextBox 5">
          <a:extLst>
            <a:ext uri="{FF2B5EF4-FFF2-40B4-BE49-F238E27FC236}">
              <a16:creationId xmlns:a16="http://schemas.microsoft.com/office/drawing/2014/main" id="{00000000-0008-0000-1F00-0000E3010000}"/>
            </a:ext>
          </a:extLst>
        </xdr:cNvPr>
        <xdr:cNvSpPr txBox="1"/>
      </xdr:nvSpPr>
      <xdr:spPr>
        <a:xfrm>
          <a:off x="0" y="20478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484" name="TextBox 5">
          <a:extLst>
            <a:ext uri="{FF2B5EF4-FFF2-40B4-BE49-F238E27FC236}">
              <a16:creationId xmlns:a16="http://schemas.microsoft.com/office/drawing/2014/main" id="{00000000-0008-0000-1F00-0000E4010000}"/>
            </a:ext>
          </a:extLst>
        </xdr:cNvPr>
        <xdr:cNvSpPr txBox="1"/>
      </xdr:nvSpPr>
      <xdr:spPr>
        <a:xfrm>
          <a:off x="0" y="20478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485" name="TextBox 5">
          <a:extLst>
            <a:ext uri="{FF2B5EF4-FFF2-40B4-BE49-F238E27FC236}">
              <a16:creationId xmlns:a16="http://schemas.microsoft.com/office/drawing/2014/main" id="{00000000-0008-0000-1F00-0000E5010000}"/>
            </a:ext>
          </a:extLst>
        </xdr:cNvPr>
        <xdr:cNvSpPr txBox="1"/>
      </xdr:nvSpPr>
      <xdr:spPr>
        <a:xfrm>
          <a:off x="0" y="20478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486" name="TextBox 5">
          <a:extLst>
            <a:ext uri="{FF2B5EF4-FFF2-40B4-BE49-F238E27FC236}">
              <a16:creationId xmlns:a16="http://schemas.microsoft.com/office/drawing/2014/main" id="{00000000-0008-0000-1F00-0000E6010000}"/>
            </a:ext>
          </a:extLst>
        </xdr:cNvPr>
        <xdr:cNvSpPr txBox="1"/>
      </xdr:nvSpPr>
      <xdr:spPr>
        <a:xfrm>
          <a:off x="0" y="20478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487" name="TextBox 5">
          <a:extLst>
            <a:ext uri="{FF2B5EF4-FFF2-40B4-BE49-F238E27FC236}">
              <a16:creationId xmlns:a16="http://schemas.microsoft.com/office/drawing/2014/main" id="{00000000-0008-0000-1F00-0000E7010000}"/>
            </a:ext>
          </a:extLst>
        </xdr:cNvPr>
        <xdr:cNvSpPr txBox="1"/>
      </xdr:nvSpPr>
      <xdr:spPr>
        <a:xfrm>
          <a:off x="0" y="20478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488" name="TextBox 5">
          <a:extLst>
            <a:ext uri="{FF2B5EF4-FFF2-40B4-BE49-F238E27FC236}">
              <a16:creationId xmlns:a16="http://schemas.microsoft.com/office/drawing/2014/main" id="{00000000-0008-0000-1F00-0000E8010000}"/>
            </a:ext>
          </a:extLst>
        </xdr:cNvPr>
        <xdr:cNvSpPr txBox="1"/>
      </xdr:nvSpPr>
      <xdr:spPr>
        <a:xfrm>
          <a:off x="0" y="19050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489" name="TextBox 5">
          <a:extLst>
            <a:ext uri="{FF2B5EF4-FFF2-40B4-BE49-F238E27FC236}">
              <a16:creationId xmlns:a16="http://schemas.microsoft.com/office/drawing/2014/main" id="{00000000-0008-0000-1F00-0000E9010000}"/>
            </a:ext>
          </a:extLst>
        </xdr:cNvPr>
        <xdr:cNvSpPr txBox="1"/>
      </xdr:nvSpPr>
      <xdr:spPr>
        <a:xfrm>
          <a:off x="0" y="19050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490" name="TextBox 5">
          <a:extLst>
            <a:ext uri="{FF2B5EF4-FFF2-40B4-BE49-F238E27FC236}">
              <a16:creationId xmlns:a16="http://schemas.microsoft.com/office/drawing/2014/main" id="{00000000-0008-0000-1F00-0000EA010000}"/>
            </a:ext>
          </a:extLst>
        </xdr:cNvPr>
        <xdr:cNvSpPr txBox="1"/>
      </xdr:nvSpPr>
      <xdr:spPr>
        <a:xfrm>
          <a:off x="0" y="19050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491" name="TextBox 5">
          <a:extLst>
            <a:ext uri="{FF2B5EF4-FFF2-40B4-BE49-F238E27FC236}">
              <a16:creationId xmlns:a16="http://schemas.microsoft.com/office/drawing/2014/main" id="{00000000-0008-0000-1F00-0000EB010000}"/>
            </a:ext>
          </a:extLst>
        </xdr:cNvPr>
        <xdr:cNvSpPr txBox="1"/>
      </xdr:nvSpPr>
      <xdr:spPr>
        <a:xfrm>
          <a:off x="0" y="19050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492" name="TextBox 5">
          <a:extLst>
            <a:ext uri="{FF2B5EF4-FFF2-40B4-BE49-F238E27FC236}">
              <a16:creationId xmlns:a16="http://schemas.microsoft.com/office/drawing/2014/main" id="{00000000-0008-0000-1F00-0000EC010000}"/>
            </a:ext>
          </a:extLst>
        </xdr:cNvPr>
        <xdr:cNvSpPr txBox="1"/>
      </xdr:nvSpPr>
      <xdr:spPr>
        <a:xfrm>
          <a:off x="0" y="20478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493" name="TextBox 5">
          <a:extLst>
            <a:ext uri="{FF2B5EF4-FFF2-40B4-BE49-F238E27FC236}">
              <a16:creationId xmlns:a16="http://schemas.microsoft.com/office/drawing/2014/main" id="{00000000-0008-0000-1F00-0000ED010000}"/>
            </a:ext>
          </a:extLst>
        </xdr:cNvPr>
        <xdr:cNvSpPr txBox="1"/>
      </xdr:nvSpPr>
      <xdr:spPr>
        <a:xfrm>
          <a:off x="0" y="20478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494" name="TextBox 5">
          <a:extLst>
            <a:ext uri="{FF2B5EF4-FFF2-40B4-BE49-F238E27FC236}">
              <a16:creationId xmlns:a16="http://schemas.microsoft.com/office/drawing/2014/main" id="{00000000-0008-0000-1F00-0000EE010000}"/>
            </a:ext>
          </a:extLst>
        </xdr:cNvPr>
        <xdr:cNvSpPr txBox="1"/>
      </xdr:nvSpPr>
      <xdr:spPr>
        <a:xfrm>
          <a:off x="0" y="20478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495" name="TextBox 5">
          <a:extLst>
            <a:ext uri="{FF2B5EF4-FFF2-40B4-BE49-F238E27FC236}">
              <a16:creationId xmlns:a16="http://schemas.microsoft.com/office/drawing/2014/main" id="{00000000-0008-0000-1F00-0000EF010000}"/>
            </a:ext>
          </a:extLst>
        </xdr:cNvPr>
        <xdr:cNvSpPr txBox="1"/>
      </xdr:nvSpPr>
      <xdr:spPr>
        <a:xfrm>
          <a:off x="0" y="20478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496" name="TextBox 5">
          <a:extLst>
            <a:ext uri="{FF2B5EF4-FFF2-40B4-BE49-F238E27FC236}">
              <a16:creationId xmlns:a16="http://schemas.microsoft.com/office/drawing/2014/main" id="{00000000-0008-0000-1F00-0000F0010000}"/>
            </a:ext>
          </a:extLst>
        </xdr:cNvPr>
        <xdr:cNvSpPr txBox="1"/>
      </xdr:nvSpPr>
      <xdr:spPr>
        <a:xfrm>
          <a:off x="0" y="20478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497" name="TextBox 5">
          <a:extLst>
            <a:ext uri="{FF2B5EF4-FFF2-40B4-BE49-F238E27FC236}">
              <a16:creationId xmlns:a16="http://schemas.microsoft.com/office/drawing/2014/main" id="{00000000-0008-0000-1F00-0000F1010000}"/>
            </a:ext>
          </a:extLst>
        </xdr:cNvPr>
        <xdr:cNvSpPr txBox="1"/>
      </xdr:nvSpPr>
      <xdr:spPr>
        <a:xfrm>
          <a:off x="0" y="19050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498" name="TextBox 5">
          <a:extLst>
            <a:ext uri="{FF2B5EF4-FFF2-40B4-BE49-F238E27FC236}">
              <a16:creationId xmlns:a16="http://schemas.microsoft.com/office/drawing/2014/main" id="{00000000-0008-0000-1F00-0000F2010000}"/>
            </a:ext>
          </a:extLst>
        </xdr:cNvPr>
        <xdr:cNvSpPr txBox="1"/>
      </xdr:nvSpPr>
      <xdr:spPr>
        <a:xfrm>
          <a:off x="0" y="19050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499" name="TextBox 5">
          <a:extLst>
            <a:ext uri="{FF2B5EF4-FFF2-40B4-BE49-F238E27FC236}">
              <a16:creationId xmlns:a16="http://schemas.microsoft.com/office/drawing/2014/main" id="{00000000-0008-0000-1F00-0000F3010000}"/>
            </a:ext>
          </a:extLst>
        </xdr:cNvPr>
        <xdr:cNvSpPr txBox="1"/>
      </xdr:nvSpPr>
      <xdr:spPr>
        <a:xfrm>
          <a:off x="0" y="19050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500" name="TextBox 5">
          <a:extLst>
            <a:ext uri="{FF2B5EF4-FFF2-40B4-BE49-F238E27FC236}">
              <a16:creationId xmlns:a16="http://schemas.microsoft.com/office/drawing/2014/main" id="{00000000-0008-0000-1F00-0000F4010000}"/>
            </a:ext>
          </a:extLst>
        </xdr:cNvPr>
        <xdr:cNvSpPr txBox="1"/>
      </xdr:nvSpPr>
      <xdr:spPr>
        <a:xfrm>
          <a:off x="0" y="19050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501" name="TextBox 5">
          <a:extLst>
            <a:ext uri="{FF2B5EF4-FFF2-40B4-BE49-F238E27FC236}">
              <a16:creationId xmlns:a16="http://schemas.microsoft.com/office/drawing/2014/main" id="{00000000-0008-0000-1F00-0000F5010000}"/>
            </a:ext>
          </a:extLst>
        </xdr:cNvPr>
        <xdr:cNvSpPr txBox="1"/>
      </xdr:nvSpPr>
      <xdr:spPr>
        <a:xfrm>
          <a:off x="0" y="20478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ApplNT\ESTAT-F6\Tourism\PUBLICATIONS\STATISTICS%20IN%20FOCUS\2009\2009%20Annual\Data%20nights%2009021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g1_Tbl2 Nights R+NR"/>
      <sheetName val="Tbl1 Nights _Share"/>
      <sheetName val="Fig2 NR"/>
      <sheetName val="Fig3 R"/>
      <sheetName val="Calculation"/>
      <sheetName val="Calculation monthly"/>
      <sheetName val="Sheet1"/>
      <sheetName val="090213data"/>
      <sheetName val="TablesGraphs MONTHLY"/>
      <sheetName val="G 3.7"/>
    </sheetNames>
    <sheetDataSet>
      <sheetData sheetId="0"/>
      <sheetData sheetId="1">
        <row r="4">
          <cell r="A4" t="str">
            <v>Member State</v>
          </cell>
          <cell r="B4" t="str">
            <v>Percentage 
of EU-27</v>
          </cell>
          <cell r="C4" t="str">
            <v>Cumulative 
percentage</v>
          </cell>
          <cell r="E4" t="str">
            <v>Member State</v>
          </cell>
          <cell r="F4" t="str">
            <v>Percentage 
of EU-27</v>
          </cell>
          <cell r="G4" t="str">
            <v>Cumulative 
percentage</v>
          </cell>
        </row>
        <row r="5">
          <cell r="A5" t="str">
            <v>ES</v>
          </cell>
          <cell r="B5">
            <v>0.17086122456306868</v>
          </cell>
          <cell r="C5">
            <v>0.17086122456306868</v>
          </cell>
          <cell r="E5" t="str">
            <v>BG</v>
          </cell>
          <cell r="F5">
            <v>1.0780761622233272E-2</v>
          </cell>
          <cell r="G5">
            <v>0.93317635303885826</v>
          </cell>
        </row>
        <row r="6">
          <cell r="A6" t="str">
            <v>IT</v>
          </cell>
          <cell r="B6">
            <v>0.15641770101841307</v>
          </cell>
          <cell r="C6">
            <v>0.32727892558148175</v>
          </cell>
          <cell r="E6" t="str">
            <v>BE</v>
          </cell>
          <cell r="F6">
            <v>1.0482067493398171E-2</v>
          </cell>
          <cell r="G6">
            <v>0.94365842053225646</v>
          </cell>
        </row>
        <row r="7">
          <cell r="A7" t="str">
            <v>DE</v>
          </cell>
          <cell r="B7">
            <v>0.13895672029804629</v>
          </cell>
          <cell r="C7">
            <v>0.46623564587952804</v>
          </cell>
          <cell r="E7" t="str">
            <v>HU</v>
          </cell>
          <cell r="F7">
            <v>1.0299186098783811E-2</v>
          </cell>
          <cell r="G7">
            <v>0.95395760663104023</v>
          </cell>
        </row>
        <row r="8">
          <cell r="A8" t="str">
            <v>FR</v>
          </cell>
          <cell r="B8">
            <v>0.12922972274947137</v>
          </cell>
          <cell r="C8">
            <v>0.59546536862899946</v>
          </cell>
          <cell r="E8" t="str">
            <v>FI</v>
          </cell>
          <cell r="F8">
            <v>1.020375718335894E-2</v>
          </cell>
          <cell r="G8">
            <v>0.96416136381439921</v>
          </cell>
        </row>
        <row r="9">
          <cell r="A9" t="str">
            <v>UK</v>
          </cell>
          <cell r="B9">
            <v>0.10949906645617413</v>
          </cell>
          <cell r="C9">
            <v>0.70496443508517359</v>
          </cell>
          <cell r="E9" t="str">
            <v>CY</v>
          </cell>
          <cell r="F9">
            <v>8.6266102505053489E-3</v>
          </cell>
          <cell r="G9">
            <v>0.97278797406490458</v>
          </cell>
        </row>
        <row r="10">
          <cell r="A10" t="str">
            <v>AT</v>
          </cell>
          <cell r="B10">
            <v>5.2018905347154774E-2</v>
          </cell>
          <cell r="C10">
            <v>0.7569833404323284</v>
          </cell>
          <cell r="E10" t="str">
            <v>DK</v>
          </cell>
          <cell r="F10">
            <v>6.8639182128858436E-3</v>
          </cell>
          <cell r="G10">
            <v>0.97965189227779037</v>
          </cell>
        </row>
        <row r="11">
          <cell r="A11" t="str">
            <v>EL</v>
          </cell>
          <cell r="B11">
            <v>3.8726355169856952E-2</v>
          </cell>
          <cell r="C11">
            <v>0.79570969560218541</v>
          </cell>
          <cell r="E11" t="str">
            <v>MT</v>
          </cell>
          <cell r="F11">
            <v>4.9463344504544343E-3</v>
          </cell>
          <cell r="G11">
            <v>0.98459822672824482</v>
          </cell>
        </row>
        <row r="12">
          <cell r="A12" t="str">
            <v>PT</v>
          </cell>
          <cell r="B12">
            <v>2.5024575957529924E-2</v>
          </cell>
          <cell r="C12">
            <v>0.82073427155971534</v>
          </cell>
          <cell r="E12" t="str">
            <v>SK</v>
          </cell>
          <cell r="F12">
            <v>4.9354604779615558E-3</v>
          </cell>
          <cell r="G12">
            <v>0.98953368720620638</v>
          </cell>
        </row>
        <row r="13">
          <cell r="A13" t="str">
            <v>NL</v>
          </cell>
          <cell r="B13">
            <v>2.0829883629164891E-2</v>
          </cell>
          <cell r="C13">
            <v>0.84156415518888028</v>
          </cell>
          <cell r="E13" t="str">
            <v>SI</v>
          </cell>
          <cell r="F13">
            <v>3.581958728670192E-3</v>
          </cell>
          <cell r="G13">
            <v>0.99311564593487656</v>
          </cell>
        </row>
        <row r="14">
          <cell r="A14" t="str">
            <v>IE</v>
          </cell>
          <cell r="B14">
            <v>1.7837808248944327E-2</v>
          </cell>
          <cell r="C14">
            <v>0.8594019634378246</v>
          </cell>
          <cell r="E14" t="str">
            <v>EE</v>
          </cell>
          <cell r="F14">
            <v>2.4569958662961906E-3</v>
          </cell>
          <cell r="G14">
            <v>0.99557264180117278</v>
          </cell>
        </row>
        <row r="15">
          <cell r="A15" t="str">
            <v>CZ</v>
          </cell>
          <cell r="B15">
            <v>1.779336150307818E-2</v>
          </cell>
          <cell r="C15">
            <v>0.8771953249409028</v>
          </cell>
          <cell r="E15" t="str">
            <v>LV</v>
          </cell>
          <cell r="F15">
            <v>1.8292710278568088E-3</v>
          </cell>
          <cell r="G15">
            <v>0.99740191282902957</v>
          </cell>
        </row>
        <row r="16">
          <cell r="A16" t="str">
            <v>SE</v>
          </cell>
          <cell r="B16">
            <v>1.6426079764548119E-2</v>
          </cell>
          <cell r="C16">
            <v>0.89362140470545093</v>
          </cell>
          <cell r="E16" t="str">
            <v>LT</v>
          </cell>
          <cell r="F16">
            <v>1.68716767475283E-3</v>
          </cell>
          <cell r="G16">
            <v>0.99908908050378242</v>
          </cell>
        </row>
        <row r="17">
          <cell r="A17" t="str">
            <v>PL</v>
          </cell>
          <cell r="B17">
            <v>1.6134026180127367E-2</v>
          </cell>
          <cell r="C17">
            <v>0.90975543088557831</v>
          </cell>
          <cell r="E17" t="str">
            <v>LU</v>
          </cell>
          <cell r="F17">
            <v>9.1091949621791859E-4</v>
          </cell>
          <cell r="G17">
            <v>1</v>
          </cell>
        </row>
        <row r="18">
          <cell r="A18" t="str">
            <v>RO</v>
          </cell>
          <cell r="B18">
            <v>1.2640160531046711E-2</v>
          </cell>
          <cell r="C18">
            <v>0.92239559141662497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.bin"/><Relationship Id="rId2" Type="http://schemas.openxmlformats.org/officeDocument/2006/relationships/hyperlink" Target="mailto:info-tour@bfs.admin.ch" TargetMode="External"/><Relationship Id="rId1" Type="http://schemas.openxmlformats.org/officeDocument/2006/relationships/hyperlink" Target="https://www.bfs.admin.ch/bfs/en/home/statistics/tourism/tourist-accommodation/hotel-accommodation.html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1.bin"/><Relationship Id="rId2" Type="http://schemas.openxmlformats.org/officeDocument/2006/relationships/hyperlink" Target="https://www.bfs.admin.ch/bfs/en/home/statistics/tourism/tourist-accommodation/hotel-accommodation.html" TargetMode="External"/><Relationship Id="rId1" Type="http://schemas.openxmlformats.org/officeDocument/2006/relationships/hyperlink" Target="mailto:info-tour@bfs.admin.ch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.bin"/><Relationship Id="rId2" Type="http://schemas.openxmlformats.org/officeDocument/2006/relationships/hyperlink" Target="mailto:info-tour@bfs.admin.ch" TargetMode="External"/><Relationship Id="rId1" Type="http://schemas.openxmlformats.org/officeDocument/2006/relationships/hyperlink" Target="https://www.bfs.admin.ch/bfs/en/home/statistics/tourism/tourist-accommodation/hotel-accommodation.html" TargetMode="Externa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3.bin"/><Relationship Id="rId2" Type="http://schemas.openxmlformats.org/officeDocument/2006/relationships/hyperlink" Target="mailto:info-tour@bfs.admin.ch" TargetMode="External"/><Relationship Id="rId1" Type="http://schemas.openxmlformats.org/officeDocument/2006/relationships/hyperlink" Target="https://www.bfs.admin.ch/bfs/en/home/statistics/tourism/tourist-accommodation/hotel-accommodation.html" TargetMode="Externa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hyperlink" Target="mailto:info-tour@bfs.admin.ch" TargetMode="Externa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5.bin"/><Relationship Id="rId2" Type="http://schemas.openxmlformats.org/officeDocument/2006/relationships/hyperlink" Target="mailto:info-tour@bfs.admin.ch" TargetMode="External"/><Relationship Id="rId1" Type="http://schemas.openxmlformats.org/officeDocument/2006/relationships/hyperlink" Target="https://www.bfs.admin.ch/bfs/en/home/statistics/tourism/tourist-accommodation/hotel-accommodation.html" TargetMode="Externa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6.bin"/><Relationship Id="rId2" Type="http://schemas.openxmlformats.org/officeDocument/2006/relationships/hyperlink" Target="mailto:info-tour@bfs.admin.ch" TargetMode="External"/><Relationship Id="rId1" Type="http://schemas.openxmlformats.org/officeDocument/2006/relationships/hyperlink" Target="https://www.bfs.admin.ch/bfs/en/home/statistics/tourism/tourist-accommodation/hotel-accommodation.html" TargetMode="Externa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7.bin"/><Relationship Id="rId2" Type="http://schemas.openxmlformats.org/officeDocument/2006/relationships/hyperlink" Target="mailto:info-tour@bfs.admin.ch" TargetMode="External"/><Relationship Id="rId1" Type="http://schemas.openxmlformats.org/officeDocument/2006/relationships/hyperlink" Target="https://www.bfs.admin.ch/bfs/en/home/statistics/tourism/tourist-accommodation/hotel-accommodation.html" TargetMode="Externa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8.bin"/><Relationship Id="rId2" Type="http://schemas.openxmlformats.org/officeDocument/2006/relationships/hyperlink" Target="mailto:info-tour@bfs.admin.ch" TargetMode="External"/><Relationship Id="rId1" Type="http://schemas.openxmlformats.org/officeDocument/2006/relationships/hyperlink" Target="https://www.bfs.admin.ch/bfs/en/home/statistics/tourism/tourist-accommodation.html" TargetMode="Externa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9.bin"/><Relationship Id="rId2" Type="http://schemas.openxmlformats.org/officeDocument/2006/relationships/hyperlink" Target="mailto:info-tour@bfs.admin.ch" TargetMode="External"/><Relationship Id="rId1" Type="http://schemas.openxmlformats.org/officeDocument/2006/relationships/hyperlink" Target="https://www.bfs.admin.ch/bfs/en/home/statistics/tourism/tourist-accommodation.html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info-tour@bfs.admin.ch" TargetMode="External"/><Relationship Id="rId1" Type="http://schemas.openxmlformats.org/officeDocument/2006/relationships/hyperlink" Target="https://www.bfs.admin.ch/bfs/en/home/statistics/tourism/tourist-accommodation.html" TargetMode="Externa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0.bin"/><Relationship Id="rId2" Type="http://schemas.openxmlformats.org/officeDocument/2006/relationships/hyperlink" Target="mailto:info-tour@bfs.admin.ch" TargetMode="External"/><Relationship Id="rId1" Type="http://schemas.openxmlformats.org/officeDocument/2006/relationships/hyperlink" Target="https://www.bfs.admin.ch/bfs/en/home/statistics/tourism/tourist-accommodation.html" TargetMode="Externa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1.bin"/><Relationship Id="rId2" Type="http://schemas.openxmlformats.org/officeDocument/2006/relationships/hyperlink" Target="mailto:info-tour@bfs.admin.ch" TargetMode="External"/><Relationship Id="rId1" Type="http://schemas.openxmlformats.org/officeDocument/2006/relationships/hyperlink" Target="https://www.bfs.admin.ch/bfs/en/home/statistics/tourism/tourist-accommodation.html" TargetMode="Externa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2.bin"/><Relationship Id="rId2" Type="http://schemas.openxmlformats.org/officeDocument/2006/relationships/hyperlink" Target="mailto:info-tour@bfs.admin.ch" TargetMode="External"/><Relationship Id="rId1" Type="http://schemas.openxmlformats.org/officeDocument/2006/relationships/hyperlink" Target="https://www.bfs.admin.ch/bfs/en/home/statistics/tourism/tourist-accommodation.html" TargetMode="Externa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3.bin"/><Relationship Id="rId2" Type="http://schemas.openxmlformats.org/officeDocument/2006/relationships/hyperlink" Target="mailto:info-tour@bfs.admin.ch" TargetMode="External"/><Relationship Id="rId1" Type="http://schemas.openxmlformats.org/officeDocument/2006/relationships/hyperlink" Target="https://www.bfs.admin.ch/bfs/en/home/statistics/tourism/tourist-accommodation.html" TargetMode="External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4.bin"/><Relationship Id="rId1" Type="http://schemas.openxmlformats.org/officeDocument/2006/relationships/hyperlink" Target="https://www.bfs.admin.ch/bfs/en/home/statistics/tourism/travel-behaviour.html" TargetMode="Externa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bfs.admin.ch/bfs/en/home/statistics/tourism/travel-behaviour.html" TargetMode="External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5.bin"/><Relationship Id="rId2" Type="http://schemas.openxmlformats.org/officeDocument/2006/relationships/hyperlink" Target="mailto:info.vgr-cn@bfs.admin.ch" TargetMode="External"/><Relationship Id="rId1" Type="http://schemas.openxmlformats.org/officeDocument/2006/relationships/hyperlink" Target="https://www.bfs.admin.ch/bfs/en/home/statistics/tourism/monetary-aspects/annual-indicators.html" TargetMode="External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6.bin"/><Relationship Id="rId2" Type="http://schemas.openxmlformats.org/officeDocument/2006/relationships/hyperlink" Target="mailto:info.vgr-cn@bfs.admin.ch" TargetMode="External"/><Relationship Id="rId1" Type="http://schemas.openxmlformats.org/officeDocument/2006/relationships/hyperlink" Target="https://www.bfs.admin.ch/bfs/en/home/statistics/tourism/monetary-aspects/annual-indicators.html" TargetMode="External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7.bin"/><Relationship Id="rId2" Type="http://schemas.openxmlformats.org/officeDocument/2006/relationships/hyperlink" Target="mailto:info.vgr-cn@bfs.admin.ch" TargetMode="External"/><Relationship Id="rId1" Type="http://schemas.openxmlformats.org/officeDocument/2006/relationships/hyperlink" Target="https://www.bfs.admin.ch/bfs/en/home/statistics/tourism/monetary-aspects/annual-indicators.html" TargetMode="External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8.bin"/><Relationship Id="rId2" Type="http://schemas.openxmlformats.org/officeDocument/2006/relationships/hyperlink" Target="https://www.bfs.admin.ch/bfs/en/home/statistics/national-economy/national-accounts/gross-domestic-product.html" TargetMode="External"/><Relationship Id="rId1" Type="http://schemas.openxmlformats.org/officeDocument/2006/relationships/hyperlink" Target="mailto:info.vgr-cn@bfs.admin.ch" TargetMode="External"/><Relationship Id="rId4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mailto:info-tour@bfs.admin.ch" TargetMode="External"/><Relationship Id="rId1" Type="http://schemas.openxmlformats.org/officeDocument/2006/relationships/hyperlink" Target="https://www.bfs.admin.ch/bfs/en/home/statistics/tourism/tourist-accommodation.html" TargetMode="External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9.bin"/><Relationship Id="rId1" Type="http://schemas.openxmlformats.org/officeDocument/2006/relationships/hyperlink" Target="https://www.seco.admin.ch/seco/en/home/wirtschaftslage---wirtschaftspolitik/Wirtschaftslage/Konsumentenstimmung.html" TargetMode="External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0.bin"/><Relationship Id="rId2" Type="http://schemas.openxmlformats.org/officeDocument/2006/relationships/hyperlink" Target="mailto:info.vgr-cn@bfs.admin.ch" TargetMode="External"/><Relationship Id="rId1" Type="http://schemas.openxmlformats.org/officeDocument/2006/relationships/hyperlink" Target="https://www.bfs.admin.ch/bfs/en/home/statistics/national-economy/national-accounts/gross-domestic-product.html" TargetMode="External"/><Relationship Id="rId4" Type="http://schemas.openxmlformats.org/officeDocument/2006/relationships/drawing" Target="../drawings/drawing3.xml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1.bin"/><Relationship Id="rId2" Type="http://schemas.openxmlformats.org/officeDocument/2006/relationships/hyperlink" Target="mailto:LIK@bfs.admin.ch" TargetMode="External"/><Relationship Id="rId1" Type="http://schemas.openxmlformats.org/officeDocument/2006/relationships/hyperlink" Target="https://www.bfs.admin.ch/bfs/en/home/statistics/prices/consumer-price-index.html" TargetMode="External"/><Relationship Id="rId4" Type="http://schemas.openxmlformats.org/officeDocument/2006/relationships/drawing" Target="../drawings/drawing4.xml"/></Relationships>
</file>

<file path=xl/worksheets/_rels/sheet3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2.bin"/><Relationship Id="rId2" Type="http://schemas.openxmlformats.org/officeDocument/2006/relationships/hyperlink" Target="mailto:LIK@bfs.admin.ch" TargetMode="External"/><Relationship Id="rId1" Type="http://schemas.openxmlformats.org/officeDocument/2006/relationships/hyperlink" Target="https://www.bfs.admin.ch/bfs/en/home/statistics/prices/harmonized-consumer-prices.html" TargetMode="External"/><Relationship Id="rId4" Type="http://schemas.openxmlformats.org/officeDocument/2006/relationships/drawing" Target="../drawings/drawing5.xml"/></Relationships>
</file>

<file path=xl/worksheets/_rels/sheet3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33.bin"/><Relationship Id="rId1" Type="http://schemas.openxmlformats.org/officeDocument/2006/relationships/hyperlink" Target="mailto:LIK@bfs.admin.ch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mailto:info-tour@bfs.admin.ch" TargetMode="External"/><Relationship Id="rId1" Type="http://schemas.openxmlformats.org/officeDocument/2006/relationships/hyperlink" Target="https://www.bfs.admin.ch/bfs/en/home/statistics/tourism/tourist-accommodation.html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hyperlink" Target="mailto:info-tour@bfs.admin.ch" TargetMode="External"/><Relationship Id="rId1" Type="http://schemas.openxmlformats.org/officeDocument/2006/relationships/hyperlink" Target="https://www.bfs.admin.ch/bfs/en/home/statistics/tourism/tourist-accommodation.html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hyperlink" Target="mailto:info-tour@bfs.admin.ch" TargetMode="External"/><Relationship Id="rId1" Type="http://schemas.openxmlformats.org/officeDocument/2006/relationships/hyperlink" Target="https://www.bfs.admin.ch/bfs/en/home/statistics/tourism/tourist-accommodation/hotel-accommodation.html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hyperlink" Target="mailto:info-tour@bfs.admin.ch" TargetMode="External"/><Relationship Id="rId1" Type="http://schemas.openxmlformats.org/officeDocument/2006/relationships/hyperlink" Target="https://www.bfs.admin.ch/bfs/en/home/statistics/tourism/tourist-accommodation/hotel-accommodation.html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hyperlink" Target="mailto:info-tour@bfs.admin.ch" TargetMode="External"/><Relationship Id="rId1" Type="http://schemas.openxmlformats.org/officeDocument/2006/relationships/hyperlink" Target="https://www.bfs.admin.ch/bfs/en/home/statistics/tourism/tourist-accommodation/hotel-accommodation.html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hyperlink" Target="mailto:info-tour@bfs.admin.ch" TargetMode="External"/><Relationship Id="rId1" Type="http://schemas.openxmlformats.org/officeDocument/2006/relationships/hyperlink" Target="https://www.bfs.admin.ch/bfs/en/home/statistics/tourism/tourist-accommodation/hotel-accommodation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4"/>
  <sheetViews>
    <sheetView showGridLines="0" tabSelected="1" zoomScaleNormal="100" workbookViewId="0"/>
  </sheetViews>
  <sheetFormatPr baseColWidth="10" defaultRowHeight="12.75"/>
  <cols>
    <col min="2" max="2" width="111.7109375" customWidth="1"/>
  </cols>
  <sheetData>
    <row r="1" spans="1:11" ht="15">
      <c r="A1" s="227" t="s">
        <v>417</v>
      </c>
      <c r="B1" s="57"/>
      <c r="C1" s="169"/>
      <c r="D1" s="169"/>
      <c r="E1" s="169"/>
      <c r="F1" s="67"/>
      <c r="G1" s="67"/>
      <c r="H1" s="57"/>
      <c r="I1" s="57"/>
    </row>
    <row r="2" spans="1:11" ht="14.25">
      <c r="A2" s="67" t="s">
        <v>50</v>
      </c>
      <c r="B2" s="60"/>
      <c r="C2" s="2"/>
      <c r="D2" s="2"/>
      <c r="E2" s="2"/>
      <c r="F2" s="60"/>
      <c r="G2" s="60"/>
      <c r="H2" s="57"/>
      <c r="I2" s="57"/>
    </row>
    <row r="3" spans="1:11" ht="15">
      <c r="A3" s="241"/>
      <c r="B3" s="242" t="s">
        <v>51</v>
      </c>
      <c r="C3" s="488"/>
      <c r="D3" s="488"/>
      <c r="E3" s="488"/>
      <c r="F3" s="60"/>
      <c r="G3" s="60"/>
      <c r="H3" s="57"/>
      <c r="I3" s="57"/>
    </row>
    <row r="4" spans="1:11" s="226" customFormat="1">
      <c r="A4" s="231" t="s">
        <v>16</v>
      </c>
      <c r="B4" s="544" t="s">
        <v>305</v>
      </c>
      <c r="C4" s="161"/>
      <c r="D4" s="161"/>
      <c r="E4" s="161"/>
      <c r="F4" s="67"/>
      <c r="G4" s="67"/>
      <c r="H4" s="67"/>
      <c r="I4" s="228"/>
      <c r="J4" s="67"/>
      <c r="K4" s="67"/>
    </row>
    <row r="5" spans="1:11" s="226" customFormat="1">
      <c r="A5" s="231" t="s">
        <v>17</v>
      </c>
      <c r="B5" s="544" t="s">
        <v>374</v>
      </c>
      <c r="C5" s="161"/>
      <c r="D5" s="161"/>
      <c r="E5" s="161"/>
      <c r="F5" s="67"/>
      <c r="G5" s="67"/>
      <c r="H5" s="67"/>
      <c r="I5" s="67"/>
      <c r="J5" s="67"/>
      <c r="K5" s="67"/>
    </row>
    <row r="6" spans="1:11" s="226" customFormat="1">
      <c r="A6" s="231" t="s">
        <v>33</v>
      </c>
      <c r="B6" s="544" t="str">
        <f>'T2.1.3'!$A$1</f>
        <v>Monthly breakdown of overnight stays in tourist accommodation, 2021</v>
      </c>
      <c r="C6" s="161"/>
      <c r="D6" s="161"/>
      <c r="E6" s="161"/>
      <c r="F6" s="67"/>
      <c r="G6" s="67"/>
      <c r="H6" s="67"/>
      <c r="I6" s="67"/>
      <c r="J6" s="245"/>
      <c r="K6" s="67"/>
    </row>
    <row r="7" spans="1:11" s="226" customFormat="1">
      <c r="A7" s="231" t="s">
        <v>349</v>
      </c>
      <c r="B7" s="544" t="str">
        <f>'T2.1.4'!$A$1</f>
        <v>Change in overnight stays in tourist accommodation by country, 2020–2021</v>
      </c>
      <c r="C7" s="161"/>
      <c r="D7" s="161"/>
      <c r="E7" s="161"/>
      <c r="F7" s="67"/>
      <c r="G7" s="67"/>
      <c r="H7" s="67"/>
      <c r="I7" s="67"/>
      <c r="J7" s="67"/>
      <c r="K7" s="67"/>
    </row>
    <row r="8" spans="1:11" s="226" customFormat="1">
      <c r="A8" s="232" t="s">
        <v>350</v>
      </c>
      <c r="B8" s="544" t="str">
        <f>'T2.2.1'!$A$1</f>
        <v>Supply in the hotel sector in 2021</v>
      </c>
      <c r="C8" s="161"/>
      <c r="D8" s="161"/>
      <c r="E8" s="161"/>
      <c r="F8" s="67"/>
      <c r="G8" s="67"/>
      <c r="H8" s="67"/>
      <c r="I8" s="67"/>
      <c r="J8" s="67"/>
      <c r="K8" s="67"/>
    </row>
    <row r="9" spans="1:11" s="226" customFormat="1">
      <c r="A9" s="231" t="s">
        <v>351</v>
      </c>
      <c r="B9" s="544" t="str">
        <f>'T2.2.2'!$A$1</f>
        <v>Change in supply in the hotel sector, 2012–2021 and 2020–2021</v>
      </c>
      <c r="C9" s="161"/>
      <c r="D9" s="161"/>
      <c r="E9" s="161"/>
      <c r="F9" s="67"/>
      <c r="G9" s="67"/>
      <c r="H9" s="67"/>
      <c r="I9" s="67"/>
      <c r="J9" s="67"/>
      <c r="K9" s="67"/>
    </row>
    <row r="10" spans="1:11" s="226" customFormat="1">
      <c r="A10" s="233" t="s">
        <v>420</v>
      </c>
      <c r="B10" s="843" t="str">
        <f>'T2.2.3a'!$A$1</f>
        <v>Demand in the hotel sector, 2012–2021</v>
      </c>
      <c r="C10" s="161"/>
      <c r="D10" s="161"/>
      <c r="E10" s="161"/>
      <c r="F10" s="67"/>
      <c r="G10" s="67"/>
      <c r="H10" s="67"/>
      <c r="I10" s="67"/>
      <c r="J10" s="67"/>
      <c r="K10" s="67"/>
    </row>
    <row r="11" spans="1:11" s="226" customFormat="1">
      <c r="A11" s="233" t="s">
        <v>421</v>
      </c>
      <c r="B11" s="843" t="str">
        <f>'T2.2.3b'!$A$1</f>
        <v>Hotels and health establishments: overnight stays 2020-2021</v>
      </c>
      <c r="C11" s="161"/>
      <c r="D11" s="161"/>
      <c r="E11" s="161"/>
      <c r="F11" s="67"/>
      <c r="G11" s="67"/>
      <c r="H11" s="67"/>
      <c r="I11" s="67"/>
      <c r="J11" s="67"/>
      <c r="K11" s="67"/>
    </row>
    <row r="12" spans="1:11" s="226" customFormat="1">
      <c r="A12" s="233" t="s">
        <v>352</v>
      </c>
      <c r="B12" s="544" t="s">
        <v>382</v>
      </c>
      <c r="C12" s="161"/>
      <c r="D12" s="161"/>
      <c r="E12" s="161"/>
      <c r="F12" s="67"/>
      <c r="G12" s="67"/>
      <c r="H12" s="67"/>
      <c r="I12" s="67"/>
      <c r="J12" s="67"/>
      <c r="K12" s="67"/>
    </row>
    <row r="13" spans="1:11" s="226" customFormat="1">
      <c r="A13" s="233" t="s">
        <v>353</v>
      </c>
      <c r="B13" s="544" t="s">
        <v>387</v>
      </c>
      <c r="C13" s="161"/>
      <c r="D13" s="161"/>
      <c r="E13" s="161"/>
      <c r="F13" s="67"/>
      <c r="G13" s="67"/>
      <c r="H13" s="67"/>
      <c r="I13" s="67"/>
      <c r="J13" s="67"/>
      <c r="K13" s="67"/>
    </row>
    <row r="14" spans="1:11" s="226" customFormat="1">
      <c r="A14" s="233" t="s">
        <v>356</v>
      </c>
      <c r="B14" s="544" t="str">
        <f>'T2.2.5a-f'!$A$1</f>
        <v>Change in overnight stays by guests from Europe, Asia, America, Africa and Oceania in the hotel sector, 2012-2021</v>
      </c>
      <c r="C14" s="161"/>
      <c r="D14" s="161"/>
      <c r="E14" s="161"/>
      <c r="F14" s="67"/>
      <c r="G14" s="67"/>
      <c r="H14" s="67"/>
      <c r="I14" s="67"/>
      <c r="J14" s="67"/>
      <c r="K14" s="67"/>
    </row>
    <row r="15" spans="1:11" s="226" customFormat="1">
      <c r="A15" s="233" t="s">
        <v>355</v>
      </c>
      <c r="B15" s="544" t="str">
        <f>'T2.2.6'!$A$1</f>
        <v>Change in demand by tourist region in the hotel sector, 2017–2021</v>
      </c>
      <c r="C15" s="161"/>
      <c r="D15" s="161"/>
      <c r="E15" s="161"/>
      <c r="F15" s="67"/>
      <c r="G15" s="67"/>
      <c r="H15" s="67"/>
      <c r="I15" s="67"/>
      <c r="J15" s="67"/>
      <c r="K15" s="67"/>
    </row>
    <row r="16" spans="1:11" s="226" customFormat="1">
      <c r="A16" s="233" t="s">
        <v>426</v>
      </c>
      <c r="B16" s="247" t="s">
        <v>436</v>
      </c>
      <c r="C16" s="161"/>
      <c r="D16" s="161"/>
      <c r="E16" s="161"/>
      <c r="F16" s="67"/>
      <c r="G16" s="67"/>
      <c r="H16" s="67"/>
      <c r="I16" s="67"/>
      <c r="J16" s="67"/>
      <c r="K16" s="67"/>
    </row>
    <row r="17" spans="1:11" s="226" customFormat="1">
      <c r="A17" s="233" t="s">
        <v>425</v>
      </c>
      <c r="B17" s="544" t="str">
        <f>'T2.2.7b'!$A$1</f>
        <v>Duration of stay in the hotel sector, 2012–2021</v>
      </c>
      <c r="C17" s="161"/>
      <c r="D17" s="161"/>
      <c r="E17" s="161"/>
      <c r="F17" s="67"/>
      <c r="G17" s="67"/>
      <c r="H17" s="67"/>
      <c r="I17" s="67"/>
      <c r="J17" s="67"/>
      <c r="K17" s="67"/>
    </row>
    <row r="18" spans="1:11" s="226" customFormat="1">
      <c r="A18" s="233" t="s">
        <v>354</v>
      </c>
      <c r="B18" s="544" t="str">
        <f>'T2.2.8'!$A$1</f>
        <v>Net room occupancy rate in the hotel sector, 2017 – 2021</v>
      </c>
      <c r="C18" s="161"/>
      <c r="D18" s="161"/>
      <c r="E18" s="161"/>
      <c r="F18" s="67"/>
      <c r="G18" s="67"/>
      <c r="H18" s="67"/>
      <c r="I18" s="67"/>
      <c r="J18" s="67"/>
      <c r="K18" s="67"/>
    </row>
    <row r="19" spans="1:11" s="226" customFormat="1">
      <c r="A19" s="234" t="s">
        <v>357</v>
      </c>
      <c r="B19" s="544" t="str">
        <f>'T2.2.9'!$A$1</f>
        <v>Change in overnight stays in hotels and similar establishments by country, 2020–2021</v>
      </c>
      <c r="C19" s="161"/>
      <c r="D19" s="161"/>
      <c r="E19" s="161"/>
      <c r="F19" s="67"/>
      <c r="G19" s="67"/>
      <c r="H19" s="67"/>
      <c r="I19" s="67"/>
      <c r="J19" s="67"/>
      <c r="K19" s="67"/>
    </row>
    <row r="20" spans="1:11" s="226" customFormat="1">
      <c r="A20" s="231" t="s">
        <v>23</v>
      </c>
      <c r="B20" s="544" t="str">
        <f>'T2.3.1'!$A$1</f>
        <v>Supplementary accommodation: supply in major region by accommodation type, 2021</v>
      </c>
      <c r="C20" s="161"/>
      <c r="D20" s="161"/>
      <c r="E20" s="161"/>
      <c r="F20" s="67"/>
      <c r="G20" s="67"/>
      <c r="H20" s="67"/>
      <c r="I20" s="67"/>
      <c r="J20" s="67"/>
      <c r="K20" s="67"/>
    </row>
    <row r="21" spans="1:11" s="226" customFormat="1">
      <c r="A21" s="231" t="s">
        <v>35</v>
      </c>
      <c r="B21" s="544" t="str">
        <f>'T2.3.2.1'!$A$1</f>
        <v>Supplementary accommodation: demand by visitors' country of origin and by type of accommodation, 2019–2021</v>
      </c>
      <c r="C21" s="161"/>
      <c r="D21" s="161"/>
      <c r="E21" s="161"/>
      <c r="F21" s="67"/>
      <c r="G21" s="67"/>
      <c r="H21" s="67"/>
      <c r="I21" s="67"/>
      <c r="J21" s="67"/>
      <c r="K21" s="67"/>
    </row>
    <row r="22" spans="1:11" s="226" customFormat="1">
      <c r="A22" s="235" t="s">
        <v>24</v>
      </c>
      <c r="B22" s="544" t="str">
        <f>'T2.3.2.2'!$A$1</f>
        <v>Supplementary accommodation: demand by major region and by type of accommodation, 2019–2021</v>
      </c>
      <c r="C22" s="229"/>
      <c r="D22" s="229"/>
      <c r="E22" s="229"/>
      <c r="F22" s="230"/>
      <c r="G22" s="229"/>
      <c r="H22" s="67"/>
      <c r="I22" s="67"/>
      <c r="J22" s="67"/>
      <c r="K22" s="67"/>
    </row>
    <row r="23" spans="1:11" s="226" customFormat="1">
      <c r="A23" s="236" t="s">
        <v>25</v>
      </c>
      <c r="B23" s="544" t="str">
        <f>'T2.3.3'!$A$1</f>
        <v>Supplementary accommodation: breakdown by month of overnight stays by type of accommodation, 2019– 2021</v>
      </c>
      <c r="C23" s="161"/>
      <c r="D23" s="161"/>
      <c r="E23" s="161"/>
      <c r="F23" s="67"/>
      <c r="G23" s="67"/>
      <c r="H23" s="67"/>
      <c r="I23" s="67"/>
      <c r="J23" s="67"/>
      <c r="K23" s="67"/>
    </row>
    <row r="24" spans="1:11" s="226" customFormat="1">
      <c r="A24" s="237" t="s">
        <v>36</v>
      </c>
      <c r="B24" s="544" t="str">
        <f>'T2.3.4'!$A$1</f>
        <v>Supplementary accommodation: duration of stay by major region and by type of accommodation, 2019–2021</v>
      </c>
      <c r="C24" s="161"/>
      <c r="D24" s="161"/>
      <c r="E24" s="161"/>
      <c r="F24" s="67"/>
      <c r="G24" s="67"/>
      <c r="H24" s="67"/>
      <c r="I24" s="67"/>
      <c r="J24" s="67"/>
      <c r="K24" s="67"/>
    </row>
    <row r="25" spans="1:11" s="226" customFormat="1">
      <c r="A25" s="238" t="s">
        <v>299</v>
      </c>
      <c r="B25" s="544" t="str">
        <f>'T2.3.5'!$A$1</f>
        <v>Change in overnight stays in supplementary accommodation, by country, 2020–2021</v>
      </c>
      <c r="C25" s="161"/>
      <c r="D25" s="161"/>
      <c r="E25" s="161"/>
      <c r="F25" s="67"/>
      <c r="G25" s="67"/>
      <c r="H25" s="67"/>
      <c r="I25" s="67"/>
      <c r="J25" s="67"/>
      <c r="K25" s="67"/>
    </row>
    <row r="26" spans="1:11" s="226" customFormat="1" ht="15">
      <c r="A26" s="241"/>
      <c r="B26" s="242" t="s">
        <v>449</v>
      </c>
      <c r="C26" s="161"/>
      <c r="D26" s="161"/>
      <c r="E26" s="161"/>
      <c r="F26" s="240"/>
      <c r="G26" s="240"/>
      <c r="H26" s="240"/>
      <c r="I26" s="240"/>
      <c r="J26" s="67"/>
      <c r="K26" s="67"/>
    </row>
    <row r="27" spans="1:11" s="226" customFormat="1">
      <c r="A27" s="238" t="s">
        <v>37</v>
      </c>
      <c r="B27" s="247" t="str">
        <f>'T3.1'!$A$1</f>
        <v>Trips with overnight stays</v>
      </c>
      <c r="C27" s="161"/>
      <c r="D27" s="161"/>
      <c r="E27" s="161"/>
      <c r="F27" s="67"/>
      <c r="G27" s="67"/>
      <c r="H27" s="67"/>
      <c r="I27" s="67"/>
      <c r="J27" s="67"/>
      <c r="K27" s="67"/>
    </row>
    <row r="28" spans="1:11" s="226" customFormat="1">
      <c r="A28" s="238" t="s">
        <v>38</v>
      </c>
      <c r="B28" s="247" t="str">
        <f>'T3.2'!$A$1</f>
        <v>Day trips</v>
      </c>
      <c r="C28" s="161"/>
      <c r="D28" s="161"/>
      <c r="E28" s="161"/>
      <c r="F28" s="67"/>
      <c r="G28" s="67"/>
      <c r="H28" s="67"/>
      <c r="I28" s="67"/>
      <c r="J28" s="67"/>
      <c r="K28" s="67"/>
    </row>
    <row r="29" spans="1:11" s="226" customFormat="1" ht="15">
      <c r="A29" s="241"/>
      <c r="B29" s="242" t="s">
        <v>52</v>
      </c>
      <c r="C29" s="161"/>
      <c r="D29" s="161"/>
      <c r="E29" s="161"/>
      <c r="F29" s="67"/>
      <c r="G29" s="67"/>
      <c r="H29" s="67"/>
      <c r="I29" s="67"/>
      <c r="J29" s="67"/>
      <c r="K29" s="67"/>
    </row>
    <row r="30" spans="1:11" s="226" customFormat="1">
      <c r="A30" s="238" t="s">
        <v>39</v>
      </c>
      <c r="B30" s="247" t="str">
        <f>'T4.1'!$A$1</f>
        <v>Gross value added by tourism</v>
      </c>
      <c r="C30" s="161"/>
      <c r="D30" s="161"/>
      <c r="E30" s="161"/>
      <c r="F30" s="67"/>
      <c r="G30" s="67"/>
      <c r="H30" s="67"/>
      <c r="I30" s="67"/>
      <c r="J30" s="67"/>
      <c r="K30" s="67"/>
    </row>
    <row r="31" spans="1:11" s="226" customFormat="1">
      <c r="A31" s="238" t="s">
        <v>41</v>
      </c>
      <c r="B31" s="247" t="str">
        <f>'T4.2'!$A$1</f>
        <v>Tourist demand, by product</v>
      </c>
      <c r="C31" s="161"/>
      <c r="D31" s="161"/>
      <c r="E31" s="161"/>
      <c r="F31" s="67"/>
      <c r="G31" s="67"/>
      <c r="H31" s="67"/>
      <c r="I31" s="67"/>
      <c r="J31" s="67"/>
      <c r="K31" s="67"/>
    </row>
    <row r="32" spans="1:11" s="226" customFormat="1">
      <c r="A32" s="238" t="s">
        <v>42</v>
      </c>
      <c r="B32" s="247" t="str">
        <f>'T4.3'!$A$1</f>
        <v>Tourism employment, by product</v>
      </c>
      <c r="C32" s="161"/>
      <c r="D32" s="161"/>
      <c r="E32" s="161"/>
      <c r="F32" s="67"/>
      <c r="G32" s="67"/>
      <c r="H32" s="67"/>
      <c r="I32" s="67"/>
      <c r="J32" s="67"/>
      <c r="K32" s="67"/>
    </row>
    <row r="33" spans="1:11" s="226" customFormat="1" ht="15">
      <c r="A33" s="241"/>
      <c r="B33" s="242" t="s">
        <v>53</v>
      </c>
      <c r="C33" s="161"/>
      <c r="D33" s="161"/>
      <c r="E33" s="161"/>
      <c r="F33" s="67"/>
      <c r="G33" s="67"/>
      <c r="H33" s="67"/>
      <c r="I33" s="67"/>
      <c r="J33" s="67"/>
      <c r="K33" s="67"/>
    </row>
    <row r="34" spans="1:11" s="226" customFormat="1">
      <c r="A34" s="239" t="s">
        <v>358</v>
      </c>
      <c r="B34" s="247" t="str">
        <f>'T5.1'!$A$1</f>
        <v>Real gross domestic product growth rate, in %</v>
      </c>
      <c r="C34" s="161"/>
      <c r="D34" s="161"/>
      <c r="E34" s="161"/>
      <c r="F34" s="67"/>
      <c r="G34" s="67"/>
      <c r="H34" s="67"/>
      <c r="I34" s="67"/>
      <c r="J34" s="67"/>
      <c r="K34" s="67"/>
    </row>
    <row r="35" spans="1:11" s="226" customFormat="1">
      <c r="A35" s="239" t="s">
        <v>359</v>
      </c>
      <c r="B35" s="247" t="str">
        <f>'T5.2'!$A$1</f>
        <v>Consumer confidence index</v>
      </c>
      <c r="C35" s="161"/>
      <c r="D35" s="161"/>
      <c r="E35" s="161"/>
      <c r="F35" s="67"/>
      <c r="G35" s="67"/>
      <c r="H35" s="67"/>
      <c r="I35" s="67"/>
      <c r="J35" s="67"/>
      <c r="K35" s="67"/>
    </row>
    <row r="36" spans="1:11" s="226" customFormat="1">
      <c r="A36" s="233" t="s">
        <v>360</v>
      </c>
      <c r="B36" s="247" t="str">
        <f>'T5.3'!$A$1</f>
        <v>Household consumption expenditure in Switzerland (national consumption)</v>
      </c>
      <c r="C36" s="161"/>
      <c r="D36" s="161"/>
      <c r="E36" s="161"/>
      <c r="F36" s="67"/>
      <c r="G36" s="67"/>
      <c r="H36" s="67"/>
      <c r="I36" s="67"/>
      <c r="J36" s="67"/>
      <c r="K36" s="67"/>
    </row>
    <row r="37" spans="1:11" s="226" customFormat="1">
      <c r="A37" s="233" t="s">
        <v>361</v>
      </c>
      <c r="B37" s="247" t="str">
        <f>'T5.4'!$A$1</f>
        <v>Swiss consumer price index</v>
      </c>
      <c r="C37" s="161"/>
      <c r="D37" s="161"/>
      <c r="E37" s="161"/>
      <c r="F37" s="67"/>
      <c r="G37" s="67"/>
      <c r="H37" s="67"/>
      <c r="I37" s="67"/>
      <c r="J37" s="67"/>
      <c r="K37" s="67"/>
    </row>
    <row r="38" spans="1:11">
      <c r="A38" s="233" t="s">
        <v>362</v>
      </c>
      <c r="B38" s="247" t="str">
        <f>'T5.5'!$A$1</f>
        <v>Harmonised consumer price index</v>
      </c>
      <c r="C38" s="161"/>
      <c r="D38" s="161"/>
      <c r="E38" s="161"/>
      <c r="F38" s="67"/>
      <c r="G38" s="67"/>
      <c r="H38" s="67"/>
      <c r="I38" s="67"/>
      <c r="J38" s="67"/>
      <c r="K38" s="67"/>
    </row>
    <row r="39" spans="1:11">
      <c r="A39" s="233" t="s">
        <v>363</v>
      </c>
      <c r="B39" s="247" t="str">
        <f>'T5.6'!$A$1</f>
        <v>Comparative price level index in 2021</v>
      </c>
      <c r="C39" s="161"/>
      <c r="D39" s="161"/>
      <c r="E39" s="161"/>
      <c r="F39" s="67"/>
      <c r="G39" s="67"/>
      <c r="H39" s="67"/>
      <c r="I39" s="67"/>
      <c r="J39" s="67"/>
      <c r="K39" s="67"/>
    </row>
    <row r="40" spans="1:11">
      <c r="A40" s="225"/>
      <c r="B40" s="67"/>
      <c r="C40" s="67"/>
      <c r="D40" s="67"/>
      <c r="E40" s="67"/>
      <c r="F40" s="67"/>
      <c r="G40" s="67"/>
      <c r="H40" s="67"/>
      <c r="I40" s="67"/>
      <c r="J40" s="67"/>
      <c r="K40" s="67"/>
    </row>
    <row r="41" spans="1:11">
      <c r="A41" s="225"/>
      <c r="B41" s="67"/>
      <c r="C41" s="67"/>
      <c r="D41" s="67"/>
      <c r="E41" s="67"/>
      <c r="F41" s="67"/>
      <c r="G41" s="67"/>
      <c r="H41" s="67"/>
      <c r="I41" s="67"/>
      <c r="J41" s="67"/>
      <c r="K41" s="67"/>
    </row>
    <row r="42" spans="1:11">
      <c r="A42" s="225"/>
      <c r="B42" s="67"/>
      <c r="C42" s="67"/>
      <c r="D42" s="67"/>
      <c r="E42" s="67"/>
      <c r="F42" s="67"/>
      <c r="G42" s="67"/>
      <c r="H42" s="67"/>
      <c r="I42" s="67"/>
      <c r="J42" s="67"/>
      <c r="K42" s="67"/>
    </row>
    <row r="43" spans="1:11">
      <c r="A43" s="225"/>
      <c r="B43" s="67"/>
      <c r="C43" s="67"/>
      <c r="D43" s="67"/>
      <c r="E43" s="67"/>
      <c r="F43" s="67"/>
      <c r="G43" s="67"/>
      <c r="H43" s="67"/>
      <c r="I43" s="67"/>
      <c r="J43" s="67"/>
      <c r="K43" s="67"/>
    </row>
    <row r="44" spans="1:11">
      <c r="A44" s="225"/>
      <c r="B44" s="67"/>
      <c r="C44" s="67"/>
      <c r="D44" s="67"/>
      <c r="E44" s="67"/>
      <c r="F44" s="67"/>
      <c r="G44" s="67"/>
      <c r="H44" s="67"/>
      <c r="I44" s="67"/>
      <c r="J44" s="67"/>
      <c r="K44" s="67"/>
    </row>
    <row r="45" spans="1:11">
      <c r="A45" s="225"/>
      <c r="B45" s="67"/>
      <c r="C45" s="67"/>
      <c r="D45" s="67"/>
      <c r="E45" s="67"/>
      <c r="F45" s="67"/>
      <c r="G45" s="67"/>
      <c r="H45" s="67"/>
      <c r="I45" s="67"/>
      <c r="J45" s="67"/>
      <c r="K45" s="67"/>
    </row>
    <row r="46" spans="1:11">
      <c r="A46" s="225"/>
      <c r="B46" s="67"/>
      <c r="C46" s="67"/>
      <c r="D46" s="67"/>
      <c r="E46" s="67"/>
      <c r="F46" s="67"/>
      <c r="G46" s="67"/>
      <c r="H46" s="67"/>
      <c r="I46" s="67"/>
      <c r="J46" s="67"/>
      <c r="K46" s="67"/>
    </row>
    <row r="47" spans="1:11">
      <c r="A47" s="225"/>
      <c r="B47" s="67"/>
      <c r="C47" s="67"/>
      <c r="D47" s="67"/>
      <c r="E47" s="67"/>
      <c r="F47" s="67"/>
      <c r="G47" s="67"/>
      <c r="H47" s="67"/>
      <c r="I47" s="67"/>
      <c r="J47" s="67"/>
      <c r="K47" s="67"/>
    </row>
    <row r="48" spans="1:11">
      <c r="A48" s="225"/>
      <c r="B48" s="67"/>
      <c r="C48" s="67"/>
      <c r="D48" s="67"/>
      <c r="E48" s="67"/>
      <c r="F48" s="67"/>
      <c r="G48" s="67"/>
      <c r="H48" s="67"/>
      <c r="I48" s="67"/>
      <c r="J48" s="67"/>
      <c r="K48" s="67"/>
    </row>
    <row r="49" spans="1:11">
      <c r="A49" s="225"/>
      <c r="B49" s="67"/>
      <c r="C49" s="67"/>
      <c r="D49" s="67"/>
      <c r="E49" s="67"/>
      <c r="F49" s="67"/>
      <c r="G49" s="67"/>
      <c r="H49" s="67"/>
      <c r="I49" s="67"/>
      <c r="J49" s="67"/>
      <c r="K49" s="67"/>
    </row>
    <row r="50" spans="1:11">
      <c r="A50" s="67"/>
      <c r="B50" s="67"/>
      <c r="C50" s="67"/>
      <c r="D50" s="67"/>
      <c r="E50" s="67"/>
      <c r="F50" s="67"/>
      <c r="G50" s="67"/>
      <c r="H50" s="67"/>
      <c r="I50" s="67"/>
      <c r="J50" s="67"/>
      <c r="K50" s="67"/>
    </row>
    <row r="51" spans="1:11">
      <c r="A51" s="67"/>
      <c r="B51" s="67"/>
      <c r="C51" s="67"/>
      <c r="D51" s="67"/>
      <c r="E51" s="67"/>
      <c r="F51" s="67"/>
      <c r="G51" s="67"/>
      <c r="H51" s="67"/>
      <c r="I51" s="67"/>
      <c r="J51" s="67"/>
      <c r="K51" s="67"/>
    </row>
    <row r="52" spans="1:11">
      <c r="A52" s="67"/>
      <c r="B52" s="67"/>
      <c r="C52" s="67"/>
      <c r="D52" s="67"/>
      <c r="E52" s="67"/>
      <c r="F52" s="67"/>
      <c r="G52" s="67"/>
      <c r="H52" s="67"/>
      <c r="I52" s="67"/>
      <c r="J52" s="67"/>
      <c r="K52" s="67"/>
    </row>
    <row r="53" spans="1:11">
      <c r="A53" s="67"/>
      <c r="B53" s="67"/>
      <c r="C53" s="67"/>
      <c r="D53" s="67"/>
      <c r="E53" s="67"/>
      <c r="F53" s="67"/>
      <c r="G53" s="67"/>
      <c r="H53" s="67"/>
      <c r="I53" s="67"/>
      <c r="J53" s="67"/>
      <c r="K53" s="67"/>
    </row>
    <row r="54" spans="1:11">
      <c r="A54" s="67"/>
      <c r="B54" s="67"/>
      <c r="C54" s="67"/>
      <c r="D54" s="67"/>
      <c r="E54" s="67"/>
      <c r="F54" s="67"/>
      <c r="G54" s="67"/>
      <c r="H54" s="67"/>
      <c r="I54" s="67"/>
      <c r="J54" s="67"/>
      <c r="K54" s="67"/>
    </row>
  </sheetData>
  <hyperlinks>
    <hyperlink ref="B27" location="T3.1!A1" display="T3.1!A1" xr:uid="{00000000-0004-0000-0000-000000000000}"/>
    <hyperlink ref="B28" location="T3.2!A1" display="T3.2!A1" xr:uid="{00000000-0004-0000-0000-000001000000}"/>
    <hyperlink ref="B30" location="T4.1!A1" display="T4.1!A1" xr:uid="{00000000-0004-0000-0000-000002000000}"/>
    <hyperlink ref="B31" location="T4.2!A1" display="T4.2!A1" xr:uid="{00000000-0004-0000-0000-000003000000}"/>
    <hyperlink ref="B32" location="T4.3!A1" display="T4.3!A1" xr:uid="{00000000-0004-0000-0000-000004000000}"/>
    <hyperlink ref="B34" location="T5.1!A1" display="T5.1!A1" xr:uid="{00000000-0004-0000-0000-000005000000}"/>
    <hyperlink ref="B35" location="T5.2!A1" display="T5.2!A1" xr:uid="{00000000-0004-0000-0000-000006000000}"/>
    <hyperlink ref="B36" location="T5.3!A1" display="T5.3!A1" xr:uid="{00000000-0004-0000-0000-000007000000}"/>
    <hyperlink ref="B37" location="T5.4!A1" display="T5.4!A1" xr:uid="{00000000-0004-0000-0000-000008000000}"/>
    <hyperlink ref="B39" location="T5.6!A1" display="T5.6!A1" xr:uid="{00000000-0004-0000-0000-000009000000}"/>
    <hyperlink ref="B38" location="T5.5!A1" display="T5.5!A1" xr:uid="{00000000-0004-0000-0000-00000A000000}"/>
    <hyperlink ref="B6" location="T2.1.3!A1" display="T2.1.3!A1" xr:uid="{00000000-0004-0000-0000-00000B000000}"/>
    <hyperlink ref="B7" location="T2.1.4!A1" display="T2.1.4!A1" xr:uid="{00000000-0004-0000-0000-00000C000000}"/>
    <hyperlink ref="B8" location="T2.2.1!A1" display="T2.2.1!A1" xr:uid="{00000000-0004-0000-0000-00000D000000}"/>
    <hyperlink ref="B9" location="T2.2.2!A1" display="T2.2.2!A1" xr:uid="{00000000-0004-0000-0000-00000E000000}"/>
    <hyperlink ref="B10" location="T2.2.3a!A1" display="T2.2.3a!A1" xr:uid="{00000000-0004-0000-0000-00000F000000}"/>
    <hyperlink ref="B14" location="'T2.2.5a-f'!A1" display="'T2.2.5a-f'!A1" xr:uid="{00000000-0004-0000-0000-000010000000}"/>
    <hyperlink ref="B15" location="T2.2.6!A1" display="T2.2.6!A1" xr:uid="{00000000-0004-0000-0000-000011000000}"/>
    <hyperlink ref="B17" location="T2.2.7b!A1" display="T2.2.7b!A1" xr:uid="{00000000-0004-0000-0000-000012000000}"/>
    <hyperlink ref="B18" location="T2.2.8!A1" display="T2.2.8!A1" xr:uid="{00000000-0004-0000-0000-000013000000}"/>
    <hyperlink ref="B19" location="T2.2.9!A1" display="T2.2.9!A1" xr:uid="{00000000-0004-0000-0000-000014000000}"/>
    <hyperlink ref="B20" location="T2.3.1!A1" display="T2.3.1!A1" xr:uid="{00000000-0004-0000-0000-000015000000}"/>
    <hyperlink ref="B21" location="T2.3.2.1!A1" display="T2.3.2.1!A1" xr:uid="{00000000-0004-0000-0000-000016000000}"/>
    <hyperlink ref="B22" location="T2.3.2.2!A1" display="T2.3.2.2!A1" xr:uid="{00000000-0004-0000-0000-000017000000}"/>
    <hyperlink ref="B23" location="T2.3.3!A1" display="T2.3.3!A1" xr:uid="{00000000-0004-0000-0000-000018000000}"/>
    <hyperlink ref="B24" location="T2.3.4!A1" display="T2.3.4!A1" xr:uid="{00000000-0004-0000-0000-000019000000}"/>
    <hyperlink ref="B25" location="T2.3.5!A1" display="T2.3.5!A1" xr:uid="{00000000-0004-0000-0000-00001A000000}"/>
    <hyperlink ref="B4" location="T2.1.1!A1" display="Overnight stays in tourist accommodation" xr:uid="{00000000-0004-0000-0000-00001B000000}"/>
    <hyperlink ref="B5" location="T2.1.2!A1" display="Overnight stays in tourist accomodation, in the hotel sector and in supplementary accomodation, 2020" xr:uid="{00000000-0004-0000-0000-00001C000000}"/>
    <hyperlink ref="B12" location="T2.2.4a!A1" display="Change in overnight stays by foreign and Swiss visitors in the hotel sector, 2011-2020" xr:uid="{00000000-0004-0000-0000-00001D000000}"/>
    <hyperlink ref="B13" location="T2.2.4b!A1" display="Change in overnight stays by foreign and Swiss visitors in the hotel sector, 2019-2020" xr:uid="{00000000-0004-0000-0000-00001E000000}"/>
    <hyperlink ref="B11" location="T2.2.3b!A1" display="T2.2.3b!A1" xr:uid="{6C39C266-A9A3-4218-AA6A-BBF81B05E381}"/>
    <hyperlink ref="B16" location="T2.2.7a!A1" display="Change in duration of stay in the hotel sector, 2012-2021" xr:uid="{9210E92A-4288-498E-924F-81D607B10C5D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48"/>
  <sheetViews>
    <sheetView showGridLines="0" zoomScaleNormal="100" workbookViewId="0"/>
  </sheetViews>
  <sheetFormatPr baseColWidth="10" defaultColWidth="11.42578125" defaultRowHeight="12.75"/>
  <cols>
    <col min="1" max="1" width="17.7109375" style="9" customWidth="1"/>
    <col min="2" max="2" width="18.7109375" style="4" customWidth="1"/>
    <col min="3" max="3" width="23" style="4" customWidth="1"/>
    <col min="4" max="4" width="21.5703125" style="4" customWidth="1"/>
    <col min="5" max="5" width="23.85546875" style="4" bestFit="1" customWidth="1"/>
    <col min="6" max="16384" width="11.42578125" style="4"/>
  </cols>
  <sheetData>
    <row r="1" spans="1:5" s="58" customFormat="1" ht="12.75" customHeight="1">
      <c r="A1" s="81" t="s">
        <v>382</v>
      </c>
      <c r="B1" s="81"/>
      <c r="C1" s="81"/>
      <c r="E1" s="150" t="s">
        <v>309</v>
      </c>
    </row>
    <row r="2" spans="1:5" s="2" customFormat="1" ht="12.75" customHeight="1">
      <c r="A2" s="138"/>
      <c r="B2" s="138"/>
      <c r="C2" s="138"/>
    </row>
    <row r="3" spans="1:5" s="71" customFormat="1" ht="12.75" customHeight="1">
      <c r="A3" s="548" t="s">
        <v>126</v>
      </c>
      <c r="B3" s="549" t="s">
        <v>310</v>
      </c>
      <c r="C3" s="549" t="s">
        <v>311</v>
      </c>
      <c r="D3" s="549" t="s">
        <v>312</v>
      </c>
      <c r="E3" s="549" t="s">
        <v>127</v>
      </c>
    </row>
    <row r="4" spans="1:5" s="2" customFormat="1" ht="12.75" customHeight="1">
      <c r="A4" s="56">
        <v>2012</v>
      </c>
      <c r="B4" s="259">
        <v>19076238</v>
      </c>
      <c r="C4" s="259">
        <v>15690035</v>
      </c>
      <c r="D4" s="259">
        <v>34766273</v>
      </c>
      <c r="E4" s="302">
        <v>-2.0289066279632317</v>
      </c>
    </row>
    <row r="5" spans="1:5" s="2" customFormat="1" ht="12.75" customHeight="1">
      <c r="A5" s="56">
        <v>2013</v>
      </c>
      <c r="B5" s="259">
        <v>19734657</v>
      </c>
      <c r="C5" s="259">
        <v>15889226</v>
      </c>
      <c r="D5" s="259">
        <v>35623883</v>
      </c>
      <c r="E5" s="302">
        <v>2.466787279729409</v>
      </c>
    </row>
    <row r="6" spans="1:5" s="2" customFormat="1" ht="12.75" customHeight="1">
      <c r="A6" s="56">
        <v>2014</v>
      </c>
      <c r="B6" s="259">
        <v>19907377</v>
      </c>
      <c r="C6" s="259">
        <v>16026135</v>
      </c>
      <c r="D6" s="259">
        <v>35933512</v>
      </c>
      <c r="E6" s="302">
        <v>0.8691612871061809</v>
      </c>
    </row>
    <row r="7" spans="1:5" s="2" customFormat="1" ht="12.75" customHeight="1">
      <c r="A7" s="56">
        <v>2015</v>
      </c>
      <c r="B7" s="259">
        <v>19576295</v>
      </c>
      <c r="C7" s="259">
        <v>16052181</v>
      </c>
      <c r="D7" s="259">
        <v>35628476</v>
      </c>
      <c r="E7" s="302">
        <v>-0.84889002778242206</v>
      </c>
    </row>
    <row r="8" spans="1:5" s="2" customFormat="1" ht="12.75" customHeight="1">
      <c r="A8" s="56">
        <v>2016</v>
      </c>
      <c r="B8" s="259">
        <v>19288015</v>
      </c>
      <c r="C8" s="259">
        <v>16244561</v>
      </c>
      <c r="D8" s="259">
        <v>35532576</v>
      </c>
      <c r="E8" s="302">
        <v>-0.26916671933988978</v>
      </c>
    </row>
    <row r="9" spans="1:5" s="2" customFormat="1" ht="12.75" customHeight="1">
      <c r="A9" s="56">
        <v>2017</v>
      </c>
      <c r="B9" s="259">
        <v>20472865</v>
      </c>
      <c r="C9" s="259">
        <v>16919875</v>
      </c>
      <c r="D9" s="259">
        <v>37392740</v>
      </c>
      <c r="E9" s="302">
        <v>5.2350946916992447</v>
      </c>
    </row>
    <row r="10" spans="1:5" s="2" customFormat="1" ht="12.75" customHeight="1">
      <c r="A10" s="56">
        <v>2018</v>
      </c>
      <c r="B10" s="259">
        <v>21393736</v>
      </c>
      <c r="C10" s="259">
        <v>17413041</v>
      </c>
      <c r="D10" s="259">
        <v>38806777</v>
      </c>
      <c r="E10" s="302">
        <v>3.7815816653179199</v>
      </c>
    </row>
    <row r="11" spans="1:5" s="2" customFormat="1" ht="12.75" customHeight="1">
      <c r="A11" s="56">
        <v>2019</v>
      </c>
      <c r="B11" s="259">
        <v>21639611</v>
      </c>
      <c r="C11" s="259">
        <v>17922428</v>
      </c>
      <c r="D11" s="259">
        <v>39562039</v>
      </c>
      <c r="E11" s="302">
        <v>1.9462116114409604</v>
      </c>
    </row>
    <row r="12" spans="1:5" s="2" customFormat="1" ht="12.75" customHeight="1">
      <c r="A12" s="56">
        <v>2020</v>
      </c>
      <c r="B12" s="243">
        <v>7341347</v>
      </c>
      <c r="C12" s="243">
        <v>16389391</v>
      </c>
      <c r="D12" s="243">
        <v>23730738</v>
      </c>
      <c r="E12" s="302">
        <v>-40.016392987226972</v>
      </c>
    </row>
    <row r="13" spans="1:5" s="2" customFormat="1" ht="12.75" customHeight="1">
      <c r="A13" s="546">
        <v>2021</v>
      </c>
      <c r="B13" s="545">
        <v>8598184</v>
      </c>
      <c r="C13" s="545">
        <v>20960665</v>
      </c>
      <c r="D13" s="545">
        <v>29558849</v>
      </c>
      <c r="E13" s="547">
        <v>24.559333131569698</v>
      </c>
    </row>
    <row r="14" spans="1:5" s="2" customFormat="1" ht="12.75" customHeight="1">
      <c r="A14" s="138"/>
    </row>
    <row r="15" spans="1:5" s="2" customFormat="1" ht="12.75" customHeight="1">
      <c r="A15" s="252" t="s">
        <v>116</v>
      </c>
    </row>
    <row r="16" spans="1:5" s="2" customFormat="1" ht="12.75" customHeight="1">
      <c r="A16" s="60" t="s">
        <v>105</v>
      </c>
    </row>
    <row r="17" spans="1:2" s="2" customFormat="1" ht="12.75" customHeight="1">
      <c r="A17" s="61" t="s">
        <v>373</v>
      </c>
    </row>
    <row r="18" spans="1:2" s="2" customFormat="1" ht="12.75" customHeight="1">
      <c r="A18" s="60"/>
    </row>
    <row r="19" spans="1:2" s="2" customFormat="1" ht="12.75" customHeight="1">
      <c r="A19" s="2" t="s">
        <v>64</v>
      </c>
    </row>
    <row r="20" spans="1:2" s="2" customFormat="1" ht="12.75" customHeight="1">
      <c r="A20" s="253" t="s">
        <v>65</v>
      </c>
    </row>
    <row r="21" spans="1:2" s="2" customFormat="1" ht="12.75" customHeight="1"/>
    <row r="22" spans="1:2" s="2" customFormat="1" ht="12.75" customHeight="1">
      <c r="A22" s="138"/>
    </row>
    <row r="23" spans="1:2" s="2" customFormat="1" ht="12.75" customHeight="1">
      <c r="A23" s="138"/>
    </row>
    <row r="24" spans="1:2" s="2" customFormat="1" ht="12.75" customHeight="1">
      <c r="A24" s="138"/>
    </row>
    <row r="25" spans="1:2" s="2" customFormat="1" ht="12.75" customHeight="1">
      <c r="A25" s="138"/>
    </row>
    <row r="26" spans="1:2" s="2" customFormat="1" ht="12.75" customHeight="1">
      <c r="A26" s="138"/>
    </row>
    <row r="27" spans="1:2" s="2" customFormat="1" ht="11.25">
      <c r="A27" s="138"/>
    </row>
    <row r="28" spans="1:2" s="2" customFormat="1" ht="11.25">
      <c r="A28" s="138"/>
    </row>
    <row r="29" spans="1:2" s="2" customFormat="1" ht="11.25">
      <c r="A29" s="138"/>
      <c r="B29" s="107"/>
    </row>
    <row r="30" spans="1:2" s="2" customFormat="1" ht="11.25">
      <c r="A30" s="138"/>
    </row>
    <row r="31" spans="1:2" s="2" customFormat="1" ht="11.25">
      <c r="A31" s="138"/>
    </row>
    <row r="32" spans="1:2" s="2" customFormat="1" ht="11.25">
      <c r="A32" s="138"/>
    </row>
    <row r="33" spans="1:1" s="2" customFormat="1" ht="11.25">
      <c r="A33" s="138"/>
    </row>
    <row r="34" spans="1:1" s="2" customFormat="1" ht="11.25">
      <c r="A34" s="138"/>
    </row>
    <row r="35" spans="1:1" s="2" customFormat="1" ht="11.25">
      <c r="A35" s="138"/>
    </row>
    <row r="36" spans="1:1" s="2" customFormat="1" ht="11.25">
      <c r="A36" s="138"/>
    </row>
    <row r="37" spans="1:1" s="2" customFormat="1" ht="11.25">
      <c r="A37" s="138"/>
    </row>
    <row r="38" spans="1:1" s="2" customFormat="1" ht="11.25">
      <c r="A38" s="138"/>
    </row>
    <row r="39" spans="1:1" s="2" customFormat="1" ht="11.25">
      <c r="A39" s="138"/>
    </row>
    <row r="40" spans="1:1" s="2" customFormat="1" ht="11.25">
      <c r="A40" s="138"/>
    </row>
    <row r="41" spans="1:1" s="2" customFormat="1" ht="11.25">
      <c r="A41" s="138"/>
    </row>
    <row r="42" spans="1:1" s="2" customFormat="1" ht="11.25">
      <c r="A42" s="138"/>
    </row>
    <row r="43" spans="1:1" s="2" customFormat="1" ht="11.25">
      <c r="A43" s="138"/>
    </row>
    <row r="44" spans="1:1" s="2" customFormat="1" ht="11.25">
      <c r="A44" s="138"/>
    </row>
    <row r="45" spans="1:1" s="2" customFormat="1" ht="11.25">
      <c r="A45" s="138"/>
    </row>
    <row r="46" spans="1:1" s="2" customFormat="1" ht="11.25">
      <c r="A46" s="138"/>
    </row>
    <row r="47" spans="1:1" s="2" customFormat="1" ht="11.25">
      <c r="A47" s="138"/>
    </row>
    <row r="48" spans="1:1" s="2" customFormat="1" ht="11.25">
      <c r="A48" s="138"/>
    </row>
  </sheetData>
  <hyperlinks>
    <hyperlink ref="A15" r:id="rId1" xr:uid="{00000000-0004-0000-0800-000000000000}"/>
    <hyperlink ref="A20" r:id="rId2" xr:uid="{00000000-0004-0000-0800-000001000000}"/>
  </hyperlinks>
  <pageMargins left="0.78740157480314965" right="0.78740157480314965" top="0.59055118110236227" bottom="0.59055118110236227" header="0.51181102362204722" footer="0.51181102362204722"/>
  <pageSetup paperSize="9" scale="91" orientation="portrait" r:id="rId3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51"/>
  <sheetViews>
    <sheetView showGridLines="0" zoomScaleNormal="100" workbookViewId="0"/>
  </sheetViews>
  <sheetFormatPr baseColWidth="10" defaultColWidth="11.42578125" defaultRowHeight="12.75"/>
  <cols>
    <col min="1" max="1" width="17.7109375" style="9" customWidth="1"/>
    <col min="2" max="2" width="18.7109375" style="4" customWidth="1"/>
    <col min="3" max="3" width="23" style="4" customWidth="1"/>
    <col min="4" max="4" width="21.5703125" style="4" customWidth="1"/>
    <col min="5" max="5" width="22.5703125" style="4" customWidth="1"/>
    <col min="6" max="6" width="20.85546875" style="4" customWidth="1"/>
    <col min="7" max="7" width="22.28515625" style="4" customWidth="1"/>
    <col min="8" max="16384" width="11.42578125" style="4"/>
  </cols>
  <sheetData>
    <row r="1" spans="1:7" s="58" customFormat="1" ht="12.75" customHeight="1">
      <c r="A1" s="81" t="s">
        <v>387</v>
      </c>
      <c r="B1" s="81"/>
      <c r="C1" s="81"/>
      <c r="E1" s="150" t="s">
        <v>309</v>
      </c>
    </row>
    <row r="2" spans="1:7" s="2" customFormat="1" ht="12.75" customHeight="1">
      <c r="A2" s="138"/>
      <c r="B2" s="138"/>
      <c r="C2" s="138"/>
    </row>
    <row r="3" spans="1:7" s="71" customFormat="1" ht="31.5" customHeight="1">
      <c r="A3" s="548"/>
      <c r="B3" s="549" t="s">
        <v>313</v>
      </c>
      <c r="C3" s="549" t="s">
        <v>314</v>
      </c>
      <c r="D3" s="549" t="s">
        <v>383</v>
      </c>
      <c r="E3" s="549" t="s">
        <v>384</v>
      </c>
      <c r="F3" s="550" t="s">
        <v>386</v>
      </c>
      <c r="G3" s="550" t="s">
        <v>385</v>
      </c>
    </row>
    <row r="4" spans="1:7" s="2" customFormat="1" ht="12.75" customHeight="1">
      <c r="A4" s="159" t="s">
        <v>73</v>
      </c>
      <c r="B4" s="551">
        <v>1536861</v>
      </c>
      <c r="C4" s="551">
        <v>1500345</v>
      </c>
      <c r="D4" s="551">
        <v>969875</v>
      </c>
      <c r="E4" s="551">
        <v>303315</v>
      </c>
      <c r="F4" s="705">
        <f>((D4-B4)/B4)*100</f>
        <v>-36.892471082290463</v>
      </c>
      <c r="G4" s="705">
        <f>((E4-C4)/C4)*100</f>
        <v>-79.783649760555079</v>
      </c>
    </row>
    <row r="5" spans="1:7" s="2" customFormat="1" ht="12.75" customHeight="1">
      <c r="A5" s="159" t="s">
        <v>74</v>
      </c>
      <c r="B5" s="551">
        <v>1736304</v>
      </c>
      <c r="C5" s="551">
        <v>1596173</v>
      </c>
      <c r="D5" s="551">
        <v>1686398</v>
      </c>
      <c r="E5" s="551">
        <v>329037</v>
      </c>
      <c r="F5" s="705">
        <f t="shared" ref="F5:G16" si="0">((D5-B5)/B5)*100</f>
        <v>-2.8742662575217244</v>
      </c>
      <c r="G5" s="705">
        <f t="shared" si="0"/>
        <v>-79.385881104366504</v>
      </c>
    </row>
    <row r="6" spans="1:7" s="2" customFormat="1" ht="12.75" customHeight="1">
      <c r="A6" s="159" t="s">
        <v>75</v>
      </c>
      <c r="B6" s="551">
        <v>715208</v>
      </c>
      <c r="C6" s="551">
        <v>555824</v>
      </c>
      <c r="D6" s="551">
        <v>1473910</v>
      </c>
      <c r="E6" s="551">
        <v>404559</v>
      </c>
      <c r="F6" s="705">
        <f t="shared" si="0"/>
        <v>106.08130781534881</v>
      </c>
      <c r="G6" s="705">
        <f t="shared" si="0"/>
        <v>-27.214549929474082</v>
      </c>
    </row>
    <row r="7" spans="1:7" s="2" customFormat="1" ht="12.75" customHeight="1">
      <c r="A7" s="159" t="s">
        <v>76</v>
      </c>
      <c r="B7" s="551">
        <v>161819</v>
      </c>
      <c r="C7" s="551">
        <v>56364</v>
      </c>
      <c r="D7" s="551">
        <v>1678678</v>
      </c>
      <c r="E7" s="551">
        <v>319501</v>
      </c>
      <c r="F7" s="705">
        <f t="shared" si="0"/>
        <v>937.38003571892057</v>
      </c>
      <c r="G7" s="705">
        <f t="shared" si="0"/>
        <v>466.85295578738203</v>
      </c>
    </row>
    <row r="8" spans="1:7" s="2" customFormat="1" ht="12.75" customHeight="1">
      <c r="A8" s="159" t="s">
        <v>77</v>
      </c>
      <c r="B8" s="551">
        <v>559930</v>
      </c>
      <c r="C8" s="551">
        <v>83699</v>
      </c>
      <c r="D8" s="551">
        <v>1672506</v>
      </c>
      <c r="E8" s="551">
        <v>355378</v>
      </c>
      <c r="F8" s="705">
        <f t="shared" si="0"/>
        <v>198.69912310467379</v>
      </c>
      <c r="G8" s="705">
        <f t="shared" si="0"/>
        <v>324.59049689960455</v>
      </c>
    </row>
    <row r="9" spans="1:7" s="2" customFormat="1" ht="12.75" customHeight="1">
      <c r="A9" s="159" t="s">
        <v>78</v>
      </c>
      <c r="B9" s="551">
        <v>1194062</v>
      </c>
      <c r="C9" s="551">
        <v>260769</v>
      </c>
      <c r="D9" s="551">
        <v>1789440</v>
      </c>
      <c r="E9" s="551">
        <v>493509</v>
      </c>
      <c r="F9" s="705">
        <f t="shared" si="0"/>
        <v>49.861564977362981</v>
      </c>
      <c r="G9" s="705">
        <f t="shared" si="0"/>
        <v>89.251406417173811</v>
      </c>
    </row>
    <row r="10" spans="1:7" s="2" customFormat="1" ht="12.75" customHeight="1">
      <c r="A10" s="159" t="s">
        <v>79</v>
      </c>
      <c r="B10" s="551">
        <v>2648721</v>
      </c>
      <c r="C10" s="551">
        <v>780793</v>
      </c>
      <c r="D10" s="551">
        <v>2567003</v>
      </c>
      <c r="E10" s="551">
        <v>1081284</v>
      </c>
      <c r="F10" s="705">
        <f t="shared" si="0"/>
        <v>-3.0851871525917605</v>
      </c>
      <c r="G10" s="705">
        <f t="shared" si="0"/>
        <v>38.485360396417491</v>
      </c>
    </row>
    <row r="11" spans="1:7" s="2" customFormat="1" ht="12.75" customHeight="1">
      <c r="A11" s="159" t="s">
        <v>80</v>
      </c>
      <c r="B11" s="551">
        <v>2265743</v>
      </c>
      <c r="C11" s="551">
        <v>1014173</v>
      </c>
      <c r="D11" s="551">
        <v>2575058</v>
      </c>
      <c r="E11" s="551">
        <v>1601530</v>
      </c>
      <c r="F11" s="705">
        <f t="shared" si="0"/>
        <v>13.651813113843891</v>
      </c>
      <c r="G11" s="705">
        <f t="shared" si="0"/>
        <v>57.914872511888994</v>
      </c>
    </row>
    <row r="12" spans="1:7" s="2" customFormat="1" ht="12.75" customHeight="1">
      <c r="A12" s="159" t="s">
        <v>81</v>
      </c>
      <c r="B12" s="551">
        <v>2056251</v>
      </c>
      <c r="C12" s="551">
        <v>628955</v>
      </c>
      <c r="D12" s="551">
        <v>2107919</v>
      </c>
      <c r="E12" s="551">
        <v>1190788</v>
      </c>
      <c r="F12" s="705">
        <f t="shared" si="0"/>
        <v>2.512728261287168</v>
      </c>
      <c r="G12" s="705">
        <f t="shared" si="0"/>
        <v>89.328012337925614</v>
      </c>
    </row>
    <row r="13" spans="1:7" s="2" customFormat="1" ht="12.75" customHeight="1">
      <c r="A13" s="159" t="s">
        <v>82</v>
      </c>
      <c r="B13" s="551">
        <v>1722540</v>
      </c>
      <c r="C13" s="551">
        <v>346191</v>
      </c>
      <c r="D13" s="551">
        <v>1962447</v>
      </c>
      <c r="E13" s="551">
        <v>931460</v>
      </c>
      <c r="F13" s="705">
        <f t="shared" si="0"/>
        <v>13.927514019993732</v>
      </c>
      <c r="G13" s="705">
        <f t="shared" si="0"/>
        <v>169.05956538442652</v>
      </c>
    </row>
    <row r="14" spans="1:7" s="2" customFormat="1" ht="12.75" customHeight="1">
      <c r="A14" s="159" t="s">
        <v>83</v>
      </c>
      <c r="B14" s="551">
        <v>712148</v>
      </c>
      <c r="C14" s="551">
        <v>184285</v>
      </c>
      <c r="D14" s="551">
        <v>1052010</v>
      </c>
      <c r="E14" s="551">
        <v>693926</v>
      </c>
      <c r="F14" s="705">
        <f t="shared" si="0"/>
        <v>47.723506911484691</v>
      </c>
      <c r="G14" s="705">
        <f t="shared" si="0"/>
        <v>276.55045174593698</v>
      </c>
    </row>
    <row r="15" spans="1:7" s="2" customFormat="1" ht="12.75" customHeight="1">
      <c r="A15" s="159" t="s">
        <v>84</v>
      </c>
      <c r="B15" s="551">
        <v>1079804</v>
      </c>
      <c r="C15" s="551">
        <v>333776</v>
      </c>
      <c r="D15" s="551">
        <v>1425421</v>
      </c>
      <c r="E15" s="551">
        <v>893897</v>
      </c>
      <c r="F15" s="705">
        <f t="shared" si="0"/>
        <v>32.007382821326836</v>
      </c>
      <c r="G15" s="705">
        <f t="shared" si="0"/>
        <v>167.81344374670437</v>
      </c>
    </row>
    <row r="16" spans="1:7" s="2" customFormat="1" ht="12.75" customHeight="1">
      <c r="A16" s="825" t="s">
        <v>1</v>
      </c>
      <c r="B16" s="826">
        <f>SUM(B4:B15)</f>
        <v>16389391</v>
      </c>
      <c r="C16" s="826">
        <f>SUM(C4:C15)</f>
        <v>7341347</v>
      </c>
      <c r="D16" s="826">
        <v>20960665</v>
      </c>
      <c r="E16" s="826">
        <v>8598184</v>
      </c>
      <c r="F16" s="827">
        <f t="shared" si="0"/>
        <v>27.89166479706293</v>
      </c>
      <c r="G16" s="827">
        <f t="shared" si="0"/>
        <v>17.119978118457009</v>
      </c>
    </row>
    <row r="17" spans="1:7" s="2" customFormat="1" ht="12.75" customHeight="1">
      <c r="A17" s="159"/>
      <c r="B17" s="551"/>
      <c r="C17" s="551"/>
      <c r="D17" s="551"/>
      <c r="E17" s="551"/>
      <c r="F17" s="705"/>
      <c r="G17" s="705"/>
    </row>
    <row r="18" spans="1:7" s="2" customFormat="1" ht="12.75" customHeight="1">
      <c r="A18" s="252" t="s">
        <v>116</v>
      </c>
    </row>
    <row r="19" spans="1:7" s="2" customFormat="1" ht="12.75" customHeight="1">
      <c r="A19" s="60" t="s">
        <v>105</v>
      </c>
    </row>
    <row r="20" spans="1:7" s="2" customFormat="1" ht="12.75" customHeight="1">
      <c r="A20" s="61" t="s">
        <v>373</v>
      </c>
    </row>
    <row r="21" spans="1:7" s="2" customFormat="1" ht="12.75" customHeight="1">
      <c r="A21" s="60"/>
    </row>
    <row r="22" spans="1:7" s="2" customFormat="1" ht="12.75" customHeight="1">
      <c r="A22" s="2" t="s">
        <v>64</v>
      </c>
    </row>
    <row r="23" spans="1:7" s="2" customFormat="1" ht="12.75" customHeight="1">
      <c r="A23" s="253" t="s">
        <v>65</v>
      </c>
    </row>
    <row r="24" spans="1:7" s="2" customFormat="1" ht="12.75" customHeight="1"/>
    <row r="25" spans="1:7" s="2" customFormat="1" ht="12.75" customHeight="1">
      <c r="A25" s="138"/>
    </row>
    <row r="26" spans="1:7" s="2" customFormat="1" ht="12.75" customHeight="1">
      <c r="A26" s="138"/>
    </row>
    <row r="27" spans="1:7" s="2" customFormat="1" ht="12.75" customHeight="1">
      <c r="A27" s="138"/>
    </row>
    <row r="28" spans="1:7" s="2" customFormat="1" ht="12.75" customHeight="1">
      <c r="A28" s="138"/>
    </row>
    <row r="29" spans="1:7" s="2" customFormat="1" ht="12.75" customHeight="1">
      <c r="A29" s="138"/>
    </row>
    <row r="30" spans="1:7" s="2" customFormat="1" ht="11.25">
      <c r="A30" s="138"/>
    </row>
    <row r="31" spans="1:7" s="2" customFormat="1" ht="11.25">
      <c r="A31" s="138"/>
    </row>
    <row r="32" spans="1:7" s="2" customFormat="1" ht="11.25">
      <c r="A32" s="138"/>
      <c r="B32" s="107"/>
    </row>
    <row r="33" spans="1:1" s="2" customFormat="1" ht="11.25">
      <c r="A33" s="138"/>
    </row>
    <row r="34" spans="1:1" s="2" customFormat="1" ht="11.25">
      <c r="A34" s="138"/>
    </row>
    <row r="35" spans="1:1" s="2" customFormat="1" ht="11.25">
      <c r="A35" s="138"/>
    </row>
    <row r="36" spans="1:1" s="2" customFormat="1" ht="11.25">
      <c r="A36" s="138"/>
    </row>
    <row r="37" spans="1:1" s="2" customFormat="1" ht="11.25">
      <c r="A37" s="138"/>
    </row>
    <row r="38" spans="1:1" s="2" customFormat="1" ht="11.25">
      <c r="A38" s="138"/>
    </row>
    <row r="39" spans="1:1" s="2" customFormat="1" ht="11.25">
      <c r="A39" s="138"/>
    </row>
    <row r="40" spans="1:1" s="2" customFormat="1" ht="11.25">
      <c r="A40" s="138"/>
    </row>
    <row r="41" spans="1:1" s="2" customFormat="1" ht="11.25">
      <c r="A41" s="138"/>
    </row>
    <row r="42" spans="1:1" s="2" customFormat="1" ht="11.25">
      <c r="A42" s="138"/>
    </row>
    <row r="43" spans="1:1" s="2" customFormat="1" ht="11.25">
      <c r="A43" s="138"/>
    </row>
    <row r="44" spans="1:1" s="2" customFormat="1" ht="11.25">
      <c r="A44" s="138"/>
    </row>
    <row r="45" spans="1:1" s="2" customFormat="1" ht="11.25">
      <c r="A45" s="138"/>
    </row>
    <row r="46" spans="1:1" s="2" customFormat="1" ht="11.25">
      <c r="A46" s="138"/>
    </row>
    <row r="47" spans="1:1" s="2" customFormat="1" ht="11.25">
      <c r="A47" s="138"/>
    </row>
    <row r="48" spans="1:1" s="2" customFormat="1" ht="11.25">
      <c r="A48" s="138"/>
    </row>
    <row r="49" spans="1:1" s="2" customFormat="1" ht="11.25">
      <c r="A49" s="138"/>
    </row>
    <row r="50" spans="1:1" s="2" customFormat="1" ht="11.25">
      <c r="A50" s="138"/>
    </row>
    <row r="51" spans="1:1" s="2" customFormat="1" ht="11.25">
      <c r="A51" s="138"/>
    </row>
  </sheetData>
  <hyperlinks>
    <hyperlink ref="A23" r:id="rId1" xr:uid="{00000000-0004-0000-0900-000000000000}"/>
    <hyperlink ref="A18" r:id="rId2" xr:uid="{00000000-0004-0000-0900-000001000000}"/>
  </hyperlinks>
  <pageMargins left="0.78740157480314965" right="0.78740157480314965" top="0.59055118110236227" bottom="0.59055118110236227" header="0.51181102362204722" footer="0.51181102362204722"/>
  <pageSetup paperSize="9" scale="91" orientation="portrait" r:id="rId3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Z76"/>
  <sheetViews>
    <sheetView showGridLines="0" zoomScaleNormal="100" workbookViewId="0"/>
  </sheetViews>
  <sheetFormatPr baseColWidth="10" defaultColWidth="11.42578125" defaultRowHeight="12.75"/>
  <cols>
    <col min="1" max="1" width="20.7109375" style="3" customWidth="1"/>
    <col min="2" max="21" width="12.7109375" style="3" customWidth="1"/>
    <col min="22" max="22" width="13.7109375" style="3" customWidth="1"/>
    <col min="23" max="23" width="11.42578125" style="3"/>
    <col min="24" max="24" width="10.42578125" style="3" customWidth="1"/>
    <col min="25" max="25" width="13.5703125" style="3" bestFit="1" customWidth="1"/>
    <col min="26" max="16384" width="11.42578125" style="3"/>
  </cols>
  <sheetData>
    <row r="1" spans="1:23" s="58" customFormat="1" ht="12.75" customHeight="1">
      <c r="A1" s="658" t="s">
        <v>389</v>
      </c>
      <c r="T1" s="150" t="s">
        <v>315</v>
      </c>
    </row>
    <row r="2" spans="1:23" s="161" customFormat="1" ht="12.75" customHeight="1">
      <c r="S2" s="162"/>
    </row>
    <row r="3" spans="1:23" s="2" customFormat="1" ht="11.25">
      <c r="A3" s="907"/>
      <c r="B3" s="905" t="s">
        <v>72</v>
      </c>
      <c r="C3" s="905"/>
      <c r="D3" s="905"/>
      <c r="E3" s="905"/>
      <c r="F3" s="905"/>
      <c r="G3" s="905"/>
      <c r="H3" s="905"/>
      <c r="I3" s="905"/>
      <c r="J3" s="905"/>
      <c r="K3" s="905"/>
      <c r="L3" s="905" t="s">
        <v>127</v>
      </c>
      <c r="M3" s="905"/>
      <c r="N3" s="905"/>
      <c r="O3" s="905"/>
      <c r="P3" s="905"/>
      <c r="Q3" s="905"/>
      <c r="R3" s="905"/>
      <c r="S3" s="905"/>
      <c r="T3" s="906"/>
      <c r="U3" s="33"/>
      <c r="V3" s="33"/>
    </row>
    <row r="4" spans="1:23" s="2" customFormat="1" ht="11.25">
      <c r="A4" s="908"/>
      <c r="B4" s="706">
        <v>2012</v>
      </c>
      <c r="C4" s="706">
        <v>2013</v>
      </c>
      <c r="D4" s="707">
        <v>2014</v>
      </c>
      <c r="E4" s="707">
        <v>2015</v>
      </c>
      <c r="F4" s="707">
        <v>2016</v>
      </c>
      <c r="G4" s="707">
        <v>2017</v>
      </c>
      <c r="H4" s="707">
        <v>2018</v>
      </c>
      <c r="I4" s="707">
        <v>2019</v>
      </c>
      <c r="J4" s="707">
        <v>2020</v>
      </c>
      <c r="K4" s="707">
        <v>2021</v>
      </c>
      <c r="L4" s="708" t="s">
        <v>5</v>
      </c>
      <c r="M4" s="708" t="s">
        <v>6</v>
      </c>
      <c r="N4" s="708" t="s">
        <v>7</v>
      </c>
      <c r="O4" s="708" t="s">
        <v>13</v>
      </c>
      <c r="P4" s="708" t="s">
        <v>9</v>
      </c>
      <c r="Q4" s="709" t="s">
        <v>15</v>
      </c>
      <c r="R4" s="708" t="s">
        <v>316</v>
      </c>
      <c r="S4" s="709" t="s">
        <v>317</v>
      </c>
      <c r="T4" s="709" t="s">
        <v>388</v>
      </c>
    </row>
    <row r="5" spans="1:23" s="2" customFormat="1" ht="11.25">
      <c r="A5" s="156" t="s">
        <v>1</v>
      </c>
      <c r="B5" s="710">
        <v>34766273</v>
      </c>
      <c r="C5" s="710">
        <v>35623883</v>
      </c>
      <c r="D5" s="710">
        <v>35933512</v>
      </c>
      <c r="E5" s="710">
        <v>35628476</v>
      </c>
      <c r="F5" s="710">
        <v>35532576</v>
      </c>
      <c r="G5" s="710">
        <v>37392740</v>
      </c>
      <c r="H5" s="710">
        <v>38806777</v>
      </c>
      <c r="I5" s="710">
        <v>39562039</v>
      </c>
      <c r="J5" s="710">
        <v>23730738</v>
      </c>
      <c r="K5" s="710">
        <v>29558849</v>
      </c>
      <c r="L5" s="711">
        <f t="shared" ref="L5:T20" si="0">((C5-B5)/B5)*100</f>
        <v>2.466787279729409</v>
      </c>
      <c r="M5" s="711">
        <f t="shared" si="0"/>
        <v>0.8691612871061809</v>
      </c>
      <c r="N5" s="711">
        <f t="shared" si="0"/>
        <v>-0.84889002778242206</v>
      </c>
      <c r="O5" s="711">
        <f t="shared" si="0"/>
        <v>-0.26916671933988978</v>
      </c>
      <c r="P5" s="711">
        <f t="shared" si="0"/>
        <v>5.2350946916992447</v>
      </c>
      <c r="Q5" s="711">
        <f t="shared" si="0"/>
        <v>3.7815816653179199</v>
      </c>
      <c r="R5" s="711">
        <f t="shared" si="0"/>
        <v>1.9462116114409604</v>
      </c>
      <c r="S5" s="711">
        <f t="shared" si="0"/>
        <v>-40.016392987226972</v>
      </c>
      <c r="T5" s="711">
        <f t="shared" si="0"/>
        <v>24.559333131569698</v>
      </c>
    </row>
    <row r="6" spans="1:23" s="119" customFormat="1" ht="11.25">
      <c r="A6" s="164" t="s">
        <v>68</v>
      </c>
      <c r="B6" s="259">
        <v>15690035</v>
      </c>
      <c r="C6" s="259">
        <v>15889226</v>
      </c>
      <c r="D6" s="259">
        <v>16026135</v>
      </c>
      <c r="E6" s="259">
        <v>16052181</v>
      </c>
      <c r="F6" s="259">
        <v>16244561</v>
      </c>
      <c r="G6" s="259">
        <v>16919875</v>
      </c>
      <c r="H6" s="259">
        <v>17413041</v>
      </c>
      <c r="I6" s="259">
        <v>17922428</v>
      </c>
      <c r="J6" s="259">
        <v>16389391</v>
      </c>
      <c r="K6" s="259">
        <v>20960665</v>
      </c>
      <c r="L6" s="303">
        <f t="shared" si="0"/>
        <v>1.2695382770019314</v>
      </c>
      <c r="M6" s="303">
        <f t="shared" si="0"/>
        <v>0.86164675359265452</v>
      </c>
      <c r="N6" s="303">
        <f t="shared" si="0"/>
        <v>0.1625220304209343</v>
      </c>
      <c r="O6" s="303">
        <f t="shared" si="0"/>
        <v>1.1984664264625473</v>
      </c>
      <c r="P6" s="303">
        <f t="shared" si="0"/>
        <v>4.1571698982816461</v>
      </c>
      <c r="Q6" s="303">
        <f t="shared" si="0"/>
        <v>2.9147142044489103</v>
      </c>
      <c r="R6" s="303">
        <f t="shared" si="0"/>
        <v>2.9253190180853537</v>
      </c>
      <c r="S6" s="303">
        <f t="shared" si="0"/>
        <v>-8.5537350184919152</v>
      </c>
      <c r="T6" s="303">
        <f t="shared" si="0"/>
        <v>27.89166479706293</v>
      </c>
    </row>
    <row r="7" spans="1:23" s="119" customFormat="1" ht="11.25">
      <c r="A7" s="164" t="s">
        <v>128</v>
      </c>
      <c r="B7" s="259">
        <v>19076238</v>
      </c>
      <c r="C7" s="259">
        <v>19734657</v>
      </c>
      <c r="D7" s="259">
        <v>19907377</v>
      </c>
      <c r="E7" s="259">
        <v>19576295</v>
      </c>
      <c r="F7" s="259">
        <v>19288015</v>
      </c>
      <c r="G7" s="259">
        <v>20472865</v>
      </c>
      <c r="H7" s="259">
        <v>21393736</v>
      </c>
      <c r="I7" s="259">
        <v>21639611</v>
      </c>
      <c r="J7" s="259">
        <v>7341347</v>
      </c>
      <c r="K7" s="259">
        <v>8598184</v>
      </c>
      <c r="L7" s="303">
        <f t="shared" si="0"/>
        <v>3.4515138676713928</v>
      </c>
      <c r="M7" s="303">
        <f t="shared" si="0"/>
        <v>0.87521156308923931</v>
      </c>
      <c r="N7" s="303">
        <f t="shared" si="0"/>
        <v>-1.6631121217024221</v>
      </c>
      <c r="O7" s="303">
        <f t="shared" si="0"/>
        <v>-1.4725973428577777</v>
      </c>
      <c r="P7" s="303">
        <f t="shared" si="0"/>
        <v>6.1429338374114701</v>
      </c>
      <c r="Q7" s="303">
        <f t="shared" si="0"/>
        <v>4.4980074845411231</v>
      </c>
      <c r="R7" s="303">
        <f t="shared" si="0"/>
        <v>1.1492850056670794</v>
      </c>
      <c r="S7" s="303">
        <f t="shared" si="0"/>
        <v>-66.074496440809412</v>
      </c>
      <c r="T7" s="303">
        <f t="shared" si="0"/>
        <v>17.119978118457009</v>
      </c>
    </row>
    <row r="8" spans="1:23" s="119" customFormat="1" ht="11.25">
      <c r="A8" s="174" t="s">
        <v>69</v>
      </c>
      <c r="B8" s="244">
        <v>13020632</v>
      </c>
      <c r="C8" s="244">
        <v>13257669</v>
      </c>
      <c r="D8" s="244">
        <v>13003781</v>
      </c>
      <c r="E8" s="244">
        <v>11788182</v>
      </c>
      <c r="F8" s="244">
        <v>11616532</v>
      </c>
      <c r="G8" s="244">
        <v>11871346</v>
      </c>
      <c r="H8" s="244">
        <v>12264511</v>
      </c>
      <c r="I8" s="244">
        <v>12238454</v>
      </c>
      <c r="J8" s="261">
        <v>6028024</v>
      </c>
      <c r="K8" s="261">
        <v>6855827</v>
      </c>
      <c r="L8" s="304">
        <f t="shared" si="0"/>
        <v>1.8204723088710288</v>
      </c>
      <c r="M8" s="304">
        <f t="shared" si="0"/>
        <v>-1.9150274456241136</v>
      </c>
      <c r="N8" s="304">
        <f t="shared" si="0"/>
        <v>-9.3480426961973606</v>
      </c>
      <c r="O8" s="304">
        <f t="shared" si="0"/>
        <v>-1.4561193575056781</v>
      </c>
      <c r="P8" s="304">
        <f t="shared" si="0"/>
        <v>2.1935462322145716</v>
      </c>
      <c r="Q8" s="304">
        <f t="shared" si="0"/>
        <v>3.3118822414914026</v>
      </c>
      <c r="R8" s="304">
        <f t="shared" si="0"/>
        <v>-0.2124585317751356</v>
      </c>
      <c r="S8" s="304">
        <f t="shared" si="0"/>
        <v>-50.745216675243455</v>
      </c>
      <c r="T8" s="304">
        <f t="shared" si="0"/>
        <v>13.732576379921513</v>
      </c>
    </row>
    <row r="9" spans="1:23" s="2" customFormat="1" ht="11.25">
      <c r="A9" s="171" t="s">
        <v>87</v>
      </c>
      <c r="B9" s="262">
        <v>4625384</v>
      </c>
      <c r="C9" s="262">
        <v>4573496</v>
      </c>
      <c r="D9" s="262">
        <v>4394457</v>
      </c>
      <c r="E9" s="262">
        <v>3853180</v>
      </c>
      <c r="F9" s="262">
        <v>3703753</v>
      </c>
      <c r="G9" s="262">
        <v>3745134</v>
      </c>
      <c r="H9" s="262">
        <v>3891896</v>
      </c>
      <c r="I9" s="262">
        <v>3925653</v>
      </c>
      <c r="J9" s="262">
        <v>2227431</v>
      </c>
      <c r="K9" s="262">
        <v>2595965</v>
      </c>
      <c r="L9" s="305">
        <f t="shared" si="0"/>
        <v>-1.1218095621898636</v>
      </c>
      <c r="M9" s="305">
        <f t="shared" si="0"/>
        <v>-3.9147076984433786</v>
      </c>
      <c r="N9" s="305">
        <f t="shared" si="0"/>
        <v>-12.31726695698695</v>
      </c>
      <c r="O9" s="305">
        <f t="shared" si="0"/>
        <v>-3.8780176373800344</v>
      </c>
      <c r="P9" s="305">
        <f t="shared" si="0"/>
        <v>1.1172721291079615</v>
      </c>
      <c r="Q9" s="305">
        <f t="shared" si="0"/>
        <v>3.9187382881360184</v>
      </c>
      <c r="R9" s="305">
        <f t="shared" si="0"/>
        <v>0.86736644555764075</v>
      </c>
      <c r="S9" s="305">
        <f t="shared" si="0"/>
        <v>-43.259605472006825</v>
      </c>
      <c r="T9" s="305">
        <f t="shared" si="0"/>
        <v>16.545248764159247</v>
      </c>
    </row>
    <row r="10" spans="1:23" s="2" customFormat="1" ht="11.25">
      <c r="A10" s="171" t="s">
        <v>129</v>
      </c>
      <c r="B10" s="262">
        <v>1544236</v>
      </c>
      <c r="C10" s="262">
        <v>1640091</v>
      </c>
      <c r="D10" s="262">
        <v>1667437</v>
      </c>
      <c r="E10" s="262">
        <v>1640457</v>
      </c>
      <c r="F10" s="262">
        <v>1633232</v>
      </c>
      <c r="G10" s="262">
        <v>1615669</v>
      </c>
      <c r="H10" s="262">
        <v>1652318</v>
      </c>
      <c r="I10" s="262">
        <v>1641429</v>
      </c>
      <c r="J10" s="262">
        <v>523395</v>
      </c>
      <c r="K10" s="262">
        <v>333874</v>
      </c>
      <c r="L10" s="305">
        <f t="shared" si="0"/>
        <v>6.2072766079796091</v>
      </c>
      <c r="M10" s="305">
        <f t="shared" si="0"/>
        <v>1.6673465069925997</v>
      </c>
      <c r="N10" s="305">
        <f t="shared" si="0"/>
        <v>-1.6180521363026008</v>
      </c>
      <c r="O10" s="305">
        <f t="shared" si="0"/>
        <v>-0.44042605200867813</v>
      </c>
      <c r="P10" s="305">
        <f t="shared" si="0"/>
        <v>-1.0753524300283119</v>
      </c>
      <c r="Q10" s="305">
        <f t="shared" si="0"/>
        <v>2.268348281733449</v>
      </c>
      <c r="R10" s="305">
        <f t="shared" si="0"/>
        <v>-0.65901357971044316</v>
      </c>
      <c r="S10" s="305">
        <f t="shared" si="0"/>
        <v>-68.113454800664542</v>
      </c>
      <c r="T10" s="305">
        <f t="shared" si="0"/>
        <v>-36.209937045634746</v>
      </c>
    </row>
    <row r="11" spans="1:23" s="2" customFormat="1" ht="11.25">
      <c r="A11" s="171" t="s">
        <v>2</v>
      </c>
      <c r="B11" s="262">
        <v>1318460</v>
      </c>
      <c r="C11" s="262">
        <v>1350164</v>
      </c>
      <c r="D11" s="262">
        <v>1337882</v>
      </c>
      <c r="E11" s="262">
        <v>1254447</v>
      </c>
      <c r="F11" s="262">
        <v>1244607</v>
      </c>
      <c r="G11" s="262">
        <v>1244402</v>
      </c>
      <c r="H11" s="262">
        <v>1285857</v>
      </c>
      <c r="I11" s="262">
        <v>1277105</v>
      </c>
      <c r="J11" s="262">
        <v>795627</v>
      </c>
      <c r="K11" s="262">
        <v>989005</v>
      </c>
      <c r="L11" s="305">
        <f t="shared" si="0"/>
        <v>2.4046235759901702</v>
      </c>
      <c r="M11" s="305">
        <f t="shared" si="0"/>
        <v>-0.9096672700501568</v>
      </c>
      <c r="N11" s="305">
        <f t="shared" si="0"/>
        <v>-6.2363496930222553</v>
      </c>
      <c r="O11" s="305">
        <f t="shared" si="0"/>
        <v>-0.78440938517131464</v>
      </c>
      <c r="P11" s="305">
        <f t="shared" si="0"/>
        <v>-1.6471062753142154E-2</v>
      </c>
      <c r="Q11" s="305">
        <f t="shared" si="0"/>
        <v>3.3313189789151738</v>
      </c>
      <c r="R11" s="305">
        <f t="shared" si="0"/>
        <v>-0.68063556056388852</v>
      </c>
      <c r="S11" s="305">
        <f t="shared" si="0"/>
        <v>-37.700737214246281</v>
      </c>
      <c r="T11" s="305">
        <f t="shared" si="0"/>
        <v>24.305107795487082</v>
      </c>
    </row>
    <row r="12" spans="1:23" s="2" customFormat="1" ht="11.25">
      <c r="A12" s="171" t="s">
        <v>88</v>
      </c>
      <c r="B12" s="262">
        <v>971776</v>
      </c>
      <c r="C12" s="262">
        <v>980646</v>
      </c>
      <c r="D12" s="262">
        <v>1014058</v>
      </c>
      <c r="E12" s="262">
        <v>936913</v>
      </c>
      <c r="F12" s="262">
        <v>919827</v>
      </c>
      <c r="G12" s="262">
        <v>927346</v>
      </c>
      <c r="H12" s="262">
        <v>919812</v>
      </c>
      <c r="I12" s="262">
        <v>887679</v>
      </c>
      <c r="J12" s="262">
        <v>446533</v>
      </c>
      <c r="K12" s="262">
        <v>545988</v>
      </c>
      <c r="L12" s="305">
        <f t="shared" si="0"/>
        <v>0.91276178872497371</v>
      </c>
      <c r="M12" s="305">
        <f t="shared" si="0"/>
        <v>3.4071418228392303</v>
      </c>
      <c r="N12" s="305">
        <f t="shared" si="0"/>
        <v>-7.6075530196497638</v>
      </c>
      <c r="O12" s="305">
        <f t="shared" si="0"/>
        <v>-1.8236485137894343</v>
      </c>
      <c r="P12" s="305">
        <f t="shared" si="0"/>
        <v>0.81743632226494756</v>
      </c>
      <c r="Q12" s="305">
        <f t="shared" si="0"/>
        <v>-0.81242599849462882</v>
      </c>
      <c r="R12" s="305">
        <f t="shared" si="0"/>
        <v>-3.4934312663892184</v>
      </c>
      <c r="S12" s="305">
        <f t="shared" si="0"/>
        <v>-49.696568241447643</v>
      </c>
      <c r="T12" s="305">
        <f t="shared" si="0"/>
        <v>22.27270996768436</v>
      </c>
    </row>
    <row r="13" spans="1:23" s="2" customFormat="1" ht="11.25">
      <c r="A13" s="171" t="s">
        <v>130</v>
      </c>
      <c r="B13" s="262">
        <v>726636</v>
      </c>
      <c r="C13" s="262">
        <v>709937</v>
      </c>
      <c r="D13" s="262">
        <v>681671</v>
      </c>
      <c r="E13" s="262">
        <v>583831</v>
      </c>
      <c r="F13" s="262">
        <v>584359</v>
      </c>
      <c r="G13" s="262">
        <v>605835</v>
      </c>
      <c r="H13" s="262">
        <v>632963</v>
      </c>
      <c r="I13" s="262">
        <v>648054</v>
      </c>
      <c r="J13" s="262">
        <v>387771</v>
      </c>
      <c r="K13" s="262">
        <v>397070</v>
      </c>
      <c r="L13" s="305">
        <f t="shared" si="0"/>
        <v>-2.2981245080067598</v>
      </c>
      <c r="M13" s="305">
        <f t="shared" si="0"/>
        <v>-3.9814800468210558</v>
      </c>
      <c r="N13" s="305">
        <f t="shared" si="0"/>
        <v>-14.35296499337657</v>
      </c>
      <c r="O13" s="305">
        <f t="shared" si="0"/>
        <v>9.0437129922871506E-2</v>
      </c>
      <c r="P13" s="305">
        <f t="shared" si="0"/>
        <v>3.6751380572558991</v>
      </c>
      <c r="Q13" s="305">
        <f t="shared" si="0"/>
        <v>4.4777868561572047</v>
      </c>
      <c r="R13" s="305">
        <f t="shared" si="0"/>
        <v>2.3841835936697722</v>
      </c>
      <c r="S13" s="305">
        <f t="shared" si="0"/>
        <v>-40.163782647742316</v>
      </c>
      <c r="T13" s="305">
        <f t="shared" si="0"/>
        <v>2.3980648372364102</v>
      </c>
    </row>
    <row r="14" spans="1:23" s="2" customFormat="1">
      <c r="A14" s="171" t="s">
        <v>131</v>
      </c>
      <c r="B14" s="262">
        <v>3834140</v>
      </c>
      <c r="C14" s="262">
        <v>4003335</v>
      </c>
      <c r="D14" s="262">
        <v>3908276</v>
      </c>
      <c r="E14" s="262">
        <v>3519354</v>
      </c>
      <c r="F14" s="262">
        <v>3530754</v>
      </c>
      <c r="G14" s="262">
        <v>3732960</v>
      </c>
      <c r="H14" s="262">
        <v>3881665</v>
      </c>
      <c r="I14" s="262">
        <v>3858534</v>
      </c>
      <c r="J14" s="262">
        <v>1647267</v>
      </c>
      <c r="K14" s="262">
        <v>1993925</v>
      </c>
      <c r="L14" s="305">
        <f t="shared" si="0"/>
        <v>4.4128539907254298</v>
      </c>
      <c r="M14" s="305">
        <f t="shared" si="0"/>
        <v>-2.3744952645731621</v>
      </c>
      <c r="N14" s="305">
        <f t="shared" si="0"/>
        <v>-9.9512419286662457</v>
      </c>
      <c r="O14" s="305">
        <f t="shared" si="0"/>
        <v>0.32392308361136729</v>
      </c>
      <c r="P14" s="305">
        <f t="shared" si="0"/>
        <v>5.726992024932918</v>
      </c>
      <c r="Q14" s="305">
        <f t="shared" si="0"/>
        <v>3.9835679996571089</v>
      </c>
      <c r="R14" s="305">
        <f t="shared" si="0"/>
        <v>-0.59590407724520278</v>
      </c>
      <c r="S14" s="305">
        <f t="shared" si="0"/>
        <v>-57.308475187726735</v>
      </c>
      <c r="T14" s="305">
        <f t="shared" si="0"/>
        <v>21.044432991130158</v>
      </c>
      <c r="U14" s="15"/>
      <c r="V14" s="15"/>
      <c r="W14" s="15"/>
    </row>
    <row r="15" spans="1:23" s="119" customFormat="1" ht="11.25">
      <c r="A15" s="175" t="s">
        <v>70</v>
      </c>
      <c r="B15" s="244">
        <v>3307446</v>
      </c>
      <c r="C15" s="244">
        <v>3635911</v>
      </c>
      <c r="D15" s="244">
        <v>3996839</v>
      </c>
      <c r="E15" s="244">
        <v>4741090</v>
      </c>
      <c r="F15" s="244">
        <v>4581444</v>
      </c>
      <c r="G15" s="244">
        <v>5169870</v>
      </c>
      <c r="H15" s="244">
        <v>5416780</v>
      </c>
      <c r="I15" s="244">
        <v>5439082</v>
      </c>
      <c r="J15" s="261">
        <v>586836</v>
      </c>
      <c r="K15" s="261">
        <v>793764</v>
      </c>
      <c r="L15" s="304">
        <f t="shared" si="0"/>
        <v>9.9310767280856584</v>
      </c>
      <c r="M15" s="304">
        <f t="shared" si="0"/>
        <v>9.9267556329074065</v>
      </c>
      <c r="N15" s="304">
        <f t="shared" si="0"/>
        <v>18.620990237535214</v>
      </c>
      <c r="O15" s="304">
        <f t="shared" si="0"/>
        <v>-3.3672847383196687</v>
      </c>
      <c r="P15" s="304">
        <f t="shared" si="0"/>
        <v>12.843679852902273</v>
      </c>
      <c r="Q15" s="304">
        <f t="shared" si="0"/>
        <v>4.7759421416786108</v>
      </c>
      <c r="R15" s="304">
        <f t="shared" si="0"/>
        <v>0.41172061630710499</v>
      </c>
      <c r="S15" s="304">
        <f t="shared" si="0"/>
        <v>-89.210752843954182</v>
      </c>
      <c r="T15" s="304">
        <f t="shared" si="0"/>
        <v>35.261640390160117</v>
      </c>
    </row>
    <row r="16" spans="1:23" s="2" customFormat="1" ht="11.25">
      <c r="A16" s="172" t="s">
        <v>132</v>
      </c>
      <c r="B16" s="262">
        <v>743656</v>
      </c>
      <c r="C16" s="262">
        <v>894316</v>
      </c>
      <c r="D16" s="262">
        <v>1034275</v>
      </c>
      <c r="E16" s="262">
        <v>1378434</v>
      </c>
      <c r="F16" s="262">
        <v>1130925</v>
      </c>
      <c r="G16" s="262">
        <v>1279216</v>
      </c>
      <c r="H16" s="263">
        <v>1359519</v>
      </c>
      <c r="I16" s="263">
        <v>1392034</v>
      </c>
      <c r="J16" s="263">
        <v>119257</v>
      </c>
      <c r="K16" s="263">
        <v>35960</v>
      </c>
      <c r="L16" s="305">
        <f t="shared" si="0"/>
        <v>20.259367234312638</v>
      </c>
      <c r="M16" s="305">
        <f t="shared" si="0"/>
        <v>15.649837417646559</v>
      </c>
      <c r="N16" s="305">
        <f t="shared" si="0"/>
        <v>33.275386140049797</v>
      </c>
      <c r="O16" s="305">
        <f t="shared" si="0"/>
        <v>-17.955810724343714</v>
      </c>
      <c r="P16" s="305">
        <f t="shared" si="0"/>
        <v>13.112363773017663</v>
      </c>
      <c r="Q16" s="305">
        <f t="shared" si="0"/>
        <v>6.2775168540731201</v>
      </c>
      <c r="R16" s="305">
        <f t="shared" si="0"/>
        <v>2.3916546955209892</v>
      </c>
      <c r="S16" s="305">
        <f t="shared" si="0"/>
        <v>-91.432896035585344</v>
      </c>
      <c r="T16" s="305">
        <f t="shared" si="0"/>
        <v>-69.846633740577062</v>
      </c>
    </row>
    <row r="17" spans="1:26" s="2" customFormat="1" ht="11.25">
      <c r="A17" s="172" t="s">
        <v>133</v>
      </c>
      <c r="B17" s="262">
        <v>518842</v>
      </c>
      <c r="C17" s="262">
        <v>623205</v>
      </c>
      <c r="D17" s="262">
        <v>770725</v>
      </c>
      <c r="E17" s="262">
        <v>929799</v>
      </c>
      <c r="F17" s="262">
        <v>959467</v>
      </c>
      <c r="G17" s="262">
        <v>919968</v>
      </c>
      <c r="H17" s="262">
        <v>946259</v>
      </c>
      <c r="I17" s="262">
        <v>863767</v>
      </c>
      <c r="J17" s="262">
        <v>113788</v>
      </c>
      <c r="K17" s="262">
        <v>425405</v>
      </c>
      <c r="L17" s="305">
        <f t="shared" si="0"/>
        <v>20.114601362264427</v>
      </c>
      <c r="M17" s="305">
        <f t="shared" si="0"/>
        <v>23.671183639412394</v>
      </c>
      <c r="N17" s="305">
        <f t="shared" si="0"/>
        <v>20.639527717408935</v>
      </c>
      <c r="O17" s="305">
        <f t="shared" si="0"/>
        <v>3.1907971507820507</v>
      </c>
      <c r="P17" s="305">
        <f t="shared" si="0"/>
        <v>-4.1167648288059935</v>
      </c>
      <c r="Q17" s="305">
        <f t="shared" si="0"/>
        <v>2.8578167936276042</v>
      </c>
      <c r="R17" s="305">
        <f t="shared" si="0"/>
        <v>-8.7176977973261014</v>
      </c>
      <c r="S17" s="305">
        <f t="shared" si="0"/>
        <v>-86.826540027576883</v>
      </c>
      <c r="T17" s="305">
        <f t="shared" si="0"/>
        <v>273.85752451928147</v>
      </c>
    </row>
    <row r="18" spans="1:26" s="2" customFormat="1" ht="11.25">
      <c r="A18" s="172" t="s">
        <v>134</v>
      </c>
      <c r="B18" s="262">
        <v>509757</v>
      </c>
      <c r="C18" s="262">
        <v>491651</v>
      </c>
      <c r="D18" s="262">
        <v>439894</v>
      </c>
      <c r="E18" s="262">
        <v>394784</v>
      </c>
      <c r="F18" s="262">
        <v>361053</v>
      </c>
      <c r="G18" s="262">
        <v>408258</v>
      </c>
      <c r="H18" s="263">
        <v>382585</v>
      </c>
      <c r="I18" s="263">
        <v>389437</v>
      </c>
      <c r="J18" s="263">
        <v>39032</v>
      </c>
      <c r="K18" s="263">
        <v>16122</v>
      </c>
      <c r="L18" s="305">
        <f t="shared" si="0"/>
        <v>-3.5518884488099229</v>
      </c>
      <c r="M18" s="305">
        <f t="shared" si="0"/>
        <v>-10.527182900065291</v>
      </c>
      <c r="N18" s="305">
        <f t="shared" si="0"/>
        <v>-10.254743188131686</v>
      </c>
      <c r="O18" s="305">
        <f t="shared" si="0"/>
        <v>-8.5441659236443215</v>
      </c>
      <c r="P18" s="305">
        <f t="shared" si="0"/>
        <v>13.074257795946856</v>
      </c>
      <c r="Q18" s="305">
        <f t="shared" si="0"/>
        <v>-6.2884254564515576</v>
      </c>
      <c r="R18" s="305">
        <f t="shared" si="0"/>
        <v>1.7909745546741247</v>
      </c>
      <c r="S18" s="305">
        <f t="shared" si="0"/>
        <v>-89.977326242755566</v>
      </c>
      <c r="T18" s="305">
        <f t="shared" si="0"/>
        <v>-58.695429391268704</v>
      </c>
    </row>
    <row r="19" spans="1:26" s="2" customFormat="1" ht="11.25">
      <c r="A19" s="172" t="s">
        <v>135</v>
      </c>
      <c r="B19" s="262">
        <v>474882</v>
      </c>
      <c r="C19" s="262">
        <v>467967</v>
      </c>
      <c r="D19" s="262">
        <v>485216</v>
      </c>
      <c r="E19" s="262">
        <v>591924</v>
      </c>
      <c r="F19" s="262">
        <v>599062</v>
      </c>
      <c r="G19" s="262">
        <v>739185</v>
      </c>
      <c r="H19" s="263">
        <v>809940</v>
      </c>
      <c r="I19" s="263">
        <v>792607</v>
      </c>
      <c r="J19" s="263">
        <v>54620</v>
      </c>
      <c r="K19" s="263">
        <v>76048</v>
      </c>
      <c r="L19" s="305">
        <f t="shared" si="0"/>
        <v>-1.4561512123011611</v>
      </c>
      <c r="M19" s="305">
        <f t="shared" si="0"/>
        <v>3.6859436669679702</v>
      </c>
      <c r="N19" s="305">
        <f t="shared" si="0"/>
        <v>21.991855173778276</v>
      </c>
      <c r="O19" s="305">
        <f t="shared" si="0"/>
        <v>1.2058980544799671</v>
      </c>
      <c r="P19" s="305">
        <f t="shared" si="0"/>
        <v>23.390400325842734</v>
      </c>
      <c r="Q19" s="305">
        <f t="shared" si="0"/>
        <v>9.5720286531788386</v>
      </c>
      <c r="R19" s="305">
        <f t="shared" si="0"/>
        <v>-2.1400350643257524</v>
      </c>
      <c r="S19" s="305">
        <f t="shared" si="0"/>
        <v>-93.108816853749715</v>
      </c>
      <c r="T19" s="305">
        <f t="shared" si="0"/>
        <v>39.231050897107288</v>
      </c>
    </row>
    <row r="20" spans="1:26" s="2" customFormat="1" ht="11.25">
      <c r="A20" s="172" t="s">
        <v>136</v>
      </c>
      <c r="B20" s="262">
        <v>172467</v>
      </c>
      <c r="C20" s="262">
        <v>187966</v>
      </c>
      <c r="D20" s="262">
        <v>263189</v>
      </c>
      <c r="E20" s="262">
        <v>317022</v>
      </c>
      <c r="F20" s="262">
        <v>339473</v>
      </c>
      <c r="G20" s="262">
        <v>457212</v>
      </c>
      <c r="H20" s="263">
        <v>456250</v>
      </c>
      <c r="I20" s="263">
        <v>438204</v>
      </c>
      <c r="J20" s="263">
        <v>50245</v>
      </c>
      <c r="K20" s="263">
        <v>14478</v>
      </c>
      <c r="L20" s="305">
        <f t="shared" si="0"/>
        <v>8.9866467208219536</v>
      </c>
      <c r="M20" s="305">
        <f t="shared" si="0"/>
        <v>40.019471606567144</v>
      </c>
      <c r="N20" s="305">
        <f t="shared" si="0"/>
        <v>20.454122322741451</v>
      </c>
      <c r="O20" s="305">
        <f t="shared" si="0"/>
        <v>7.0818429004927106</v>
      </c>
      <c r="P20" s="305">
        <f t="shared" si="0"/>
        <v>34.682876105021606</v>
      </c>
      <c r="Q20" s="305">
        <f t="shared" si="0"/>
        <v>-0.21040567614148362</v>
      </c>
      <c r="R20" s="305">
        <f t="shared" si="0"/>
        <v>-3.9552876712328766</v>
      </c>
      <c r="S20" s="305">
        <f t="shared" si="0"/>
        <v>-88.533879197816546</v>
      </c>
      <c r="T20" s="305">
        <f t="shared" si="0"/>
        <v>-71.185192556473282</v>
      </c>
    </row>
    <row r="21" spans="1:26" s="2" customFormat="1" ht="11.25">
      <c r="A21" s="172" t="s">
        <v>137</v>
      </c>
      <c r="B21" s="262">
        <v>887842</v>
      </c>
      <c r="C21" s="262">
        <v>970806</v>
      </c>
      <c r="D21" s="262">
        <v>1003540</v>
      </c>
      <c r="E21" s="262">
        <v>1129127</v>
      </c>
      <c r="F21" s="262">
        <v>1191464</v>
      </c>
      <c r="G21" s="262">
        <v>1366031</v>
      </c>
      <c r="H21" s="263">
        <v>1462227</v>
      </c>
      <c r="I21" s="263">
        <v>1563033</v>
      </c>
      <c r="J21" s="263">
        <v>209894</v>
      </c>
      <c r="K21" s="263">
        <v>225751</v>
      </c>
      <c r="L21" s="305">
        <f t="shared" ref="L21:T28" si="1">((C21-B21)/B21)*100</f>
        <v>9.3444554323854909</v>
      </c>
      <c r="M21" s="305">
        <f t="shared" si="1"/>
        <v>3.3718374216887823</v>
      </c>
      <c r="N21" s="305">
        <f t="shared" si="1"/>
        <v>12.514399027442852</v>
      </c>
      <c r="O21" s="305">
        <f t="shared" si="1"/>
        <v>5.5208138677048728</v>
      </c>
      <c r="P21" s="305">
        <f t="shared" si="1"/>
        <v>14.651470795592649</v>
      </c>
      <c r="Q21" s="305">
        <f t="shared" si="1"/>
        <v>7.0420070993996466</v>
      </c>
      <c r="R21" s="305">
        <f t="shared" si="1"/>
        <v>6.8940048296194778</v>
      </c>
      <c r="S21" s="305">
        <f t="shared" si="1"/>
        <v>-86.571364776047602</v>
      </c>
      <c r="T21" s="305">
        <f t="shared" si="1"/>
        <v>7.5547657388967764</v>
      </c>
    </row>
    <row r="22" spans="1:26" s="119" customFormat="1">
      <c r="A22" s="175" t="s">
        <v>71</v>
      </c>
      <c r="B22" s="244">
        <v>2159916</v>
      </c>
      <c r="C22" s="244">
        <v>2238949</v>
      </c>
      <c r="D22" s="244">
        <v>2310768</v>
      </c>
      <c r="E22" s="244">
        <v>2419448</v>
      </c>
      <c r="F22" s="244">
        <v>2487819</v>
      </c>
      <c r="G22" s="244">
        <v>2794990</v>
      </c>
      <c r="H22" s="244">
        <v>3044301</v>
      </c>
      <c r="I22" s="244">
        <v>3278536</v>
      </c>
      <c r="J22" s="261">
        <v>579937</v>
      </c>
      <c r="K22" s="261">
        <v>835998</v>
      </c>
      <c r="L22" s="304">
        <f t="shared" si="1"/>
        <v>3.6590774826428434</v>
      </c>
      <c r="M22" s="304">
        <f t="shared" si="1"/>
        <v>3.2077104034080275</v>
      </c>
      <c r="N22" s="304">
        <f t="shared" si="1"/>
        <v>4.7031982440470008</v>
      </c>
      <c r="O22" s="304">
        <f t="shared" si="1"/>
        <v>2.8258925176321212</v>
      </c>
      <c r="P22" s="304">
        <f t="shared" si="1"/>
        <v>12.346999520463505</v>
      </c>
      <c r="Q22" s="304">
        <f t="shared" si="1"/>
        <v>8.9199245793365982</v>
      </c>
      <c r="R22" s="304">
        <f t="shared" si="1"/>
        <v>7.6942128915636134</v>
      </c>
      <c r="S22" s="304">
        <f t="shared" si="1"/>
        <v>-82.311098612307447</v>
      </c>
      <c r="T22" s="304">
        <f t="shared" si="1"/>
        <v>44.153244231701031</v>
      </c>
      <c r="U22" s="176"/>
      <c r="V22" s="173"/>
      <c r="W22" s="176"/>
    </row>
    <row r="23" spans="1:26" s="2" customFormat="1" ht="11.25">
      <c r="A23" s="172" t="s">
        <v>138</v>
      </c>
      <c r="B23" s="262">
        <v>1525178</v>
      </c>
      <c r="C23" s="262">
        <v>1585467</v>
      </c>
      <c r="D23" s="262">
        <v>1644424</v>
      </c>
      <c r="E23" s="262">
        <v>1738838</v>
      </c>
      <c r="F23" s="262">
        <v>1834500</v>
      </c>
      <c r="G23" s="262">
        <v>2046380</v>
      </c>
      <c r="H23" s="263">
        <v>2252701</v>
      </c>
      <c r="I23" s="263">
        <v>2474360</v>
      </c>
      <c r="J23" s="263">
        <v>389197</v>
      </c>
      <c r="K23" s="263">
        <v>610427</v>
      </c>
      <c r="L23" s="305">
        <f t="shared" si="1"/>
        <v>3.9529156596803783</v>
      </c>
      <c r="M23" s="305">
        <f t="shared" si="1"/>
        <v>3.7185889078738312</v>
      </c>
      <c r="N23" s="305">
        <f t="shared" si="1"/>
        <v>5.7414632722460874</v>
      </c>
      <c r="O23" s="305">
        <f t="shared" si="1"/>
        <v>5.5014900755562053</v>
      </c>
      <c r="P23" s="305">
        <f t="shared" si="1"/>
        <v>11.549741073862089</v>
      </c>
      <c r="Q23" s="305">
        <f t="shared" si="1"/>
        <v>10.082242789706701</v>
      </c>
      <c r="R23" s="305">
        <f t="shared" si="1"/>
        <v>9.8396990989927193</v>
      </c>
      <c r="S23" s="305">
        <f t="shared" si="1"/>
        <v>-84.270801338527946</v>
      </c>
      <c r="T23" s="305">
        <f t="shared" si="1"/>
        <v>56.842678643463337</v>
      </c>
      <c r="V23" s="21"/>
      <c r="W23" s="21"/>
      <c r="X23" s="21"/>
      <c r="Y23" s="21"/>
      <c r="Z23" s="21"/>
    </row>
    <row r="24" spans="1:26" s="2" customFormat="1" ht="11.25">
      <c r="A24" s="172" t="s">
        <v>139</v>
      </c>
      <c r="B24" s="262">
        <v>201298</v>
      </c>
      <c r="C24" s="262">
        <v>206378</v>
      </c>
      <c r="D24" s="262">
        <v>222211</v>
      </c>
      <c r="E24" s="262">
        <v>225239</v>
      </c>
      <c r="F24" s="262">
        <v>201340</v>
      </c>
      <c r="G24" s="262">
        <v>244854</v>
      </c>
      <c r="H24" s="263">
        <v>242052</v>
      </c>
      <c r="I24" s="263">
        <v>248573</v>
      </c>
      <c r="J24" s="661">
        <v>75516</v>
      </c>
      <c r="K24" s="661">
        <v>92265</v>
      </c>
      <c r="L24" s="305">
        <f t="shared" si="1"/>
        <v>2.5236216951981638</v>
      </c>
      <c r="M24" s="305">
        <f t="shared" si="1"/>
        <v>7.6718448671854551</v>
      </c>
      <c r="N24" s="305">
        <f t="shared" si="1"/>
        <v>1.3626688147751462</v>
      </c>
      <c r="O24" s="305">
        <f t="shared" si="1"/>
        <v>-10.610507061388127</v>
      </c>
      <c r="P24" s="305">
        <f t="shared" si="1"/>
        <v>21.612198271580411</v>
      </c>
      <c r="Q24" s="305">
        <f t="shared" si="1"/>
        <v>-1.1443554117964174</v>
      </c>
      <c r="R24" s="305">
        <f t="shared" si="1"/>
        <v>2.6940492125658948</v>
      </c>
      <c r="S24" s="305">
        <f t="shared" si="1"/>
        <v>-69.62019205625711</v>
      </c>
      <c r="T24" s="305">
        <f t="shared" si="1"/>
        <v>22.179405688860641</v>
      </c>
      <c r="V24" s="21"/>
      <c r="W24" s="21"/>
    </row>
    <row r="25" spans="1:26" s="2" customFormat="1" ht="11.25">
      <c r="A25" s="172" t="s">
        <v>3</v>
      </c>
      <c r="B25" s="262">
        <v>231642</v>
      </c>
      <c r="C25" s="262">
        <v>230189</v>
      </c>
      <c r="D25" s="262">
        <v>230848</v>
      </c>
      <c r="E25" s="262">
        <v>234218</v>
      </c>
      <c r="F25" s="262">
        <v>227173</v>
      </c>
      <c r="G25" s="262">
        <v>247764</v>
      </c>
      <c r="H25" s="263">
        <v>270959</v>
      </c>
      <c r="I25" s="263">
        <v>275205</v>
      </c>
      <c r="J25" s="661">
        <v>53864</v>
      </c>
      <c r="K25" s="661">
        <v>53978</v>
      </c>
      <c r="L25" s="305">
        <f t="shared" si="1"/>
        <v>-0.6272610321098937</v>
      </c>
      <c r="M25" s="305">
        <f t="shared" si="1"/>
        <v>0.28628648632210923</v>
      </c>
      <c r="N25" s="305">
        <f t="shared" si="1"/>
        <v>1.4598350429719988</v>
      </c>
      <c r="O25" s="305">
        <f t="shared" si="1"/>
        <v>-3.0078815462517823</v>
      </c>
      <c r="P25" s="305">
        <f t="shared" si="1"/>
        <v>9.0640172907871985</v>
      </c>
      <c r="Q25" s="305">
        <f t="shared" si="1"/>
        <v>9.3617313249705365</v>
      </c>
      <c r="R25" s="305">
        <f t="shared" si="1"/>
        <v>1.5670267457438209</v>
      </c>
      <c r="S25" s="305">
        <f t="shared" si="1"/>
        <v>-80.42768118311804</v>
      </c>
      <c r="T25" s="305">
        <f t="shared" si="1"/>
        <v>0.21164414079904945</v>
      </c>
      <c r="V25" s="21"/>
      <c r="W25" s="21"/>
    </row>
    <row r="26" spans="1:26" s="2" customFormat="1" ht="11.25">
      <c r="A26" s="172" t="s">
        <v>140</v>
      </c>
      <c r="B26" s="262">
        <v>201798</v>
      </c>
      <c r="C26" s="262">
        <v>216915</v>
      </c>
      <c r="D26" s="262">
        <v>213285</v>
      </c>
      <c r="E26" s="262">
        <v>221153</v>
      </c>
      <c r="F26" s="262">
        <v>224806</v>
      </c>
      <c r="G26" s="262">
        <v>255992</v>
      </c>
      <c r="H26" s="262">
        <v>278589</v>
      </c>
      <c r="I26" s="262">
        <v>280398</v>
      </c>
      <c r="J26" s="262">
        <v>61360</v>
      </c>
      <c r="K26" s="262">
        <v>79328</v>
      </c>
      <c r="L26" s="305">
        <f t="shared" si="1"/>
        <v>7.4911545208574921</v>
      </c>
      <c r="M26" s="305">
        <f t="shared" si="1"/>
        <v>-1.6734665652444507</v>
      </c>
      <c r="N26" s="305">
        <f t="shared" si="1"/>
        <v>3.6889607801767585</v>
      </c>
      <c r="O26" s="305">
        <f t="shared" si="1"/>
        <v>1.651797624269171</v>
      </c>
      <c r="P26" s="305">
        <f t="shared" si="1"/>
        <v>13.872405540777383</v>
      </c>
      <c r="Q26" s="305">
        <f t="shared" si="1"/>
        <v>8.8272289759054967</v>
      </c>
      <c r="R26" s="305">
        <f t="shared" si="1"/>
        <v>0.64934365678472583</v>
      </c>
      <c r="S26" s="305">
        <f t="shared" si="1"/>
        <v>-78.116819663478338</v>
      </c>
      <c r="T26" s="305">
        <f t="shared" si="1"/>
        <v>29.282920469361144</v>
      </c>
      <c r="V26" s="21"/>
      <c r="W26" s="21"/>
    </row>
    <row r="27" spans="1:26" s="119" customFormat="1" ht="11.25">
      <c r="A27" s="175" t="s">
        <v>141</v>
      </c>
      <c r="B27" s="244">
        <v>303534</v>
      </c>
      <c r="C27" s="244">
        <v>293649</v>
      </c>
      <c r="D27" s="244">
        <v>281179</v>
      </c>
      <c r="E27" s="244">
        <v>302201</v>
      </c>
      <c r="F27" s="244">
        <v>278463</v>
      </c>
      <c r="G27" s="244">
        <v>271946</v>
      </c>
      <c r="H27" s="244">
        <v>279595</v>
      </c>
      <c r="I27" s="244">
        <v>285593</v>
      </c>
      <c r="J27" s="261">
        <v>79697</v>
      </c>
      <c r="K27" s="261">
        <v>92081</v>
      </c>
      <c r="L27" s="304">
        <f t="shared" si="1"/>
        <v>-3.2566368182806538</v>
      </c>
      <c r="M27" s="304">
        <f t="shared" si="1"/>
        <v>-4.2465664790276829</v>
      </c>
      <c r="N27" s="304">
        <f t="shared" si="1"/>
        <v>7.4763762585399336</v>
      </c>
      <c r="O27" s="304">
        <f t="shared" si="1"/>
        <v>-7.8550368794279306</v>
      </c>
      <c r="P27" s="304">
        <f t="shared" si="1"/>
        <v>-2.3403468324337524</v>
      </c>
      <c r="Q27" s="304">
        <f t="shared" si="1"/>
        <v>2.8126907547821998</v>
      </c>
      <c r="R27" s="304">
        <f t="shared" si="1"/>
        <v>2.1452458019635543</v>
      </c>
      <c r="S27" s="304">
        <f t="shared" si="1"/>
        <v>-72.094203989593581</v>
      </c>
      <c r="T27" s="304">
        <f t="shared" si="1"/>
        <v>15.538853407280072</v>
      </c>
      <c r="V27" s="21"/>
      <c r="W27" s="21"/>
    </row>
    <row r="28" spans="1:26" s="119" customFormat="1" ht="11.25">
      <c r="A28" s="177" t="s">
        <v>142</v>
      </c>
      <c r="B28" s="712">
        <v>284710</v>
      </c>
      <c r="C28" s="712">
        <v>308479</v>
      </c>
      <c r="D28" s="712">
        <v>314810</v>
      </c>
      <c r="E28" s="712">
        <v>325374</v>
      </c>
      <c r="F28" s="712">
        <v>323757</v>
      </c>
      <c r="G28" s="712">
        <v>364713</v>
      </c>
      <c r="H28" s="712">
        <v>388549</v>
      </c>
      <c r="I28" s="712">
        <v>397946</v>
      </c>
      <c r="J28" s="713">
        <v>66853</v>
      </c>
      <c r="K28" s="713">
        <v>20514</v>
      </c>
      <c r="L28" s="714">
        <f t="shared" si="1"/>
        <v>8.3484949597836398</v>
      </c>
      <c r="M28" s="714">
        <f t="shared" si="1"/>
        <v>2.0523277111245819</v>
      </c>
      <c r="N28" s="714">
        <f t="shared" si="1"/>
        <v>3.3556748514977288</v>
      </c>
      <c r="O28" s="714">
        <f t="shared" si="1"/>
        <v>-0.49696656770362724</v>
      </c>
      <c r="P28" s="714">
        <f t="shared" si="1"/>
        <v>12.650228412049778</v>
      </c>
      <c r="Q28" s="714">
        <f t="shared" si="1"/>
        <v>6.5355498707202653</v>
      </c>
      <c r="R28" s="714">
        <f t="shared" si="1"/>
        <v>2.4184851846227891</v>
      </c>
      <c r="S28" s="714">
        <f t="shared" si="1"/>
        <v>-83.200484487845088</v>
      </c>
      <c r="T28" s="714">
        <f t="shared" si="1"/>
        <v>-69.314765231178853</v>
      </c>
      <c r="V28" s="21"/>
      <c r="W28" s="21"/>
    </row>
    <row r="29" spans="1:26">
      <c r="V29" s="21"/>
      <c r="W29" s="21"/>
    </row>
    <row r="30" spans="1:26" s="2" customFormat="1" ht="11.25">
      <c r="B30" s="107"/>
      <c r="V30" s="21"/>
      <c r="W30" s="21"/>
    </row>
    <row r="31" spans="1:26" s="169" customFormat="1" ht="12">
      <c r="A31" s="165" t="s">
        <v>390</v>
      </c>
      <c r="B31" s="165"/>
      <c r="C31" s="165"/>
      <c r="D31" s="165"/>
      <c r="E31" s="165"/>
      <c r="F31" s="165"/>
      <c r="G31" s="165"/>
      <c r="H31" s="165"/>
      <c r="I31" s="165"/>
      <c r="J31" s="166"/>
      <c r="K31" s="166"/>
      <c r="L31" s="166"/>
      <c r="M31" s="166"/>
      <c r="N31" s="166"/>
      <c r="O31" s="166"/>
      <c r="P31" s="166"/>
      <c r="Q31" s="166"/>
      <c r="R31" s="167"/>
      <c r="S31" s="167"/>
      <c r="T31" s="168"/>
      <c r="U31" s="168"/>
      <c r="V31" s="21"/>
      <c r="W31" s="21"/>
    </row>
    <row r="32" spans="1:26" s="2" customFormat="1" ht="12">
      <c r="A32" s="169"/>
      <c r="B32" s="68"/>
      <c r="C32" s="68"/>
      <c r="D32" s="68"/>
      <c r="E32" s="68"/>
      <c r="F32" s="68"/>
      <c r="G32" s="68"/>
      <c r="H32" s="68"/>
      <c r="I32" s="68"/>
      <c r="J32" s="17"/>
      <c r="K32" s="17"/>
      <c r="L32" s="17"/>
      <c r="M32" s="17"/>
      <c r="N32" s="17"/>
      <c r="O32" s="17"/>
      <c r="P32" s="17"/>
      <c r="Q32" s="17"/>
      <c r="R32" s="18"/>
      <c r="S32" s="18"/>
      <c r="T32" s="19"/>
      <c r="U32" s="19"/>
      <c r="V32" s="20"/>
    </row>
    <row r="33" spans="1:21" s="2" customFormat="1" ht="11.25">
      <c r="A33" s="160"/>
      <c r="B33" s="438" t="s">
        <v>143</v>
      </c>
      <c r="C33" s="437"/>
      <c r="D33" s="438" t="s">
        <v>144</v>
      </c>
      <c r="E33" s="437"/>
      <c r="F33" s="438" t="s">
        <v>145</v>
      </c>
      <c r="G33" s="437"/>
      <c r="H33" s="438" t="s">
        <v>146</v>
      </c>
      <c r="I33" s="437"/>
      <c r="J33" s="439" t="s">
        <v>147</v>
      </c>
      <c r="K33" s="440"/>
      <c r="L33" s="439" t="s">
        <v>148</v>
      </c>
      <c r="M33" s="440"/>
      <c r="N33" s="439" t="s">
        <v>151</v>
      </c>
      <c r="O33" s="440"/>
      <c r="P33" s="439" t="s">
        <v>318</v>
      </c>
      <c r="Q33" s="440"/>
      <c r="R33" s="439" t="s">
        <v>319</v>
      </c>
      <c r="S33" s="440"/>
      <c r="T33" s="439" t="s">
        <v>391</v>
      </c>
      <c r="U33" s="440"/>
    </row>
    <row r="34" spans="1:21" s="2" customFormat="1" ht="11.25">
      <c r="A34" s="490"/>
      <c r="B34" s="441" t="s">
        <v>149</v>
      </c>
      <c r="C34" s="441" t="s">
        <v>150</v>
      </c>
      <c r="D34" s="441" t="s">
        <v>149</v>
      </c>
      <c r="E34" s="441" t="s">
        <v>150</v>
      </c>
      <c r="F34" s="441" t="s">
        <v>149</v>
      </c>
      <c r="G34" s="441" t="s">
        <v>150</v>
      </c>
      <c r="H34" s="441" t="s">
        <v>149</v>
      </c>
      <c r="I34" s="441" t="s">
        <v>150</v>
      </c>
      <c r="J34" s="441" t="s">
        <v>149</v>
      </c>
      <c r="K34" s="441" t="s">
        <v>150</v>
      </c>
      <c r="L34" s="441" t="s">
        <v>149</v>
      </c>
      <c r="M34" s="441" t="s">
        <v>150</v>
      </c>
      <c r="N34" s="441" t="s">
        <v>149</v>
      </c>
      <c r="O34" s="442" t="s">
        <v>150</v>
      </c>
      <c r="P34" s="441" t="s">
        <v>149</v>
      </c>
      <c r="Q34" s="441" t="s">
        <v>150</v>
      </c>
      <c r="R34" s="441" t="s">
        <v>149</v>
      </c>
      <c r="S34" s="441" t="s">
        <v>150</v>
      </c>
      <c r="T34" s="441" t="s">
        <v>149</v>
      </c>
      <c r="U34" s="441" t="s">
        <v>150</v>
      </c>
    </row>
    <row r="35" spans="1:21" s="2" customFormat="1" ht="11.25">
      <c r="A35" s="163" t="s">
        <v>1</v>
      </c>
      <c r="B35" s="314">
        <v>100</v>
      </c>
      <c r="C35" s="314">
        <v>100</v>
      </c>
      <c r="D35" s="314">
        <v>100</v>
      </c>
      <c r="E35" s="314">
        <v>100</v>
      </c>
      <c r="F35" s="314">
        <v>100</v>
      </c>
      <c r="G35" s="314">
        <v>100</v>
      </c>
      <c r="H35" s="314">
        <v>100</v>
      </c>
      <c r="I35" s="314">
        <v>100</v>
      </c>
      <c r="J35" s="314">
        <v>100</v>
      </c>
      <c r="K35" s="315">
        <v>100</v>
      </c>
      <c r="L35" s="314">
        <v>100</v>
      </c>
      <c r="M35" s="315">
        <v>100</v>
      </c>
      <c r="N35" s="314">
        <v>100</v>
      </c>
      <c r="O35" s="315">
        <v>100</v>
      </c>
      <c r="P35" s="314">
        <v>100</v>
      </c>
      <c r="Q35" s="315">
        <v>100</v>
      </c>
      <c r="R35" s="314">
        <v>100</v>
      </c>
      <c r="S35" s="315">
        <v>100</v>
      </c>
      <c r="T35" s="314">
        <v>100</v>
      </c>
      <c r="U35" s="314">
        <v>100</v>
      </c>
    </row>
    <row r="36" spans="1:21" s="119" customFormat="1" ht="11.25">
      <c r="A36" s="164" t="s">
        <v>68</v>
      </c>
      <c r="B36" s="306">
        <f>(B6/$B$5)*100</f>
        <v>45.130046007519994</v>
      </c>
      <c r="C36" s="260">
        <v>100</v>
      </c>
      <c r="D36" s="306">
        <f t="shared" ref="D36:D58" si="2">(C6/$C$5)*100</f>
        <v>44.602734631707605</v>
      </c>
      <c r="E36" s="260">
        <v>100</v>
      </c>
      <c r="F36" s="306">
        <f t="shared" ref="F36:F58" si="3">((D6/$D$5)*100)</f>
        <v>44.599411824816897</v>
      </c>
      <c r="G36" s="260">
        <v>100</v>
      </c>
      <c r="H36" s="306">
        <f t="shared" ref="H36:H58" si="4">((E6/$E$5)*100)</f>
        <v>45.054357643588233</v>
      </c>
      <c r="I36" s="260">
        <v>100</v>
      </c>
      <c r="J36" s="306">
        <f t="shared" ref="J36:J58" si="5">(F6/$F$5)*100</f>
        <v>45.717374951931433</v>
      </c>
      <c r="K36" s="260">
        <v>100</v>
      </c>
      <c r="L36" s="306">
        <f t="shared" ref="L36:L58" si="6">(G6/$G$5)*100</f>
        <v>45.249091133733451</v>
      </c>
      <c r="M36" s="260">
        <v>100</v>
      </c>
      <c r="N36" s="306">
        <f t="shared" ref="N36:N58" si="7">(H6/$H$5)*100</f>
        <v>44.871134235136303</v>
      </c>
      <c r="O36" s="260">
        <v>100</v>
      </c>
      <c r="P36" s="306">
        <f t="shared" ref="P36:P58" si="8">(I6/$I$5)*100</f>
        <v>45.302083646396483</v>
      </c>
      <c r="Q36" s="260">
        <v>100</v>
      </c>
      <c r="R36" s="306">
        <f t="shared" ref="R36:R58" si="9">(J6/$J$5)*100</f>
        <v>69.063975170093741</v>
      </c>
      <c r="S36" s="260">
        <v>100</v>
      </c>
      <c r="T36" s="306">
        <f t="shared" ref="T36:T58" si="10">(K6/$K$5)*100</f>
        <v>70.911641383600553</v>
      </c>
      <c r="U36" s="260">
        <v>100</v>
      </c>
    </row>
    <row r="37" spans="1:21" s="119" customFormat="1" ht="11.25">
      <c r="A37" s="164" t="s">
        <v>128</v>
      </c>
      <c r="B37" s="306">
        <f t="shared" ref="B37:B58" si="11">(B7/$B$5)*100</f>
        <v>54.869953992480013</v>
      </c>
      <c r="C37" s="260">
        <v>100</v>
      </c>
      <c r="D37" s="306">
        <f t="shared" si="2"/>
        <v>55.397265368292395</v>
      </c>
      <c r="E37" s="260">
        <v>100</v>
      </c>
      <c r="F37" s="306">
        <f t="shared" si="3"/>
        <v>55.400588175183096</v>
      </c>
      <c r="G37" s="260">
        <v>100</v>
      </c>
      <c r="H37" s="306">
        <f t="shared" si="4"/>
        <v>54.94564235641176</v>
      </c>
      <c r="I37" s="260">
        <v>100</v>
      </c>
      <c r="J37" s="306">
        <f t="shared" si="5"/>
        <v>54.282625048068567</v>
      </c>
      <c r="K37" s="260">
        <v>100</v>
      </c>
      <c r="L37" s="306">
        <f t="shared" si="6"/>
        <v>54.750908866266556</v>
      </c>
      <c r="M37" s="260">
        <v>100</v>
      </c>
      <c r="N37" s="306">
        <f t="shared" si="7"/>
        <v>55.128865764863697</v>
      </c>
      <c r="O37" s="260">
        <v>100</v>
      </c>
      <c r="P37" s="306">
        <f t="shared" si="8"/>
        <v>54.697916353603517</v>
      </c>
      <c r="Q37" s="260">
        <v>100</v>
      </c>
      <c r="R37" s="306">
        <f t="shared" si="9"/>
        <v>30.936024829906263</v>
      </c>
      <c r="S37" s="260">
        <v>100</v>
      </c>
      <c r="T37" s="306">
        <f>(K7/$K$5)*100</f>
        <v>29.088358616399439</v>
      </c>
      <c r="U37" s="260">
        <v>100</v>
      </c>
    </row>
    <row r="38" spans="1:21" s="2" customFormat="1" ht="11.25">
      <c r="A38" s="175" t="s">
        <v>69</v>
      </c>
      <c r="B38" s="294">
        <f t="shared" si="11"/>
        <v>37.451906334624937</v>
      </c>
      <c r="C38" s="244">
        <v>100</v>
      </c>
      <c r="D38" s="294">
        <f t="shared" si="2"/>
        <v>37.215676348364383</v>
      </c>
      <c r="E38" s="244">
        <v>100</v>
      </c>
      <c r="F38" s="294">
        <f t="shared" si="3"/>
        <v>36.188449934979914</v>
      </c>
      <c r="G38" s="244">
        <v>100</v>
      </c>
      <c r="H38" s="294">
        <f t="shared" si="4"/>
        <v>33.086405379786669</v>
      </c>
      <c r="I38" s="244">
        <f>SUM(I39:I44)</f>
        <v>100</v>
      </c>
      <c r="J38" s="294">
        <f>((F8/$F$5)*100)</f>
        <v>32.692625493856681</v>
      </c>
      <c r="K38" s="244">
        <f>SUM(K39:K44)</f>
        <v>100</v>
      </c>
      <c r="L38" s="294">
        <f t="shared" si="6"/>
        <v>31.747729639496864</v>
      </c>
      <c r="M38" s="244">
        <f>SUM(M39:M44)</f>
        <v>100</v>
      </c>
      <c r="N38" s="294">
        <f t="shared" si="7"/>
        <v>31.604044314218623</v>
      </c>
      <c r="O38" s="244">
        <v>100</v>
      </c>
      <c r="P38" s="294">
        <f t="shared" si="8"/>
        <v>30.934841351326707</v>
      </c>
      <c r="Q38" s="244">
        <v>100</v>
      </c>
      <c r="R38" s="294">
        <f t="shared" si="9"/>
        <v>25.401755309927569</v>
      </c>
      <c r="S38" s="244">
        <v>100</v>
      </c>
      <c r="T38" s="294">
        <f>(K8/$K$5)*100</f>
        <v>23.193822601143907</v>
      </c>
      <c r="U38" s="244">
        <v>100</v>
      </c>
    </row>
    <row r="39" spans="1:21" s="2" customFormat="1" ht="11.25">
      <c r="A39" s="171" t="s">
        <v>87</v>
      </c>
      <c r="B39" s="297">
        <f t="shared" si="11"/>
        <v>13.304227347003806</v>
      </c>
      <c r="C39" s="297">
        <f>((B9/$B$8)*100)</f>
        <v>35.523498398541633</v>
      </c>
      <c r="D39" s="297">
        <f t="shared" si="2"/>
        <v>12.838286045347724</v>
      </c>
      <c r="E39" s="297">
        <f t="shared" ref="E39:E44" si="12">((C9/$C$8)*100)</f>
        <v>34.496984349209505</v>
      </c>
      <c r="F39" s="297">
        <f t="shared" si="3"/>
        <v>12.22941136396576</v>
      </c>
      <c r="G39" s="297">
        <f t="shared" ref="G39:G44" si="13">(D9/$D$8)*100</f>
        <v>33.793686620837434</v>
      </c>
      <c r="H39" s="297">
        <f t="shared" si="4"/>
        <v>10.814888630094647</v>
      </c>
      <c r="I39" s="297">
        <f t="shared" ref="I39:I44" si="14">(E9/$E$8)*100</f>
        <v>32.686804462299612</v>
      </c>
      <c r="J39" s="297">
        <f t="shared" si="5"/>
        <v>10.423542047725446</v>
      </c>
      <c r="K39" s="297">
        <f t="shared" ref="K39:K44" si="15">(F9/$F$8)*100</f>
        <v>31.883465736589891</v>
      </c>
      <c r="L39" s="297">
        <f t="shared" si="6"/>
        <v>10.015671491310881</v>
      </c>
      <c r="M39" s="297">
        <f t="shared" ref="M39:M44" si="16">(G9/$G$8)*100</f>
        <v>31.547677912849988</v>
      </c>
      <c r="N39" s="297">
        <f t="shared" si="7"/>
        <v>10.028908095098958</v>
      </c>
      <c r="O39" s="297">
        <f t="shared" ref="O39:O44" si="17">(H9/$H$8)*100</f>
        <v>31.732989599014587</v>
      </c>
      <c r="P39" s="297">
        <f t="shared" si="8"/>
        <v>9.9227772360266879</v>
      </c>
      <c r="Q39" s="297">
        <f t="shared" ref="Q39:Q44" si="18">(I9/$I$8)*100</f>
        <v>32.076379908769518</v>
      </c>
      <c r="R39" s="297">
        <f t="shared" si="9"/>
        <v>9.3862694029996021</v>
      </c>
      <c r="S39" s="297">
        <f t="shared" ref="S39:S44" si="19">(J9/$J$8)*100</f>
        <v>36.951262967765224</v>
      </c>
      <c r="T39" s="297">
        <f t="shared" si="10"/>
        <v>8.7823615865421552</v>
      </c>
      <c r="U39" s="297">
        <f>(K9/$K$8)*100</f>
        <v>37.865089069487894</v>
      </c>
    </row>
    <row r="40" spans="1:21" s="2" customFormat="1" ht="11.25">
      <c r="A40" s="171" t="s">
        <v>129</v>
      </c>
      <c r="B40" s="297">
        <f t="shared" si="11"/>
        <v>4.4417645802873373</v>
      </c>
      <c r="C40" s="297">
        <f>((B10/$B$8)*100)</f>
        <v>11.859915862763035</v>
      </c>
      <c r="D40" s="297">
        <f t="shared" si="2"/>
        <v>4.6039085632523555</v>
      </c>
      <c r="E40" s="297">
        <f t="shared" si="12"/>
        <v>12.370885108083479</v>
      </c>
      <c r="F40" s="297">
        <f t="shared" si="3"/>
        <v>4.6403396361591378</v>
      </c>
      <c r="G40" s="297">
        <f t="shared" si="13"/>
        <v>12.82270902593638</v>
      </c>
      <c r="H40" s="297">
        <f t="shared" si="4"/>
        <v>4.6043423243812054</v>
      </c>
      <c r="I40" s="297">
        <f t="shared" si="14"/>
        <v>13.916115309383583</v>
      </c>
      <c r="J40" s="297">
        <f t="shared" si="5"/>
        <v>4.5964356763776433</v>
      </c>
      <c r="K40" s="297">
        <f t="shared" si="15"/>
        <v>14.059548925617388</v>
      </c>
      <c r="L40" s="297">
        <f t="shared" si="6"/>
        <v>4.3208093335765172</v>
      </c>
      <c r="M40" s="297">
        <f t="shared" si="16"/>
        <v>13.609821497916075</v>
      </c>
      <c r="N40" s="297">
        <f t="shared" si="7"/>
        <v>4.2578078566019535</v>
      </c>
      <c r="O40" s="297">
        <f t="shared" si="17"/>
        <v>13.472351241725006</v>
      </c>
      <c r="P40" s="297">
        <f t="shared" si="8"/>
        <v>4.1490000047773066</v>
      </c>
      <c r="Q40" s="297">
        <f t="shared" si="18"/>
        <v>13.412061686876465</v>
      </c>
      <c r="R40" s="297">
        <f t="shared" si="9"/>
        <v>2.2055571975890511</v>
      </c>
      <c r="S40" s="297">
        <f t="shared" si="19"/>
        <v>8.6826960211173692</v>
      </c>
      <c r="T40" s="297">
        <f t="shared" si="10"/>
        <v>1.1295230067990807</v>
      </c>
      <c r="U40" s="297">
        <f t="shared" ref="U40:U44" si="20">(K10/$K$8)*100</f>
        <v>4.8699303526766355</v>
      </c>
    </row>
    <row r="41" spans="1:21" s="2" customFormat="1" ht="11.25">
      <c r="A41" s="171" t="s">
        <v>2</v>
      </c>
      <c r="B41" s="297">
        <f t="shared" si="11"/>
        <v>3.7923535836009803</v>
      </c>
      <c r="C41" s="297">
        <f t="shared" ref="C41:C44" si="21">((B11/$B$8)*100)</f>
        <v>10.125929371170308</v>
      </c>
      <c r="D41" s="297">
        <f t="shared" si="2"/>
        <v>3.7900528698682288</v>
      </c>
      <c r="E41" s="297">
        <f t="shared" si="12"/>
        <v>10.184022545743147</v>
      </c>
      <c r="F41" s="297">
        <f t="shared" si="3"/>
        <v>3.7232152537720218</v>
      </c>
      <c r="G41" s="297">
        <f t="shared" si="13"/>
        <v>10.288407656203992</v>
      </c>
      <c r="H41" s="297">
        <f t="shared" si="4"/>
        <v>3.5209111947420935</v>
      </c>
      <c r="I41" s="297">
        <f t="shared" si="14"/>
        <v>10.641564577133268</v>
      </c>
      <c r="J41" s="297">
        <f t="shared" si="5"/>
        <v>3.5027209960797658</v>
      </c>
      <c r="K41" s="297">
        <f t="shared" si="15"/>
        <v>10.714101248117769</v>
      </c>
      <c r="L41" s="297">
        <f t="shared" si="6"/>
        <v>3.32792408365902</v>
      </c>
      <c r="M41" s="297">
        <f t="shared" si="16"/>
        <v>10.482400226562346</v>
      </c>
      <c r="N41" s="297">
        <f t="shared" si="7"/>
        <v>3.3134856831836355</v>
      </c>
      <c r="O41" s="297">
        <f t="shared" si="17"/>
        <v>10.484372348803797</v>
      </c>
      <c r="P41" s="297">
        <f t="shared" si="8"/>
        <v>3.2281071256211034</v>
      </c>
      <c r="Q41" s="297">
        <f t="shared" si="18"/>
        <v>10.435182417648504</v>
      </c>
      <c r="R41" s="297">
        <f t="shared" si="9"/>
        <v>3.3527275890029213</v>
      </c>
      <c r="S41" s="297">
        <f t="shared" si="19"/>
        <v>13.198802791760617</v>
      </c>
      <c r="T41" s="297">
        <f t="shared" si="10"/>
        <v>3.3458846790685253</v>
      </c>
      <c r="U41" s="297">
        <f t="shared" si="20"/>
        <v>14.425757826152848</v>
      </c>
    </row>
    <row r="42" spans="1:21" s="2" customFormat="1" ht="11.25">
      <c r="A42" s="171" t="s">
        <v>88</v>
      </c>
      <c r="B42" s="297">
        <f t="shared" si="11"/>
        <v>2.7951687544995116</v>
      </c>
      <c r="C42" s="297">
        <f t="shared" si="21"/>
        <v>7.4633550813816107</v>
      </c>
      <c r="D42" s="297">
        <f t="shared" si="2"/>
        <v>2.7527768379432418</v>
      </c>
      <c r="E42" s="297">
        <f t="shared" si="12"/>
        <v>7.3968206628178752</v>
      </c>
      <c r="F42" s="297">
        <f t="shared" si="3"/>
        <v>2.822039771676089</v>
      </c>
      <c r="G42" s="297">
        <f t="shared" si="13"/>
        <v>7.7981780837434904</v>
      </c>
      <c r="H42" s="297">
        <f t="shared" si="4"/>
        <v>2.6296746456401894</v>
      </c>
      <c r="I42" s="297">
        <f t="shared" si="14"/>
        <v>7.947900702585013</v>
      </c>
      <c r="J42" s="297">
        <f t="shared" si="5"/>
        <v>2.5886865055885617</v>
      </c>
      <c r="K42" s="297">
        <f t="shared" si="15"/>
        <v>7.9182582202674601</v>
      </c>
      <c r="L42" s="297">
        <f t="shared" si="6"/>
        <v>2.4800161742627043</v>
      </c>
      <c r="M42" s="297">
        <f t="shared" si="16"/>
        <v>7.8116331543196544</v>
      </c>
      <c r="N42" s="297">
        <f t="shared" si="7"/>
        <v>2.3702354874768394</v>
      </c>
      <c r="O42" s="297">
        <f t="shared" si="17"/>
        <v>7.4997853563016079</v>
      </c>
      <c r="P42" s="297">
        <f t="shared" si="8"/>
        <v>2.2437645339766235</v>
      </c>
      <c r="Q42" s="297">
        <f t="shared" si="18"/>
        <v>7.2531955425088821</v>
      </c>
      <c r="R42" s="297">
        <f t="shared" si="9"/>
        <v>1.8816650371345383</v>
      </c>
      <c r="S42" s="297">
        <f t="shared" si="19"/>
        <v>7.4076181514871209</v>
      </c>
      <c r="T42" s="297">
        <f t="shared" si="10"/>
        <v>1.8471219904401555</v>
      </c>
      <c r="U42" s="297">
        <f t="shared" si="20"/>
        <v>7.9638532302521634</v>
      </c>
    </row>
    <row r="43" spans="1:21" s="2" customFormat="1" ht="11.25">
      <c r="A43" s="171" t="s">
        <v>130</v>
      </c>
      <c r="B43" s="297">
        <f t="shared" si="11"/>
        <v>2.0900600993382294</v>
      </c>
      <c r="C43" s="297">
        <f t="shared" si="21"/>
        <v>5.5806507702544703</v>
      </c>
      <c r="D43" s="297">
        <f t="shared" si="2"/>
        <v>1.9928680991906467</v>
      </c>
      <c r="E43" s="297">
        <f t="shared" si="12"/>
        <v>5.3549157095413982</v>
      </c>
      <c r="F43" s="297">
        <f t="shared" si="3"/>
        <v>1.8970341668802091</v>
      </c>
      <c r="G43" s="297">
        <f t="shared" si="13"/>
        <v>5.2420984327558271</v>
      </c>
      <c r="H43" s="297">
        <f t="shared" si="4"/>
        <v>1.6386639720430367</v>
      </c>
      <c r="I43" s="297">
        <f t="shared" si="14"/>
        <v>4.9526805744940141</v>
      </c>
      <c r="J43" s="297">
        <f t="shared" si="5"/>
        <v>1.6445725747550641</v>
      </c>
      <c r="K43" s="297">
        <f t="shared" si="15"/>
        <v>5.0304083869437113</v>
      </c>
      <c r="L43" s="297">
        <f t="shared" si="6"/>
        <v>1.6201941874278269</v>
      </c>
      <c r="M43" s="297">
        <f t="shared" si="16"/>
        <v>5.1033387452442209</v>
      </c>
      <c r="N43" s="297">
        <f t="shared" si="7"/>
        <v>1.6310630486010214</v>
      </c>
      <c r="O43" s="297">
        <f t="shared" si="17"/>
        <v>5.160931406070735</v>
      </c>
      <c r="P43" s="297">
        <f t="shared" si="8"/>
        <v>1.6380702723638687</v>
      </c>
      <c r="Q43" s="297">
        <f t="shared" si="18"/>
        <v>5.2952276488517258</v>
      </c>
      <c r="R43" s="297">
        <f t="shared" si="9"/>
        <v>1.6340452623091621</v>
      </c>
      <c r="S43" s="297">
        <f t="shared" si="19"/>
        <v>6.4328045143814965</v>
      </c>
      <c r="T43" s="297">
        <f t="shared" si="10"/>
        <v>1.3433202355071403</v>
      </c>
      <c r="U43" s="297">
        <f t="shared" si="20"/>
        <v>5.7917155727529295</v>
      </c>
    </row>
    <row r="44" spans="1:21" s="2" customFormat="1" ht="11.25">
      <c r="A44" s="171" t="s">
        <v>131</v>
      </c>
      <c r="B44" s="297">
        <f t="shared" si="11"/>
        <v>11.028331969895076</v>
      </c>
      <c r="C44" s="297">
        <f t="shared" si="21"/>
        <v>29.44665051588894</v>
      </c>
      <c r="D44" s="297">
        <f t="shared" si="2"/>
        <v>11.237783932762186</v>
      </c>
      <c r="E44" s="297">
        <f t="shared" si="12"/>
        <v>30.196371624604595</v>
      </c>
      <c r="F44" s="297">
        <f t="shared" si="3"/>
        <v>10.876409742526699</v>
      </c>
      <c r="G44" s="297">
        <f t="shared" si="13"/>
        <v>30.054920180522881</v>
      </c>
      <c r="H44" s="297">
        <f t="shared" si="4"/>
        <v>9.8779246128854918</v>
      </c>
      <c r="I44" s="297">
        <f t="shared" si="14"/>
        <v>29.854934374104509</v>
      </c>
      <c r="J44" s="297">
        <f t="shared" si="5"/>
        <v>9.9366676933301985</v>
      </c>
      <c r="K44" s="297">
        <f t="shared" si="15"/>
        <v>30.394217482463787</v>
      </c>
      <c r="L44" s="297">
        <f t="shared" si="6"/>
        <v>9.9831143692599156</v>
      </c>
      <c r="M44" s="297">
        <f t="shared" si="16"/>
        <v>31.445128463107725</v>
      </c>
      <c r="N44" s="297">
        <f t="shared" si="7"/>
        <v>10.002544143256216</v>
      </c>
      <c r="O44" s="297">
        <f t="shared" si="17"/>
        <v>31.649570048084264</v>
      </c>
      <c r="P44" s="297">
        <f t="shared" si="8"/>
        <v>9.7531221785611208</v>
      </c>
      <c r="Q44" s="297">
        <f t="shared" si="18"/>
        <v>31.527952795344905</v>
      </c>
      <c r="R44" s="297">
        <f t="shared" si="9"/>
        <v>6.9414908208922963</v>
      </c>
      <c r="S44" s="297">
        <f t="shared" si="19"/>
        <v>27.326815553488178</v>
      </c>
      <c r="T44" s="297">
        <f t="shared" si="10"/>
        <v>6.7456111027868513</v>
      </c>
      <c r="U44" s="297">
        <f t="shared" si="20"/>
        <v>29.083653948677529</v>
      </c>
    </row>
    <row r="45" spans="1:21" s="2" customFormat="1" ht="11.25">
      <c r="A45" s="175" t="s">
        <v>70</v>
      </c>
      <c r="B45" s="294">
        <f t="shared" si="11"/>
        <v>9.513375218563116</v>
      </c>
      <c r="C45" s="244">
        <v>100</v>
      </c>
      <c r="D45" s="294">
        <f t="shared" si="2"/>
        <v>10.2063859798776</v>
      </c>
      <c r="E45" s="244">
        <v>100</v>
      </c>
      <c r="F45" s="294">
        <f t="shared" si="3"/>
        <v>11.122873266604167</v>
      </c>
      <c r="G45" s="244">
        <v>100</v>
      </c>
      <c r="H45" s="294">
        <f t="shared" si="4"/>
        <v>13.307024414965154</v>
      </c>
      <c r="I45" s="244">
        <f>SUM(I46:I51)</f>
        <v>100</v>
      </c>
      <c r="J45" s="294">
        <f>((F15/$F$5)*100)</f>
        <v>12.893644412383724</v>
      </c>
      <c r="K45" s="244">
        <f>SUM(K46:K51)</f>
        <v>100</v>
      </c>
      <c r="L45" s="294">
        <f t="shared" si="6"/>
        <v>13.825865662692813</v>
      </c>
      <c r="M45" s="244">
        <f>SUM(M46:M51)</f>
        <v>100</v>
      </c>
      <c r="N45" s="294">
        <f t="shared" si="7"/>
        <v>13.958335163984373</v>
      </c>
      <c r="O45" s="244">
        <v>100</v>
      </c>
      <c r="P45" s="294">
        <f t="shared" si="8"/>
        <v>13.748234766160561</v>
      </c>
      <c r="Q45" s="244">
        <v>100</v>
      </c>
      <c r="R45" s="294">
        <f t="shared" si="9"/>
        <v>2.4728940161911526</v>
      </c>
      <c r="S45" s="244">
        <v>100</v>
      </c>
      <c r="T45" s="294">
        <f t="shared" si="10"/>
        <v>2.6853684323093905</v>
      </c>
      <c r="U45" s="244">
        <v>100</v>
      </c>
    </row>
    <row r="46" spans="1:21" s="2" customFormat="1" ht="11.25">
      <c r="A46" s="172" t="s">
        <v>132</v>
      </c>
      <c r="B46" s="297">
        <f t="shared" si="11"/>
        <v>2.1390155913462454</v>
      </c>
      <c r="C46" s="297">
        <f t="shared" ref="C46:C51" si="22">((B16/$B$15)*100)</f>
        <v>22.484297551645589</v>
      </c>
      <c r="D46" s="297">
        <f t="shared" si="2"/>
        <v>2.5104394150407465</v>
      </c>
      <c r="E46" s="297">
        <f t="shared" ref="E46:E51" si="23">((C16/$C$15)*100)</f>
        <v>24.596751680665452</v>
      </c>
      <c r="F46" s="297">
        <f t="shared" si="3"/>
        <v>2.8783020151217058</v>
      </c>
      <c r="G46" s="297">
        <f t="shared" ref="G46:G51" si="24">(D16/$D$15)*100</f>
        <v>25.877324555730162</v>
      </c>
      <c r="H46" s="297">
        <f t="shared" si="4"/>
        <v>3.8689109239474626</v>
      </c>
      <c r="I46" s="297">
        <f t="shared" ref="I46:I51" si="25">(E16/$E$15)*100</f>
        <v>29.074200236654441</v>
      </c>
      <c r="J46" s="297">
        <f t="shared" si="5"/>
        <v>3.1827835955377961</v>
      </c>
      <c r="K46" s="297">
        <f t="shared" ref="K46:K51" si="26">(F16/$F$15)*100</f>
        <v>24.684902838493716</v>
      </c>
      <c r="L46" s="297">
        <f t="shared" si="6"/>
        <v>3.4210277182148188</v>
      </c>
      <c r="M46" s="297">
        <f t="shared" ref="M46:M51" si="27">(G16/$G$15)*100</f>
        <v>24.743678274308639</v>
      </c>
      <c r="N46" s="297">
        <f t="shared" si="7"/>
        <v>3.503303044207974</v>
      </c>
      <c r="O46" s="297">
        <f t="shared" ref="O46:O51" si="28">(H16/$H$15)*100</f>
        <v>25.098287174299124</v>
      </c>
      <c r="P46" s="297">
        <f t="shared" si="8"/>
        <v>3.5186103527171588</v>
      </c>
      <c r="Q46" s="297">
        <f t="shared" ref="Q46:Q51" si="29">(I16/$I$15)*100</f>
        <v>25.593179143098045</v>
      </c>
      <c r="R46" s="297">
        <f t="shared" si="9"/>
        <v>0.50254231452894549</v>
      </c>
      <c r="S46" s="297">
        <f t="shared" ref="S46:S50" si="30">(J16/$J$15)*100</f>
        <v>20.322032049840161</v>
      </c>
      <c r="T46" s="297">
        <f t="shared" si="10"/>
        <v>0.12165561656341897</v>
      </c>
      <c r="U46" s="297">
        <f>(K16/$K$15)*100</f>
        <v>4.530313796040133</v>
      </c>
    </row>
    <row r="47" spans="1:21" s="2" customFormat="1" ht="11.25">
      <c r="A47" s="172" t="s">
        <v>133</v>
      </c>
      <c r="B47" s="297">
        <f t="shared" si="11"/>
        <v>1.4923716442081669</v>
      </c>
      <c r="C47" s="297">
        <f t="shared" si="22"/>
        <v>15.687089071144323</v>
      </c>
      <c r="D47" s="297">
        <f t="shared" si="2"/>
        <v>1.7494022198534618</v>
      </c>
      <c r="E47" s="297">
        <f t="shared" si="23"/>
        <v>17.140271035237113</v>
      </c>
      <c r="F47" s="297">
        <f t="shared" si="3"/>
        <v>2.144864103458632</v>
      </c>
      <c r="G47" s="297">
        <f t="shared" si="24"/>
        <v>19.283363678146657</v>
      </c>
      <c r="H47" s="297">
        <f t="shared" si="4"/>
        <v>2.6097074710689281</v>
      </c>
      <c r="I47" s="297">
        <f t="shared" si="25"/>
        <v>19.611502840064205</v>
      </c>
      <c r="J47" s="297">
        <f t="shared" si="5"/>
        <v>2.7002461065586689</v>
      </c>
      <c r="K47" s="297">
        <f t="shared" si="26"/>
        <v>20.942458316635541</v>
      </c>
      <c r="L47" s="297">
        <f t="shared" si="6"/>
        <v>2.4602850713801661</v>
      </c>
      <c r="M47" s="297">
        <f t="shared" si="27"/>
        <v>17.794799482385436</v>
      </c>
      <c r="N47" s="297">
        <f t="shared" si="7"/>
        <v>2.4383859551129436</v>
      </c>
      <c r="O47" s="297">
        <f t="shared" si="28"/>
        <v>17.469031417188809</v>
      </c>
      <c r="P47" s="297">
        <f t="shared" si="8"/>
        <v>2.1833227554322971</v>
      </c>
      <c r="Q47" s="297">
        <f t="shared" si="29"/>
        <v>15.880749729458021</v>
      </c>
      <c r="R47" s="297">
        <f t="shared" si="9"/>
        <v>0.47949625502586563</v>
      </c>
      <c r="S47" s="297">
        <f t="shared" si="30"/>
        <v>19.390085134517992</v>
      </c>
      <c r="T47" s="297">
        <f t="shared" si="10"/>
        <v>1.4391798543982548</v>
      </c>
      <c r="U47" s="297">
        <f t="shared" ref="U47:U51" si="31">(K17/$K$15)*100</f>
        <v>53.593385439500906</v>
      </c>
    </row>
    <row r="48" spans="1:21" s="2" customFormat="1" ht="11.25">
      <c r="A48" s="172" t="s">
        <v>134</v>
      </c>
      <c r="B48" s="297">
        <f t="shared" si="11"/>
        <v>1.4662399964471313</v>
      </c>
      <c r="C48" s="297">
        <f t="shared" si="22"/>
        <v>15.412405826126866</v>
      </c>
      <c r="D48" s="297">
        <f t="shared" si="2"/>
        <v>1.3801162551538808</v>
      </c>
      <c r="E48" s="297">
        <f t="shared" si="23"/>
        <v>13.52208566161273</v>
      </c>
      <c r="F48" s="297">
        <f t="shared" si="3"/>
        <v>1.2241887183195455</v>
      </c>
      <c r="G48" s="297">
        <f t="shared" si="24"/>
        <v>11.00604752905984</v>
      </c>
      <c r="H48" s="297">
        <f t="shared" si="4"/>
        <v>1.1080574987265803</v>
      </c>
      <c r="I48" s="297">
        <f t="shared" si="25"/>
        <v>8.3268615444971505</v>
      </c>
      <c r="J48" s="297">
        <f t="shared" si="5"/>
        <v>1.0161182797441988</v>
      </c>
      <c r="K48" s="297">
        <f t="shared" si="26"/>
        <v>7.8807685961020155</v>
      </c>
      <c r="L48" s="297">
        <f t="shared" si="6"/>
        <v>1.0918108702384473</v>
      </c>
      <c r="M48" s="297">
        <f t="shared" si="27"/>
        <v>7.896871681492958</v>
      </c>
      <c r="N48" s="297">
        <f t="shared" si="7"/>
        <v>0.98587161721778638</v>
      </c>
      <c r="O48" s="297">
        <f t="shared" si="28"/>
        <v>7.0629599134541188</v>
      </c>
      <c r="P48" s="297">
        <f t="shared" si="8"/>
        <v>0.98437039607589483</v>
      </c>
      <c r="Q48" s="297">
        <f t="shared" si="29"/>
        <v>7.1599766284089856</v>
      </c>
      <c r="R48" s="297">
        <f t="shared" si="9"/>
        <v>0.16447866054566024</v>
      </c>
      <c r="S48" s="297">
        <f t="shared" si="30"/>
        <v>6.6512620220981669</v>
      </c>
      <c r="T48" s="297">
        <f t="shared" si="10"/>
        <v>5.4542042553822036E-2</v>
      </c>
      <c r="U48" s="297">
        <f t="shared" si="31"/>
        <v>2.0310822864226648</v>
      </c>
    </row>
    <row r="49" spans="1:23" s="2" customFormat="1" ht="11.25">
      <c r="A49" s="172" t="s">
        <v>135</v>
      </c>
      <c r="B49" s="297">
        <f t="shared" si="11"/>
        <v>1.3659272594448073</v>
      </c>
      <c r="C49" s="297">
        <f t="shared" si="22"/>
        <v>14.357966842089031</v>
      </c>
      <c r="D49" s="297">
        <f t="shared" si="2"/>
        <v>1.3136327670961643</v>
      </c>
      <c r="E49" s="297">
        <f t="shared" si="23"/>
        <v>12.870694579707809</v>
      </c>
      <c r="F49" s="297">
        <f t="shared" si="3"/>
        <v>1.350316106034946</v>
      </c>
      <c r="G49" s="297">
        <f t="shared" si="24"/>
        <v>12.139993629966082</v>
      </c>
      <c r="H49" s="297">
        <f t="shared" si="4"/>
        <v>1.6613789486813861</v>
      </c>
      <c r="I49" s="297">
        <f t="shared" si="25"/>
        <v>12.484977083328939</v>
      </c>
      <c r="J49" s="297">
        <f t="shared" si="5"/>
        <v>1.6859515054579772</v>
      </c>
      <c r="K49" s="297">
        <f t="shared" si="26"/>
        <v>13.075833732770716</v>
      </c>
      <c r="L49" s="297">
        <f t="shared" si="6"/>
        <v>1.9768142158076676</v>
      </c>
      <c r="M49" s="297">
        <f t="shared" si="27"/>
        <v>14.297941727741703</v>
      </c>
      <c r="N49" s="297">
        <f t="shared" si="7"/>
        <v>2.0871096818991179</v>
      </c>
      <c r="O49" s="297">
        <f t="shared" si="28"/>
        <v>14.95242561078722</v>
      </c>
      <c r="P49" s="297">
        <f t="shared" si="8"/>
        <v>2.0034533609352136</v>
      </c>
      <c r="Q49" s="297">
        <f t="shared" si="29"/>
        <v>14.572440717018056</v>
      </c>
      <c r="R49" s="297">
        <f t="shared" si="9"/>
        <v>0.23016561895378052</v>
      </c>
      <c r="S49" s="297">
        <f t="shared" si="30"/>
        <v>9.3075407780027124</v>
      </c>
      <c r="T49" s="297">
        <f t="shared" si="10"/>
        <v>0.25727659422733273</v>
      </c>
      <c r="U49" s="297">
        <f t="shared" si="31"/>
        <v>9.5806814116034484</v>
      </c>
    </row>
    <row r="50" spans="1:23" s="2" customFormat="1" ht="11.25">
      <c r="A50" s="172" t="s">
        <v>136</v>
      </c>
      <c r="B50" s="297">
        <f t="shared" si="11"/>
        <v>0.49607560752917063</v>
      </c>
      <c r="C50" s="297">
        <f t="shared" si="22"/>
        <v>5.2145069035140708</v>
      </c>
      <c r="D50" s="297">
        <f t="shared" si="2"/>
        <v>0.52764040348998453</v>
      </c>
      <c r="E50" s="297">
        <f t="shared" si="23"/>
        <v>5.1697084994654707</v>
      </c>
      <c r="F50" s="297">
        <f t="shared" si="3"/>
        <v>0.73243327843935768</v>
      </c>
      <c r="G50" s="297">
        <f t="shared" si="24"/>
        <v>6.5849287399367356</v>
      </c>
      <c r="H50" s="297">
        <f t="shared" si="4"/>
        <v>0.88979949633545929</v>
      </c>
      <c r="I50" s="297">
        <f t="shared" si="25"/>
        <v>6.6866901914960488</v>
      </c>
      <c r="J50" s="297">
        <f t="shared" si="5"/>
        <v>0.9553852780051747</v>
      </c>
      <c r="K50" s="297">
        <f t="shared" si="26"/>
        <v>7.4097380651165876</v>
      </c>
      <c r="L50" s="297">
        <f t="shared" si="6"/>
        <v>1.2227293319505337</v>
      </c>
      <c r="M50" s="297">
        <f t="shared" si="27"/>
        <v>8.8437813716785918</v>
      </c>
      <c r="N50" s="297">
        <f t="shared" si="7"/>
        <v>1.1756967088506216</v>
      </c>
      <c r="O50" s="297">
        <f t="shared" si="28"/>
        <v>8.4229006900778689</v>
      </c>
      <c r="P50" s="297">
        <f t="shared" si="8"/>
        <v>1.1076375512394596</v>
      </c>
      <c r="Q50" s="297">
        <f t="shared" si="29"/>
        <v>8.0565801361332667</v>
      </c>
      <c r="R50" s="297">
        <f t="shared" si="9"/>
        <v>0.21172961414010807</v>
      </c>
      <c r="S50" s="297">
        <f t="shared" si="30"/>
        <v>8.562017326817033</v>
      </c>
      <c r="T50" s="297">
        <f t="shared" si="10"/>
        <v>4.8980256301590093E-2</v>
      </c>
      <c r="U50" s="297">
        <f t="shared" si="31"/>
        <v>1.8239678292288386</v>
      </c>
    </row>
    <row r="51" spans="1:23">
      <c r="A51" s="172" t="s">
        <v>137</v>
      </c>
      <c r="B51" s="297">
        <f t="shared" si="11"/>
        <v>2.5537451195875955</v>
      </c>
      <c r="C51" s="297">
        <f t="shared" si="22"/>
        <v>26.84373380548012</v>
      </c>
      <c r="D51" s="297">
        <f t="shared" si="2"/>
        <v>2.7251549192433626</v>
      </c>
      <c r="E51" s="297">
        <f t="shared" si="23"/>
        <v>26.70048854331143</v>
      </c>
      <c r="F51" s="297">
        <f t="shared" si="3"/>
        <v>2.7927690452299792</v>
      </c>
      <c r="G51" s="297">
        <f t="shared" si="24"/>
        <v>25.108341867160522</v>
      </c>
      <c r="H51" s="297">
        <f t="shared" si="4"/>
        <v>3.1691700762053361</v>
      </c>
      <c r="I51" s="297">
        <f t="shared" si="25"/>
        <v>23.815768103959218</v>
      </c>
      <c r="J51" s="297">
        <f t="shared" si="5"/>
        <v>3.3531596470799077</v>
      </c>
      <c r="K51" s="297">
        <f t="shared" si="26"/>
        <v>26.006298450881427</v>
      </c>
      <c r="L51" s="297">
        <f t="shared" si="6"/>
        <v>3.6531984551011774</v>
      </c>
      <c r="M51" s="297">
        <f t="shared" si="27"/>
        <v>26.422927462392671</v>
      </c>
      <c r="N51" s="297">
        <f t="shared" si="7"/>
        <v>3.7679681566959298</v>
      </c>
      <c r="O51" s="297">
        <f t="shared" si="28"/>
        <v>26.994395194192862</v>
      </c>
      <c r="P51" s="297">
        <f t="shared" si="8"/>
        <v>3.9508403497605373</v>
      </c>
      <c r="Q51" s="297">
        <f t="shared" si="29"/>
        <v>28.737073645883626</v>
      </c>
      <c r="R51" s="297">
        <f t="shared" si="9"/>
        <v>0.88448155299679265</v>
      </c>
      <c r="S51" s="297">
        <f>(J21/$J$15)*100</f>
        <v>35.767062688723939</v>
      </c>
      <c r="T51" s="297">
        <f t="shared" si="10"/>
        <v>0.76373406826497203</v>
      </c>
      <c r="U51" s="297">
        <f t="shared" si="31"/>
        <v>28.440569237204006</v>
      </c>
    </row>
    <row r="52" spans="1:23">
      <c r="A52" s="175" t="s">
        <v>71</v>
      </c>
      <c r="B52" s="294">
        <f t="shared" si="11"/>
        <v>6.2126762911860007</v>
      </c>
      <c r="C52" s="244">
        <v>100</v>
      </c>
      <c r="D52" s="294">
        <f t="shared" si="2"/>
        <v>6.2849661840625295</v>
      </c>
      <c r="E52" s="244">
        <v>100</v>
      </c>
      <c r="F52" s="294">
        <f t="shared" si="3"/>
        <v>6.4306767454291691</v>
      </c>
      <c r="G52" s="244">
        <v>100</v>
      </c>
      <c r="H52" s="294">
        <f t="shared" si="4"/>
        <v>6.7907703938838129</v>
      </c>
      <c r="I52" s="244">
        <v>100</v>
      </c>
      <c r="J52" s="294">
        <f t="shared" si="5"/>
        <v>7.0015160173019826</v>
      </c>
      <c r="K52" s="244">
        <v>100</v>
      </c>
      <c r="L52" s="294">
        <f t="shared" si="6"/>
        <v>7.4746862626274515</v>
      </c>
      <c r="M52" s="244">
        <v>100</v>
      </c>
      <c r="N52" s="294">
        <f t="shared" si="7"/>
        <v>7.8447663922206159</v>
      </c>
      <c r="O52" s="244">
        <v>100</v>
      </c>
      <c r="P52" s="294">
        <f t="shared" si="8"/>
        <v>8.2870753956842318</v>
      </c>
      <c r="Q52" s="244">
        <v>100</v>
      </c>
      <c r="R52" s="294">
        <f t="shared" si="9"/>
        <v>2.443822016828975</v>
      </c>
      <c r="S52" s="244">
        <v>100</v>
      </c>
      <c r="T52" s="294">
        <f t="shared" si="10"/>
        <v>2.8282495032198312</v>
      </c>
      <c r="U52" s="244">
        <v>100</v>
      </c>
    </row>
    <row r="53" spans="1:23">
      <c r="A53" s="172" t="s">
        <v>138</v>
      </c>
      <c r="B53" s="297">
        <f t="shared" si="11"/>
        <v>4.3869470851822401</v>
      </c>
      <c r="C53" s="297">
        <f>((B23/$B$22)*100)</f>
        <v>70.612838647428873</v>
      </c>
      <c r="D53" s="297">
        <f t="shared" si="2"/>
        <v>4.4505732292013196</v>
      </c>
      <c r="E53" s="297">
        <f>((C23/$C$22)*100)</f>
        <v>70.813001993345978</v>
      </c>
      <c r="F53" s="297">
        <f t="shared" si="3"/>
        <v>4.5762963553353764</v>
      </c>
      <c r="G53" s="297">
        <f>(D23/$D$22)*100</f>
        <v>71.163526585100712</v>
      </c>
      <c r="H53" s="297">
        <f t="shared" si="4"/>
        <v>4.8804725748022451</v>
      </c>
      <c r="I53" s="297">
        <f>(E23/$E$22)*100</f>
        <v>71.869203223214555</v>
      </c>
      <c r="J53" s="297">
        <f t="shared" si="5"/>
        <v>5.1628680115958945</v>
      </c>
      <c r="K53" s="297">
        <f>(F23/$F$22)*100</f>
        <v>73.739287303457374</v>
      </c>
      <c r="L53" s="297">
        <f t="shared" si="6"/>
        <v>5.4726666192421307</v>
      </c>
      <c r="M53" s="297">
        <f>(G23/$G$22)*100</f>
        <v>73.216004350641683</v>
      </c>
      <c r="N53" s="297">
        <f t="shared" si="7"/>
        <v>5.8049164969304199</v>
      </c>
      <c r="O53" s="297">
        <f>(H23/$H$22)*100</f>
        <v>73.997314982979674</v>
      </c>
      <c r="P53" s="297">
        <f t="shared" si="8"/>
        <v>6.2543793559275347</v>
      </c>
      <c r="Q53" s="297">
        <f>(I23/$I$22)*100</f>
        <v>75.471490933758233</v>
      </c>
      <c r="R53" s="297">
        <f t="shared" si="9"/>
        <v>1.6400543463924298</v>
      </c>
      <c r="S53" s="297">
        <f>(J23/$J$22)*100</f>
        <v>67.110220592926467</v>
      </c>
      <c r="T53" s="297">
        <f t="shared" si="10"/>
        <v>2.0651243896540086</v>
      </c>
      <c r="U53" s="297">
        <f>(K23/$K$22)*100</f>
        <v>73.017758415689997</v>
      </c>
    </row>
    <row r="54" spans="1:23">
      <c r="A54" s="172" t="s">
        <v>139</v>
      </c>
      <c r="B54" s="297">
        <f t="shared" si="11"/>
        <v>0.57900367980197365</v>
      </c>
      <c r="C54" s="297">
        <f>((B24/$B$22)*100)</f>
        <v>9.3197142851851638</v>
      </c>
      <c r="D54" s="297">
        <f t="shared" si="2"/>
        <v>0.57932483104101817</v>
      </c>
      <c r="E54" s="297">
        <f>((C24/$C$22)*100)</f>
        <v>9.2176284497771057</v>
      </c>
      <c r="F54" s="297">
        <f t="shared" si="3"/>
        <v>0.61839488441875656</v>
      </c>
      <c r="G54" s="297">
        <f>(D24/$D$22)*100</f>
        <v>9.616326693116747</v>
      </c>
      <c r="H54" s="297">
        <f t="shared" si="4"/>
        <v>0.63218814074449892</v>
      </c>
      <c r="I54" s="297">
        <f>(E24/$E$22)*100</f>
        <v>9.3095201880759575</v>
      </c>
      <c r="J54" s="297">
        <f t="shared" si="5"/>
        <v>0.56663496617864129</v>
      </c>
      <c r="K54" s="297">
        <f>(F24/$F$22)*100</f>
        <v>8.0930324915116412</v>
      </c>
      <c r="L54" s="297">
        <f t="shared" si="6"/>
        <v>0.65481695109799398</v>
      </c>
      <c r="M54" s="297">
        <f>(G24/$G$22)*100</f>
        <v>8.7604606814335657</v>
      </c>
      <c r="N54" s="297">
        <f t="shared" si="7"/>
        <v>0.6237364159358042</v>
      </c>
      <c r="O54" s="297">
        <f>(H24/$H$22)*100</f>
        <v>7.9509877636935373</v>
      </c>
      <c r="P54" s="297">
        <f t="shared" si="8"/>
        <v>0.62831190273079707</v>
      </c>
      <c r="Q54" s="297">
        <f>(I24/$I$22)*100</f>
        <v>7.581829206694696</v>
      </c>
      <c r="R54" s="297">
        <f t="shared" si="9"/>
        <v>0.31822019188783762</v>
      </c>
      <c r="S54" s="297">
        <f>(J24/$J$22)*100</f>
        <v>13.02141439501187</v>
      </c>
      <c r="T54" s="297">
        <f t="shared" si="10"/>
        <v>0.31214002953903919</v>
      </c>
      <c r="U54" s="297">
        <f t="shared" ref="U54:U56" si="32">(K24/$K$22)*100</f>
        <v>11.036509656721668</v>
      </c>
    </row>
    <row r="55" spans="1:23" ht="13.5" customHeight="1">
      <c r="A55" s="172" t="s">
        <v>3</v>
      </c>
      <c r="B55" s="297">
        <f t="shared" si="11"/>
        <v>0.66628367095892038</v>
      </c>
      <c r="C55" s="297">
        <f>((B25/$B$22)*100)</f>
        <v>10.724583733811871</v>
      </c>
      <c r="D55" s="297">
        <f t="shared" si="2"/>
        <v>0.6461648215047191</v>
      </c>
      <c r="E55" s="297">
        <f>((C25/$C$22)*100)</f>
        <v>10.28111850694232</v>
      </c>
      <c r="F55" s="297">
        <f t="shared" si="3"/>
        <v>0.64243094301497716</v>
      </c>
      <c r="G55" s="297">
        <f>(D25/$D$22)*100</f>
        <v>9.9900985300125331</v>
      </c>
      <c r="H55" s="297">
        <f t="shared" si="4"/>
        <v>0.65738989228728162</v>
      </c>
      <c r="I55" s="297">
        <f>(E25/$E$22)*100</f>
        <v>9.6806378975700245</v>
      </c>
      <c r="J55" s="297">
        <f t="shared" si="5"/>
        <v>0.63933726617512898</v>
      </c>
      <c r="K55" s="297">
        <f>(F25/$F$22)*100</f>
        <v>9.131411891299166</v>
      </c>
      <c r="L55" s="297">
        <f t="shared" si="6"/>
        <v>0.66259921043496672</v>
      </c>
      <c r="M55" s="297">
        <f>(G25/$G$22)*100</f>
        <v>8.8645755440985479</v>
      </c>
      <c r="N55" s="297">
        <f t="shared" si="7"/>
        <v>0.69822598253908075</v>
      </c>
      <c r="O55" s="297">
        <f>(H25/$H$22)*100</f>
        <v>8.9005325031920304</v>
      </c>
      <c r="P55" s="297">
        <f t="shared" si="8"/>
        <v>0.69562895886129628</v>
      </c>
      <c r="Q55" s="297">
        <f>(I25/$I$22)*100</f>
        <v>8.3941429955321532</v>
      </c>
      <c r="R55" s="297">
        <f t="shared" si="9"/>
        <v>0.22697987732197794</v>
      </c>
      <c r="S55" s="297">
        <f>(J25/$J$22)*100</f>
        <v>9.2879054104152683</v>
      </c>
      <c r="T55" s="297">
        <f t="shared" si="10"/>
        <v>0.18261198194828224</v>
      </c>
      <c r="U55" s="297">
        <f t="shared" si="32"/>
        <v>6.4567140112775396</v>
      </c>
    </row>
    <row r="56" spans="1:23" ht="12.75" customHeight="1">
      <c r="A56" s="172" t="s">
        <v>140</v>
      </c>
      <c r="B56" s="297">
        <f t="shared" si="11"/>
        <v>0.58044185524286707</v>
      </c>
      <c r="C56" s="297">
        <f>((B26/$B$22)*100)</f>
        <v>9.3428633335740834</v>
      </c>
      <c r="D56" s="297">
        <f t="shared" si="2"/>
        <v>0.60890330231547196</v>
      </c>
      <c r="E56" s="297">
        <f>((C26/$C$22)*100)</f>
        <v>9.6882510499345909</v>
      </c>
      <c r="F56" s="297">
        <f t="shared" si="3"/>
        <v>0.59355456266005946</v>
      </c>
      <c r="G56" s="297">
        <f>(D26/$D$22)*100</f>
        <v>9.2300481917700079</v>
      </c>
      <c r="H56" s="297">
        <f t="shared" si="4"/>
        <v>0.62071978604978784</v>
      </c>
      <c r="I56" s="297">
        <f>(E26/$E$22)*100</f>
        <v>9.1406386911394666</v>
      </c>
      <c r="J56" s="297">
        <f t="shared" si="5"/>
        <v>0.63267577335231762</v>
      </c>
      <c r="K56" s="297">
        <f>(F26/$F$22)*100</f>
        <v>9.036268313731826</v>
      </c>
      <c r="L56" s="297">
        <f t="shared" si="6"/>
        <v>0.68460348185235964</v>
      </c>
      <c r="M56" s="297">
        <f>(G26/$G$22)*100</f>
        <v>9.1589594238262038</v>
      </c>
      <c r="N56" s="297">
        <f t="shared" si="7"/>
        <v>0.71788749681531139</v>
      </c>
      <c r="O56" s="297">
        <f>(H26/$H$22)*100</f>
        <v>9.1511647501347611</v>
      </c>
      <c r="P56" s="297">
        <f t="shared" si="8"/>
        <v>0.70875517816460376</v>
      </c>
      <c r="Q56" s="297">
        <f>(I26/$I$22)*100</f>
        <v>8.5525368640149146</v>
      </c>
      <c r="R56" s="297">
        <f t="shared" si="9"/>
        <v>0.25856760122672962</v>
      </c>
      <c r="S56" s="297">
        <f>(J26/$J$22)*100</f>
        <v>10.580459601646385</v>
      </c>
      <c r="T56" s="297">
        <f t="shared" si="10"/>
        <v>0.26837310207850107</v>
      </c>
      <c r="U56" s="297">
        <f t="shared" si="32"/>
        <v>9.4890179163108037</v>
      </c>
    </row>
    <row r="57" spans="1:23">
      <c r="A57" s="175" t="s">
        <v>141</v>
      </c>
      <c r="B57" s="294">
        <f t="shared" si="11"/>
        <v>0.87307028855235647</v>
      </c>
      <c r="C57" s="244">
        <v>100</v>
      </c>
      <c r="D57" s="294">
        <f t="shared" si="2"/>
        <v>0.82430374027446696</v>
      </c>
      <c r="E57" s="244">
        <v>100</v>
      </c>
      <c r="F57" s="294">
        <f t="shared" si="3"/>
        <v>0.7824979645741279</v>
      </c>
      <c r="G57" s="244">
        <v>100</v>
      </c>
      <c r="H57" s="294">
        <f t="shared" si="4"/>
        <v>0.84820074818805036</v>
      </c>
      <c r="I57" s="244">
        <v>100</v>
      </c>
      <c r="J57" s="294">
        <f t="shared" si="5"/>
        <v>0.7836836822638471</v>
      </c>
      <c r="K57" s="244">
        <v>100</v>
      </c>
      <c r="L57" s="294">
        <f t="shared" si="6"/>
        <v>0.72726951809361928</v>
      </c>
      <c r="M57" s="244">
        <v>100</v>
      </c>
      <c r="N57" s="294">
        <f t="shared" si="7"/>
        <v>0.72047982753115525</v>
      </c>
      <c r="O57" s="244">
        <v>100</v>
      </c>
      <c r="P57" s="294">
        <f t="shared" si="8"/>
        <v>0.72188645281907737</v>
      </c>
      <c r="Q57" s="244">
        <v>100</v>
      </c>
      <c r="R57" s="294">
        <f t="shared" si="9"/>
        <v>0.33583869157377239</v>
      </c>
      <c r="S57" s="244">
        <v>100</v>
      </c>
      <c r="T57" s="294">
        <f t="shared" si="10"/>
        <v>0.31151754251324199</v>
      </c>
      <c r="U57" s="244">
        <v>100</v>
      </c>
    </row>
    <row r="58" spans="1:23">
      <c r="A58" s="177" t="s">
        <v>142</v>
      </c>
      <c r="B58" s="715">
        <f t="shared" si="11"/>
        <v>0.81892585955359676</v>
      </c>
      <c r="C58" s="712">
        <v>100</v>
      </c>
      <c r="D58" s="715">
        <f t="shared" si="2"/>
        <v>0.86593311571341058</v>
      </c>
      <c r="E58" s="712">
        <v>100</v>
      </c>
      <c r="F58" s="715">
        <f t="shared" si="3"/>
        <v>0.87609026359572095</v>
      </c>
      <c r="G58" s="712">
        <v>100</v>
      </c>
      <c r="H58" s="715">
        <f t="shared" si="4"/>
        <v>0.91324141958808447</v>
      </c>
      <c r="I58" s="712">
        <v>100</v>
      </c>
      <c r="J58" s="715">
        <f t="shared" si="5"/>
        <v>0.91115544226233414</v>
      </c>
      <c r="K58" s="712">
        <v>100</v>
      </c>
      <c r="L58" s="715">
        <f t="shared" si="6"/>
        <v>0.97535778335580658</v>
      </c>
      <c r="M58" s="712">
        <v>100</v>
      </c>
      <c r="N58" s="715">
        <f t="shared" si="7"/>
        <v>1.0012400669089321</v>
      </c>
      <c r="O58" s="712">
        <v>100</v>
      </c>
      <c r="P58" s="715">
        <f t="shared" si="8"/>
        <v>1.0058783876129338</v>
      </c>
      <c r="Q58" s="712">
        <v>100</v>
      </c>
      <c r="R58" s="715">
        <f t="shared" si="9"/>
        <v>0.28171479538478744</v>
      </c>
      <c r="S58" s="712">
        <v>100</v>
      </c>
      <c r="T58" s="715">
        <f t="shared" si="10"/>
        <v>6.9400537213069421E-2</v>
      </c>
      <c r="U58" s="712">
        <v>100</v>
      </c>
    </row>
    <row r="59" spans="1:23"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</row>
    <row r="60" spans="1:23">
      <c r="A60" s="252" t="s">
        <v>116</v>
      </c>
      <c r="D60" s="2"/>
      <c r="P60" s="2"/>
    </row>
    <row r="61" spans="1:23">
      <c r="A61" s="60" t="s">
        <v>105</v>
      </c>
      <c r="I61" s="15"/>
      <c r="J61" s="15"/>
      <c r="K61" s="15"/>
      <c r="N61" s="7"/>
      <c r="O61" s="7"/>
      <c r="P61" s="2"/>
    </row>
    <row r="62" spans="1:23">
      <c r="A62" s="61" t="s">
        <v>373</v>
      </c>
      <c r="B62" s="30"/>
      <c r="C62" s="30"/>
      <c r="D62" s="30"/>
      <c r="E62" s="30"/>
      <c r="F62" s="30"/>
      <c r="G62" s="30"/>
      <c r="H62" s="30"/>
      <c r="L62" s="170"/>
      <c r="M62" s="170"/>
    </row>
    <row r="63" spans="1:23">
      <c r="A63" s="60"/>
      <c r="B63" s="30"/>
      <c r="C63" s="30"/>
      <c r="D63" s="30"/>
      <c r="E63" s="30"/>
      <c r="F63" s="30"/>
      <c r="G63" s="30"/>
      <c r="H63" s="30"/>
      <c r="L63" s="170"/>
      <c r="M63" s="170"/>
    </row>
    <row r="64" spans="1:23">
      <c r="A64" s="2" t="s">
        <v>64</v>
      </c>
      <c r="L64" s="170"/>
      <c r="M64" s="170"/>
    </row>
    <row r="65" spans="1:13">
      <c r="A65" s="253" t="s">
        <v>65</v>
      </c>
      <c r="B65"/>
      <c r="C65"/>
      <c r="D65"/>
      <c r="L65" s="170"/>
      <c r="M65" s="170"/>
    </row>
    <row r="66" spans="1:13">
      <c r="A66" s="2"/>
      <c r="B66" s="26"/>
      <c r="C66" s="26"/>
      <c r="D66" s="26"/>
      <c r="L66" s="170"/>
      <c r="M66" s="170"/>
    </row>
    <row r="67" spans="1:13">
      <c r="A67"/>
      <c r="B67" s="26"/>
      <c r="C67" s="26"/>
      <c r="D67" s="26"/>
      <c r="F67" s="170"/>
      <c r="G67" s="170"/>
      <c r="H67" s="170"/>
      <c r="L67" s="170"/>
      <c r="M67" s="170"/>
    </row>
    <row r="68" spans="1:13">
      <c r="A68"/>
      <c r="B68" s="26"/>
      <c r="C68" s="26"/>
      <c r="D68" s="26"/>
      <c r="F68" s="170"/>
      <c r="G68" s="170"/>
      <c r="H68" s="170"/>
      <c r="L68" s="170"/>
      <c r="M68" s="170"/>
    </row>
    <row r="69" spans="1:13">
      <c r="A69"/>
      <c r="B69" s="26"/>
      <c r="C69" s="26"/>
      <c r="D69" s="26"/>
      <c r="F69" s="170"/>
      <c r="G69" s="170"/>
      <c r="H69" s="170"/>
    </row>
    <row r="70" spans="1:13">
      <c r="A70"/>
      <c r="B70" s="26"/>
      <c r="C70" s="26"/>
      <c r="D70" s="26"/>
      <c r="F70" s="170"/>
      <c r="G70" s="170"/>
      <c r="H70" s="170"/>
    </row>
    <row r="71" spans="1:13">
      <c r="A71"/>
      <c r="B71" s="26"/>
      <c r="C71" s="26"/>
      <c r="D71" s="26"/>
      <c r="F71" s="170"/>
      <c r="G71" s="170"/>
      <c r="H71" s="170"/>
    </row>
    <row r="72" spans="1:13">
      <c r="A72"/>
      <c r="B72" s="26"/>
      <c r="C72" s="26"/>
      <c r="D72" s="26"/>
      <c r="F72" s="170"/>
      <c r="G72" s="170"/>
      <c r="H72" s="170"/>
    </row>
    <row r="73" spans="1:13">
      <c r="A73"/>
      <c r="B73" s="26"/>
      <c r="C73" s="26"/>
      <c r="D73" s="26"/>
      <c r="F73" s="170"/>
      <c r="G73" s="170"/>
      <c r="H73" s="170"/>
    </row>
    <row r="74" spans="1:13">
      <c r="A74"/>
      <c r="B74" s="26"/>
      <c r="C74" s="26"/>
      <c r="D74" s="26"/>
      <c r="F74" s="170"/>
      <c r="G74" s="170"/>
      <c r="H74" s="170"/>
    </row>
    <row r="75" spans="1:13">
      <c r="A75"/>
      <c r="B75" s="26"/>
      <c r="C75" s="26"/>
      <c r="D75" s="26"/>
      <c r="F75" s="170"/>
      <c r="G75" s="170"/>
      <c r="H75" s="170"/>
    </row>
    <row r="76" spans="1:13">
      <c r="A76"/>
      <c r="B76" s="26"/>
      <c r="C76" s="26"/>
      <c r="D76" s="26"/>
      <c r="F76" s="170"/>
    </row>
  </sheetData>
  <mergeCells count="3">
    <mergeCell ref="L3:T3"/>
    <mergeCell ref="B3:K3"/>
    <mergeCell ref="A3:A4"/>
  </mergeCells>
  <phoneticPr fontId="18" type="noConversion"/>
  <hyperlinks>
    <hyperlink ref="A60" r:id="rId1" xr:uid="{00000000-0004-0000-0A00-000000000000}"/>
    <hyperlink ref="A65" r:id="rId2" xr:uid="{00000000-0004-0000-0A00-000001000000}"/>
  </hyperlinks>
  <pageMargins left="0.78740157499999996" right="0.78740157499999996" top="0.984251969" bottom="0.984251969" header="0.4921259845" footer="0.4921259845"/>
  <pageSetup paperSize="9" orientation="portrait" r:id="rId3"/>
  <headerFooter alignWithMargins="0"/>
  <ignoredErrors>
    <ignoredError sqref="J45 L45 L38 J38" 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D801"/>
  <sheetViews>
    <sheetView showGridLines="0" zoomScaleNormal="100" workbookViewId="0"/>
  </sheetViews>
  <sheetFormatPr baseColWidth="10" defaultColWidth="11.42578125" defaultRowHeight="12.75"/>
  <cols>
    <col min="1" max="1" width="25.28515625" style="4" customWidth="1"/>
    <col min="2" max="25" width="12.7109375" style="4" customWidth="1"/>
    <col min="26" max="29" width="12.7109375" customWidth="1"/>
    <col min="30" max="30" width="12.7109375" style="446" customWidth="1"/>
    <col min="31" max="16384" width="11.42578125" style="4"/>
  </cols>
  <sheetData>
    <row r="1" spans="1:30" s="58" customFormat="1">
      <c r="A1" s="658" t="s">
        <v>392</v>
      </c>
      <c r="AD1" s="215" t="s">
        <v>321</v>
      </c>
    </row>
    <row r="2" spans="1:30" s="58" customFormat="1" ht="12">
      <c r="A2" s="161"/>
      <c r="AD2" s="87"/>
    </row>
    <row r="3" spans="1:30" s="2" customFormat="1">
      <c r="A3" s="909" t="s">
        <v>91</v>
      </c>
      <c r="B3" s="914" t="s">
        <v>61</v>
      </c>
      <c r="C3" s="915"/>
      <c r="D3" s="915"/>
      <c r="E3" s="914" t="s">
        <v>62</v>
      </c>
      <c r="F3" s="915"/>
      <c r="G3" s="915"/>
      <c r="H3" s="914" t="s">
        <v>301</v>
      </c>
      <c r="I3" s="915"/>
      <c r="J3" s="915"/>
      <c r="K3" s="914" t="s">
        <v>302</v>
      </c>
      <c r="L3" s="915"/>
      <c r="M3" s="915"/>
      <c r="N3" s="914" t="s">
        <v>371</v>
      </c>
      <c r="O3" s="915"/>
      <c r="P3" s="915"/>
      <c r="Q3" s="911" t="s">
        <v>125</v>
      </c>
      <c r="R3" s="912"/>
      <c r="S3" s="913"/>
      <c r="T3" s="911" t="s">
        <v>320</v>
      </c>
      <c r="U3" s="912"/>
      <c r="V3" s="913"/>
      <c r="W3" s="911" t="s">
        <v>306</v>
      </c>
      <c r="X3" s="912"/>
      <c r="Y3" s="913"/>
      <c r="Z3" s="911" t="s">
        <v>377</v>
      </c>
      <c r="AA3" s="912"/>
      <c r="AB3" s="913"/>
      <c r="AC3" s="452" t="s">
        <v>393</v>
      </c>
      <c r="AD3" s="508"/>
    </row>
    <row r="4" spans="1:30" s="2" customFormat="1" ht="11.25">
      <c r="A4" s="910"/>
      <c r="B4" s="450" t="s">
        <v>152</v>
      </c>
      <c r="C4" s="450" t="s">
        <v>153</v>
      </c>
      <c r="D4" s="450" t="s">
        <v>1</v>
      </c>
      <c r="E4" s="450" t="s">
        <v>152</v>
      </c>
      <c r="F4" s="450" t="s">
        <v>153</v>
      </c>
      <c r="G4" s="450" t="s">
        <v>1</v>
      </c>
      <c r="H4" s="450" t="s">
        <v>152</v>
      </c>
      <c r="I4" s="450" t="s">
        <v>153</v>
      </c>
      <c r="J4" s="450" t="s">
        <v>1</v>
      </c>
      <c r="K4" s="450" t="s">
        <v>152</v>
      </c>
      <c r="L4" s="450" t="s">
        <v>153</v>
      </c>
      <c r="M4" s="450" t="s">
        <v>1</v>
      </c>
      <c r="N4" s="450" t="s">
        <v>152</v>
      </c>
      <c r="O4" s="450" t="s">
        <v>153</v>
      </c>
      <c r="P4" s="450" t="s">
        <v>1</v>
      </c>
      <c r="Q4" s="451" t="s">
        <v>152</v>
      </c>
      <c r="R4" s="451" t="s">
        <v>153</v>
      </c>
      <c r="S4" s="451" t="s">
        <v>1</v>
      </c>
      <c r="T4" s="451" t="s">
        <v>152</v>
      </c>
      <c r="U4" s="451" t="s">
        <v>153</v>
      </c>
      <c r="V4" s="451" t="s">
        <v>1</v>
      </c>
      <c r="W4" s="451" t="s">
        <v>152</v>
      </c>
      <c r="X4" s="451" t="s">
        <v>153</v>
      </c>
      <c r="Y4" s="451" t="s">
        <v>1</v>
      </c>
      <c r="Z4" s="451" t="s">
        <v>152</v>
      </c>
      <c r="AA4" s="451" t="s">
        <v>153</v>
      </c>
      <c r="AB4" s="451" t="s">
        <v>1</v>
      </c>
      <c r="AC4" s="451" t="s">
        <v>152</v>
      </c>
      <c r="AD4" s="509" t="s">
        <v>153</v>
      </c>
    </row>
    <row r="5" spans="1:30" s="2" customFormat="1" ht="11.25">
      <c r="A5" s="443" t="s">
        <v>68</v>
      </c>
      <c r="B5" s="264">
        <v>16919875</v>
      </c>
      <c r="C5" s="264">
        <v>20472865</v>
      </c>
      <c r="D5" s="264">
        <v>37392740</v>
      </c>
      <c r="E5" s="264">
        <v>17413041</v>
      </c>
      <c r="F5" s="264">
        <v>21393736</v>
      </c>
      <c r="G5" s="264">
        <v>38806777</v>
      </c>
      <c r="H5" s="264">
        <v>17922428</v>
      </c>
      <c r="I5" s="264">
        <v>21639611</v>
      </c>
      <c r="J5" s="264">
        <v>39562039</v>
      </c>
      <c r="K5" s="264">
        <v>16389391</v>
      </c>
      <c r="L5" s="264">
        <v>7341347</v>
      </c>
      <c r="M5" s="264">
        <v>23730738</v>
      </c>
      <c r="N5" s="264">
        <v>20960665</v>
      </c>
      <c r="O5" s="264">
        <v>8598184</v>
      </c>
      <c r="P5" s="264">
        <v>29558849</v>
      </c>
      <c r="Q5" s="307">
        <f t="shared" ref="Q5:AB18" si="0">((E5-B5)/B5)*100</f>
        <v>2.9147142044489103</v>
      </c>
      <c r="R5" s="307">
        <f t="shared" si="0"/>
        <v>4.4980074845411231</v>
      </c>
      <c r="S5" s="307">
        <f t="shared" si="0"/>
        <v>3.7815816653179199</v>
      </c>
      <c r="T5" s="307">
        <f t="shared" si="0"/>
        <v>2.9253190180853537</v>
      </c>
      <c r="U5" s="307">
        <f t="shared" si="0"/>
        <v>1.1492850056670794</v>
      </c>
      <c r="V5" s="307">
        <f t="shared" si="0"/>
        <v>1.9462116114409604</v>
      </c>
      <c r="W5" s="308">
        <f t="shared" si="0"/>
        <v>-8.5537350184919152</v>
      </c>
      <c r="X5" s="308">
        <f t="shared" si="0"/>
        <v>-66.074496440809412</v>
      </c>
      <c r="Y5" s="308">
        <f t="shared" si="0"/>
        <v>-40.016392987226972</v>
      </c>
      <c r="Z5" s="308">
        <f t="shared" si="0"/>
        <v>27.89166479706293</v>
      </c>
      <c r="AA5" s="308">
        <f t="shared" si="0"/>
        <v>17.119978118457009</v>
      </c>
      <c r="AB5" s="308">
        <f t="shared" si="0"/>
        <v>24.559333131569698</v>
      </c>
      <c r="AC5" s="309">
        <f>(N5/P5)*100</f>
        <v>70.911641383600553</v>
      </c>
      <c r="AD5" s="309">
        <f>(O5/P5)*100</f>
        <v>29.088358616399439</v>
      </c>
    </row>
    <row r="6" spans="1:30" s="2" customFormat="1" ht="11.25">
      <c r="A6" s="453" t="s">
        <v>92</v>
      </c>
      <c r="B6" s="265">
        <v>2982123</v>
      </c>
      <c r="C6" s="265">
        <v>1871236</v>
      </c>
      <c r="D6" s="265">
        <v>4853359</v>
      </c>
      <c r="E6" s="265">
        <v>3122451</v>
      </c>
      <c r="F6" s="265">
        <v>2009761</v>
      </c>
      <c r="G6" s="265">
        <v>5132212</v>
      </c>
      <c r="H6" s="265">
        <v>3208122</v>
      </c>
      <c r="I6" s="265">
        <v>2047894</v>
      </c>
      <c r="J6" s="256">
        <v>5256016</v>
      </c>
      <c r="K6" s="265">
        <v>3599165</v>
      </c>
      <c r="L6" s="265">
        <v>1170805</v>
      </c>
      <c r="M6" s="256">
        <v>4769970</v>
      </c>
      <c r="N6" s="265">
        <v>4034883</v>
      </c>
      <c r="O6" s="265">
        <v>1118272</v>
      </c>
      <c r="P6" s="256">
        <v>5153155</v>
      </c>
      <c r="Q6" s="310">
        <f t="shared" si="0"/>
        <v>4.7056409142077644</v>
      </c>
      <c r="R6" s="310">
        <f t="shared" si="0"/>
        <v>7.402860996688819</v>
      </c>
      <c r="S6" s="310">
        <f t="shared" si="0"/>
        <v>5.7455671422616792</v>
      </c>
      <c r="T6" s="310">
        <f t="shared" si="0"/>
        <v>2.7437099893641244</v>
      </c>
      <c r="U6" s="310">
        <f t="shared" si="0"/>
        <v>1.8973897891341309</v>
      </c>
      <c r="V6" s="310">
        <f t="shared" si="0"/>
        <v>2.4122931788476394</v>
      </c>
      <c r="W6" s="311">
        <f t="shared" ref="W6:AB17" si="1">100*(K6-H6)/H6</f>
        <v>12.189156148051726</v>
      </c>
      <c r="X6" s="311">
        <f t="shared" si="1"/>
        <v>-42.828828054577045</v>
      </c>
      <c r="Y6" s="311">
        <f t="shared" si="1"/>
        <v>-9.2474223822758539</v>
      </c>
      <c r="Z6" s="311">
        <f t="shared" si="1"/>
        <v>12.106085717103829</v>
      </c>
      <c r="AA6" s="311">
        <f t="shared" si="1"/>
        <v>-4.4869128505600848</v>
      </c>
      <c r="AB6" s="311">
        <f t="shared" si="1"/>
        <v>8.033279035297916</v>
      </c>
      <c r="AC6" s="312">
        <f t="shared" ref="AC6:AC18" si="2">(N6/P6)*100</f>
        <v>78.299274910224909</v>
      </c>
      <c r="AD6" s="312">
        <f t="shared" ref="AD6:AD18" si="3">(O6/P6)*100</f>
        <v>21.700725089775101</v>
      </c>
    </row>
    <row r="7" spans="1:30" s="2" customFormat="1" ht="11.25">
      <c r="A7" s="453" t="s">
        <v>93</v>
      </c>
      <c r="B7" s="265">
        <v>1260160</v>
      </c>
      <c r="C7" s="265">
        <v>640699</v>
      </c>
      <c r="D7" s="265">
        <v>1900859</v>
      </c>
      <c r="E7" s="265">
        <v>1278869</v>
      </c>
      <c r="F7" s="265">
        <v>660173</v>
      </c>
      <c r="G7" s="265">
        <v>1939042</v>
      </c>
      <c r="H7" s="265">
        <v>1253631</v>
      </c>
      <c r="I7" s="265">
        <v>643506</v>
      </c>
      <c r="J7" s="256">
        <v>1897137</v>
      </c>
      <c r="K7" s="265">
        <v>1157113</v>
      </c>
      <c r="L7" s="265">
        <v>313630</v>
      </c>
      <c r="M7" s="256">
        <v>1470743</v>
      </c>
      <c r="N7" s="265">
        <v>1449436</v>
      </c>
      <c r="O7" s="265">
        <v>382943</v>
      </c>
      <c r="P7" s="256">
        <v>1832379</v>
      </c>
      <c r="Q7" s="310">
        <f t="shared" si="0"/>
        <v>1.4846527425088878</v>
      </c>
      <c r="R7" s="310">
        <f t="shared" si="0"/>
        <v>3.0394928039531823</v>
      </c>
      <c r="S7" s="310">
        <f t="shared" si="0"/>
        <v>2.0087234245149168</v>
      </c>
      <c r="T7" s="310">
        <f t="shared" si="0"/>
        <v>-1.9734624891212471</v>
      </c>
      <c r="U7" s="310">
        <f t="shared" si="0"/>
        <v>-2.5246412682736192</v>
      </c>
      <c r="V7" s="310">
        <f t="shared" si="0"/>
        <v>-2.1611187380159893</v>
      </c>
      <c r="W7" s="311">
        <f t="shared" si="1"/>
        <v>-7.6990757248345005</v>
      </c>
      <c r="X7" s="311">
        <f t="shared" si="1"/>
        <v>-51.262303692584062</v>
      </c>
      <c r="Y7" s="311">
        <f t="shared" si="1"/>
        <v>-22.475656739602886</v>
      </c>
      <c r="Z7" s="311">
        <f t="shared" si="1"/>
        <v>25.263133332699571</v>
      </c>
      <c r="AA7" s="311">
        <f t="shared" si="1"/>
        <v>22.100245512227783</v>
      </c>
      <c r="AB7" s="311">
        <f t="shared" si="1"/>
        <v>24.588660289391143</v>
      </c>
      <c r="AC7" s="312">
        <f t="shared" si="2"/>
        <v>79.101321287790356</v>
      </c>
      <c r="AD7" s="312">
        <f t="shared" si="3"/>
        <v>20.898678712209648</v>
      </c>
    </row>
    <row r="8" spans="1:30" s="2" customFormat="1" ht="11.25">
      <c r="A8" s="453" t="s">
        <v>94</v>
      </c>
      <c r="B8" s="265">
        <v>1762402</v>
      </c>
      <c r="C8" s="265">
        <v>4199718</v>
      </c>
      <c r="D8" s="265">
        <v>5962120</v>
      </c>
      <c r="E8" s="265">
        <v>1897301</v>
      </c>
      <c r="F8" s="265">
        <v>4389609</v>
      </c>
      <c r="G8" s="265">
        <v>6286910</v>
      </c>
      <c r="H8" s="265">
        <v>2162267</v>
      </c>
      <c r="I8" s="265">
        <v>4371968</v>
      </c>
      <c r="J8" s="256">
        <v>6534235</v>
      </c>
      <c r="K8" s="265">
        <v>1090528</v>
      </c>
      <c r="L8" s="265">
        <v>1167512</v>
      </c>
      <c r="M8" s="256">
        <v>2258040</v>
      </c>
      <c r="N8" s="265">
        <v>1597940</v>
      </c>
      <c r="O8" s="265">
        <v>1541995</v>
      </c>
      <c r="P8" s="256">
        <v>3139935</v>
      </c>
      <c r="Q8" s="310">
        <f t="shared" si="0"/>
        <v>7.6542695707335779</v>
      </c>
      <c r="R8" s="310">
        <f t="shared" si="0"/>
        <v>4.5215178733429244</v>
      </c>
      <c r="S8" s="310">
        <f t="shared" si="0"/>
        <v>5.4475589219941902</v>
      </c>
      <c r="T8" s="310">
        <f t="shared" si="0"/>
        <v>13.965417189997792</v>
      </c>
      <c r="U8" s="310">
        <f t="shared" si="0"/>
        <v>-0.40188089645341984</v>
      </c>
      <c r="V8" s="310">
        <f t="shared" si="0"/>
        <v>3.9339675611707503</v>
      </c>
      <c r="W8" s="311">
        <f t="shared" si="1"/>
        <v>-49.565525441585152</v>
      </c>
      <c r="X8" s="311">
        <f t="shared" si="1"/>
        <v>-73.295504450169815</v>
      </c>
      <c r="Y8" s="311">
        <f t="shared" si="1"/>
        <v>-65.442932493245195</v>
      </c>
      <c r="Z8" s="311">
        <f t="shared" si="1"/>
        <v>46.529020804601075</v>
      </c>
      <c r="AA8" s="311">
        <f t="shared" si="1"/>
        <v>32.075302009743794</v>
      </c>
      <c r="AB8" s="311">
        <f t="shared" si="1"/>
        <v>39.055774034118087</v>
      </c>
      <c r="AC8" s="312">
        <f t="shared" si="2"/>
        <v>50.890862390463496</v>
      </c>
      <c r="AD8" s="312">
        <f t="shared" si="3"/>
        <v>49.109137609536504</v>
      </c>
    </row>
    <row r="9" spans="1:30" s="2" customFormat="1" ht="11.25">
      <c r="A9" s="453" t="s">
        <v>95</v>
      </c>
      <c r="B9" s="265">
        <v>1455960</v>
      </c>
      <c r="C9" s="265">
        <v>2192546</v>
      </c>
      <c r="D9" s="265">
        <v>3648506</v>
      </c>
      <c r="E9" s="265">
        <v>1555863</v>
      </c>
      <c r="F9" s="265">
        <v>2306511</v>
      </c>
      <c r="G9" s="265">
        <v>3862374</v>
      </c>
      <c r="H9" s="265">
        <v>1594059</v>
      </c>
      <c r="I9" s="265">
        <v>2318318</v>
      </c>
      <c r="J9" s="256">
        <v>3912377</v>
      </c>
      <c r="K9" s="265">
        <v>1558084</v>
      </c>
      <c r="L9" s="265">
        <v>581496</v>
      </c>
      <c r="M9" s="256">
        <v>2139580</v>
      </c>
      <c r="N9" s="265">
        <v>1996330</v>
      </c>
      <c r="O9" s="265">
        <v>713425</v>
      </c>
      <c r="P9" s="256">
        <v>2709755</v>
      </c>
      <c r="Q9" s="310">
        <f t="shared" si="0"/>
        <v>6.8616582873155867</v>
      </c>
      <c r="R9" s="310">
        <f t="shared" si="0"/>
        <v>5.1978384946085514</v>
      </c>
      <c r="S9" s="310">
        <f t="shared" si="0"/>
        <v>5.8617965819434037</v>
      </c>
      <c r="T9" s="310">
        <f t="shared" si="0"/>
        <v>2.4549719351896666</v>
      </c>
      <c r="U9" s="310">
        <f t="shared" si="0"/>
        <v>0.51189870761509482</v>
      </c>
      <c r="V9" s="310">
        <f t="shared" si="0"/>
        <v>1.2946182839880342</v>
      </c>
      <c r="W9" s="311">
        <f t="shared" si="1"/>
        <v>-2.256817344903796</v>
      </c>
      <c r="X9" s="311">
        <f t="shared" si="1"/>
        <v>-74.917332307302104</v>
      </c>
      <c r="Y9" s="311">
        <f t="shared" si="1"/>
        <v>-45.312529953018334</v>
      </c>
      <c r="Z9" s="311">
        <f t="shared" si="1"/>
        <v>28.127238326046605</v>
      </c>
      <c r="AA9" s="311">
        <f t="shared" si="1"/>
        <v>22.687860277628737</v>
      </c>
      <c r="AB9" s="311">
        <f t="shared" si="1"/>
        <v>26.648921750997861</v>
      </c>
      <c r="AC9" s="312">
        <f t="shared" si="2"/>
        <v>73.671974034552932</v>
      </c>
      <c r="AD9" s="312">
        <f t="shared" si="3"/>
        <v>26.328025965447061</v>
      </c>
    </row>
    <row r="10" spans="1:30" s="2" customFormat="1" ht="11.25">
      <c r="A10" s="453" t="s">
        <v>96</v>
      </c>
      <c r="B10" s="265">
        <v>578223</v>
      </c>
      <c r="C10" s="265">
        <v>1057911</v>
      </c>
      <c r="D10" s="265">
        <v>1636134</v>
      </c>
      <c r="E10" s="265">
        <v>609760</v>
      </c>
      <c r="F10" s="265">
        <v>1085943</v>
      </c>
      <c r="G10" s="265">
        <v>1695703</v>
      </c>
      <c r="H10" s="265">
        <v>639747</v>
      </c>
      <c r="I10" s="265">
        <v>1092488</v>
      </c>
      <c r="J10" s="256">
        <v>1732235</v>
      </c>
      <c r="K10" s="265">
        <v>392015</v>
      </c>
      <c r="L10" s="265">
        <v>321060</v>
      </c>
      <c r="M10" s="256">
        <v>713075</v>
      </c>
      <c r="N10" s="265">
        <v>547251</v>
      </c>
      <c r="O10" s="265">
        <v>445772</v>
      </c>
      <c r="P10" s="256">
        <v>993023</v>
      </c>
      <c r="Q10" s="310">
        <f t="shared" si="0"/>
        <v>5.4541241009091648</v>
      </c>
      <c r="R10" s="310">
        <f t="shared" si="0"/>
        <v>2.6497503098086699</v>
      </c>
      <c r="S10" s="310">
        <f t="shared" si="0"/>
        <v>3.6408387088099139</v>
      </c>
      <c r="T10" s="310">
        <f t="shared" si="0"/>
        <v>4.9178365258462344</v>
      </c>
      <c r="U10" s="310">
        <f t="shared" si="0"/>
        <v>0.60270198343743642</v>
      </c>
      <c r="V10" s="310">
        <f t="shared" si="0"/>
        <v>2.1543867056907962</v>
      </c>
      <c r="W10" s="311">
        <f t="shared" si="1"/>
        <v>-38.7234328570513</v>
      </c>
      <c r="X10" s="311">
        <f t="shared" si="1"/>
        <v>-70.612034182526486</v>
      </c>
      <c r="Y10" s="311">
        <f t="shared" si="1"/>
        <v>-58.834973314821603</v>
      </c>
      <c r="Z10" s="311">
        <f t="shared" si="1"/>
        <v>39.599505120977511</v>
      </c>
      <c r="AA10" s="311">
        <f t="shared" si="1"/>
        <v>38.843829813741976</v>
      </c>
      <c r="AB10" s="311">
        <f t="shared" si="1"/>
        <v>39.259264453248257</v>
      </c>
      <c r="AC10" s="312">
        <f t="shared" si="2"/>
        <v>55.109599676946054</v>
      </c>
      <c r="AD10" s="312">
        <f t="shared" si="3"/>
        <v>44.890400323053946</v>
      </c>
    </row>
    <row r="11" spans="1:30" s="2" customFormat="1" ht="11.25">
      <c r="A11" s="453" t="s">
        <v>97</v>
      </c>
      <c r="B11" s="265">
        <v>2179253</v>
      </c>
      <c r="C11" s="265">
        <v>2896988</v>
      </c>
      <c r="D11" s="265">
        <v>5076241</v>
      </c>
      <c r="E11" s="265">
        <v>2244761</v>
      </c>
      <c r="F11" s="265">
        <v>3087244</v>
      </c>
      <c r="G11" s="265">
        <v>5332005</v>
      </c>
      <c r="H11" s="265">
        <v>2242519</v>
      </c>
      <c r="I11" s="265">
        <v>3172277</v>
      </c>
      <c r="J11" s="256">
        <v>5414796</v>
      </c>
      <c r="K11" s="265">
        <v>2386502</v>
      </c>
      <c r="L11" s="265">
        <v>913947</v>
      </c>
      <c r="M11" s="256">
        <v>3300449</v>
      </c>
      <c r="N11" s="265">
        <v>2917424</v>
      </c>
      <c r="O11" s="265">
        <v>1007754</v>
      </c>
      <c r="P11" s="256">
        <v>3925178</v>
      </c>
      <c r="Q11" s="310">
        <f t="shared" si="0"/>
        <v>3.0059841606275177</v>
      </c>
      <c r="R11" s="310">
        <f t="shared" si="0"/>
        <v>6.5673727333354499</v>
      </c>
      <c r="S11" s="310">
        <f t="shared" si="0"/>
        <v>5.0384526660574229</v>
      </c>
      <c r="T11" s="310">
        <f t="shared" si="0"/>
        <v>-9.9877002496034109E-2</v>
      </c>
      <c r="U11" s="310">
        <f t="shared" si="0"/>
        <v>2.75433363867579</v>
      </c>
      <c r="V11" s="310">
        <f t="shared" si="0"/>
        <v>1.5527179738203545</v>
      </c>
      <c r="W11" s="311">
        <f t="shared" si="1"/>
        <v>6.4205922001106792</v>
      </c>
      <c r="X11" s="311">
        <f t="shared" si="1"/>
        <v>-71.189558793257959</v>
      </c>
      <c r="Y11" s="311">
        <f t="shared" si="1"/>
        <v>-39.047583694750458</v>
      </c>
      <c r="Z11" s="311">
        <f t="shared" si="1"/>
        <v>22.246870105283801</v>
      </c>
      <c r="AA11" s="311">
        <f t="shared" si="1"/>
        <v>10.263943095168539</v>
      </c>
      <c r="AB11" s="311">
        <f t="shared" si="1"/>
        <v>18.9286063805258</v>
      </c>
      <c r="AC11" s="312">
        <f t="shared" si="2"/>
        <v>74.325903181970347</v>
      </c>
      <c r="AD11" s="312">
        <f t="shared" si="3"/>
        <v>25.67409681802965</v>
      </c>
    </row>
    <row r="12" spans="1:30" s="2" customFormat="1" ht="11.25">
      <c r="A12" s="453" t="s">
        <v>98</v>
      </c>
      <c r="B12" s="265">
        <v>341546</v>
      </c>
      <c r="C12" s="265">
        <v>201504</v>
      </c>
      <c r="D12" s="265">
        <v>543050</v>
      </c>
      <c r="E12" s="265">
        <v>341084</v>
      </c>
      <c r="F12" s="265">
        <v>205513</v>
      </c>
      <c r="G12" s="265">
        <v>546597</v>
      </c>
      <c r="H12" s="265">
        <v>343691</v>
      </c>
      <c r="I12" s="265">
        <v>212460</v>
      </c>
      <c r="J12" s="257">
        <v>556151</v>
      </c>
      <c r="K12" s="265">
        <v>324769</v>
      </c>
      <c r="L12" s="265">
        <v>88524</v>
      </c>
      <c r="M12" s="257">
        <v>413293</v>
      </c>
      <c r="N12" s="265">
        <v>444898</v>
      </c>
      <c r="O12" s="265">
        <v>118236</v>
      </c>
      <c r="P12" s="257">
        <v>563134</v>
      </c>
      <c r="Q12" s="310">
        <f t="shared" si="0"/>
        <v>-0.1352672846410147</v>
      </c>
      <c r="R12" s="310">
        <f t="shared" si="0"/>
        <v>1.9895386692075592</v>
      </c>
      <c r="S12" s="310">
        <f t="shared" si="0"/>
        <v>0.65316269220145473</v>
      </c>
      <c r="T12" s="310">
        <f t="shared" si="0"/>
        <v>0.7643278488583457</v>
      </c>
      <c r="U12" s="310">
        <f t="shared" si="0"/>
        <v>3.380321439519641</v>
      </c>
      <c r="V12" s="310">
        <f t="shared" si="0"/>
        <v>1.7479056782236273</v>
      </c>
      <c r="W12" s="311">
        <f t="shared" si="1"/>
        <v>-5.5055267667759704</v>
      </c>
      <c r="X12" s="311">
        <f t="shared" si="1"/>
        <v>-58.333804010166617</v>
      </c>
      <c r="Y12" s="311">
        <f t="shared" si="1"/>
        <v>-25.686908771179052</v>
      </c>
      <c r="Z12" s="311">
        <f t="shared" si="1"/>
        <v>36.989059916432907</v>
      </c>
      <c r="AA12" s="311">
        <f t="shared" si="1"/>
        <v>33.563779314084314</v>
      </c>
      <c r="AB12" s="311">
        <f t="shared" si="1"/>
        <v>36.255392663316343</v>
      </c>
      <c r="AC12" s="312">
        <f t="shared" si="2"/>
        <v>79.003931568685246</v>
      </c>
      <c r="AD12" s="312">
        <f t="shared" si="3"/>
        <v>20.99606843131475</v>
      </c>
    </row>
    <row r="13" spans="1:30" s="2" customFormat="1" ht="11.25">
      <c r="A13" s="454" t="s">
        <v>308</v>
      </c>
      <c r="B13" s="265">
        <v>1286689</v>
      </c>
      <c r="C13" s="265">
        <v>1602887</v>
      </c>
      <c r="D13" s="265">
        <v>2889576</v>
      </c>
      <c r="E13" s="265">
        <v>1301639</v>
      </c>
      <c r="F13" s="265">
        <v>1610924</v>
      </c>
      <c r="G13" s="265">
        <v>2912563</v>
      </c>
      <c r="H13" s="265">
        <v>1336282</v>
      </c>
      <c r="I13" s="265">
        <v>1623074</v>
      </c>
      <c r="J13" s="257">
        <v>2959356</v>
      </c>
      <c r="K13" s="265">
        <v>982699</v>
      </c>
      <c r="L13" s="265">
        <v>548162</v>
      </c>
      <c r="M13" s="257">
        <v>1530861</v>
      </c>
      <c r="N13" s="265">
        <v>1439713</v>
      </c>
      <c r="O13" s="265">
        <v>646129</v>
      </c>
      <c r="P13" s="257">
        <v>2085842</v>
      </c>
      <c r="Q13" s="310">
        <f t="shared" si="0"/>
        <v>1.161896930804569</v>
      </c>
      <c r="R13" s="310">
        <f t="shared" si="0"/>
        <v>0.50140777235076461</v>
      </c>
      <c r="S13" s="310">
        <f t="shared" si="0"/>
        <v>0.79551463605733153</v>
      </c>
      <c r="T13" s="310">
        <f t="shared" si="0"/>
        <v>2.6614906283539446</v>
      </c>
      <c r="U13" s="310">
        <f t="shared" si="0"/>
        <v>0.75422552522651598</v>
      </c>
      <c r="V13" s="310">
        <f t="shared" si="0"/>
        <v>1.6065918574121831</v>
      </c>
      <c r="W13" s="311">
        <f t="shared" si="1"/>
        <v>-26.460208249456329</v>
      </c>
      <c r="X13" s="311">
        <f t="shared" si="1"/>
        <v>-66.22692495844305</v>
      </c>
      <c r="Y13" s="311">
        <f t="shared" si="1"/>
        <v>-48.270468304590594</v>
      </c>
      <c r="Z13" s="311">
        <f t="shared" si="1"/>
        <v>46.506000311387311</v>
      </c>
      <c r="AA13" s="311">
        <f t="shared" si="1"/>
        <v>17.871906480201108</v>
      </c>
      <c r="AB13" s="311">
        <f t="shared" si="1"/>
        <v>36.252866850746081</v>
      </c>
      <c r="AC13" s="312">
        <f t="shared" si="2"/>
        <v>69.023109132906526</v>
      </c>
      <c r="AD13" s="312">
        <f t="shared" si="3"/>
        <v>30.976890867093481</v>
      </c>
    </row>
    <row r="14" spans="1:30" s="2" customFormat="1" ht="11.25">
      <c r="A14" s="453" t="s">
        <v>99</v>
      </c>
      <c r="B14" s="265">
        <v>546593</v>
      </c>
      <c r="C14" s="265">
        <v>2507842</v>
      </c>
      <c r="D14" s="265">
        <v>3054435</v>
      </c>
      <c r="E14" s="265">
        <v>625961</v>
      </c>
      <c r="F14" s="265">
        <v>2606910</v>
      </c>
      <c r="G14" s="265">
        <v>3232871</v>
      </c>
      <c r="H14" s="265">
        <v>620589</v>
      </c>
      <c r="I14" s="265">
        <v>2582385</v>
      </c>
      <c r="J14" s="256">
        <v>3202974</v>
      </c>
      <c r="K14" s="265">
        <v>370941</v>
      </c>
      <c r="L14" s="265">
        <v>670947</v>
      </c>
      <c r="M14" s="256">
        <v>1041888</v>
      </c>
      <c r="N14" s="265">
        <v>573465</v>
      </c>
      <c r="O14" s="265">
        <v>951284</v>
      </c>
      <c r="P14" s="256">
        <v>1524749</v>
      </c>
      <c r="Q14" s="310">
        <f t="shared" si="0"/>
        <v>14.52049331037902</v>
      </c>
      <c r="R14" s="310">
        <f t="shared" si="0"/>
        <v>3.950328609218603</v>
      </c>
      <c r="S14" s="310">
        <f t="shared" si="0"/>
        <v>5.8418660079523708</v>
      </c>
      <c r="T14" s="310">
        <f t="shared" si="0"/>
        <v>-0.85820043101726784</v>
      </c>
      <c r="U14" s="310">
        <f t="shared" si="0"/>
        <v>-0.94076895635062197</v>
      </c>
      <c r="V14" s="310">
        <f t="shared" si="0"/>
        <v>-0.92478171878803694</v>
      </c>
      <c r="W14" s="311">
        <f t="shared" si="1"/>
        <v>-40.227590240884062</v>
      </c>
      <c r="X14" s="311">
        <f t="shared" si="1"/>
        <v>-74.018320273700468</v>
      </c>
      <c r="Y14" s="311">
        <f t="shared" si="1"/>
        <v>-67.471231424295041</v>
      </c>
      <c r="Z14" s="311">
        <f t="shared" si="1"/>
        <v>54.597361844606013</v>
      </c>
      <c r="AA14" s="311">
        <f t="shared" si="1"/>
        <v>41.782286827424521</v>
      </c>
      <c r="AB14" s="311">
        <f t="shared" si="1"/>
        <v>46.344808655056973</v>
      </c>
      <c r="AC14" s="312">
        <f t="shared" si="2"/>
        <v>37.610452605641974</v>
      </c>
      <c r="AD14" s="312">
        <f t="shared" si="3"/>
        <v>62.389547394358026</v>
      </c>
    </row>
    <row r="15" spans="1:30" s="2" customFormat="1" ht="11.25">
      <c r="A15" s="453" t="s">
        <v>0</v>
      </c>
      <c r="B15" s="265">
        <v>2134867</v>
      </c>
      <c r="C15" s="265">
        <v>1788393</v>
      </c>
      <c r="D15" s="265">
        <v>3923260</v>
      </c>
      <c r="E15" s="265">
        <v>2207125</v>
      </c>
      <c r="F15" s="265">
        <v>1922219</v>
      </c>
      <c r="G15" s="265">
        <v>4129344</v>
      </c>
      <c r="H15" s="265">
        <v>2220259</v>
      </c>
      <c r="I15" s="265">
        <v>2039691</v>
      </c>
      <c r="J15" s="256">
        <v>4259950</v>
      </c>
      <c r="K15" s="265">
        <v>2297804</v>
      </c>
      <c r="L15" s="265">
        <v>929265</v>
      </c>
      <c r="M15" s="256">
        <v>3227069</v>
      </c>
      <c r="N15" s="265">
        <v>2684616</v>
      </c>
      <c r="O15" s="265">
        <v>819475</v>
      </c>
      <c r="P15" s="256">
        <v>3504091</v>
      </c>
      <c r="Q15" s="310">
        <f t="shared" si="0"/>
        <v>3.3846604964149991</v>
      </c>
      <c r="R15" s="310">
        <f t="shared" si="0"/>
        <v>7.4830308550749196</v>
      </c>
      <c r="S15" s="310">
        <f t="shared" si="0"/>
        <v>5.2528764343938459</v>
      </c>
      <c r="T15" s="310">
        <f t="shared" si="0"/>
        <v>0.59507277566970607</v>
      </c>
      <c r="U15" s="310">
        <f t="shared" si="0"/>
        <v>6.1112703599329734</v>
      </c>
      <c r="V15" s="310">
        <f t="shared" si="0"/>
        <v>3.1628752654174606</v>
      </c>
      <c r="W15" s="311">
        <f t="shared" si="1"/>
        <v>3.4926105467875597</v>
      </c>
      <c r="X15" s="311">
        <f t="shared" si="1"/>
        <v>-54.440893252948605</v>
      </c>
      <c r="Y15" s="311">
        <f t="shared" si="1"/>
        <v>-24.246317445040436</v>
      </c>
      <c r="Z15" s="311">
        <f t="shared" si="1"/>
        <v>16.833985840393698</v>
      </c>
      <c r="AA15" s="311">
        <f t="shared" si="1"/>
        <v>-11.814713779169558</v>
      </c>
      <c r="AB15" s="311">
        <f t="shared" si="1"/>
        <v>8.5843221821411326</v>
      </c>
      <c r="AC15" s="312">
        <f t="shared" si="2"/>
        <v>76.613763740724778</v>
      </c>
      <c r="AD15" s="312">
        <f t="shared" si="3"/>
        <v>23.386236259275233</v>
      </c>
    </row>
    <row r="16" spans="1:30" s="2" customFormat="1" ht="11.25">
      <c r="A16" s="453" t="s">
        <v>100</v>
      </c>
      <c r="B16" s="265">
        <v>1565173</v>
      </c>
      <c r="C16" s="265">
        <v>889926</v>
      </c>
      <c r="D16" s="265">
        <v>2455099</v>
      </c>
      <c r="E16" s="265">
        <v>1394595</v>
      </c>
      <c r="F16" s="265">
        <v>876206</v>
      </c>
      <c r="G16" s="265">
        <v>2270801</v>
      </c>
      <c r="H16" s="265">
        <v>1428731</v>
      </c>
      <c r="I16" s="265">
        <v>880787</v>
      </c>
      <c r="J16" s="256">
        <v>2309518</v>
      </c>
      <c r="K16" s="265">
        <v>1566915</v>
      </c>
      <c r="L16" s="265">
        <v>366758</v>
      </c>
      <c r="M16" s="256">
        <v>1933673</v>
      </c>
      <c r="N16" s="265">
        <v>2427411</v>
      </c>
      <c r="O16" s="265">
        <v>507034</v>
      </c>
      <c r="P16" s="256">
        <v>2934445</v>
      </c>
      <c r="Q16" s="310">
        <f t="shared" si="0"/>
        <v>-10.898347978146825</v>
      </c>
      <c r="R16" s="310">
        <f t="shared" si="0"/>
        <v>-1.5417012201014466</v>
      </c>
      <c r="S16" s="310">
        <f t="shared" si="0"/>
        <v>-7.5067441272225688</v>
      </c>
      <c r="T16" s="310">
        <f t="shared" si="0"/>
        <v>2.4477357225574448</v>
      </c>
      <c r="U16" s="310">
        <f t="shared" si="0"/>
        <v>0.52282225869259058</v>
      </c>
      <c r="V16" s="310">
        <f t="shared" si="0"/>
        <v>1.7049930839382228</v>
      </c>
      <c r="W16" s="311">
        <f t="shared" si="1"/>
        <v>9.6717996599779799</v>
      </c>
      <c r="X16" s="311">
        <f t="shared" si="1"/>
        <v>-58.360193781243368</v>
      </c>
      <c r="Y16" s="311">
        <f t="shared" si="1"/>
        <v>-16.273741966938555</v>
      </c>
      <c r="Z16" s="311">
        <f t="shared" si="1"/>
        <v>54.916571734905851</v>
      </c>
      <c r="AA16" s="311">
        <f t="shared" si="1"/>
        <v>38.247563788656279</v>
      </c>
      <c r="AB16" s="311">
        <f t="shared" si="1"/>
        <v>51.754976151603707</v>
      </c>
      <c r="AC16" s="312">
        <f t="shared" si="2"/>
        <v>82.721298235271064</v>
      </c>
      <c r="AD16" s="312">
        <f t="shared" si="3"/>
        <v>17.278701764728936</v>
      </c>
    </row>
    <row r="17" spans="1:30" s="2" customFormat="1" ht="11.25">
      <c r="A17" s="453" t="s">
        <v>101</v>
      </c>
      <c r="B17" s="265">
        <v>286575</v>
      </c>
      <c r="C17" s="265">
        <v>159882</v>
      </c>
      <c r="D17" s="265">
        <v>446457</v>
      </c>
      <c r="E17" s="265">
        <v>278446</v>
      </c>
      <c r="F17" s="265">
        <v>165896</v>
      </c>
      <c r="G17" s="265">
        <v>444342</v>
      </c>
      <c r="H17" s="265">
        <v>301820</v>
      </c>
      <c r="I17" s="265">
        <v>180079</v>
      </c>
      <c r="J17" s="256">
        <v>481899</v>
      </c>
      <c r="K17" s="265">
        <v>243758</v>
      </c>
      <c r="L17" s="265">
        <v>57566</v>
      </c>
      <c r="M17" s="256">
        <v>301324</v>
      </c>
      <c r="N17" s="265">
        <v>318605</v>
      </c>
      <c r="O17" s="265">
        <v>77924</v>
      </c>
      <c r="P17" s="256">
        <v>396529</v>
      </c>
      <c r="Q17" s="310">
        <f t="shared" si="0"/>
        <v>-2.8366047282561286</v>
      </c>
      <c r="R17" s="310">
        <f t="shared" si="0"/>
        <v>3.7615241240414807</v>
      </c>
      <c r="S17" s="310">
        <f t="shared" si="0"/>
        <v>-0.47372983288424197</v>
      </c>
      <c r="T17" s="310">
        <f t="shared" si="0"/>
        <v>8.3944463199327704</v>
      </c>
      <c r="U17" s="310">
        <f t="shared" si="0"/>
        <v>8.5493321116844285</v>
      </c>
      <c r="V17" s="310">
        <f t="shared" si="0"/>
        <v>8.4522732489838912</v>
      </c>
      <c r="W17" s="311">
        <f t="shared" si="1"/>
        <v>-19.237293751242461</v>
      </c>
      <c r="X17" s="311">
        <f t="shared" si="1"/>
        <v>-68.032918885600211</v>
      </c>
      <c r="Y17" s="311">
        <f t="shared" si="1"/>
        <v>-37.471544867285466</v>
      </c>
      <c r="Z17" s="311">
        <f t="shared" si="1"/>
        <v>30.705453769722428</v>
      </c>
      <c r="AA17" s="311">
        <f t="shared" si="1"/>
        <v>35.364624952228745</v>
      </c>
      <c r="AB17" s="311">
        <f t="shared" si="1"/>
        <v>31.595558269503922</v>
      </c>
      <c r="AC17" s="312">
        <f t="shared" si="2"/>
        <v>80.348473882112032</v>
      </c>
      <c r="AD17" s="312">
        <f t="shared" si="3"/>
        <v>19.651526117887975</v>
      </c>
    </row>
    <row r="18" spans="1:30" s="2" customFormat="1" ht="11.25">
      <c r="A18" s="455" t="s">
        <v>102</v>
      </c>
      <c r="B18" s="456">
        <v>540311</v>
      </c>
      <c r="C18" s="456">
        <v>463333</v>
      </c>
      <c r="D18" s="456">
        <v>1003644</v>
      </c>
      <c r="E18" s="456">
        <v>555186</v>
      </c>
      <c r="F18" s="456">
        <v>466827</v>
      </c>
      <c r="G18" s="456">
        <v>1022013</v>
      </c>
      <c r="H18" s="456">
        <v>570711</v>
      </c>
      <c r="I18" s="456">
        <v>474684</v>
      </c>
      <c r="J18" s="496">
        <v>1045395</v>
      </c>
      <c r="K18" s="456">
        <v>419098</v>
      </c>
      <c r="L18" s="456">
        <v>211675</v>
      </c>
      <c r="M18" s="496">
        <v>630773</v>
      </c>
      <c r="N18" s="456">
        <v>528693</v>
      </c>
      <c r="O18" s="456">
        <v>267941</v>
      </c>
      <c r="P18" s="496">
        <v>796634</v>
      </c>
      <c r="Q18" s="552">
        <f t="shared" si="0"/>
        <v>2.7530440801686438</v>
      </c>
      <c r="R18" s="552">
        <f t="shared" si="0"/>
        <v>0.75410126194335392</v>
      </c>
      <c r="S18" s="552">
        <f t="shared" si="0"/>
        <v>1.8302306395494818</v>
      </c>
      <c r="T18" s="552">
        <f t="shared" si="0"/>
        <v>2.7963601387643062</v>
      </c>
      <c r="U18" s="552">
        <f t="shared" si="0"/>
        <v>1.6830646042324031</v>
      </c>
      <c r="V18" s="552">
        <f t="shared" si="0"/>
        <v>2.2878378259376349</v>
      </c>
      <c r="W18" s="552">
        <f t="shared" si="0"/>
        <v>-26.565634795894944</v>
      </c>
      <c r="X18" s="552">
        <f t="shared" si="0"/>
        <v>-55.407176142444236</v>
      </c>
      <c r="Y18" s="552">
        <f t="shared" si="0"/>
        <v>-39.661754647764717</v>
      </c>
      <c r="Z18" s="552">
        <f t="shared" si="0"/>
        <v>26.150208304501572</v>
      </c>
      <c r="AA18" s="552">
        <f t="shared" si="0"/>
        <v>26.581315696232434</v>
      </c>
      <c r="AB18" s="552">
        <f t="shared" si="0"/>
        <v>26.294879457427633</v>
      </c>
      <c r="AC18" s="510">
        <f t="shared" si="2"/>
        <v>66.3658593532287</v>
      </c>
      <c r="AD18" s="510">
        <f t="shared" si="3"/>
        <v>33.634140646771286</v>
      </c>
    </row>
    <row r="19" spans="1:30" s="2" customFormat="1" ht="11.25">
      <c r="A19" s="1"/>
      <c r="B19" s="1"/>
      <c r="C19" s="1"/>
      <c r="D19" s="1"/>
      <c r="G19" s="1"/>
      <c r="H19" s="73"/>
      <c r="I19" s="73"/>
      <c r="P19" s="21"/>
      <c r="Q19" s="21"/>
      <c r="AB19" s="60"/>
      <c r="AC19" s="60"/>
      <c r="AD19" s="73"/>
    </row>
    <row r="20" spans="1:30" s="2" customFormat="1" ht="13.5" customHeight="1">
      <c r="A20" s="252" t="s">
        <v>116</v>
      </c>
      <c r="E20" s="73"/>
      <c r="F20" s="34"/>
      <c r="G20" s="178"/>
      <c r="H20" s="73"/>
      <c r="I20" s="137"/>
      <c r="J20" s="137"/>
      <c r="K20" s="73"/>
      <c r="L20" s="73"/>
      <c r="AD20" s="73"/>
    </row>
    <row r="21" spans="1:30" s="2" customFormat="1">
      <c r="A21" s="60" t="s">
        <v>105</v>
      </c>
      <c r="E21" s="73"/>
      <c r="F21" s="35"/>
      <c r="G21" s="178"/>
      <c r="H21" s="73"/>
      <c r="I21" s="137"/>
      <c r="J21" s="137"/>
      <c r="K21" s="73"/>
      <c r="L21" s="73"/>
      <c r="AD21" s="73"/>
    </row>
    <row r="22" spans="1:30">
      <c r="A22" s="61" t="s">
        <v>373</v>
      </c>
      <c r="AB22" s="4"/>
      <c r="AC22" s="4"/>
      <c r="AD22" s="445"/>
    </row>
    <row r="23" spans="1:30">
      <c r="A23" s="60"/>
      <c r="AB23" s="4"/>
      <c r="AC23" s="4"/>
      <c r="AD23" s="445"/>
    </row>
    <row r="24" spans="1:30">
      <c r="A24" s="2" t="s">
        <v>64</v>
      </c>
      <c r="AB24" s="4"/>
      <c r="AC24" s="4"/>
      <c r="AD24" s="445"/>
    </row>
    <row r="25" spans="1:30">
      <c r="A25" s="253" t="s">
        <v>65</v>
      </c>
      <c r="AB25" s="4"/>
      <c r="AC25" s="4"/>
      <c r="AD25" s="445"/>
    </row>
    <row r="26" spans="1:30">
      <c r="A26" s="2"/>
      <c r="AB26" s="4"/>
      <c r="AC26" s="4"/>
      <c r="AD26" s="445"/>
    </row>
    <row r="27" spans="1:30" s="445" customFormat="1">
      <c r="A27" s="444"/>
      <c r="Z27" s="446"/>
      <c r="AA27" s="446"/>
    </row>
    <row r="28" spans="1:30" s="445" customFormat="1">
      <c r="A28" s="444"/>
      <c r="Z28" s="446"/>
      <c r="AA28" s="446"/>
    </row>
    <row r="29" spans="1:30" s="445" customFormat="1">
      <c r="A29" s="447"/>
      <c r="Z29" s="446"/>
      <c r="AA29" s="446"/>
    </row>
    <row r="30" spans="1:30" s="445" customFormat="1">
      <c r="A30" s="139"/>
      <c r="Z30" s="446"/>
      <c r="AA30" s="446"/>
    </row>
    <row r="31" spans="1:30" s="445" customFormat="1">
      <c r="A31" s="448"/>
      <c r="Z31" s="446"/>
      <c r="AA31" s="446"/>
    </row>
    <row r="32" spans="1:30" s="445" customFormat="1">
      <c r="A32" s="443"/>
      <c r="Z32" s="446"/>
      <c r="AA32" s="446"/>
    </row>
    <row r="33" spans="1:27" s="445" customFormat="1">
      <c r="A33" s="448"/>
      <c r="Z33" s="446"/>
      <c r="AA33" s="446"/>
    </row>
    <row r="34" spans="1:27" s="445" customFormat="1">
      <c r="A34" s="395"/>
      <c r="Z34" s="446"/>
      <c r="AA34" s="446"/>
    </row>
    <row r="35" spans="1:27" s="445" customFormat="1">
      <c r="A35" s="395"/>
      <c r="Z35" s="446"/>
      <c r="AA35" s="446"/>
    </row>
    <row r="36" spans="1:27" s="445" customFormat="1">
      <c r="A36" s="395"/>
      <c r="Z36" s="446"/>
      <c r="AA36" s="446"/>
    </row>
    <row r="37" spans="1:27" s="445" customFormat="1">
      <c r="A37" s="395"/>
      <c r="Z37" s="446"/>
      <c r="AA37" s="446"/>
    </row>
    <row r="38" spans="1:27" s="445" customFormat="1">
      <c r="A38" s="395"/>
      <c r="Z38" s="446"/>
      <c r="AA38" s="446"/>
    </row>
    <row r="39" spans="1:27" s="445" customFormat="1">
      <c r="A39" s="395"/>
      <c r="Z39" s="446"/>
      <c r="AA39" s="446"/>
    </row>
    <row r="40" spans="1:27" s="445" customFormat="1">
      <c r="A40" s="395"/>
      <c r="Z40" s="446"/>
      <c r="AA40" s="446"/>
    </row>
    <row r="41" spans="1:27" s="445" customFormat="1">
      <c r="A41" s="449"/>
      <c r="Z41" s="446"/>
      <c r="AA41" s="446"/>
    </row>
    <row r="42" spans="1:27" s="445" customFormat="1">
      <c r="A42" s="395"/>
      <c r="Z42" s="446"/>
      <c r="AA42" s="446"/>
    </row>
    <row r="43" spans="1:27" s="445" customFormat="1">
      <c r="A43" s="395"/>
      <c r="Z43" s="446"/>
      <c r="AA43" s="446"/>
    </row>
    <row r="44" spans="1:27" s="445" customFormat="1">
      <c r="A44" s="395"/>
      <c r="Z44" s="446"/>
      <c r="AA44" s="446"/>
    </row>
    <row r="45" spans="1:27" s="445" customFormat="1">
      <c r="A45" s="395"/>
      <c r="Z45" s="446"/>
      <c r="AA45" s="446"/>
    </row>
    <row r="46" spans="1:27" s="445" customFormat="1">
      <c r="A46" s="1"/>
      <c r="Z46" s="446"/>
      <c r="AA46" s="446"/>
    </row>
    <row r="47" spans="1:27" s="445" customFormat="1">
      <c r="Z47" s="446"/>
      <c r="AA47" s="446"/>
    </row>
    <row r="48" spans="1:27" s="445" customFormat="1">
      <c r="Z48" s="446"/>
      <c r="AA48" s="446"/>
    </row>
    <row r="49" spans="26:30" s="445" customFormat="1">
      <c r="Z49" s="446"/>
      <c r="AA49" s="446"/>
    </row>
    <row r="50" spans="26:30" s="445" customFormat="1">
      <c r="Z50" s="446"/>
      <c r="AA50" s="446"/>
    </row>
    <row r="51" spans="26:30" s="445" customFormat="1">
      <c r="Z51" s="446"/>
      <c r="AA51" s="446"/>
    </row>
    <row r="52" spans="26:30" s="445" customFormat="1">
      <c r="Z52" s="446"/>
      <c r="AA52" s="446"/>
    </row>
    <row r="53" spans="26:30" s="445" customFormat="1">
      <c r="Z53" s="446"/>
      <c r="AA53" s="446"/>
    </row>
    <row r="54" spans="26:30" s="445" customFormat="1">
      <c r="Z54" s="446"/>
      <c r="AA54" s="446"/>
    </row>
    <row r="55" spans="26:30" s="445" customFormat="1">
      <c r="Z55" s="446"/>
      <c r="AA55" s="446"/>
    </row>
    <row r="56" spans="26:30" s="445" customFormat="1">
      <c r="Z56" s="446"/>
      <c r="AA56" s="446"/>
    </row>
    <row r="57" spans="26:30" s="445" customFormat="1">
      <c r="Z57" s="446"/>
      <c r="AA57" s="446"/>
    </row>
    <row r="58" spans="26:30" s="445" customFormat="1">
      <c r="Z58" s="446"/>
      <c r="AA58" s="446"/>
    </row>
    <row r="59" spans="26:30" s="445" customFormat="1">
      <c r="Z59" s="446"/>
      <c r="AA59" s="446"/>
    </row>
    <row r="60" spans="26:30" s="445" customFormat="1">
      <c r="Z60" s="446"/>
      <c r="AA60" s="446"/>
    </row>
    <row r="61" spans="26:30" s="445" customFormat="1">
      <c r="Z61" s="446"/>
      <c r="AA61" s="446"/>
    </row>
    <row r="62" spans="26:30" s="445" customFormat="1">
      <c r="Z62" s="446"/>
      <c r="AA62" s="446"/>
    </row>
    <row r="63" spans="26:30" s="445" customFormat="1">
      <c r="Z63" s="446"/>
      <c r="AA63" s="446"/>
    </row>
    <row r="64" spans="26:30">
      <c r="AB64" s="4"/>
      <c r="AC64" s="4"/>
      <c r="AD64" s="445"/>
    </row>
    <row r="65" spans="28:30">
      <c r="AB65" s="4"/>
      <c r="AC65" s="4"/>
      <c r="AD65" s="445"/>
    </row>
    <row r="66" spans="28:30">
      <c r="AB66" s="4"/>
      <c r="AC66" s="4"/>
      <c r="AD66" s="445"/>
    </row>
    <row r="67" spans="28:30">
      <c r="AB67" s="4"/>
      <c r="AC67" s="4"/>
      <c r="AD67" s="445"/>
    </row>
    <row r="68" spans="28:30">
      <c r="AB68" s="4"/>
      <c r="AC68" s="4"/>
      <c r="AD68" s="445"/>
    </row>
    <row r="69" spans="28:30">
      <c r="AB69" s="4"/>
      <c r="AC69" s="4"/>
      <c r="AD69" s="445"/>
    </row>
    <row r="70" spans="28:30">
      <c r="AB70" s="4"/>
      <c r="AC70" s="4"/>
      <c r="AD70" s="445"/>
    </row>
    <row r="71" spans="28:30">
      <c r="AB71" s="4"/>
      <c r="AC71" s="4"/>
      <c r="AD71" s="445"/>
    </row>
    <row r="72" spans="28:30">
      <c r="AB72" s="4"/>
      <c r="AC72" s="4"/>
      <c r="AD72" s="445"/>
    </row>
    <row r="73" spans="28:30">
      <c r="AB73" s="4"/>
      <c r="AC73" s="4"/>
      <c r="AD73" s="445"/>
    </row>
    <row r="74" spans="28:30">
      <c r="AB74" s="4"/>
      <c r="AC74" s="4"/>
      <c r="AD74" s="445"/>
    </row>
    <row r="75" spans="28:30">
      <c r="AB75" s="4"/>
      <c r="AC75" s="4"/>
      <c r="AD75" s="445"/>
    </row>
    <row r="76" spans="28:30">
      <c r="AB76" s="4"/>
      <c r="AC76" s="4"/>
      <c r="AD76" s="445"/>
    </row>
    <row r="77" spans="28:30">
      <c r="AB77" s="4"/>
      <c r="AC77" s="4"/>
      <c r="AD77" s="445"/>
    </row>
    <row r="78" spans="28:30">
      <c r="AB78" s="4"/>
      <c r="AC78" s="4"/>
      <c r="AD78" s="445"/>
    </row>
    <row r="79" spans="28:30">
      <c r="AB79" s="4"/>
      <c r="AC79" s="4"/>
      <c r="AD79" s="445"/>
    </row>
    <row r="80" spans="28:30">
      <c r="AB80" s="4"/>
      <c r="AC80" s="4"/>
      <c r="AD80" s="445"/>
    </row>
    <row r="81" spans="28:30">
      <c r="AB81" s="4"/>
      <c r="AC81" s="4"/>
      <c r="AD81" s="445"/>
    </row>
    <row r="82" spans="28:30">
      <c r="AB82" s="4"/>
      <c r="AC82" s="4"/>
      <c r="AD82" s="445"/>
    </row>
    <row r="83" spans="28:30">
      <c r="AB83" s="4"/>
      <c r="AC83" s="4"/>
      <c r="AD83" s="445"/>
    </row>
    <row r="84" spans="28:30">
      <c r="AB84" s="4"/>
      <c r="AC84" s="4"/>
      <c r="AD84" s="445"/>
    </row>
    <row r="85" spans="28:30">
      <c r="AB85" s="4"/>
      <c r="AC85" s="4"/>
      <c r="AD85" s="445"/>
    </row>
    <row r="86" spans="28:30">
      <c r="AB86" s="4"/>
      <c r="AC86" s="4"/>
      <c r="AD86" s="445"/>
    </row>
    <row r="87" spans="28:30">
      <c r="AB87" s="4"/>
      <c r="AC87" s="4"/>
      <c r="AD87" s="445"/>
    </row>
    <row r="88" spans="28:30">
      <c r="AB88" s="4"/>
      <c r="AC88" s="4"/>
      <c r="AD88" s="445"/>
    </row>
    <row r="89" spans="28:30">
      <c r="AB89" s="4"/>
      <c r="AC89" s="4"/>
      <c r="AD89" s="445"/>
    </row>
    <row r="90" spans="28:30">
      <c r="AB90" s="4"/>
      <c r="AC90" s="4"/>
      <c r="AD90" s="445"/>
    </row>
    <row r="91" spans="28:30">
      <c r="AB91" s="4"/>
      <c r="AC91" s="4"/>
      <c r="AD91" s="445"/>
    </row>
    <row r="92" spans="28:30">
      <c r="AB92" s="4"/>
      <c r="AC92" s="4"/>
      <c r="AD92" s="445"/>
    </row>
    <row r="93" spans="28:30">
      <c r="AB93" s="4"/>
      <c r="AC93" s="4"/>
      <c r="AD93" s="445"/>
    </row>
    <row r="94" spans="28:30">
      <c r="AB94" s="4"/>
      <c r="AC94" s="4"/>
      <c r="AD94" s="445"/>
    </row>
    <row r="95" spans="28:30">
      <c r="AB95" s="4"/>
      <c r="AC95" s="4"/>
      <c r="AD95" s="445"/>
    </row>
    <row r="96" spans="28:30">
      <c r="AB96" s="4"/>
      <c r="AC96" s="4"/>
      <c r="AD96" s="445"/>
    </row>
    <row r="97" spans="28:30">
      <c r="AB97" s="4"/>
      <c r="AC97" s="4"/>
      <c r="AD97" s="445"/>
    </row>
    <row r="98" spans="28:30">
      <c r="AB98" s="4"/>
      <c r="AC98" s="4"/>
      <c r="AD98" s="445"/>
    </row>
    <row r="99" spans="28:30">
      <c r="AB99" s="4"/>
      <c r="AC99" s="4"/>
      <c r="AD99" s="445"/>
    </row>
    <row r="100" spans="28:30">
      <c r="AB100" s="4"/>
      <c r="AC100" s="4"/>
      <c r="AD100" s="445"/>
    </row>
    <row r="101" spans="28:30">
      <c r="AB101" s="4"/>
      <c r="AC101" s="4"/>
      <c r="AD101" s="445"/>
    </row>
    <row r="102" spans="28:30">
      <c r="AB102" s="4"/>
      <c r="AC102" s="4"/>
      <c r="AD102" s="445"/>
    </row>
    <row r="103" spans="28:30">
      <c r="AB103" s="4"/>
      <c r="AC103" s="4"/>
      <c r="AD103" s="445"/>
    </row>
    <row r="104" spans="28:30">
      <c r="AB104" s="4"/>
      <c r="AC104" s="4"/>
      <c r="AD104" s="445"/>
    </row>
    <row r="105" spans="28:30">
      <c r="AB105" s="4"/>
      <c r="AC105" s="4"/>
      <c r="AD105" s="445"/>
    </row>
    <row r="106" spans="28:30">
      <c r="AB106" s="4"/>
      <c r="AC106" s="4"/>
      <c r="AD106" s="445"/>
    </row>
    <row r="107" spans="28:30">
      <c r="AB107" s="4"/>
      <c r="AC107" s="4"/>
      <c r="AD107" s="445"/>
    </row>
    <row r="108" spans="28:30">
      <c r="AB108" s="4"/>
      <c r="AC108" s="4"/>
      <c r="AD108" s="445"/>
    </row>
    <row r="109" spans="28:30">
      <c r="AB109" s="4"/>
      <c r="AC109" s="4"/>
      <c r="AD109" s="445"/>
    </row>
    <row r="110" spans="28:30">
      <c r="AB110" s="4"/>
      <c r="AC110" s="4"/>
      <c r="AD110" s="445"/>
    </row>
    <row r="111" spans="28:30">
      <c r="AB111" s="4"/>
      <c r="AC111" s="4"/>
      <c r="AD111" s="445"/>
    </row>
    <row r="112" spans="28:30">
      <c r="AB112" s="4"/>
      <c r="AC112" s="4"/>
      <c r="AD112" s="445"/>
    </row>
    <row r="113" spans="28:30">
      <c r="AB113" s="4"/>
      <c r="AC113" s="4"/>
      <c r="AD113" s="445"/>
    </row>
    <row r="114" spans="28:30">
      <c r="AB114" s="4"/>
      <c r="AC114" s="4"/>
      <c r="AD114" s="445"/>
    </row>
    <row r="115" spans="28:30">
      <c r="AB115" s="4"/>
      <c r="AC115" s="4"/>
      <c r="AD115" s="445"/>
    </row>
    <row r="116" spans="28:30">
      <c r="AB116" s="4"/>
      <c r="AC116" s="4"/>
      <c r="AD116" s="445"/>
    </row>
    <row r="117" spans="28:30">
      <c r="AB117" s="4"/>
      <c r="AC117" s="4"/>
      <c r="AD117" s="445"/>
    </row>
    <row r="118" spans="28:30">
      <c r="AB118" s="4"/>
      <c r="AC118" s="4"/>
      <c r="AD118" s="445"/>
    </row>
    <row r="119" spans="28:30">
      <c r="AB119" s="4"/>
      <c r="AC119" s="4"/>
      <c r="AD119" s="445"/>
    </row>
    <row r="120" spans="28:30">
      <c r="AB120" s="4"/>
      <c r="AC120" s="4"/>
      <c r="AD120" s="445"/>
    </row>
    <row r="121" spans="28:30">
      <c r="AB121" s="4"/>
      <c r="AC121" s="4"/>
      <c r="AD121" s="445"/>
    </row>
    <row r="122" spans="28:30">
      <c r="AB122" s="4"/>
      <c r="AC122" s="4"/>
      <c r="AD122" s="445"/>
    </row>
    <row r="123" spans="28:30">
      <c r="AB123" s="4"/>
      <c r="AC123" s="4"/>
      <c r="AD123" s="445"/>
    </row>
    <row r="124" spans="28:30">
      <c r="AB124" s="4"/>
      <c r="AC124" s="4"/>
      <c r="AD124" s="445"/>
    </row>
    <row r="125" spans="28:30">
      <c r="AB125" s="4"/>
      <c r="AC125" s="4"/>
      <c r="AD125" s="445"/>
    </row>
    <row r="126" spans="28:30">
      <c r="AB126" s="4"/>
      <c r="AC126" s="4"/>
      <c r="AD126" s="445"/>
    </row>
    <row r="127" spans="28:30">
      <c r="AB127" s="4"/>
      <c r="AC127" s="4"/>
      <c r="AD127" s="445"/>
    </row>
    <row r="128" spans="28:30">
      <c r="AB128" s="4"/>
      <c r="AC128" s="4"/>
      <c r="AD128" s="445"/>
    </row>
    <row r="129" spans="28:30">
      <c r="AB129" s="4"/>
      <c r="AC129" s="4"/>
      <c r="AD129" s="445"/>
    </row>
    <row r="130" spans="28:30">
      <c r="AB130" s="4"/>
      <c r="AC130" s="4"/>
      <c r="AD130" s="445"/>
    </row>
    <row r="131" spans="28:30">
      <c r="AB131" s="4"/>
      <c r="AC131" s="4"/>
      <c r="AD131" s="445"/>
    </row>
    <row r="132" spans="28:30">
      <c r="AB132" s="4"/>
      <c r="AC132" s="4"/>
      <c r="AD132" s="445"/>
    </row>
    <row r="133" spans="28:30">
      <c r="AB133" s="4"/>
      <c r="AC133" s="4"/>
      <c r="AD133" s="445"/>
    </row>
    <row r="134" spans="28:30">
      <c r="AB134" s="4"/>
      <c r="AC134" s="4"/>
      <c r="AD134" s="445"/>
    </row>
    <row r="135" spans="28:30">
      <c r="AB135" s="4"/>
      <c r="AC135" s="4"/>
      <c r="AD135" s="445"/>
    </row>
    <row r="136" spans="28:30">
      <c r="AB136" s="4"/>
      <c r="AC136" s="4"/>
      <c r="AD136" s="445"/>
    </row>
    <row r="137" spans="28:30">
      <c r="AB137" s="4"/>
      <c r="AC137" s="4"/>
      <c r="AD137" s="445"/>
    </row>
    <row r="138" spans="28:30">
      <c r="AB138" s="4"/>
      <c r="AC138" s="4"/>
      <c r="AD138" s="445"/>
    </row>
    <row r="139" spans="28:30">
      <c r="AB139" s="4"/>
      <c r="AC139" s="4"/>
      <c r="AD139" s="445"/>
    </row>
    <row r="140" spans="28:30">
      <c r="AB140" s="4"/>
      <c r="AC140" s="4"/>
      <c r="AD140" s="445"/>
    </row>
    <row r="141" spans="28:30">
      <c r="AB141" s="4"/>
      <c r="AC141" s="4"/>
      <c r="AD141" s="445"/>
    </row>
    <row r="142" spans="28:30">
      <c r="AB142" s="4"/>
      <c r="AC142" s="4"/>
      <c r="AD142" s="445"/>
    </row>
    <row r="143" spans="28:30">
      <c r="AB143" s="4"/>
      <c r="AC143" s="4"/>
      <c r="AD143" s="445"/>
    </row>
    <row r="144" spans="28:30">
      <c r="AB144" s="4"/>
      <c r="AC144" s="4"/>
      <c r="AD144" s="445"/>
    </row>
    <row r="145" spans="28:30">
      <c r="AB145" s="4"/>
      <c r="AC145" s="4"/>
      <c r="AD145" s="445"/>
    </row>
    <row r="146" spans="28:30">
      <c r="AB146" s="4"/>
      <c r="AC146" s="4"/>
      <c r="AD146" s="445"/>
    </row>
    <row r="147" spans="28:30">
      <c r="AB147" s="4"/>
      <c r="AC147" s="4"/>
      <c r="AD147" s="445"/>
    </row>
    <row r="148" spans="28:30">
      <c r="AB148" s="4"/>
      <c r="AC148" s="4"/>
      <c r="AD148" s="445"/>
    </row>
    <row r="149" spans="28:30">
      <c r="AB149" s="4"/>
      <c r="AC149" s="4"/>
      <c r="AD149" s="445"/>
    </row>
    <row r="150" spans="28:30">
      <c r="AB150" s="4"/>
      <c r="AC150" s="4"/>
      <c r="AD150" s="445"/>
    </row>
    <row r="151" spans="28:30">
      <c r="AB151" s="4"/>
      <c r="AC151" s="4"/>
      <c r="AD151" s="445"/>
    </row>
    <row r="152" spans="28:30">
      <c r="AB152" s="4"/>
      <c r="AC152" s="4"/>
      <c r="AD152" s="445"/>
    </row>
    <row r="153" spans="28:30">
      <c r="AB153" s="4"/>
      <c r="AC153" s="4"/>
      <c r="AD153" s="445"/>
    </row>
    <row r="154" spans="28:30">
      <c r="AB154" s="4"/>
      <c r="AC154" s="4"/>
      <c r="AD154" s="445"/>
    </row>
    <row r="155" spans="28:30">
      <c r="AB155" s="4"/>
      <c r="AC155" s="4"/>
      <c r="AD155" s="445"/>
    </row>
    <row r="156" spans="28:30">
      <c r="AB156" s="4"/>
      <c r="AC156" s="4"/>
      <c r="AD156" s="445"/>
    </row>
    <row r="157" spans="28:30">
      <c r="AB157" s="4"/>
      <c r="AC157" s="4"/>
      <c r="AD157" s="445"/>
    </row>
    <row r="158" spans="28:30">
      <c r="AB158" s="4"/>
      <c r="AC158" s="4"/>
      <c r="AD158" s="445"/>
    </row>
    <row r="159" spans="28:30">
      <c r="AB159" s="4"/>
      <c r="AC159" s="4"/>
      <c r="AD159" s="445"/>
    </row>
    <row r="160" spans="28:30">
      <c r="AB160" s="4"/>
      <c r="AC160" s="4"/>
      <c r="AD160" s="445"/>
    </row>
    <row r="161" spans="28:30">
      <c r="AB161" s="4"/>
      <c r="AC161" s="4"/>
      <c r="AD161" s="445"/>
    </row>
    <row r="162" spans="28:30">
      <c r="AB162" s="4"/>
      <c r="AC162" s="4"/>
      <c r="AD162" s="445"/>
    </row>
    <row r="163" spans="28:30">
      <c r="AB163" s="4"/>
      <c r="AC163" s="4"/>
      <c r="AD163" s="445"/>
    </row>
    <row r="164" spans="28:30">
      <c r="AB164" s="4"/>
      <c r="AC164" s="4"/>
      <c r="AD164" s="445"/>
    </row>
    <row r="165" spans="28:30">
      <c r="AB165" s="4"/>
      <c r="AC165" s="4"/>
      <c r="AD165" s="445"/>
    </row>
    <row r="166" spans="28:30">
      <c r="AB166" s="4"/>
      <c r="AC166" s="4"/>
      <c r="AD166" s="445"/>
    </row>
    <row r="167" spans="28:30">
      <c r="AB167" s="4"/>
      <c r="AC167" s="4"/>
      <c r="AD167" s="445"/>
    </row>
    <row r="168" spans="28:30">
      <c r="AB168" s="4"/>
      <c r="AC168" s="4"/>
      <c r="AD168" s="445"/>
    </row>
    <row r="169" spans="28:30">
      <c r="AB169" s="4"/>
      <c r="AC169" s="4"/>
      <c r="AD169" s="445"/>
    </row>
    <row r="170" spans="28:30">
      <c r="AB170" s="4"/>
      <c r="AC170" s="4"/>
      <c r="AD170" s="445"/>
    </row>
    <row r="171" spans="28:30">
      <c r="AB171" s="4"/>
      <c r="AC171" s="4"/>
      <c r="AD171" s="445"/>
    </row>
    <row r="172" spans="28:30">
      <c r="AB172" s="4"/>
      <c r="AC172" s="4"/>
      <c r="AD172" s="445"/>
    </row>
    <row r="173" spans="28:30">
      <c r="AB173" s="4"/>
      <c r="AC173" s="4"/>
      <c r="AD173" s="445"/>
    </row>
    <row r="174" spans="28:30">
      <c r="AB174" s="4"/>
      <c r="AC174" s="4"/>
      <c r="AD174" s="445"/>
    </row>
    <row r="175" spans="28:30">
      <c r="AB175" s="4"/>
      <c r="AC175" s="4"/>
      <c r="AD175" s="445"/>
    </row>
    <row r="176" spans="28:30">
      <c r="AB176" s="4"/>
      <c r="AC176" s="4"/>
      <c r="AD176" s="445"/>
    </row>
    <row r="177" spans="28:30">
      <c r="AB177" s="4"/>
      <c r="AC177" s="4"/>
      <c r="AD177" s="445"/>
    </row>
    <row r="178" spans="28:30">
      <c r="AB178" s="4"/>
      <c r="AC178" s="4"/>
      <c r="AD178" s="445"/>
    </row>
    <row r="179" spans="28:30">
      <c r="AB179" s="4"/>
      <c r="AC179" s="4"/>
      <c r="AD179" s="445"/>
    </row>
    <row r="180" spans="28:30">
      <c r="AB180" s="4"/>
      <c r="AC180" s="4"/>
      <c r="AD180" s="445"/>
    </row>
    <row r="181" spans="28:30">
      <c r="AB181" s="4"/>
      <c r="AC181" s="4"/>
      <c r="AD181" s="445"/>
    </row>
    <row r="182" spans="28:30">
      <c r="AB182" s="4"/>
      <c r="AC182" s="4"/>
      <c r="AD182" s="445"/>
    </row>
    <row r="183" spans="28:30">
      <c r="AB183" s="4"/>
      <c r="AC183" s="4"/>
      <c r="AD183" s="445"/>
    </row>
    <row r="184" spans="28:30">
      <c r="AB184" s="4"/>
      <c r="AC184" s="4"/>
      <c r="AD184" s="445"/>
    </row>
    <row r="185" spans="28:30">
      <c r="AB185" s="4"/>
      <c r="AC185" s="4"/>
      <c r="AD185" s="445"/>
    </row>
    <row r="186" spans="28:30">
      <c r="AB186" s="4"/>
      <c r="AC186" s="4"/>
      <c r="AD186" s="445"/>
    </row>
    <row r="187" spans="28:30">
      <c r="AB187" s="4"/>
      <c r="AC187" s="4"/>
      <c r="AD187" s="445"/>
    </row>
    <row r="188" spans="28:30">
      <c r="AB188" s="4"/>
      <c r="AC188" s="4"/>
      <c r="AD188" s="445"/>
    </row>
    <row r="189" spans="28:30">
      <c r="AB189" s="4"/>
      <c r="AC189" s="4"/>
      <c r="AD189" s="445"/>
    </row>
    <row r="190" spans="28:30">
      <c r="AB190" s="4"/>
      <c r="AC190" s="4"/>
      <c r="AD190" s="445"/>
    </row>
    <row r="191" spans="28:30">
      <c r="AB191" s="4"/>
      <c r="AC191" s="4"/>
      <c r="AD191" s="445"/>
    </row>
    <row r="192" spans="28:30">
      <c r="AB192" s="4"/>
      <c r="AC192" s="4"/>
      <c r="AD192" s="445"/>
    </row>
    <row r="193" spans="28:30">
      <c r="AB193" s="4"/>
      <c r="AC193" s="4"/>
      <c r="AD193" s="445"/>
    </row>
    <row r="194" spans="28:30">
      <c r="AB194" s="4"/>
      <c r="AC194" s="4"/>
      <c r="AD194" s="445"/>
    </row>
    <row r="195" spans="28:30">
      <c r="AB195" s="4"/>
      <c r="AC195" s="4"/>
      <c r="AD195" s="445"/>
    </row>
    <row r="196" spans="28:30">
      <c r="AB196" s="4"/>
      <c r="AC196" s="4"/>
      <c r="AD196" s="445"/>
    </row>
    <row r="197" spans="28:30">
      <c r="AB197" s="4"/>
      <c r="AC197" s="4"/>
      <c r="AD197" s="445"/>
    </row>
    <row r="198" spans="28:30">
      <c r="AB198" s="4"/>
      <c r="AC198" s="4"/>
      <c r="AD198" s="445"/>
    </row>
    <row r="199" spans="28:30">
      <c r="AB199" s="4"/>
      <c r="AC199" s="4"/>
      <c r="AD199" s="445"/>
    </row>
    <row r="200" spans="28:30">
      <c r="AB200" s="4"/>
      <c r="AC200" s="4"/>
      <c r="AD200" s="445"/>
    </row>
    <row r="201" spans="28:30">
      <c r="AB201" s="4"/>
      <c r="AC201" s="4"/>
      <c r="AD201" s="445"/>
    </row>
    <row r="202" spans="28:30">
      <c r="AB202" s="4"/>
      <c r="AC202" s="4"/>
      <c r="AD202" s="445"/>
    </row>
    <row r="203" spans="28:30">
      <c r="AB203" s="4"/>
      <c r="AC203" s="4"/>
      <c r="AD203" s="445"/>
    </row>
    <row r="204" spans="28:30">
      <c r="AB204" s="4"/>
      <c r="AC204" s="4"/>
      <c r="AD204" s="445"/>
    </row>
    <row r="205" spans="28:30">
      <c r="AB205" s="4"/>
      <c r="AC205" s="4"/>
      <c r="AD205" s="445"/>
    </row>
    <row r="206" spans="28:30">
      <c r="AB206" s="4"/>
      <c r="AC206" s="4"/>
      <c r="AD206" s="445"/>
    </row>
    <row r="207" spans="28:30">
      <c r="AB207" s="4"/>
      <c r="AC207" s="4"/>
      <c r="AD207" s="445"/>
    </row>
    <row r="208" spans="28:30">
      <c r="AB208" s="4"/>
      <c r="AC208" s="4"/>
      <c r="AD208" s="445"/>
    </row>
    <row r="209" spans="28:30">
      <c r="AB209" s="4"/>
      <c r="AC209" s="4"/>
      <c r="AD209" s="445"/>
    </row>
    <row r="210" spans="28:30">
      <c r="AB210" s="4"/>
      <c r="AC210" s="4"/>
      <c r="AD210" s="445"/>
    </row>
    <row r="211" spans="28:30">
      <c r="AB211" s="4"/>
      <c r="AC211" s="4"/>
      <c r="AD211" s="445"/>
    </row>
    <row r="212" spans="28:30">
      <c r="AB212" s="4"/>
      <c r="AC212" s="4"/>
      <c r="AD212" s="445"/>
    </row>
    <row r="213" spans="28:30">
      <c r="AB213" s="4"/>
      <c r="AC213" s="4"/>
      <c r="AD213" s="445"/>
    </row>
    <row r="214" spans="28:30">
      <c r="AB214" s="4"/>
      <c r="AC214" s="4"/>
      <c r="AD214" s="445"/>
    </row>
    <row r="215" spans="28:30">
      <c r="AB215" s="4"/>
      <c r="AC215" s="4"/>
      <c r="AD215" s="445"/>
    </row>
    <row r="216" spans="28:30">
      <c r="AB216" s="4"/>
      <c r="AC216" s="4"/>
      <c r="AD216" s="445"/>
    </row>
    <row r="217" spans="28:30">
      <c r="AB217" s="4"/>
      <c r="AC217" s="4"/>
      <c r="AD217" s="445"/>
    </row>
    <row r="218" spans="28:30">
      <c r="AB218" s="4"/>
      <c r="AC218" s="4"/>
      <c r="AD218" s="445"/>
    </row>
    <row r="219" spans="28:30">
      <c r="AB219" s="4"/>
      <c r="AC219" s="4"/>
      <c r="AD219" s="445"/>
    </row>
    <row r="220" spans="28:30">
      <c r="AB220" s="4"/>
      <c r="AC220" s="4"/>
      <c r="AD220" s="445"/>
    </row>
    <row r="221" spans="28:30">
      <c r="AB221" s="4"/>
      <c r="AC221" s="4"/>
      <c r="AD221" s="445"/>
    </row>
    <row r="222" spans="28:30">
      <c r="AB222" s="4"/>
      <c r="AC222" s="4"/>
      <c r="AD222" s="445"/>
    </row>
    <row r="223" spans="28:30">
      <c r="AB223" s="4"/>
      <c r="AC223" s="4"/>
      <c r="AD223" s="445"/>
    </row>
    <row r="224" spans="28:30">
      <c r="AB224" s="4"/>
      <c r="AC224" s="4"/>
      <c r="AD224" s="445"/>
    </row>
    <row r="225" spans="28:30">
      <c r="AB225" s="4"/>
      <c r="AC225" s="4"/>
      <c r="AD225" s="445"/>
    </row>
    <row r="226" spans="28:30">
      <c r="AB226" s="4"/>
      <c r="AC226" s="4"/>
      <c r="AD226" s="445"/>
    </row>
    <row r="227" spans="28:30">
      <c r="AB227" s="4"/>
      <c r="AC227" s="4"/>
      <c r="AD227" s="445"/>
    </row>
    <row r="228" spans="28:30">
      <c r="AB228" s="4"/>
      <c r="AC228" s="4"/>
      <c r="AD228" s="445"/>
    </row>
    <row r="229" spans="28:30">
      <c r="AB229" s="4"/>
      <c r="AC229" s="4"/>
      <c r="AD229" s="445"/>
    </row>
    <row r="230" spans="28:30">
      <c r="AB230" s="4"/>
      <c r="AC230" s="4"/>
      <c r="AD230" s="445"/>
    </row>
    <row r="231" spans="28:30">
      <c r="AB231" s="4"/>
      <c r="AC231" s="4"/>
      <c r="AD231" s="445"/>
    </row>
    <row r="232" spans="28:30">
      <c r="AB232" s="4"/>
      <c r="AC232" s="4"/>
      <c r="AD232" s="445"/>
    </row>
    <row r="233" spans="28:30">
      <c r="AB233" s="4"/>
      <c r="AC233" s="4"/>
      <c r="AD233" s="445"/>
    </row>
    <row r="234" spans="28:30">
      <c r="AB234" s="4"/>
      <c r="AC234" s="4"/>
      <c r="AD234" s="445"/>
    </row>
    <row r="235" spans="28:30">
      <c r="AB235" s="4"/>
      <c r="AC235" s="4"/>
      <c r="AD235" s="445"/>
    </row>
    <row r="236" spans="28:30">
      <c r="AB236" s="4"/>
      <c r="AC236" s="4"/>
      <c r="AD236" s="445"/>
    </row>
    <row r="237" spans="28:30">
      <c r="AB237" s="4"/>
      <c r="AC237" s="4"/>
      <c r="AD237" s="445"/>
    </row>
    <row r="238" spans="28:30">
      <c r="AB238" s="4"/>
      <c r="AC238" s="4"/>
      <c r="AD238" s="445"/>
    </row>
    <row r="239" spans="28:30">
      <c r="AB239" s="4"/>
      <c r="AC239" s="4"/>
      <c r="AD239" s="445"/>
    </row>
    <row r="240" spans="28:30">
      <c r="AB240" s="4"/>
      <c r="AC240" s="4"/>
      <c r="AD240" s="445"/>
    </row>
    <row r="241" spans="28:30">
      <c r="AB241" s="4"/>
      <c r="AC241" s="4"/>
      <c r="AD241" s="445"/>
    </row>
    <row r="242" spans="28:30">
      <c r="AB242" s="4"/>
      <c r="AC242" s="4"/>
      <c r="AD242" s="445"/>
    </row>
    <row r="243" spans="28:30">
      <c r="AB243" s="4"/>
      <c r="AC243" s="4"/>
      <c r="AD243" s="445"/>
    </row>
    <row r="244" spans="28:30">
      <c r="AB244" s="4"/>
      <c r="AC244" s="4"/>
      <c r="AD244" s="445"/>
    </row>
    <row r="245" spans="28:30">
      <c r="AB245" s="4"/>
      <c r="AC245" s="4"/>
      <c r="AD245" s="445"/>
    </row>
    <row r="246" spans="28:30">
      <c r="AB246" s="4"/>
      <c r="AC246" s="4"/>
      <c r="AD246" s="445"/>
    </row>
    <row r="247" spans="28:30">
      <c r="AB247" s="4"/>
      <c r="AC247" s="4"/>
      <c r="AD247" s="445"/>
    </row>
    <row r="248" spans="28:30">
      <c r="AB248" s="4"/>
      <c r="AC248" s="4"/>
      <c r="AD248" s="445"/>
    </row>
    <row r="249" spans="28:30">
      <c r="AB249" s="4"/>
      <c r="AC249" s="4"/>
      <c r="AD249" s="445"/>
    </row>
    <row r="250" spans="28:30">
      <c r="AB250" s="4"/>
      <c r="AC250" s="4"/>
      <c r="AD250" s="445"/>
    </row>
    <row r="251" spans="28:30">
      <c r="AB251" s="4"/>
      <c r="AC251" s="4"/>
      <c r="AD251" s="445"/>
    </row>
    <row r="252" spans="28:30">
      <c r="AB252" s="4"/>
      <c r="AC252" s="4"/>
      <c r="AD252" s="445"/>
    </row>
    <row r="253" spans="28:30">
      <c r="AB253" s="4"/>
      <c r="AC253" s="4"/>
      <c r="AD253" s="445"/>
    </row>
    <row r="254" spans="28:30">
      <c r="AB254" s="4"/>
      <c r="AC254" s="4"/>
      <c r="AD254" s="445"/>
    </row>
    <row r="255" spans="28:30">
      <c r="AB255" s="4"/>
      <c r="AC255" s="4"/>
      <c r="AD255" s="445"/>
    </row>
    <row r="256" spans="28:30">
      <c r="AB256" s="4"/>
      <c r="AC256" s="4"/>
      <c r="AD256" s="445"/>
    </row>
    <row r="257" spans="28:30">
      <c r="AB257" s="4"/>
      <c r="AC257" s="4"/>
      <c r="AD257" s="445"/>
    </row>
    <row r="258" spans="28:30">
      <c r="AB258" s="4"/>
      <c r="AC258" s="4"/>
      <c r="AD258" s="445"/>
    </row>
    <row r="259" spans="28:30">
      <c r="AB259" s="4"/>
      <c r="AC259" s="4"/>
      <c r="AD259" s="445"/>
    </row>
    <row r="260" spans="28:30">
      <c r="AB260" s="4"/>
      <c r="AC260" s="4"/>
      <c r="AD260" s="445"/>
    </row>
    <row r="261" spans="28:30">
      <c r="AB261" s="4"/>
      <c r="AC261" s="4"/>
      <c r="AD261" s="445"/>
    </row>
    <row r="262" spans="28:30">
      <c r="AB262" s="4"/>
      <c r="AC262" s="4"/>
      <c r="AD262" s="445"/>
    </row>
    <row r="263" spans="28:30">
      <c r="AB263" s="4"/>
      <c r="AC263" s="4"/>
      <c r="AD263" s="445"/>
    </row>
    <row r="264" spans="28:30">
      <c r="AB264" s="4"/>
      <c r="AC264" s="4"/>
      <c r="AD264" s="445"/>
    </row>
    <row r="265" spans="28:30">
      <c r="AB265" s="4"/>
      <c r="AC265" s="4"/>
      <c r="AD265" s="445"/>
    </row>
    <row r="266" spans="28:30">
      <c r="AB266" s="4"/>
      <c r="AC266" s="4"/>
      <c r="AD266" s="445"/>
    </row>
    <row r="267" spans="28:30">
      <c r="AB267" s="4"/>
      <c r="AC267" s="4"/>
      <c r="AD267" s="445"/>
    </row>
    <row r="268" spans="28:30">
      <c r="AB268" s="4"/>
      <c r="AC268" s="4"/>
      <c r="AD268" s="445"/>
    </row>
    <row r="269" spans="28:30">
      <c r="AB269" s="4"/>
      <c r="AC269" s="4"/>
      <c r="AD269" s="445"/>
    </row>
    <row r="270" spans="28:30">
      <c r="AB270" s="4"/>
      <c r="AC270" s="4"/>
      <c r="AD270" s="445"/>
    </row>
    <row r="271" spans="28:30">
      <c r="AB271" s="4"/>
      <c r="AC271" s="4"/>
      <c r="AD271" s="445"/>
    </row>
    <row r="272" spans="28:30">
      <c r="AB272" s="4"/>
      <c r="AC272" s="4"/>
      <c r="AD272" s="445"/>
    </row>
    <row r="273" spans="28:30">
      <c r="AB273" s="4"/>
      <c r="AC273" s="4"/>
      <c r="AD273" s="445"/>
    </row>
    <row r="274" spans="28:30">
      <c r="AB274" s="4"/>
      <c r="AC274" s="4"/>
      <c r="AD274" s="445"/>
    </row>
    <row r="275" spans="28:30">
      <c r="AB275" s="4"/>
      <c r="AC275" s="4"/>
      <c r="AD275" s="445"/>
    </row>
    <row r="276" spans="28:30">
      <c r="AB276" s="4"/>
      <c r="AC276" s="4"/>
      <c r="AD276" s="445"/>
    </row>
    <row r="277" spans="28:30">
      <c r="AB277" s="4"/>
      <c r="AC277" s="4"/>
      <c r="AD277" s="445"/>
    </row>
    <row r="278" spans="28:30">
      <c r="AB278" s="4"/>
      <c r="AC278" s="4"/>
      <c r="AD278" s="445"/>
    </row>
    <row r="279" spans="28:30">
      <c r="AB279" s="4"/>
      <c r="AC279" s="4"/>
      <c r="AD279" s="445"/>
    </row>
    <row r="280" spans="28:30">
      <c r="AB280" s="4"/>
      <c r="AC280" s="4"/>
      <c r="AD280" s="445"/>
    </row>
    <row r="281" spans="28:30">
      <c r="AB281" s="4"/>
      <c r="AC281" s="4"/>
      <c r="AD281" s="445"/>
    </row>
    <row r="282" spans="28:30">
      <c r="AB282" s="4"/>
      <c r="AC282" s="4"/>
      <c r="AD282" s="445"/>
    </row>
    <row r="283" spans="28:30">
      <c r="AB283" s="4"/>
      <c r="AC283" s="4"/>
      <c r="AD283" s="445"/>
    </row>
    <row r="284" spans="28:30">
      <c r="AB284" s="4"/>
      <c r="AC284" s="4"/>
      <c r="AD284" s="445"/>
    </row>
    <row r="285" spans="28:30">
      <c r="AB285" s="4"/>
      <c r="AC285" s="4"/>
      <c r="AD285" s="445"/>
    </row>
    <row r="286" spans="28:30">
      <c r="AB286" s="4"/>
      <c r="AC286" s="4"/>
      <c r="AD286" s="445"/>
    </row>
    <row r="287" spans="28:30">
      <c r="AB287" s="4"/>
      <c r="AC287" s="4"/>
      <c r="AD287" s="445"/>
    </row>
    <row r="288" spans="28:30">
      <c r="AB288" s="4"/>
      <c r="AC288" s="4"/>
      <c r="AD288" s="445"/>
    </row>
    <row r="289" spans="28:30">
      <c r="AB289" s="4"/>
      <c r="AC289" s="4"/>
      <c r="AD289" s="445"/>
    </row>
    <row r="290" spans="28:30">
      <c r="AB290" s="4"/>
      <c r="AC290" s="4"/>
      <c r="AD290" s="445"/>
    </row>
    <row r="291" spans="28:30">
      <c r="AB291" s="4"/>
      <c r="AC291" s="4"/>
      <c r="AD291" s="445"/>
    </row>
    <row r="292" spans="28:30">
      <c r="AB292" s="4"/>
      <c r="AC292" s="4"/>
      <c r="AD292" s="445"/>
    </row>
    <row r="293" spans="28:30">
      <c r="AB293" s="4"/>
      <c r="AC293" s="4"/>
      <c r="AD293" s="445"/>
    </row>
    <row r="294" spans="28:30">
      <c r="AB294" s="4"/>
      <c r="AC294" s="4"/>
      <c r="AD294" s="445"/>
    </row>
    <row r="295" spans="28:30">
      <c r="AB295" s="4"/>
      <c r="AC295" s="4"/>
      <c r="AD295" s="445"/>
    </row>
    <row r="296" spans="28:30">
      <c r="AB296" s="4"/>
      <c r="AC296" s="4"/>
      <c r="AD296" s="445"/>
    </row>
    <row r="297" spans="28:30">
      <c r="AB297" s="4"/>
      <c r="AC297" s="4"/>
      <c r="AD297" s="445"/>
    </row>
    <row r="298" spans="28:30">
      <c r="AB298" s="4"/>
      <c r="AC298" s="4"/>
      <c r="AD298" s="445"/>
    </row>
    <row r="299" spans="28:30">
      <c r="AB299" s="4"/>
      <c r="AC299" s="4"/>
      <c r="AD299" s="445"/>
    </row>
    <row r="300" spans="28:30">
      <c r="AB300" s="4"/>
      <c r="AC300" s="4"/>
      <c r="AD300" s="445"/>
    </row>
    <row r="301" spans="28:30">
      <c r="AB301" s="4"/>
      <c r="AC301" s="4"/>
      <c r="AD301" s="445"/>
    </row>
    <row r="302" spans="28:30">
      <c r="AB302" s="4"/>
      <c r="AC302" s="4"/>
      <c r="AD302" s="445"/>
    </row>
    <row r="303" spans="28:30">
      <c r="AB303" s="4"/>
      <c r="AC303" s="4"/>
      <c r="AD303" s="445"/>
    </row>
    <row r="304" spans="28:30">
      <c r="AB304" s="4"/>
      <c r="AC304" s="4"/>
      <c r="AD304" s="445"/>
    </row>
    <row r="305" spans="28:30">
      <c r="AB305" s="4"/>
      <c r="AC305" s="4"/>
      <c r="AD305" s="445"/>
    </row>
    <row r="306" spans="28:30">
      <c r="AB306" s="4"/>
      <c r="AC306" s="4"/>
      <c r="AD306" s="445"/>
    </row>
    <row r="307" spans="28:30">
      <c r="AB307" s="4"/>
      <c r="AC307" s="4"/>
      <c r="AD307" s="445"/>
    </row>
    <row r="308" spans="28:30">
      <c r="AB308" s="4"/>
      <c r="AC308" s="4"/>
      <c r="AD308" s="445"/>
    </row>
    <row r="309" spans="28:30">
      <c r="AB309" s="4"/>
      <c r="AC309" s="4"/>
      <c r="AD309" s="445"/>
    </row>
    <row r="310" spans="28:30">
      <c r="AB310" s="4"/>
      <c r="AC310" s="4"/>
      <c r="AD310" s="445"/>
    </row>
    <row r="311" spans="28:30">
      <c r="AB311" s="4"/>
      <c r="AC311" s="4"/>
      <c r="AD311" s="445"/>
    </row>
    <row r="312" spans="28:30">
      <c r="AB312" s="4"/>
      <c r="AC312" s="4"/>
      <c r="AD312" s="445"/>
    </row>
    <row r="313" spans="28:30">
      <c r="AB313" s="4"/>
      <c r="AC313" s="4"/>
      <c r="AD313" s="445"/>
    </row>
    <row r="314" spans="28:30">
      <c r="AB314" s="4"/>
      <c r="AC314" s="4"/>
      <c r="AD314" s="445"/>
    </row>
    <row r="315" spans="28:30">
      <c r="AB315" s="4"/>
      <c r="AC315" s="4"/>
      <c r="AD315" s="445"/>
    </row>
    <row r="316" spans="28:30">
      <c r="AB316" s="4"/>
      <c r="AC316" s="4"/>
      <c r="AD316" s="445"/>
    </row>
    <row r="317" spans="28:30">
      <c r="AB317" s="4"/>
      <c r="AC317" s="4"/>
      <c r="AD317" s="445"/>
    </row>
    <row r="318" spans="28:30">
      <c r="AB318" s="4"/>
      <c r="AC318" s="4"/>
      <c r="AD318" s="445"/>
    </row>
    <row r="319" spans="28:30">
      <c r="AB319" s="4"/>
      <c r="AC319" s="4"/>
      <c r="AD319" s="445"/>
    </row>
    <row r="320" spans="28:30">
      <c r="AB320" s="4"/>
      <c r="AC320" s="4"/>
      <c r="AD320" s="445"/>
    </row>
    <row r="321" spans="28:30">
      <c r="AB321" s="4"/>
      <c r="AC321" s="4"/>
      <c r="AD321" s="445"/>
    </row>
    <row r="322" spans="28:30">
      <c r="AB322" s="4"/>
      <c r="AC322" s="4"/>
      <c r="AD322" s="445"/>
    </row>
    <row r="323" spans="28:30">
      <c r="AB323" s="4"/>
      <c r="AC323" s="4"/>
      <c r="AD323" s="445"/>
    </row>
    <row r="324" spans="28:30">
      <c r="AB324" s="4"/>
      <c r="AC324" s="4"/>
      <c r="AD324" s="445"/>
    </row>
    <row r="325" spans="28:30">
      <c r="AB325" s="4"/>
      <c r="AC325" s="4"/>
      <c r="AD325" s="445"/>
    </row>
    <row r="326" spans="28:30">
      <c r="AB326" s="4"/>
      <c r="AC326" s="4"/>
      <c r="AD326" s="445"/>
    </row>
    <row r="327" spans="28:30">
      <c r="AB327" s="4"/>
      <c r="AC327" s="4"/>
      <c r="AD327" s="445"/>
    </row>
    <row r="328" spans="28:30">
      <c r="AB328" s="4"/>
      <c r="AC328" s="4"/>
      <c r="AD328" s="445"/>
    </row>
    <row r="329" spans="28:30">
      <c r="AB329" s="4"/>
      <c r="AC329" s="4"/>
      <c r="AD329" s="445"/>
    </row>
    <row r="330" spans="28:30">
      <c r="AB330" s="4"/>
      <c r="AC330" s="4"/>
      <c r="AD330" s="445"/>
    </row>
    <row r="331" spans="28:30">
      <c r="AB331" s="4"/>
      <c r="AC331" s="4"/>
      <c r="AD331" s="445"/>
    </row>
    <row r="332" spans="28:30">
      <c r="AB332" s="4"/>
      <c r="AC332" s="4"/>
      <c r="AD332" s="445"/>
    </row>
    <row r="333" spans="28:30">
      <c r="AB333" s="4"/>
      <c r="AC333" s="4"/>
      <c r="AD333" s="445"/>
    </row>
    <row r="334" spans="28:30">
      <c r="AB334" s="4"/>
      <c r="AC334" s="4"/>
      <c r="AD334" s="445"/>
    </row>
    <row r="335" spans="28:30">
      <c r="AB335" s="4"/>
      <c r="AC335" s="4"/>
      <c r="AD335" s="445"/>
    </row>
    <row r="336" spans="28:30">
      <c r="AB336" s="4"/>
      <c r="AC336" s="4"/>
      <c r="AD336" s="445"/>
    </row>
    <row r="337" spans="28:30">
      <c r="AB337" s="4"/>
      <c r="AC337" s="4"/>
      <c r="AD337" s="445"/>
    </row>
    <row r="338" spans="28:30">
      <c r="AB338" s="4"/>
      <c r="AC338" s="4"/>
      <c r="AD338" s="445"/>
    </row>
    <row r="339" spans="28:30">
      <c r="AB339" s="4"/>
      <c r="AC339" s="4"/>
      <c r="AD339" s="445"/>
    </row>
    <row r="340" spans="28:30">
      <c r="AB340" s="4"/>
      <c r="AC340" s="4"/>
      <c r="AD340" s="445"/>
    </row>
    <row r="341" spans="28:30">
      <c r="AB341" s="4"/>
      <c r="AC341" s="4"/>
      <c r="AD341" s="445"/>
    </row>
    <row r="342" spans="28:30">
      <c r="AB342" s="4"/>
      <c r="AC342" s="4"/>
      <c r="AD342" s="445"/>
    </row>
    <row r="343" spans="28:30">
      <c r="AB343" s="4"/>
      <c r="AC343" s="4"/>
      <c r="AD343" s="445"/>
    </row>
    <row r="344" spans="28:30">
      <c r="AB344" s="4"/>
      <c r="AC344" s="4"/>
      <c r="AD344" s="445"/>
    </row>
    <row r="345" spans="28:30">
      <c r="AB345" s="4"/>
      <c r="AC345" s="4"/>
      <c r="AD345" s="445"/>
    </row>
    <row r="346" spans="28:30">
      <c r="AB346" s="4"/>
      <c r="AC346" s="4"/>
      <c r="AD346" s="445"/>
    </row>
    <row r="347" spans="28:30">
      <c r="AB347" s="4"/>
      <c r="AC347" s="4"/>
      <c r="AD347" s="445"/>
    </row>
    <row r="348" spans="28:30">
      <c r="AB348" s="4"/>
      <c r="AC348" s="4"/>
      <c r="AD348" s="445"/>
    </row>
    <row r="349" spans="28:30">
      <c r="AB349" s="4"/>
      <c r="AC349" s="4"/>
      <c r="AD349" s="445"/>
    </row>
    <row r="350" spans="28:30">
      <c r="AB350" s="4"/>
      <c r="AC350" s="4"/>
      <c r="AD350" s="445"/>
    </row>
    <row r="351" spans="28:30">
      <c r="AB351" s="4"/>
      <c r="AC351" s="4"/>
      <c r="AD351" s="445"/>
    </row>
    <row r="352" spans="28:30">
      <c r="AB352" s="4"/>
      <c r="AC352" s="4"/>
      <c r="AD352" s="445"/>
    </row>
    <row r="353" spans="28:30">
      <c r="AB353" s="4"/>
      <c r="AC353" s="4"/>
      <c r="AD353" s="445"/>
    </row>
    <row r="354" spans="28:30">
      <c r="AB354" s="4"/>
      <c r="AC354" s="4"/>
      <c r="AD354" s="445"/>
    </row>
    <row r="355" spans="28:30">
      <c r="AB355" s="4"/>
      <c r="AC355" s="4"/>
      <c r="AD355" s="445"/>
    </row>
    <row r="356" spans="28:30">
      <c r="AB356" s="4"/>
      <c r="AC356" s="4"/>
      <c r="AD356" s="445"/>
    </row>
    <row r="357" spans="28:30">
      <c r="AB357" s="4"/>
      <c r="AC357" s="4"/>
      <c r="AD357" s="445"/>
    </row>
    <row r="358" spans="28:30">
      <c r="AB358" s="4"/>
      <c r="AC358" s="4"/>
      <c r="AD358" s="445"/>
    </row>
    <row r="359" spans="28:30">
      <c r="AB359" s="4"/>
      <c r="AC359" s="4"/>
      <c r="AD359" s="445"/>
    </row>
    <row r="360" spans="28:30">
      <c r="AB360" s="4"/>
      <c r="AC360" s="4"/>
      <c r="AD360" s="445"/>
    </row>
    <row r="361" spans="28:30">
      <c r="AB361" s="4"/>
      <c r="AC361" s="4"/>
      <c r="AD361" s="445"/>
    </row>
    <row r="362" spans="28:30">
      <c r="AB362" s="4"/>
      <c r="AC362" s="4"/>
      <c r="AD362" s="445"/>
    </row>
    <row r="363" spans="28:30">
      <c r="AB363" s="4"/>
      <c r="AC363" s="4"/>
      <c r="AD363" s="445"/>
    </row>
    <row r="364" spans="28:30">
      <c r="AB364" s="4"/>
      <c r="AC364" s="4"/>
      <c r="AD364" s="445"/>
    </row>
    <row r="365" spans="28:30">
      <c r="AB365" s="4"/>
      <c r="AC365" s="4"/>
      <c r="AD365" s="445"/>
    </row>
    <row r="366" spans="28:30">
      <c r="AB366" s="4"/>
      <c r="AC366" s="4"/>
      <c r="AD366" s="445"/>
    </row>
    <row r="367" spans="28:30">
      <c r="AB367" s="4"/>
      <c r="AC367" s="4"/>
      <c r="AD367" s="445"/>
    </row>
    <row r="368" spans="28:30">
      <c r="AB368" s="4"/>
      <c r="AC368" s="4"/>
      <c r="AD368" s="445"/>
    </row>
    <row r="369" spans="28:30">
      <c r="AB369" s="4"/>
      <c r="AC369" s="4"/>
      <c r="AD369" s="445"/>
    </row>
    <row r="370" spans="28:30">
      <c r="AB370" s="4"/>
      <c r="AC370" s="4"/>
      <c r="AD370" s="445"/>
    </row>
    <row r="371" spans="28:30">
      <c r="AB371" s="4"/>
      <c r="AC371" s="4"/>
      <c r="AD371" s="445"/>
    </row>
    <row r="372" spans="28:30">
      <c r="AB372" s="4"/>
      <c r="AC372" s="4"/>
      <c r="AD372" s="445"/>
    </row>
    <row r="373" spans="28:30">
      <c r="AB373" s="4"/>
      <c r="AC373" s="4"/>
      <c r="AD373" s="445"/>
    </row>
    <row r="374" spans="28:30">
      <c r="AB374" s="4"/>
      <c r="AC374" s="4"/>
      <c r="AD374" s="445"/>
    </row>
    <row r="375" spans="28:30">
      <c r="AB375" s="4"/>
      <c r="AC375" s="4"/>
      <c r="AD375" s="445"/>
    </row>
    <row r="376" spans="28:30">
      <c r="AB376" s="4"/>
      <c r="AC376" s="4"/>
      <c r="AD376" s="445"/>
    </row>
    <row r="377" spans="28:30">
      <c r="AB377" s="4"/>
      <c r="AC377" s="4"/>
      <c r="AD377" s="445"/>
    </row>
    <row r="378" spans="28:30">
      <c r="AB378" s="4"/>
      <c r="AC378" s="4"/>
      <c r="AD378" s="445"/>
    </row>
    <row r="379" spans="28:30">
      <c r="AB379" s="4"/>
      <c r="AC379" s="4"/>
      <c r="AD379" s="445"/>
    </row>
    <row r="380" spans="28:30">
      <c r="AB380" s="4"/>
      <c r="AC380" s="4"/>
      <c r="AD380" s="445"/>
    </row>
    <row r="381" spans="28:30">
      <c r="AB381" s="4"/>
      <c r="AC381" s="4"/>
      <c r="AD381" s="445"/>
    </row>
    <row r="382" spans="28:30">
      <c r="AB382" s="4"/>
      <c r="AC382" s="4"/>
      <c r="AD382" s="445"/>
    </row>
    <row r="383" spans="28:30">
      <c r="AB383" s="4"/>
      <c r="AC383" s="4"/>
      <c r="AD383" s="445"/>
    </row>
    <row r="384" spans="28:30">
      <c r="AB384" s="4"/>
      <c r="AC384" s="4"/>
      <c r="AD384" s="445"/>
    </row>
    <row r="385" spans="28:30">
      <c r="AB385" s="4"/>
      <c r="AC385" s="4"/>
      <c r="AD385" s="445"/>
    </row>
    <row r="386" spans="28:30">
      <c r="AB386" s="4"/>
      <c r="AC386" s="4"/>
      <c r="AD386" s="445"/>
    </row>
    <row r="387" spans="28:30">
      <c r="AB387" s="4"/>
      <c r="AC387" s="4"/>
      <c r="AD387" s="445"/>
    </row>
    <row r="388" spans="28:30">
      <c r="AB388" s="4"/>
      <c r="AC388" s="4"/>
      <c r="AD388" s="445"/>
    </row>
    <row r="389" spans="28:30">
      <c r="AB389" s="4"/>
      <c r="AC389" s="4"/>
      <c r="AD389" s="445"/>
    </row>
    <row r="390" spans="28:30">
      <c r="AB390" s="4"/>
      <c r="AC390" s="4"/>
      <c r="AD390" s="445"/>
    </row>
    <row r="391" spans="28:30">
      <c r="AB391" s="4"/>
      <c r="AC391" s="4"/>
      <c r="AD391" s="445"/>
    </row>
    <row r="392" spans="28:30">
      <c r="AB392" s="4"/>
      <c r="AC392" s="4"/>
      <c r="AD392" s="445"/>
    </row>
    <row r="393" spans="28:30">
      <c r="AB393" s="4"/>
      <c r="AC393" s="4"/>
      <c r="AD393" s="445"/>
    </row>
    <row r="394" spans="28:30">
      <c r="AB394" s="4"/>
      <c r="AC394" s="4"/>
      <c r="AD394" s="445"/>
    </row>
    <row r="395" spans="28:30">
      <c r="AB395" s="4"/>
      <c r="AC395" s="4"/>
      <c r="AD395" s="445"/>
    </row>
    <row r="396" spans="28:30">
      <c r="AB396" s="4"/>
      <c r="AC396" s="4"/>
      <c r="AD396" s="445"/>
    </row>
    <row r="397" spans="28:30">
      <c r="AB397" s="4"/>
      <c r="AC397" s="4"/>
      <c r="AD397" s="445"/>
    </row>
    <row r="398" spans="28:30">
      <c r="AB398" s="4"/>
      <c r="AC398" s="4"/>
      <c r="AD398" s="445"/>
    </row>
    <row r="399" spans="28:30">
      <c r="AB399" s="4"/>
      <c r="AC399" s="4"/>
      <c r="AD399" s="445"/>
    </row>
    <row r="400" spans="28:30">
      <c r="AB400" s="4"/>
      <c r="AC400" s="4"/>
      <c r="AD400" s="445"/>
    </row>
    <row r="401" spans="28:30">
      <c r="AB401" s="4"/>
      <c r="AC401" s="4"/>
      <c r="AD401" s="445"/>
    </row>
    <row r="402" spans="28:30">
      <c r="AB402" s="4"/>
      <c r="AC402" s="4"/>
      <c r="AD402" s="445"/>
    </row>
    <row r="403" spans="28:30">
      <c r="AB403" s="4"/>
      <c r="AC403" s="4"/>
      <c r="AD403" s="445"/>
    </row>
    <row r="404" spans="28:30">
      <c r="AB404" s="4"/>
      <c r="AC404" s="4"/>
      <c r="AD404" s="445"/>
    </row>
    <row r="405" spans="28:30">
      <c r="AB405" s="4"/>
      <c r="AC405" s="4"/>
      <c r="AD405" s="445"/>
    </row>
    <row r="406" spans="28:30">
      <c r="AB406" s="4"/>
      <c r="AC406" s="4"/>
      <c r="AD406" s="445"/>
    </row>
    <row r="407" spans="28:30">
      <c r="AB407" s="4"/>
      <c r="AC407" s="4"/>
      <c r="AD407" s="445"/>
    </row>
    <row r="408" spans="28:30">
      <c r="AB408" s="4"/>
      <c r="AC408" s="4"/>
      <c r="AD408" s="445"/>
    </row>
    <row r="409" spans="28:30">
      <c r="AB409" s="4"/>
      <c r="AC409" s="4"/>
      <c r="AD409" s="445"/>
    </row>
    <row r="410" spans="28:30">
      <c r="AB410" s="4"/>
      <c r="AC410" s="4"/>
      <c r="AD410" s="445"/>
    </row>
    <row r="411" spans="28:30">
      <c r="AB411" s="4"/>
      <c r="AC411" s="4"/>
      <c r="AD411" s="445"/>
    </row>
    <row r="412" spans="28:30">
      <c r="AB412" s="4"/>
      <c r="AC412" s="4"/>
      <c r="AD412" s="445"/>
    </row>
    <row r="413" spans="28:30">
      <c r="AB413" s="4"/>
      <c r="AC413" s="4"/>
      <c r="AD413" s="445"/>
    </row>
    <row r="414" spans="28:30">
      <c r="AB414" s="4"/>
      <c r="AC414" s="4"/>
      <c r="AD414" s="445"/>
    </row>
    <row r="415" spans="28:30">
      <c r="AB415" s="4"/>
      <c r="AC415" s="4"/>
      <c r="AD415" s="445"/>
    </row>
    <row r="416" spans="28:30">
      <c r="AB416" s="4"/>
      <c r="AC416" s="4"/>
      <c r="AD416" s="445"/>
    </row>
    <row r="417" spans="28:30">
      <c r="AB417" s="4"/>
      <c r="AC417" s="4"/>
      <c r="AD417" s="445"/>
    </row>
    <row r="418" spans="28:30">
      <c r="AB418" s="4"/>
      <c r="AC418" s="4"/>
      <c r="AD418" s="445"/>
    </row>
    <row r="419" spans="28:30">
      <c r="AB419" s="4"/>
      <c r="AC419" s="4"/>
      <c r="AD419" s="445"/>
    </row>
    <row r="420" spans="28:30">
      <c r="AB420" s="4"/>
      <c r="AC420" s="4"/>
      <c r="AD420" s="445"/>
    </row>
    <row r="421" spans="28:30">
      <c r="AB421" s="4"/>
      <c r="AC421" s="4"/>
      <c r="AD421" s="445"/>
    </row>
    <row r="422" spans="28:30">
      <c r="AB422" s="4"/>
      <c r="AC422" s="4"/>
      <c r="AD422" s="445"/>
    </row>
    <row r="423" spans="28:30">
      <c r="AB423" s="4"/>
      <c r="AC423" s="4"/>
      <c r="AD423" s="445"/>
    </row>
    <row r="424" spans="28:30">
      <c r="AB424" s="4"/>
      <c r="AC424" s="4"/>
      <c r="AD424" s="445"/>
    </row>
    <row r="425" spans="28:30">
      <c r="AB425" s="4"/>
      <c r="AC425" s="4"/>
      <c r="AD425" s="445"/>
    </row>
    <row r="426" spans="28:30">
      <c r="AB426" s="4"/>
      <c r="AC426" s="4"/>
      <c r="AD426" s="445"/>
    </row>
    <row r="427" spans="28:30">
      <c r="AB427" s="4"/>
      <c r="AC427" s="4"/>
      <c r="AD427" s="445"/>
    </row>
    <row r="428" spans="28:30">
      <c r="AB428" s="4"/>
      <c r="AC428" s="4"/>
      <c r="AD428" s="445"/>
    </row>
    <row r="429" spans="28:30">
      <c r="AB429" s="4"/>
      <c r="AC429" s="4"/>
      <c r="AD429" s="445"/>
    </row>
    <row r="430" spans="28:30">
      <c r="AB430" s="4"/>
      <c r="AC430" s="4"/>
      <c r="AD430" s="445"/>
    </row>
    <row r="431" spans="28:30">
      <c r="AB431" s="4"/>
      <c r="AC431" s="4"/>
      <c r="AD431" s="445"/>
    </row>
    <row r="432" spans="28:30">
      <c r="AB432" s="4"/>
      <c r="AC432" s="4"/>
      <c r="AD432" s="445"/>
    </row>
    <row r="433" spans="28:30">
      <c r="AB433" s="4"/>
      <c r="AC433" s="4"/>
      <c r="AD433" s="445"/>
    </row>
    <row r="434" spans="28:30">
      <c r="AB434" s="4"/>
      <c r="AC434" s="4"/>
      <c r="AD434" s="445"/>
    </row>
    <row r="435" spans="28:30">
      <c r="AB435" s="4"/>
      <c r="AC435" s="4"/>
      <c r="AD435" s="445"/>
    </row>
    <row r="436" spans="28:30">
      <c r="AB436" s="4"/>
      <c r="AC436" s="4"/>
      <c r="AD436" s="445"/>
    </row>
    <row r="437" spans="28:30">
      <c r="AB437" s="4"/>
      <c r="AC437" s="4"/>
      <c r="AD437" s="445"/>
    </row>
    <row r="438" spans="28:30">
      <c r="AB438" s="4"/>
      <c r="AC438" s="4"/>
      <c r="AD438" s="445"/>
    </row>
    <row r="439" spans="28:30">
      <c r="AB439" s="4"/>
      <c r="AC439" s="4"/>
      <c r="AD439" s="445"/>
    </row>
    <row r="440" spans="28:30">
      <c r="AB440" s="4"/>
      <c r="AC440" s="4"/>
      <c r="AD440" s="445"/>
    </row>
    <row r="441" spans="28:30">
      <c r="AB441" s="4"/>
      <c r="AC441" s="4"/>
      <c r="AD441" s="445"/>
    </row>
    <row r="442" spans="28:30">
      <c r="AB442" s="4"/>
      <c r="AC442" s="4"/>
      <c r="AD442" s="445"/>
    </row>
    <row r="443" spans="28:30">
      <c r="AB443" s="4"/>
      <c r="AC443" s="4"/>
      <c r="AD443" s="445"/>
    </row>
    <row r="444" spans="28:30">
      <c r="AB444" s="4"/>
      <c r="AC444" s="4"/>
      <c r="AD444" s="445"/>
    </row>
    <row r="445" spans="28:30">
      <c r="AB445" s="4"/>
      <c r="AC445" s="4"/>
      <c r="AD445" s="445"/>
    </row>
    <row r="446" spans="28:30">
      <c r="AB446" s="4"/>
      <c r="AC446" s="4"/>
      <c r="AD446" s="445"/>
    </row>
    <row r="447" spans="28:30">
      <c r="AB447" s="4"/>
      <c r="AC447" s="4"/>
      <c r="AD447" s="445"/>
    </row>
    <row r="448" spans="28:30">
      <c r="AB448" s="4"/>
      <c r="AC448" s="4"/>
      <c r="AD448" s="445"/>
    </row>
    <row r="449" spans="28:30">
      <c r="AB449" s="4"/>
      <c r="AC449" s="4"/>
      <c r="AD449" s="445"/>
    </row>
    <row r="450" spans="28:30">
      <c r="AB450" s="4"/>
      <c r="AC450" s="4"/>
      <c r="AD450" s="445"/>
    </row>
    <row r="451" spans="28:30">
      <c r="AB451" s="4"/>
      <c r="AC451" s="4"/>
      <c r="AD451" s="445"/>
    </row>
    <row r="452" spans="28:30">
      <c r="AB452" s="4"/>
      <c r="AC452" s="4"/>
      <c r="AD452" s="445"/>
    </row>
    <row r="453" spans="28:30">
      <c r="AB453" s="4"/>
      <c r="AC453" s="4"/>
      <c r="AD453" s="445"/>
    </row>
    <row r="454" spans="28:30">
      <c r="AB454" s="4"/>
      <c r="AC454" s="4"/>
      <c r="AD454" s="445"/>
    </row>
    <row r="455" spans="28:30">
      <c r="AB455" s="4"/>
      <c r="AC455" s="4"/>
      <c r="AD455" s="445"/>
    </row>
    <row r="456" spans="28:30">
      <c r="AB456" s="4"/>
      <c r="AC456" s="4"/>
      <c r="AD456" s="445"/>
    </row>
    <row r="457" spans="28:30">
      <c r="AB457" s="4"/>
      <c r="AC457" s="4"/>
      <c r="AD457" s="445"/>
    </row>
    <row r="458" spans="28:30">
      <c r="AB458" s="4"/>
      <c r="AC458" s="4"/>
      <c r="AD458" s="445"/>
    </row>
    <row r="459" spans="28:30">
      <c r="AB459" s="4"/>
      <c r="AC459" s="4"/>
      <c r="AD459" s="445"/>
    </row>
    <row r="460" spans="28:30">
      <c r="AB460" s="4"/>
      <c r="AC460" s="4"/>
      <c r="AD460" s="445"/>
    </row>
    <row r="461" spans="28:30">
      <c r="AB461" s="4"/>
      <c r="AC461" s="4"/>
      <c r="AD461" s="445"/>
    </row>
    <row r="462" spans="28:30">
      <c r="AB462" s="4"/>
      <c r="AC462" s="4"/>
      <c r="AD462" s="445"/>
    </row>
    <row r="463" spans="28:30">
      <c r="AB463" s="4"/>
      <c r="AC463" s="4"/>
      <c r="AD463" s="445"/>
    </row>
    <row r="464" spans="28:30">
      <c r="AB464" s="4"/>
      <c r="AC464" s="4"/>
      <c r="AD464" s="445"/>
    </row>
    <row r="465" spans="28:30">
      <c r="AB465" s="4"/>
      <c r="AC465" s="4"/>
      <c r="AD465" s="445"/>
    </row>
    <row r="466" spans="28:30">
      <c r="AB466" s="4"/>
      <c r="AC466" s="4"/>
      <c r="AD466" s="445"/>
    </row>
    <row r="467" spans="28:30">
      <c r="AB467" s="4"/>
      <c r="AC467" s="4"/>
      <c r="AD467" s="445"/>
    </row>
    <row r="468" spans="28:30">
      <c r="AB468" s="4"/>
      <c r="AC468" s="4"/>
      <c r="AD468" s="445"/>
    </row>
    <row r="469" spans="28:30">
      <c r="AB469" s="4"/>
      <c r="AC469" s="4"/>
      <c r="AD469" s="445"/>
    </row>
    <row r="470" spans="28:30">
      <c r="AB470" s="4"/>
      <c r="AC470" s="4"/>
      <c r="AD470" s="445"/>
    </row>
    <row r="471" spans="28:30">
      <c r="AB471" s="4"/>
      <c r="AC471" s="4"/>
      <c r="AD471" s="445"/>
    </row>
    <row r="472" spans="28:30">
      <c r="AB472" s="4"/>
      <c r="AC472" s="4"/>
      <c r="AD472" s="445"/>
    </row>
    <row r="473" spans="28:30">
      <c r="AB473" s="4"/>
      <c r="AC473" s="4"/>
      <c r="AD473" s="445"/>
    </row>
    <row r="474" spans="28:30">
      <c r="AB474" s="4"/>
      <c r="AC474" s="4"/>
      <c r="AD474" s="445"/>
    </row>
    <row r="475" spans="28:30">
      <c r="AB475" s="4"/>
      <c r="AC475" s="4"/>
      <c r="AD475" s="445"/>
    </row>
    <row r="476" spans="28:30">
      <c r="AB476" s="4"/>
      <c r="AC476" s="4"/>
      <c r="AD476" s="445"/>
    </row>
    <row r="477" spans="28:30">
      <c r="AB477" s="4"/>
      <c r="AC477" s="4"/>
      <c r="AD477" s="445"/>
    </row>
    <row r="478" spans="28:30">
      <c r="AB478" s="4"/>
      <c r="AC478" s="4"/>
      <c r="AD478" s="445"/>
    </row>
    <row r="479" spans="28:30">
      <c r="AB479" s="4"/>
      <c r="AC479" s="4"/>
      <c r="AD479" s="445"/>
    </row>
    <row r="480" spans="28:30">
      <c r="AB480" s="4"/>
      <c r="AC480" s="4"/>
      <c r="AD480" s="445"/>
    </row>
    <row r="481" spans="28:30">
      <c r="AB481" s="4"/>
      <c r="AC481" s="4"/>
      <c r="AD481" s="445"/>
    </row>
    <row r="482" spans="28:30">
      <c r="AB482" s="4"/>
      <c r="AC482" s="4"/>
      <c r="AD482" s="445"/>
    </row>
    <row r="483" spans="28:30">
      <c r="AB483" s="4"/>
      <c r="AC483" s="4"/>
      <c r="AD483" s="445"/>
    </row>
    <row r="484" spans="28:30">
      <c r="AB484" s="4"/>
      <c r="AC484" s="4"/>
      <c r="AD484" s="445"/>
    </row>
    <row r="485" spans="28:30">
      <c r="AB485" s="4"/>
      <c r="AC485" s="4"/>
      <c r="AD485" s="445"/>
    </row>
    <row r="486" spans="28:30">
      <c r="AB486" s="4"/>
      <c r="AC486" s="4"/>
      <c r="AD486" s="445"/>
    </row>
    <row r="487" spans="28:30">
      <c r="AB487" s="4"/>
      <c r="AC487" s="4"/>
      <c r="AD487" s="445"/>
    </row>
    <row r="488" spans="28:30">
      <c r="AB488" s="4"/>
      <c r="AC488" s="4"/>
      <c r="AD488" s="445"/>
    </row>
    <row r="489" spans="28:30">
      <c r="AB489" s="4"/>
      <c r="AC489" s="4"/>
      <c r="AD489" s="445"/>
    </row>
    <row r="490" spans="28:30">
      <c r="AB490" s="4"/>
      <c r="AC490" s="4"/>
      <c r="AD490" s="445"/>
    </row>
    <row r="491" spans="28:30">
      <c r="AB491" s="4"/>
      <c r="AC491" s="4"/>
      <c r="AD491" s="445"/>
    </row>
    <row r="492" spans="28:30">
      <c r="AB492" s="4"/>
      <c r="AC492" s="4"/>
      <c r="AD492" s="445"/>
    </row>
    <row r="493" spans="28:30">
      <c r="AB493" s="4"/>
      <c r="AC493" s="4"/>
      <c r="AD493" s="445"/>
    </row>
    <row r="494" spans="28:30">
      <c r="AB494" s="4"/>
      <c r="AC494" s="4"/>
      <c r="AD494" s="445"/>
    </row>
    <row r="495" spans="28:30">
      <c r="AB495" s="4"/>
      <c r="AC495" s="4"/>
      <c r="AD495" s="445"/>
    </row>
    <row r="496" spans="28:30">
      <c r="AB496" s="4"/>
      <c r="AC496" s="4"/>
      <c r="AD496" s="445"/>
    </row>
    <row r="497" spans="28:30">
      <c r="AB497" s="4"/>
      <c r="AC497" s="4"/>
      <c r="AD497" s="445"/>
    </row>
    <row r="498" spans="28:30">
      <c r="AB498" s="4"/>
      <c r="AC498" s="4"/>
      <c r="AD498" s="445"/>
    </row>
    <row r="499" spans="28:30">
      <c r="AB499" s="4"/>
      <c r="AC499" s="4"/>
      <c r="AD499" s="445"/>
    </row>
    <row r="500" spans="28:30">
      <c r="AB500" s="4"/>
      <c r="AC500" s="4"/>
      <c r="AD500" s="445"/>
    </row>
    <row r="501" spans="28:30">
      <c r="AB501" s="4"/>
      <c r="AC501" s="4"/>
      <c r="AD501" s="445"/>
    </row>
    <row r="502" spans="28:30">
      <c r="AB502" s="4"/>
      <c r="AC502" s="4"/>
      <c r="AD502" s="445"/>
    </row>
    <row r="503" spans="28:30">
      <c r="AB503" s="4"/>
      <c r="AC503" s="4"/>
      <c r="AD503" s="445"/>
    </row>
    <row r="504" spans="28:30">
      <c r="AB504" s="4"/>
      <c r="AC504" s="4"/>
      <c r="AD504" s="445"/>
    </row>
    <row r="505" spans="28:30">
      <c r="AB505" s="4"/>
      <c r="AC505" s="4"/>
      <c r="AD505" s="445"/>
    </row>
    <row r="506" spans="28:30">
      <c r="AB506" s="4"/>
      <c r="AC506" s="4"/>
      <c r="AD506" s="445"/>
    </row>
    <row r="507" spans="28:30">
      <c r="AB507" s="4"/>
      <c r="AC507" s="4"/>
      <c r="AD507" s="445"/>
    </row>
    <row r="508" spans="28:30">
      <c r="AB508" s="4"/>
      <c r="AC508" s="4"/>
      <c r="AD508" s="445"/>
    </row>
    <row r="509" spans="28:30">
      <c r="AB509" s="4"/>
      <c r="AC509" s="4"/>
      <c r="AD509" s="445"/>
    </row>
    <row r="510" spans="28:30">
      <c r="AB510" s="4"/>
      <c r="AC510" s="4"/>
      <c r="AD510" s="445"/>
    </row>
    <row r="511" spans="28:30">
      <c r="AB511" s="4"/>
      <c r="AC511" s="4"/>
      <c r="AD511" s="445"/>
    </row>
    <row r="512" spans="28:30">
      <c r="AB512" s="4"/>
      <c r="AC512" s="4"/>
      <c r="AD512" s="445"/>
    </row>
    <row r="513" spans="28:30">
      <c r="AB513" s="4"/>
      <c r="AC513" s="4"/>
      <c r="AD513" s="445"/>
    </row>
    <row r="514" spans="28:30">
      <c r="AB514" s="4"/>
      <c r="AC514" s="4"/>
      <c r="AD514" s="445"/>
    </row>
    <row r="515" spans="28:30">
      <c r="AB515" s="4"/>
      <c r="AC515" s="4"/>
      <c r="AD515" s="445"/>
    </row>
    <row r="516" spans="28:30">
      <c r="AB516" s="4"/>
      <c r="AC516" s="4"/>
      <c r="AD516" s="445"/>
    </row>
    <row r="517" spans="28:30">
      <c r="AB517" s="4"/>
      <c r="AC517" s="4"/>
      <c r="AD517" s="445"/>
    </row>
    <row r="518" spans="28:30">
      <c r="AB518" s="4"/>
      <c r="AC518" s="4"/>
      <c r="AD518" s="445"/>
    </row>
    <row r="519" spans="28:30">
      <c r="AB519" s="4"/>
      <c r="AC519" s="4"/>
      <c r="AD519" s="445"/>
    </row>
    <row r="520" spans="28:30">
      <c r="AB520" s="4"/>
      <c r="AC520" s="4"/>
      <c r="AD520" s="445"/>
    </row>
    <row r="521" spans="28:30">
      <c r="AB521" s="4"/>
      <c r="AC521" s="4"/>
      <c r="AD521" s="445"/>
    </row>
    <row r="522" spans="28:30">
      <c r="AB522" s="4"/>
      <c r="AC522" s="4"/>
      <c r="AD522" s="445"/>
    </row>
    <row r="523" spans="28:30">
      <c r="AB523" s="4"/>
      <c r="AC523" s="4"/>
      <c r="AD523" s="445"/>
    </row>
    <row r="524" spans="28:30">
      <c r="AB524" s="4"/>
      <c r="AC524" s="4"/>
      <c r="AD524" s="445"/>
    </row>
    <row r="525" spans="28:30">
      <c r="AB525" s="4"/>
      <c r="AC525" s="4"/>
      <c r="AD525" s="445"/>
    </row>
    <row r="526" spans="28:30">
      <c r="AB526" s="4"/>
      <c r="AC526" s="4"/>
      <c r="AD526" s="445"/>
    </row>
    <row r="527" spans="28:30">
      <c r="AB527" s="4"/>
      <c r="AC527" s="4"/>
      <c r="AD527" s="445"/>
    </row>
    <row r="528" spans="28:30">
      <c r="AB528" s="4"/>
      <c r="AC528" s="4"/>
      <c r="AD528" s="445"/>
    </row>
    <row r="529" spans="28:30">
      <c r="AB529" s="4"/>
      <c r="AC529" s="4"/>
      <c r="AD529" s="445"/>
    </row>
    <row r="530" spans="28:30">
      <c r="AB530" s="4"/>
      <c r="AC530" s="4"/>
      <c r="AD530" s="445"/>
    </row>
    <row r="531" spans="28:30">
      <c r="AB531" s="4"/>
      <c r="AC531" s="4"/>
      <c r="AD531" s="445"/>
    </row>
    <row r="532" spans="28:30">
      <c r="AB532" s="4"/>
      <c r="AC532" s="4"/>
      <c r="AD532" s="445"/>
    </row>
    <row r="533" spans="28:30">
      <c r="AB533" s="4"/>
      <c r="AC533" s="4"/>
      <c r="AD533" s="445"/>
    </row>
    <row r="534" spans="28:30">
      <c r="AB534" s="4"/>
      <c r="AC534" s="4"/>
      <c r="AD534" s="445"/>
    </row>
    <row r="535" spans="28:30">
      <c r="AB535" s="4"/>
      <c r="AC535" s="4"/>
      <c r="AD535" s="445"/>
    </row>
    <row r="536" spans="28:30">
      <c r="AB536" s="4"/>
      <c r="AC536" s="4"/>
      <c r="AD536" s="445"/>
    </row>
    <row r="537" spans="28:30">
      <c r="AB537" s="4"/>
      <c r="AC537" s="4"/>
      <c r="AD537" s="445"/>
    </row>
    <row r="538" spans="28:30">
      <c r="AB538" s="4"/>
      <c r="AC538" s="4"/>
      <c r="AD538" s="445"/>
    </row>
    <row r="539" spans="28:30">
      <c r="AB539" s="4"/>
      <c r="AC539" s="4"/>
      <c r="AD539" s="445"/>
    </row>
    <row r="540" spans="28:30">
      <c r="AB540" s="4"/>
      <c r="AC540" s="4"/>
      <c r="AD540" s="445"/>
    </row>
    <row r="541" spans="28:30">
      <c r="AB541" s="4"/>
      <c r="AC541" s="4"/>
      <c r="AD541" s="445"/>
    </row>
    <row r="542" spans="28:30">
      <c r="AB542" s="4"/>
      <c r="AC542" s="4"/>
      <c r="AD542" s="445"/>
    </row>
    <row r="543" spans="28:30">
      <c r="AB543" s="4"/>
      <c r="AC543" s="4"/>
      <c r="AD543" s="445"/>
    </row>
    <row r="544" spans="28:30">
      <c r="AB544" s="4"/>
      <c r="AC544" s="4"/>
      <c r="AD544" s="445"/>
    </row>
    <row r="545" spans="28:30">
      <c r="AB545" s="4"/>
      <c r="AC545" s="4"/>
      <c r="AD545" s="445"/>
    </row>
    <row r="546" spans="28:30">
      <c r="AB546" s="4"/>
      <c r="AC546" s="4"/>
      <c r="AD546" s="445"/>
    </row>
    <row r="547" spans="28:30">
      <c r="AB547" s="4"/>
      <c r="AC547" s="4"/>
      <c r="AD547" s="445"/>
    </row>
    <row r="548" spans="28:30">
      <c r="AB548" s="4"/>
      <c r="AC548" s="4"/>
      <c r="AD548" s="445"/>
    </row>
    <row r="549" spans="28:30">
      <c r="AB549" s="4"/>
      <c r="AC549" s="4"/>
      <c r="AD549" s="445"/>
    </row>
    <row r="550" spans="28:30">
      <c r="AB550" s="4"/>
      <c r="AC550" s="4"/>
      <c r="AD550" s="445"/>
    </row>
    <row r="551" spans="28:30">
      <c r="AB551" s="4"/>
      <c r="AC551" s="4"/>
      <c r="AD551" s="445"/>
    </row>
    <row r="552" spans="28:30">
      <c r="AB552" s="4"/>
      <c r="AC552" s="4"/>
      <c r="AD552" s="445"/>
    </row>
    <row r="553" spans="28:30">
      <c r="AB553" s="4"/>
      <c r="AC553" s="4"/>
      <c r="AD553" s="445"/>
    </row>
    <row r="554" spans="28:30">
      <c r="AB554" s="4"/>
      <c r="AC554" s="4"/>
      <c r="AD554" s="445"/>
    </row>
    <row r="555" spans="28:30">
      <c r="AB555" s="4"/>
      <c r="AC555" s="4"/>
      <c r="AD555" s="445"/>
    </row>
    <row r="556" spans="28:30">
      <c r="AB556" s="4"/>
      <c r="AC556" s="4"/>
      <c r="AD556" s="445"/>
    </row>
    <row r="557" spans="28:30">
      <c r="AB557" s="4"/>
      <c r="AC557" s="4"/>
      <c r="AD557" s="445"/>
    </row>
    <row r="558" spans="28:30">
      <c r="AB558" s="4"/>
      <c r="AC558" s="4"/>
      <c r="AD558" s="445"/>
    </row>
    <row r="559" spans="28:30">
      <c r="AB559" s="4"/>
      <c r="AC559" s="4"/>
      <c r="AD559" s="445"/>
    </row>
    <row r="560" spans="28:30">
      <c r="AB560" s="4"/>
      <c r="AC560" s="4"/>
      <c r="AD560" s="445"/>
    </row>
    <row r="561" spans="28:30">
      <c r="AB561" s="4"/>
      <c r="AC561" s="4"/>
      <c r="AD561" s="445"/>
    </row>
    <row r="562" spans="28:30">
      <c r="AB562" s="4"/>
      <c r="AC562" s="4"/>
      <c r="AD562" s="445"/>
    </row>
    <row r="563" spans="28:30">
      <c r="AB563" s="4"/>
      <c r="AC563" s="4"/>
      <c r="AD563" s="445"/>
    </row>
    <row r="564" spans="28:30">
      <c r="AB564" s="4"/>
      <c r="AC564" s="4"/>
      <c r="AD564" s="445"/>
    </row>
    <row r="565" spans="28:30">
      <c r="AB565" s="4"/>
      <c r="AC565" s="4"/>
      <c r="AD565" s="445"/>
    </row>
    <row r="566" spans="28:30">
      <c r="AB566" s="4"/>
      <c r="AC566" s="4"/>
      <c r="AD566" s="445"/>
    </row>
    <row r="567" spans="28:30">
      <c r="AB567" s="4"/>
      <c r="AC567" s="4"/>
      <c r="AD567" s="445"/>
    </row>
    <row r="568" spans="28:30">
      <c r="AB568" s="4"/>
      <c r="AC568" s="4"/>
      <c r="AD568" s="445"/>
    </row>
    <row r="569" spans="28:30">
      <c r="AB569" s="4"/>
      <c r="AC569" s="4"/>
      <c r="AD569" s="445"/>
    </row>
    <row r="570" spans="28:30">
      <c r="AB570" s="4"/>
      <c r="AC570" s="4"/>
      <c r="AD570" s="445"/>
    </row>
    <row r="571" spans="28:30">
      <c r="AB571" s="4"/>
      <c r="AC571" s="4"/>
      <c r="AD571" s="445"/>
    </row>
    <row r="572" spans="28:30">
      <c r="AB572" s="4"/>
      <c r="AC572" s="4"/>
      <c r="AD572" s="445"/>
    </row>
    <row r="573" spans="28:30">
      <c r="AB573" s="4"/>
      <c r="AC573" s="4"/>
      <c r="AD573" s="445"/>
    </row>
    <row r="574" spans="28:30">
      <c r="AB574" s="4"/>
      <c r="AC574" s="4"/>
      <c r="AD574" s="445"/>
    </row>
    <row r="575" spans="28:30">
      <c r="AB575" s="4"/>
      <c r="AC575" s="4"/>
      <c r="AD575" s="445"/>
    </row>
    <row r="576" spans="28:30">
      <c r="AB576" s="4"/>
      <c r="AC576" s="4"/>
      <c r="AD576" s="445"/>
    </row>
    <row r="577" spans="28:30">
      <c r="AB577" s="4"/>
      <c r="AC577" s="4"/>
      <c r="AD577" s="445"/>
    </row>
    <row r="578" spans="28:30">
      <c r="AB578" s="4"/>
      <c r="AC578" s="4"/>
      <c r="AD578" s="445"/>
    </row>
    <row r="579" spans="28:30">
      <c r="AB579" s="4"/>
      <c r="AC579" s="4"/>
      <c r="AD579" s="445"/>
    </row>
    <row r="580" spans="28:30">
      <c r="AB580" s="4"/>
      <c r="AC580" s="4"/>
      <c r="AD580" s="445"/>
    </row>
    <row r="581" spans="28:30">
      <c r="AB581" s="4"/>
      <c r="AC581" s="4"/>
      <c r="AD581" s="445"/>
    </row>
    <row r="582" spans="28:30">
      <c r="AB582" s="4"/>
      <c r="AC582" s="4"/>
      <c r="AD582" s="445"/>
    </row>
    <row r="583" spans="28:30">
      <c r="AB583" s="4"/>
      <c r="AC583" s="4"/>
      <c r="AD583" s="445"/>
    </row>
    <row r="584" spans="28:30">
      <c r="AB584" s="4"/>
      <c r="AC584" s="4"/>
      <c r="AD584" s="445"/>
    </row>
    <row r="585" spans="28:30">
      <c r="AB585" s="4"/>
      <c r="AC585" s="4"/>
      <c r="AD585" s="445"/>
    </row>
    <row r="586" spans="28:30">
      <c r="AB586" s="4"/>
      <c r="AC586" s="4"/>
      <c r="AD586" s="445"/>
    </row>
    <row r="587" spans="28:30">
      <c r="AB587" s="4"/>
      <c r="AC587" s="4"/>
      <c r="AD587" s="445"/>
    </row>
    <row r="588" spans="28:30">
      <c r="AB588" s="4"/>
      <c r="AC588" s="4"/>
      <c r="AD588" s="445"/>
    </row>
    <row r="589" spans="28:30">
      <c r="AB589" s="4"/>
      <c r="AC589" s="4"/>
      <c r="AD589" s="445"/>
    </row>
    <row r="590" spans="28:30">
      <c r="AB590" s="4"/>
      <c r="AC590" s="4"/>
      <c r="AD590" s="445"/>
    </row>
    <row r="591" spans="28:30">
      <c r="AB591" s="4"/>
      <c r="AC591" s="4"/>
      <c r="AD591" s="445"/>
    </row>
    <row r="592" spans="28:30">
      <c r="AB592" s="4"/>
      <c r="AC592" s="4"/>
      <c r="AD592" s="445"/>
    </row>
    <row r="593" spans="28:30">
      <c r="AB593" s="4"/>
      <c r="AC593" s="4"/>
      <c r="AD593" s="445"/>
    </row>
    <row r="594" spans="28:30">
      <c r="AB594" s="4"/>
      <c r="AC594" s="4"/>
      <c r="AD594" s="445"/>
    </row>
    <row r="595" spans="28:30">
      <c r="AB595" s="4"/>
      <c r="AC595" s="4"/>
      <c r="AD595" s="445"/>
    </row>
    <row r="596" spans="28:30">
      <c r="AB596" s="4"/>
      <c r="AC596" s="4"/>
      <c r="AD596" s="445"/>
    </row>
    <row r="597" spans="28:30">
      <c r="AB597" s="4"/>
      <c r="AC597" s="4"/>
      <c r="AD597" s="445"/>
    </row>
    <row r="598" spans="28:30">
      <c r="AB598" s="4"/>
      <c r="AC598" s="4"/>
      <c r="AD598" s="445"/>
    </row>
    <row r="599" spans="28:30">
      <c r="AB599" s="4"/>
      <c r="AC599" s="4"/>
      <c r="AD599" s="445"/>
    </row>
    <row r="600" spans="28:30">
      <c r="AB600" s="4"/>
      <c r="AC600" s="4"/>
      <c r="AD600" s="445"/>
    </row>
    <row r="601" spans="28:30">
      <c r="AB601" s="4"/>
      <c r="AC601" s="4"/>
      <c r="AD601" s="445"/>
    </row>
    <row r="602" spans="28:30">
      <c r="AB602" s="4"/>
      <c r="AC602" s="4"/>
      <c r="AD602" s="445"/>
    </row>
    <row r="603" spans="28:30">
      <c r="AB603" s="4"/>
      <c r="AC603" s="4"/>
      <c r="AD603" s="445"/>
    </row>
    <row r="604" spans="28:30">
      <c r="AB604" s="4"/>
      <c r="AC604" s="4"/>
      <c r="AD604" s="445"/>
    </row>
    <row r="605" spans="28:30">
      <c r="AB605" s="4"/>
      <c r="AC605" s="4"/>
      <c r="AD605" s="445"/>
    </row>
    <row r="606" spans="28:30">
      <c r="AB606" s="4"/>
      <c r="AC606" s="4"/>
      <c r="AD606" s="445"/>
    </row>
    <row r="607" spans="28:30">
      <c r="AB607" s="4"/>
      <c r="AC607" s="4"/>
      <c r="AD607" s="445"/>
    </row>
    <row r="608" spans="28:30">
      <c r="AB608" s="4"/>
      <c r="AC608" s="4"/>
      <c r="AD608" s="445"/>
    </row>
    <row r="609" spans="28:30">
      <c r="AB609" s="4"/>
      <c r="AC609" s="4"/>
      <c r="AD609" s="445"/>
    </row>
    <row r="610" spans="28:30">
      <c r="AB610" s="4"/>
      <c r="AC610" s="4"/>
      <c r="AD610" s="445"/>
    </row>
    <row r="611" spans="28:30">
      <c r="AB611" s="4"/>
      <c r="AC611" s="4"/>
      <c r="AD611" s="445"/>
    </row>
    <row r="612" spans="28:30">
      <c r="AB612" s="4"/>
      <c r="AC612" s="4"/>
      <c r="AD612" s="445"/>
    </row>
    <row r="613" spans="28:30">
      <c r="AB613" s="4"/>
      <c r="AC613" s="4"/>
      <c r="AD613" s="445"/>
    </row>
    <row r="614" spans="28:30">
      <c r="AB614" s="4"/>
      <c r="AC614" s="4"/>
      <c r="AD614" s="445"/>
    </row>
    <row r="615" spans="28:30">
      <c r="AB615" s="4"/>
      <c r="AC615" s="4"/>
      <c r="AD615" s="445"/>
    </row>
    <row r="616" spans="28:30">
      <c r="AB616" s="4"/>
      <c r="AC616" s="4"/>
      <c r="AD616" s="445"/>
    </row>
    <row r="617" spans="28:30">
      <c r="AB617" s="4"/>
      <c r="AC617" s="4"/>
      <c r="AD617" s="445"/>
    </row>
    <row r="618" spans="28:30">
      <c r="AB618" s="4"/>
      <c r="AC618" s="4"/>
      <c r="AD618" s="445"/>
    </row>
    <row r="619" spans="28:30">
      <c r="AB619" s="4"/>
      <c r="AC619" s="4"/>
      <c r="AD619" s="445"/>
    </row>
    <row r="620" spans="28:30">
      <c r="AB620" s="4"/>
      <c r="AC620" s="4"/>
      <c r="AD620" s="445"/>
    </row>
    <row r="621" spans="28:30">
      <c r="AB621" s="4"/>
      <c r="AC621" s="4"/>
      <c r="AD621" s="445"/>
    </row>
    <row r="622" spans="28:30">
      <c r="AB622" s="4"/>
      <c r="AC622" s="4"/>
      <c r="AD622" s="445"/>
    </row>
    <row r="623" spans="28:30">
      <c r="AB623" s="4"/>
      <c r="AC623" s="4"/>
      <c r="AD623" s="445"/>
    </row>
    <row r="624" spans="28:30">
      <c r="AB624" s="4"/>
      <c r="AC624" s="4"/>
      <c r="AD624" s="445"/>
    </row>
    <row r="625" spans="28:30">
      <c r="AB625" s="4"/>
      <c r="AC625" s="4"/>
      <c r="AD625" s="445"/>
    </row>
    <row r="626" spans="28:30">
      <c r="AB626" s="4"/>
      <c r="AC626" s="4"/>
      <c r="AD626" s="445"/>
    </row>
    <row r="627" spans="28:30">
      <c r="AB627" s="4"/>
      <c r="AC627" s="4"/>
      <c r="AD627" s="445"/>
    </row>
    <row r="628" spans="28:30">
      <c r="AB628" s="4"/>
      <c r="AC628" s="4"/>
      <c r="AD628" s="445"/>
    </row>
    <row r="629" spans="28:30">
      <c r="AB629" s="4"/>
      <c r="AC629" s="4"/>
      <c r="AD629" s="445"/>
    </row>
    <row r="630" spans="28:30">
      <c r="AB630" s="4"/>
      <c r="AC630" s="4"/>
      <c r="AD630" s="445"/>
    </row>
    <row r="631" spans="28:30">
      <c r="AB631" s="4"/>
      <c r="AC631" s="4"/>
      <c r="AD631" s="445"/>
    </row>
    <row r="632" spans="28:30">
      <c r="AB632" s="4"/>
      <c r="AC632" s="4"/>
      <c r="AD632" s="445"/>
    </row>
    <row r="633" spans="28:30">
      <c r="AB633" s="4"/>
      <c r="AC633" s="4"/>
      <c r="AD633" s="445"/>
    </row>
    <row r="634" spans="28:30">
      <c r="AB634" s="4"/>
      <c r="AC634" s="4"/>
      <c r="AD634" s="445"/>
    </row>
    <row r="635" spans="28:30">
      <c r="AB635" s="4"/>
      <c r="AC635" s="4"/>
      <c r="AD635" s="445"/>
    </row>
    <row r="636" spans="28:30">
      <c r="AB636" s="4"/>
      <c r="AC636" s="4"/>
      <c r="AD636" s="445"/>
    </row>
    <row r="637" spans="28:30">
      <c r="AB637" s="4"/>
      <c r="AC637" s="4"/>
      <c r="AD637" s="445"/>
    </row>
    <row r="638" spans="28:30">
      <c r="AB638" s="4"/>
      <c r="AC638" s="4"/>
      <c r="AD638" s="445"/>
    </row>
    <row r="639" spans="28:30">
      <c r="AB639" s="4"/>
      <c r="AC639" s="4"/>
      <c r="AD639" s="445"/>
    </row>
    <row r="640" spans="28:30">
      <c r="AB640" s="4"/>
      <c r="AC640" s="4"/>
      <c r="AD640" s="445"/>
    </row>
    <row r="641" spans="28:30">
      <c r="AB641" s="4"/>
      <c r="AC641" s="4"/>
      <c r="AD641" s="445"/>
    </row>
    <row r="642" spans="28:30">
      <c r="AB642" s="4"/>
      <c r="AC642" s="4"/>
      <c r="AD642" s="445"/>
    </row>
    <row r="643" spans="28:30">
      <c r="AB643" s="4"/>
      <c r="AC643" s="4"/>
      <c r="AD643" s="445"/>
    </row>
    <row r="644" spans="28:30">
      <c r="AB644" s="4"/>
      <c r="AC644" s="4"/>
      <c r="AD644" s="445"/>
    </row>
    <row r="645" spans="28:30">
      <c r="AB645" s="4"/>
      <c r="AC645" s="4"/>
      <c r="AD645" s="445"/>
    </row>
    <row r="646" spans="28:30">
      <c r="AB646" s="4"/>
      <c r="AC646" s="4"/>
      <c r="AD646" s="445"/>
    </row>
    <row r="647" spans="28:30">
      <c r="AB647" s="4"/>
      <c r="AC647" s="4"/>
      <c r="AD647" s="445"/>
    </row>
    <row r="648" spans="28:30">
      <c r="AB648" s="4"/>
      <c r="AC648" s="4"/>
      <c r="AD648" s="445"/>
    </row>
    <row r="649" spans="28:30">
      <c r="AB649" s="4"/>
      <c r="AC649" s="4"/>
      <c r="AD649" s="445"/>
    </row>
    <row r="650" spans="28:30">
      <c r="AB650" s="4"/>
      <c r="AC650" s="4"/>
      <c r="AD650" s="445"/>
    </row>
    <row r="651" spans="28:30">
      <c r="AB651" s="4"/>
      <c r="AC651" s="4"/>
      <c r="AD651" s="445"/>
    </row>
    <row r="652" spans="28:30">
      <c r="AB652" s="4"/>
      <c r="AC652" s="4"/>
      <c r="AD652" s="445"/>
    </row>
    <row r="653" spans="28:30">
      <c r="AB653" s="4"/>
      <c r="AC653" s="4"/>
      <c r="AD653" s="445"/>
    </row>
    <row r="654" spans="28:30">
      <c r="AB654" s="4"/>
      <c r="AC654" s="4"/>
      <c r="AD654" s="445"/>
    </row>
    <row r="655" spans="28:30">
      <c r="AB655" s="4"/>
      <c r="AC655" s="4"/>
      <c r="AD655" s="445"/>
    </row>
    <row r="656" spans="28:30">
      <c r="AB656" s="4"/>
      <c r="AC656" s="4"/>
      <c r="AD656" s="445"/>
    </row>
    <row r="657" spans="28:30">
      <c r="AB657" s="4"/>
      <c r="AC657" s="4"/>
      <c r="AD657" s="445"/>
    </row>
    <row r="658" spans="28:30">
      <c r="AB658" s="4"/>
      <c r="AC658" s="4"/>
      <c r="AD658" s="445"/>
    </row>
    <row r="659" spans="28:30">
      <c r="AB659" s="4"/>
      <c r="AC659" s="4"/>
      <c r="AD659" s="445"/>
    </row>
    <row r="660" spans="28:30">
      <c r="AB660" s="4"/>
      <c r="AC660" s="4"/>
      <c r="AD660" s="445"/>
    </row>
    <row r="661" spans="28:30">
      <c r="AB661" s="4"/>
      <c r="AC661" s="4"/>
      <c r="AD661" s="445"/>
    </row>
    <row r="662" spans="28:30">
      <c r="AB662" s="4"/>
      <c r="AC662" s="4"/>
      <c r="AD662" s="445"/>
    </row>
    <row r="663" spans="28:30">
      <c r="AB663" s="4"/>
      <c r="AC663" s="4"/>
      <c r="AD663" s="445"/>
    </row>
    <row r="664" spans="28:30">
      <c r="AB664" s="4"/>
      <c r="AC664" s="4"/>
      <c r="AD664" s="445"/>
    </row>
    <row r="665" spans="28:30">
      <c r="AB665" s="4"/>
      <c r="AC665" s="4"/>
      <c r="AD665" s="445"/>
    </row>
    <row r="666" spans="28:30">
      <c r="AB666" s="4"/>
      <c r="AC666" s="4"/>
      <c r="AD666" s="445"/>
    </row>
    <row r="667" spans="28:30">
      <c r="AB667" s="4"/>
      <c r="AC667" s="4"/>
      <c r="AD667" s="445"/>
    </row>
    <row r="668" spans="28:30">
      <c r="AB668" s="4"/>
      <c r="AC668" s="4"/>
      <c r="AD668" s="445"/>
    </row>
    <row r="669" spans="28:30">
      <c r="AB669" s="4"/>
      <c r="AC669" s="4"/>
      <c r="AD669" s="445"/>
    </row>
    <row r="670" spans="28:30">
      <c r="AB670" s="4"/>
      <c r="AC670" s="4"/>
      <c r="AD670" s="445"/>
    </row>
    <row r="671" spans="28:30">
      <c r="AB671" s="4"/>
      <c r="AC671" s="4"/>
      <c r="AD671" s="445"/>
    </row>
    <row r="672" spans="28:30">
      <c r="AB672" s="4"/>
      <c r="AC672" s="4"/>
      <c r="AD672" s="445"/>
    </row>
    <row r="673" spans="28:30">
      <c r="AB673" s="4"/>
      <c r="AC673" s="4"/>
      <c r="AD673" s="445"/>
    </row>
    <row r="674" spans="28:30">
      <c r="AB674" s="4"/>
      <c r="AC674" s="4"/>
      <c r="AD674" s="445"/>
    </row>
    <row r="675" spans="28:30">
      <c r="AB675" s="4"/>
      <c r="AC675" s="4"/>
      <c r="AD675" s="445"/>
    </row>
    <row r="676" spans="28:30">
      <c r="AB676" s="4"/>
      <c r="AC676" s="4"/>
      <c r="AD676" s="445"/>
    </row>
    <row r="677" spans="28:30">
      <c r="AB677" s="4"/>
      <c r="AC677" s="4"/>
      <c r="AD677" s="445"/>
    </row>
    <row r="678" spans="28:30">
      <c r="AB678" s="4"/>
      <c r="AC678" s="4"/>
      <c r="AD678" s="445"/>
    </row>
    <row r="679" spans="28:30">
      <c r="AB679" s="4"/>
      <c r="AC679" s="4"/>
      <c r="AD679" s="445"/>
    </row>
    <row r="680" spans="28:30">
      <c r="AB680" s="4"/>
      <c r="AC680" s="4"/>
      <c r="AD680" s="445"/>
    </row>
    <row r="681" spans="28:30">
      <c r="AB681" s="4"/>
      <c r="AC681" s="4"/>
      <c r="AD681" s="445"/>
    </row>
    <row r="682" spans="28:30">
      <c r="AB682" s="4"/>
      <c r="AC682" s="4"/>
      <c r="AD682" s="445"/>
    </row>
    <row r="683" spans="28:30">
      <c r="AB683" s="4"/>
      <c r="AC683" s="4"/>
      <c r="AD683" s="445"/>
    </row>
    <row r="684" spans="28:30">
      <c r="AB684" s="4"/>
      <c r="AC684" s="4"/>
      <c r="AD684" s="445"/>
    </row>
    <row r="685" spans="28:30">
      <c r="AB685" s="4"/>
      <c r="AC685" s="4"/>
      <c r="AD685" s="445"/>
    </row>
    <row r="686" spans="28:30">
      <c r="AB686" s="4"/>
      <c r="AC686" s="4"/>
      <c r="AD686" s="445"/>
    </row>
    <row r="687" spans="28:30">
      <c r="AB687" s="4"/>
      <c r="AC687" s="4"/>
      <c r="AD687" s="445"/>
    </row>
    <row r="688" spans="28:30">
      <c r="AB688" s="4"/>
      <c r="AC688" s="4"/>
      <c r="AD688" s="445"/>
    </row>
    <row r="689" spans="28:30">
      <c r="AB689" s="4"/>
      <c r="AC689" s="4"/>
      <c r="AD689" s="445"/>
    </row>
    <row r="690" spans="28:30">
      <c r="AB690" s="4"/>
      <c r="AC690" s="4"/>
      <c r="AD690" s="445"/>
    </row>
    <row r="691" spans="28:30">
      <c r="AB691" s="4"/>
      <c r="AC691" s="4"/>
      <c r="AD691" s="445"/>
    </row>
    <row r="692" spans="28:30">
      <c r="AB692" s="4"/>
      <c r="AC692" s="4"/>
      <c r="AD692" s="445"/>
    </row>
    <row r="693" spans="28:30">
      <c r="AB693" s="4"/>
      <c r="AC693" s="4"/>
      <c r="AD693" s="445"/>
    </row>
    <row r="694" spans="28:30">
      <c r="AB694" s="4"/>
      <c r="AC694" s="4"/>
      <c r="AD694" s="445"/>
    </row>
    <row r="695" spans="28:30">
      <c r="AB695" s="4"/>
      <c r="AC695" s="4"/>
      <c r="AD695" s="445"/>
    </row>
    <row r="696" spans="28:30">
      <c r="AB696" s="4"/>
      <c r="AC696" s="4"/>
      <c r="AD696" s="445"/>
    </row>
    <row r="697" spans="28:30">
      <c r="AB697" s="4"/>
      <c r="AC697" s="4"/>
      <c r="AD697" s="445"/>
    </row>
    <row r="698" spans="28:30">
      <c r="AB698" s="4"/>
      <c r="AC698" s="4"/>
      <c r="AD698" s="445"/>
    </row>
    <row r="699" spans="28:30">
      <c r="AB699" s="4"/>
      <c r="AC699" s="4"/>
      <c r="AD699" s="445"/>
    </row>
    <row r="700" spans="28:30">
      <c r="AB700" s="4"/>
      <c r="AC700" s="4"/>
      <c r="AD700" s="445"/>
    </row>
    <row r="701" spans="28:30">
      <c r="AB701" s="4"/>
      <c r="AC701" s="4"/>
      <c r="AD701" s="445"/>
    </row>
    <row r="702" spans="28:30">
      <c r="AB702" s="4"/>
      <c r="AC702" s="4"/>
      <c r="AD702" s="445"/>
    </row>
    <row r="703" spans="28:30">
      <c r="AB703" s="4"/>
      <c r="AC703" s="4"/>
      <c r="AD703" s="445"/>
    </row>
    <row r="704" spans="28:30">
      <c r="AB704" s="4"/>
      <c r="AC704" s="4"/>
      <c r="AD704" s="445"/>
    </row>
    <row r="705" spans="28:30">
      <c r="AB705" s="4"/>
      <c r="AC705" s="4"/>
      <c r="AD705" s="445"/>
    </row>
    <row r="706" spans="28:30">
      <c r="AB706" s="4"/>
      <c r="AC706" s="4"/>
      <c r="AD706" s="445"/>
    </row>
    <row r="707" spans="28:30">
      <c r="AB707" s="4"/>
      <c r="AC707" s="4"/>
      <c r="AD707" s="445"/>
    </row>
    <row r="708" spans="28:30">
      <c r="AB708" s="4"/>
      <c r="AC708" s="4"/>
      <c r="AD708" s="445"/>
    </row>
    <row r="709" spans="28:30">
      <c r="AB709" s="4"/>
      <c r="AC709" s="4"/>
      <c r="AD709" s="445"/>
    </row>
    <row r="710" spans="28:30">
      <c r="AB710" s="4"/>
      <c r="AC710" s="4"/>
      <c r="AD710" s="445"/>
    </row>
    <row r="711" spans="28:30">
      <c r="AB711" s="4"/>
      <c r="AC711" s="4"/>
      <c r="AD711" s="445"/>
    </row>
    <row r="712" spans="28:30">
      <c r="AB712" s="4"/>
      <c r="AC712" s="4"/>
      <c r="AD712" s="445"/>
    </row>
    <row r="713" spans="28:30">
      <c r="AB713" s="4"/>
      <c r="AC713" s="4"/>
      <c r="AD713" s="445"/>
    </row>
    <row r="714" spans="28:30">
      <c r="AB714" s="4"/>
      <c r="AC714" s="4"/>
      <c r="AD714" s="445"/>
    </row>
    <row r="715" spans="28:30">
      <c r="AB715" s="4"/>
      <c r="AC715" s="4"/>
      <c r="AD715" s="445"/>
    </row>
    <row r="716" spans="28:30">
      <c r="AB716" s="4"/>
      <c r="AC716" s="4"/>
      <c r="AD716" s="445"/>
    </row>
    <row r="717" spans="28:30">
      <c r="AB717" s="4"/>
      <c r="AC717" s="4"/>
      <c r="AD717" s="445"/>
    </row>
    <row r="718" spans="28:30">
      <c r="AB718" s="4"/>
      <c r="AC718" s="4"/>
      <c r="AD718" s="445"/>
    </row>
    <row r="719" spans="28:30">
      <c r="AB719" s="4"/>
      <c r="AC719" s="4"/>
      <c r="AD719" s="445"/>
    </row>
    <row r="720" spans="28:30">
      <c r="AB720" s="4"/>
      <c r="AC720" s="4"/>
      <c r="AD720" s="445"/>
    </row>
    <row r="721" spans="28:30">
      <c r="AB721" s="4"/>
      <c r="AC721" s="4"/>
      <c r="AD721" s="445"/>
    </row>
    <row r="722" spans="28:30">
      <c r="AB722" s="4"/>
      <c r="AC722" s="4"/>
      <c r="AD722" s="445"/>
    </row>
    <row r="723" spans="28:30">
      <c r="AB723" s="4"/>
      <c r="AC723" s="4"/>
      <c r="AD723" s="445"/>
    </row>
    <row r="724" spans="28:30">
      <c r="AB724" s="4"/>
      <c r="AC724" s="4"/>
      <c r="AD724" s="445"/>
    </row>
    <row r="725" spans="28:30">
      <c r="AB725" s="4"/>
      <c r="AC725" s="4"/>
      <c r="AD725" s="445"/>
    </row>
    <row r="726" spans="28:30">
      <c r="AB726" s="4"/>
      <c r="AC726" s="4"/>
      <c r="AD726" s="445"/>
    </row>
    <row r="727" spans="28:30">
      <c r="AB727" s="4"/>
      <c r="AC727" s="4"/>
      <c r="AD727" s="445"/>
    </row>
    <row r="728" spans="28:30">
      <c r="AB728" s="4"/>
      <c r="AC728" s="4"/>
      <c r="AD728" s="445"/>
    </row>
    <row r="729" spans="28:30">
      <c r="AB729" s="4"/>
      <c r="AC729" s="4"/>
      <c r="AD729" s="445"/>
    </row>
    <row r="730" spans="28:30">
      <c r="AB730" s="4"/>
      <c r="AC730" s="4"/>
      <c r="AD730" s="445"/>
    </row>
    <row r="731" spans="28:30">
      <c r="AB731" s="4"/>
      <c r="AC731" s="4"/>
      <c r="AD731" s="445"/>
    </row>
    <row r="732" spans="28:30">
      <c r="AB732" s="4"/>
      <c r="AC732" s="4"/>
      <c r="AD732" s="445"/>
    </row>
    <row r="733" spans="28:30">
      <c r="AB733" s="4"/>
      <c r="AC733" s="4"/>
      <c r="AD733" s="445"/>
    </row>
    <row r="734" spans="28:30">
      <c r="AB734" s="4"/>
      <c r="AC734" s="4"/>
      <c r="AD734" s="445"/>
    </row>
    <row r="735" spans="28:30">
      <c r="AB735" s="4"/>
      <c r="AC735" s="4"/>
      <c r="AD735" s="445"/>
    </row>
    <row r="736" spans="28:30">
      <c r="AB736" s="4"/>
      <c r="AC736" s="4"/>
      <c r="AD736" s="445"/>
    </row>
    <row r="737" spans="28:30">
      <c r="AB737" s="4"/>
      <c r="AC737" s="4"/>
      <c r="AD737" s="445"/>
    </row>
    <row r="738" spans="28:30">
      <c r="AB738" s="4"/>
      <c r="AC738" s="4"/>
      <c r="AD738" s="445"/>
    </row>
    <row r="739" spans="28:30">
      <c r="AB739" s="4"/>
      <c r="AC739" s="4"/>
      <c r="AD739" s="445"/>
    </row>
    <row r="740" spans="28:30">
      <c r="AB740" s="4"/>
      <c r="AC740" s="4"/>
      <c r="AD740" s="445"/>
    </row>
    <row r="741" spans="28:30">
      <c r="AB741" s="4"/>
      <c r="AC741" s="4"/>
      <c r="AD741" s="445"/>
    </row>
    <row r="742" spans="28:30">
      <c r="AB742" s="4"/>
      <c r="AC742" s="4"/>
      <c r="AD742" s="445"/>
    </row>
    <row r="743" spans="28:30">
      <c r="AB743" s="4"/>
      <c r="AC743" s="4"/>
      <c r="AD743" s="445"/>
    </row>
    <row r="744" spans="28:30">
      <c r="AB744" s="4"/>
      <c r="AC744" s="4"/>
      <c r="AD744" s="445"/>
    </row>
    <row r="745" spans="28:30">
      <c r="AB745" s="4"/>
      <c r="AC745" s="4"/>
      <c r="AD745" s="445"/>
    </row>
    <row r="746" spans="28:30">
      <c r="AB746" s="4"/>
      <c r="AC746" s="4"/>
      <c r="AD746" s="445"/>
    </row>
    <row r="747" spans="28:30">
      <c r="AB747" s="4"/>
      <c r="AC747" s="4"/>
      <c r="AD747" s="445"/>
    </row>
    <row r="748" spans="28:30">
      <c r="AB748" s="4"/>
      <c r="AC748" s="4"/>
      <c r="AD748" s="445"/>
    </row>
    <row r="749" spans="28:30">
      <c r="AB749" s="4"/>
      <c r="AC749" s="4"/>
      <c r="AD749" s="445"/>
    </row>
    <row r="750" spans="28:30">
      <c r="AB750" s="4"/>
      <c r="AC750" s="4"/>
      <c r="AD750" s="445"/>
    </row>
    <row r="751" spans="28:30">
      <c r="AB751" s="4"/>
      <c r="AC751" s="4"/>
      <c r="AD751" s="445"/>
    </row>
    <row r="752" spans="28:30">
      <c r="AB752" s="4"/>
      <c r="AC752" s="4"/>
      <c r="AD752" s="445"/>
    </row>
    <row r="753" spans="28:30">
      <c r="AB753" s="4"/>
      <c r="AC753" s="4"/>
      <c r="AD753" s="445"/>
    </row>
    <row r="754" spans="28:30">
      <c r="AB754" s="4"/>
      <c r="AC754" s="4"/>
      <c r="AD754" s="445"/>
    </row>
    <row r="755" spans="28:30">
      <c r="AB755" s="4"/>
      <c r="AC755" s="4"/>
      <c r="AD755" s="445"/>
    </row>
    <row r="756" spans="28:30">
      <c r="AB756" s="4"/>
      <c r="AC756" s="4"/>
      <c r="AD756" s="445"/>
    </row>
    <row r="757" spans="28:30">
      <c r="AB757" s="4"/>
      <c r="AC757" s="4"/>
      <c r="AD757" s="445"/>
    </row>
    <row r="758" spans="28:30">
      <c r="AB758" s="4"/>
      <c r="AC758" s="4"/>
      <c r="AD758" s="445"/>
    </row>
    <row r="759" spans="28:30">
      <c r="AB759" s="4"/>
      <c r="AC759" s="4"/>
      <c r="AD759" s="445"/>
    </row>
    <row r="760" spans="28:30">
      <c r="AB760" s="4"/>
      <c r="AC760" s="4"/>
      <c r="AD760" s="445"/>
    </row>
    <row r="761" spans="28:30">
      <c r="AB761" s="4"/>
      <c r="AC761" s="4"/>
      <c r="AD761" s="445"/>
    </row>
    <row r="762" spans="28:30">
      <c r="AB762" s="4"/>
      <c r="AC762" s="4"/>
      <c r="AD762" s="445"/>
    </row>
    <row r="763" spans="28:30">
      <c r="AB763" s="4"/>
      <c r="AC763" s="4"/>
      <c r="AD763" s="445"/>
    </row>
    <row r="764" spans="28:30">
      <c r="AB764" s="4"/>
      <c r="AC764" s="4"/>
      <c r="AD764" s="445"/>
    </row>
    <row r="765" spans="28:30">
      <c r="AB765" s="4"/>
      <c r="AC765" s="4"/>
      <c r="AD765" s="445"/>
    </row>
    <row r="766" spans="28:30">
      <c r="AB766" s="4"/>
      <c r="AC766" s="4"/>
      <c r="AD766" s="445"/>
    </row>
    <row r="767" spans="28:30">
      <c r="AB767" s="4"/>
      <c r="AC767" s="4"/>
      <c r="AD767" s="445"/>
    </row>
    <row r="768" spans="28:30">
      <c r="AB768" s="4"/>
      <c r="AC768" s="4"/>
      <c r="AD768" s="445"/>
    </row>
    <row r="769" spans="28:30">
      <c r="AB769" s="4"/>
      <c r="AC769" s="4"/>
      <c r="AD769" s="445"/>
    </row>
    <row r="770" spans="28:30">
      <c r="AB770" s="4"/>
      <c r="AC770" s="4"/>
      <c r="AD770" s="445"/>
    </row>
    <row r="771" spans="28:30">
      <c r="AB771" s="4"/>
      <c r="AC771" s="4"/>
      <c r="AD771" s="445"/>
    </row>
    <row r="772" spans="28:30">
      <c r="AB772" s="4"/>
      <c r="AC772" s="4"/>
      <c r="AD772" s="445"/>
    </row>
    <row r="773" spans="28:30">
      <c r="AB773" s="4"/>
      <c r="AC773" s="4"/>
      <c r="AD773" s="445"/>
    </row>
    <row r="774" spans="28:30">
      <c r="AB774" s="4"/>
      <c r="AC774" s="4"/>
      <c r="AD774" s="445"/>
    </row>
    <row r="775" spans="28:30">
      <c r="AB775" s="4"/>
      <c r="AC775" s="4"/>
      <c r="AD775" s="445"/>
    </row>
    <row r="776" spans="28:30">
      <c r="AB776" s="4"/>
      <c r="AC776" s="4"/>
      <c r="AD776" s="445"/>
    </row>
    <row r="777" spans="28:30">
      <c r="AB777" s="4"/>
      <c r="AC777" s="4"/>
      <c r="AD777" s="445"/>
    </row>
    <row r="778" spans="28:30">
      <c r="AB778" s="4"/>
      <c r="AC778" s="4"/>
      <c r="AD778" s="445"/>
    </row>
    <row r="779" spans="28:30">
      <c r="AB779" s="4"/>
      <c r="AC779" s="4"/>
      <c r="AD779" s="445"/>
    </row>
    <row r="780" spans="28:30">
      <c r="AB780" s="4"/>
      <c r="AC780" s="4"/>
      <c r="AD780" s="445"/>
    </row>
    <row r="781" spans="28:30">
      <c r="AB781" s="4"/>
      <c r="AC781" s="4"/>
      <c r="AD781" s="445"/>
    </row>
    <row r="782" spans="28:30">
      <c r="AB782" s="4"/>
      <c r="AC782" s="4"/>
      <c r="AD782" s="445"/>
    </row>
    <row r="783" spans="28:30">
      <c r="AB783" s="4"/>
      <c r="AC783" s="4"/>
      <c r="AD783" s="445"/>
    </row>
    <row r="784" spans="28:30">
      <c r="AB784" s="4"/>
      <c r="AC784" s="4"/>
      <c r="AD784" s="445"/>
    </row>
    <row r="785" spans="28:30">
      <c r="AB785" s="4"/>
      <c r="AC785" s="4"/>
      <c r="AD785" s="445"/>
    </row>
    <row r="786" spans="28:30">
      <c r="AB786" s="4"/>
      <c r="AC786" s="4"/>
      <c r="AD786" s="445"/>
    </row>
    <row r="787" spans="28:30">
      <c r="AB787" s="4"/>
      <c r="AC787" s="4"/>
      <c r="AD787" s="445"/>
    </row>
    <row r="788" spans="28:30">
      <c r="AB788" s="4"/>
      <c r="AC788" s="4"/>
      <c r="AD788" s="445"/>
    </row>
    <row r="789" spans="28:30">
      <c r="AB789" s="4"/>
      <c r="AC789" s="4"/>
      <c r="AD789" s="445"/>
    </row>
    <row r="790" spans="28:30">
      <c r="AB790" s="4"/>
      <c r="AC790" s="4"/>
      <c r="AD790" s="445"/>
    </row>
    <row r="791" spans="28:30">
      <c r="AB791" s="4"/>
      <c r="AC791" s="4"/>
      <c r="AD791" s="445"/>
    </row>
    <row r="792" spans="28:30">
      <c r="AB792" s="4"/>
      <c r="AC792" s="4"/>
      <c r="AD792" s="445"/>
    </row>
    <row r="793" spans="28:30">
      <c r="AB793" s="4"/>
      <c r="AC793" s="4"/>
      <c r="AD793" s="445"/>
    </row>
    <row r="794" spans="28:30">
      <c r="AB794" s="4"/>
      <c r="AC794" s="4"/>
      <c r="AD794" s="445"/>
    </row>
    <row r="795" spans="28:30">
      <c r="AB795" s="4"/>
      <c r="AC795" s="4"/>
      <c r="AD795" s="445"/>
    </row>
    <row r="796" spans="28:30">
      <c r="AB796" s="4"/>
      <c r="AC796" s="4"/>
      <c r="AD796" s="445"/>
    </row>
    <row r="797" spans="28:30">
      <c r="AB797" s="4"/>
      <c r="AC797" s="4"/>
      <c r="AD797" s="445"/>
    </row>
    <row r="798" spans="28:30">
      <c r="AB798" s="4"/>
      <c r="AC798" s="4"/>
      <c r="AD798" s="445"/>
    </row>
    <row r="799" spans="28:30">
      <c r="AB799" s="4"/>
      <c r="AC799" s="4"/>
      <c r="AD799" s="445"/>
    </row>
    <row r="800" spans="28:30">
      <c r="AB800" s="4"/>
      <c r="AC800" s="4"/>
      <c r="AD800" s="445"/>
    </row>
    <row r="801" spans="28:30">
      <c r="AB801" s="4"/>
      <c r="AC801" s="4"/>
      <c r="AD801" s="445"/>
    </row>
  </sheetData>
  <mergeCells count="10">
    <mergeCell ref="A3:A4"/>
    <mergeCell ref="Z3:AB3"/>
    <mergeCell ref="W3:Y3"/>
    <mergeCell ref="H3:J3"/>
    <mergeCell ref="B3:D3"/>
    <mergeCell ref="K3:M3"/>
    <mergeCell ref="E3:G3"/>
    <mergeCell ref="Q3:S3"/>
    <mergeCell ref="T3:V3"/>
    <mergeCell ref="N3:P3"/>
  </mergeCells>
  <phoneticPr fontId="18" type="noConversion"/>
  <hyperlinks>
    <hyperlink ref="A20" r:id="rId1" xr:uid="{00000000-0004-0000-0B00-000000000000}"/>
    <hyperlink ref="A25" r:id="rId2" xr:uid="{00000000-0004-0000-0B00-000001000000}"/>
  </hyperlinks>
  <pageMargins left="0.78740157499999996" right="0.78740157499999996" top="0.984251969" bottom="0.984251969" header="0.4921259845" footer="0.4921259845"/>
  <pageSetup paperSize="9" orientation="portrait" r:id="rId3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B24612-166F-4507-A1B9-AA5C37E1219A}">
  <dimension ref="A1:AF769"/>
  <sheetViews>
    <sheetView showGridLines="0" zoomScaleNormal="100" workbookViewId="0"/>
  </sheetViews>
  <sheetFormatPr baseColWidth="10" defaultColWidth="11.42578125" defaultRowHeight="12.75"/>
  <cols>
    <col min="1" max="1" width="25.28515625" style="4" customWidth="1"/>
    <col min="2" max="25" width="12.7109375" style="4" customWidth="1"/>
    <col min="26" max="29" width="12.7109375" customWidth="1"/>
    <col min="30" max="30" width="12.7109375" style="446" customWidth="1"/>
    <col min="31" max="16384" width="11.42578125" style="4"/>
  </cols>
  <sheetData>
    <row r="1" spans="1:32" s="58" customFormat="1">
      <c r="A1" s="658" t="s">
        <v>429</v>
      </c>
      <c r="J1" s="150" t="s">
        <v>428</v>
      </c>
      <c r="K1" s="445"/>
      <c r="L1" s="445"/>
      <c r="M1" s="445"/>
      <c r="N1" s="445"/>
      <c r="O1" s="445"/>
      <c r="P1" s="445"/>
      <c r="Q1" s="445"/>
      <c r="R1" s="445"/>
      <c r="S1" s="445"/>
      <c r="T1" s="445"/>
      <c r="U1" s="445"/>
      <c r="V1" s="445"/>
      <c r="W1" s="445"/>
      <c r="X1" s="445"/>
      <c r="Y1" s="445"/>
      <c r="Z1" s="446"/>
      <c r="AA1" s="446"/>
      <c r="AB1" s="445"/>
      <c r="AC1" s="445"/>
      <c r="AD1" s="445"/>
      <c r="AE1" s="445"/>
      <c r="AF1" s="445"/>
    </row>
    <row r="2" spans="1:32" s="58" customFormat="1">
      <c r="A2" s="161"/>
      <c r="K2" s="445"/>
      <c r="L2" s="445"/>
      <c r="M2" s="445"/>
      <c r="N2" s="445"/>
      <c r="O2" s="445"/>
      <c r="P2" s="445"/>
      <c r="Q2" s="445"/>
      <c r="R2" s="445"/>
      <c r="S2" s="445"/>
      <c r="T2" s="445"/>
      <c r="U2" s="445"/>
      <c r="V2" s="445"/>
      <c r="W2" s="445"/>
      <c r="X2" s="445"/>
      <c r="Y2" s="445"/>
      <c r="Z2" s="446"/>
      <c r="AA2" s="446"/>
      <c r="AB2" s="445"/>
      <c r="AC2" s="445"/>
      <c r="AD2" s="445"/>
      <c r="AE2" s="445"/>
      <c r="AF2" s="445"/>
    </row>
    <row r="3" spans="1:32" s="2" customFormat="1" ht="22.5">
      <c r="A3" s="828"/>
      <c r="B3" s="829" t="s">
        <v>430</v>
      </c>
      <c r="C3" s="829" t="s">
        <v>431</v>
      </c>
      <c r="D3" s="829" t="s">
        <v>432</v>
      </c>
      <c r="E3" s="829" t="s">
        <v>433</v>
      </c>
      <c r="F3" s="829" t="s">
        <v>434</v>
      </c>
      <c r="G3" s="829" t="s">
        <v>435</v>
      </c>
      <c r="H3" s="830" t="s">
        <v>152</v>
      </c>
      <c r="I3" s="831" t="s">
        <v>153</v>
      </c>
      <c r="J3" s="831" t="s">
        <v>1</v>
      </c>
      <c r="K3" s="445"/>
      <c r="L3" s="445"/>
      <c r="M3" s="445"/>
      <c r="N3" s="445"/>
      <c r="O3" s="445"/>
      <c r="P3" s="445"/>
      <c r="Q3" s="445"/>
      <c r="R3" s="445"/>
      <c r="S3" s="445"/>
      <c r="T3" s="445"/>
      <c r="U3" s="445"/>
      <c r="V3" s="445"/>
      <c r="W3" s="445"/>
      <c r="X3" s="445"/>
      <c r="Y3" s="445"/>
      <c r="Z3" s="446"/>
      <c r="AA3" s="446"/>
      <c r="AB3" s="445"/>
      <c r="AC3" s="445"/>
      <c r="AD3" s="445"/>
      <c r="AE3" s="445"/>
      <c r="AF3" s="445"/>
    </row>
    <row r="4" spans="1:32" s="2" customFormat="1">
      <c r="A4" s="832">
        <v>2012</v>
      </c>
      <c r="B4" s="833">
        <v>7731730</v>
      </c>
      <c r="C4" s="833">
        <v>8566037</v>
      </c>
      <c r="D4" s="833">
        <v>16297767</v>
      </c>
      <c r="E4" s="833">
        <v>15690035</v>
      </c>
      <c r="F4" s="833">
        <v>19076238</v>
      </c>
      <c r="G4" s="833">
        <v>34766273</v>
      </c>
      <c r="H4" s="834">
        <v>2.0293045670244565</v>
      </c>
      <c r="I4" s="834">
        <v>2.2269618961487092</v>
      </c>
      <c r="J4" s="834">
        <v>2.1331924183233202</v>
      </c>
      <c r="K4" s="445"/>
      <c r="L4" s="445"/>
      <c r="M4" s="445"/>
      <c r="N4" s="445"/>
      <c r="O4" s="445"/>
      <c r="P4" s="445"/>
      <c r="Q4" s="445"/>
      <c r="R4" s="445"/>
      <c r="S4" s="445"/>
      <c r="T4" s="445"/>
      <c r="U4" s="445"/>
      <c r="V4" s="445"/>
      <c r="W4" s="445"/>
      <c r="X4" s="445"/>
      <c r="Y4" s="445"/>
      <c r="Z4" s="446"/>
      <c r="AA4" s="446"/>
      <c r="AB4" s="445"/>
      <c r="AC4" s="445"/>
      <c r="AD4" s="445"/>
      <c r="AE4" s="445"/>
      <c r="AF4" s="445"/>
    </row>
    <row r="5" spans="1:32" s="2" customFormat="1">
      <c r="A5" s="835">
        <v>2013</v>
      </c>
      <c r="B5" s="836">
        <v>7863745</v>
      </c>
      <c r="C5" s="836">
        <v>8967432</v>
      </c>
      <c r="D5" s="836">
        <v>16831177</v>
      </c>
      <c r="E5" s="836">
        <v>15889226</v>
      </c>
      <c r="F5" s="836">
        <v>19734657</v>
      </c>
      <c r="G5" s="836">
        <v>35623883</v>
      </c>
      <c r="H5" s="837">
        <v>2.0205672996771895</v>
      </c>
      <c r="I5" s="837">
        <v>2.200703278262941</v>
      </c>
      <c r="J5" s="837">
        <v>2.1165414040860004</v>
      </c>
      <c r="K5" s="445"/>
      <c r="L5" s="445"/>
      <c r="M5" s="445"/>
      <c r="N5" s="445"/>
      <c r="O5" s="445"/>
      <c r="P5" s="445"/>
      <c r="Q5" s="445"/>
      <c r="R5" s="445"/>
      <c r="S5" s="445"/>
      <c r="T5" s="445"/>
      <c r="U5" s="445"/>
      <c r="V5" s="445"/>
      <c r="W5" s="445"/>
      <c r="X5" s="445"/>
      <c r="Y5" s="445"/>
      <c r="Z5" s="446"/>
      <c r="AA5" s="446"/>
      <c r="AB5" s="445"/>
      <c r="AC5" s="445"/>
      <c r="AD5" s="445"/>
      <c r="AE5" s="445"/>
      <c r="AF5" s="445"/>
    </row>
    <row r="6" spans="1:32" s="2" customFormat="1">
      <c r="A6" s="835">
        <v>2014</v>
      </c>
      <c r="B6" s="836">
        <v>8003793</v>
      </c>
      <c r="C6" s="836">
        <v>9158260</v>
      </c>
      <c r="D6" s="836">
        <v>17162053</v>
      </c>
      <c r="E6" s="836">
        <v>16026135</v>
      </c>
      <c r="F6" s="836">
        <v>19907377</v>
      </c>
      <c r="G6" s="836">
        <v>35933512</v>
      </c>
      <c r="H6" s="837">
        <v>2.0023175262028889</v>
      </c>
      <c r="I6" s="837">
        <v>2.1737073417876323</v>
      </c>
      <c r="J6" s="837">
        <v>2.0937770090792749</v>
      </c>
      <c r="K6" s="445"/>
      <c r="L6" s="445"/>
      <c r="M6" s="445"/>
      <c r="N6" s="445"/>
      <c r="O6" s="445"/>
      <c r="P6" s="445"/>
      <c r="Q6" s="445"/>
      <c r="R6" s="445"/>
      <c r="S6" s="445"/>
      <c r="T6" s="445"/>
      <c r="U6" s="445"/>
      <c r="V6" s="445"/>
      <c r="W6" s="445"/>
      <c r="X6" s="445"/>
      <c r="Y6" s="445"/>
      <c r="Z6" s="446"/>
      <c r="AA6" s="446"/>
      <c r="AB6" s="445"/>
      <c r="AC6" s="445"/>
      <c r="AD6" s="445"/>
      <c r="AE6" s="445"/>
      <c r="AF6" s="445"/>
    </row>
    <row r="7" spans="1:32" s="2" customFormat="1">
      <c r="A7" s="835">
        <v>2015</v>
      </c>
      <c r="B7" s="836">
        <v>8124788</v>
      </c>
      <c r="C7" s="836">
        <v>9304633</v>
      </c>
      <c r="D7" s="836">
        <v>17429421</v>
      </c>
      <c r="E7" s="836">
        <v>16052181</v>
      </c>
      <c r="F7" s="836">
        <v>19576295</v>
      </c>
      <c r="G7" s="836">
        <v>35628476</v>
      </c>
      <c r="H7" s="837">
        <v>1.9757045968460962</v>
      </c>
      <c r="I7" s="837">
        <v>2.1039298379635176</v>
      </c>
      <c r="J7" s="837">
        <v>2.0441571753875243</v>
      </c>
      <c r="K7" s="445"/>
      <c r="L7" s="445"/>
      <c r="M7" s="445"/>
      <c r="N7" s="445"/>
      <c r="O7" s="445"/>
      <c r="P7" s="445"/>
      <c r="Q7" s="445"/>
      <c r="R7" s="445"/>
      <c r="S7" s="445"/>
      <c r="T7" s="445"/>
      <c r="U7" s="445"/>
      <c r="V7" s="445"/>
      <c r="W7" s="445"/>
      <c r="X7" s="445"/>
      <c r="Y7" s="445"/>
      <c r="Z7" s="446"/>
      <c r="AA7" s="446"/>
      <c r="AB7" s="445"/>
      <c r="AC7" s="445"/>
      <c r="AD7" s="445"/>
      <c r="AE7" s="445"/>
      <c r="AF7" s="445"/>
    </row>
    <row r="8" spans="1:32" s="2" customFormat="1">
      <c r="A8" s="835">
        <v>2016</v>
      </c>
      <c r="B8" s="836">
        <v>8273130</v>
      </c>
      <c r="C8" s="836">
        <v>9204802</v>
      </c>
      <c r="D8" s="836">
        <v>17477932</v>
      </c>
      <c r="E8" s="836">
        <v>16244561</v>
      </c>
      <c r="F8" s="836">
        <v>19288015</v>
      </c>
      <c r="G8" s="836">
        <v>35532576</v>
      </c>
      <c r="H8" s="837">
        <v>1.9635326653878278</v>
      </c>
      <c r="I8" s="837">
        <v>2.0954296463954356</v>
      </c>
      <c r="J8" s="837">
        <v>2.0329965810600474</v>
      </c>
      <c r="K8" s="445"/>
      <c r="L8" s="445"/>
      <c r="M8" s="445"/>
      <c r="N8" s="445"/>
      <c r="O8" s="445"/>
      <c r="P8" s="445"/>
      <c r="Q8" s="445"/>
      <c r="R8" s="445"/>
      <c r="S8" s="445"/>
      <c r="T8" s="445"/>
      <c r="U8" s="445"/>
      <c r="V8" s="445"/>
      <c r="W8" s="445"/>
      <c r="X8" s="445"/>
      <c r="Y8" s="445"/>
      <c r="Z8" s="446"/>
      <c r="AA8" s="446"/>
      <c r="AB8" s="445"/>
      <c r="AC8" s="445"/>
      <c r="AD8" s="445"/>
      <c r="AE8" s="445"/>
      <c r="AF8" s="445"/>
    </row>
    <row r="9" spans="1:32" s="2" customFormat="1">
      <c r="A9" s="835">
        <v>2017</v>
      </c>
      <c r="B9" s="836">
        <v>8672753</v>
      </c>
      <c r="C9" s="836">
        <v>9889308</v>
      </c>
      <c r="D9" s="836">
        <v>18562061</v>
      </c>
      <c r="E9" s="836">
        <v>16919875</v>
      </c>
      <c r="F9" s="836">
        <v>20472865</v>
      </c>
      <c r="G9" s="836">
        <v>37392740</v>
      </c>
      <c r="H9" s="837">
        <v>1.9509231958986957</v>
      </c>
      <c r="I9" s="837">
        <v>2.0702019797542963</v>
      </c>
      <c r="J9" s="837">
        <v>2.014471345611891</v>
      </c>
      <c r="K9" s="445"/>
      <c r="L9" s="445"/>
      <c r="M9" s="445"/>
      <c r="N9" s="445"/>
      <c r="O9" s="445"/>
      <c r="P9" s="445"/>
      <c r="Q9" s="445"/>
      <c r="R9" s="445"/>
      <c r="S9" s="445"/>
      <c r="T9" s="445"/>
      <c r="U9" s="445"/>
      <c r="V9" s="445"/>
      <c r="W9" s="445"/>
      <c r="X9" s="445"/>
      <c r="Y9" s="445"/>
      <c r="Z9" s="446"/>
      <c r="AA9" s="446"/>
      <c r="AB9" s="445"/>
      <c r="AC9" s="445"/>
      <c r="AD9" s="445"/>
      <c r="AE9" s="445"/>
      <c r="AF9" s="445"/>
    </row>
    <row r="10" spans="1:32" s="2" customFormat="1">
      <c r="A10" s="835">
        <v>2018</v>
      </c>
      <c r="B10" s="836">
        <v>8991073</v>
      </c>
      <c r="C10" s="836">
        <v>10362010</v>
      </c>
      <c r="D10" s="836">
        <v>19353083</v>
      </c>
      <c r="E10" s="836">
        <v>17413041</v>
      </c>
      <c r="F10" s="836">
        <v>21393736</v>
      </c>
      <c r="G10" s="836">
        <v>38806777</v>
      </c>
      <c r="H10" s="837">
        <v>1.9367033278452972</v>
      </c>
      <c r="I10" s="837">
        <v>2.064631861965005</v>
      </c>
      <c r="J10" s="837">
        <v>2.0051987065833385</v>
      </c>
      <c r="K10" s="445"/>
      <c r="L10" s="445"/>
      <c r="M10" s="445"/>
      <c r="N10" s="445"/>
      <c r="O10" s="445"/>
      <c r="P10" s="445"/>
      <c r="Q10" s="445"/>
      <c r="R10" s="445"/>
      <c r="S10" s="445"/>
      <c r="T10" s="445"/>
      <c r="U10" s="445"/>
      <c r="V10" s="445"/>
      <c r="W10" s="445"/>
      <c r="X10" s="445"/>
      <c r="Y10" s="445"/>
      <c r="Z10" s="446"/>
      <c r="AA10" s="446"/>
      <c r="AB10" s="445"/>
      <c r="AC10" s="445"/>
      <c r="AD10" s="445"/>
      <c r="AE10" s="445"/>
      <c r="AF10" s="445"/>
    </row>
    <row r="11" spans="1:32" s="2" customFormat="1">
      <c r="A11" s="835">
        <v>2019</v>
      </c>
      <c r="B11" s="836">
        <v>9279360</v>
      </c>
      <c r="C11" s="836">
        <v>10485197</v>
      </c>
      <c r="D11" s="836">
        <v>19764557</v>
      </c>
      <c r="E11" s="836">
        <v>17922428</v>
      </c>
      <c r="F11" s="836">
        <v>21639611</v>
      </c>
      <c r="G11" s="836">
        <v>39562039</v>
      </c>
      <c r="H11" s="837">
        <f t="shared" ref="H11:J13" si="0">E11/B11</f>
        <v>1.9314293227119113</v>
      </c>
      <c r="I11" s="837">
        <f t="shared" si="0"/>
        <v>2.0638249333798879</v>
      </c>
      <c r="J11" s="837">
        <f t="shared" si="0"/>
        <v>2.0016658607627784</v>
      </c>
      <c r="K11" s="445"/>
      <c r="L11" s="445"/>
      <c r="M11" s="445"/>
      <c r="N11" s="445"/>
      <c r="O11" s="445"/>
      <c r="P11" s="445"/>
      <c r="Q11" s="445"/>
      <c r="R11" s="445"/>
      <c r="S11" s="445"/>
      <c r="T11" s="445"/>
      <c r="U11" s="445"/>
      <c r="V11" s="445"/>
      <c r="W11" s="445"/>
      <c r="X11" s="445"/>
      <c r="Y11" s="445"/>
      <c r="Z11" s="446"/>
      <c r="AA11" s="446"/>
      <c r="AB11" s="445"/>
      <c r="AC11" s="445"/>
      <c r="AD11" s="445"/>
      <c r="AE11" s="445"/>
      <c r="AF11" s="445"/>
    </row>
    <row r="12" spans="1:32" s="2" customFormat="1">
      <c r="A12" s="835">
        <v>2020</v>
      </c>
      <c r="B12" s="836">
        <v>7694605</v>
      </c>
      <c r="C12" s="836">
        <v>3008823</v>
      </c>
      <c r="D12" s="836">
        <v>10703428</v>
      </c>
      <c r="E12" s="836">
        <v>16389391</v>
      </c>
      <c r="F12" s="836">
        <v>7341347</v>
      </c>
      <c r="G12" s="836">
        <v>23730738</v>
      </c>
      <c r="H12" s="837">
        <f t="shared" si="0"/>
        <v>2.1299847100663385</v>
      </c>
      <c r="I12" s="837">
        <f t="shared" si="0"/>
        <v>2.4399398037039735</v>
      </c>
      <c r="J12" s="837">
        <f t="shared" si="0"/>
        <v>2.2171156754639729</v>
      </c>
      <c r="K12" s="445"/>
      <c r="L12" s="445"/>
      <c r="M12" s="445"/>
      <c r="N12" s="445"/>
      <c r="O12" s="445"/>
      <c r="P12" s="445"/>
      <c r="Q12" s="445"/>
      <c r="R12" s="445"/>
      <c r="S12" s="445"/>
      <c r="T12" s="445"/>
      <c r="U12" s="445"/>
      <c r="V12" s="445"/>
      <c r="W12" s="445"/>
      <c r="X12" s="445"/>
      <c r="Y12" s="445"/>
      <c r="Z12" s="446"/>
      <c r="AA12" s="446"/>
      <c r="AB12" s="445"/>
      <c r="AC12" s="445"/>
      <c r="AD12" s="445"/>
      <c r="AE12" s="445"/>
      <c r="AF12" s="445"/>
    </row>
    <row r="13" spans="1:32" s="2" customFormat="1">
      <c r="A13" s="838">
        <v>2021</v>
      </c>
      <c r="B13" s="839">
        <v>10056647</v>
      </c>
      <c r="C13" s="839">
        <v>3632026</v>
      </c>
      <c r="D13" s="839">
        <v>13688673</v>
      </c>
      <c r="E13" s="839">
        <v>20960665</v>
      </c>
      <c r="F13" s="839">
        <v>8598184</v>
      </c>
      <c r="G13" s="839">
        <v>29558849</v>
      </c>
      <c r="H13" s="840">
        <f t="shared" si="0"/>
        <v>2.0842597935474916</v>
      </c>
      <c r="I13" s="840">
        <f t="shared" si="0"/>
        <v>2.3673244629856725</v>
      </c>
      <c r="J13" s="840">
        <f t="shared" si="0"/>
        <v>2.1593655572019288</v>
      </c>
      <c r="K13" s="445"/>
      <c r="L13" s="445"/>
      <c r="M13" s="445"/>
      <c r="N13" s="445"/>
      <c r="O13" s="445"/>
      <c r="P13" s="445"/>
      <c r="Q13" s="445"/>
      <c r="R13" s="445"/>
      <c r="S13" s="445"/>
      <c r="T13" s="445"/>
      <c r="U13" s="445"/>
      <c r="V13" s="445"/>
      <c r="W13" s="445"/>
      <c r="X13" s="445"/>
      <c r="Y13" s="445"/>
      <c r="Z13" s="446"/>
      <c r="AA13" s="446"/>
      <c r="AB13" s="445"/>
      <c r="AC13" s="445"/>
      <c r="AD13" s="445"/>
      <c r="AE13" s="445"/>
      <c r="AF13" s="445"/>
    </row>
    <row r="14" spans="1:32" s="2" customFormat="1">
      <c r="K14" s="445"/>
      <c r="L14" s="445"/>
      <c r="M14" s="445"/>
      <c r="N14" s="445"/>
      <c r="O14" s="445"/>
      <c r="P14" s="445"/>
      <c r="Q14" s="445"/>
      <c r="R14" s="445"/>
      <c r="S14" s="445"/>
      <c r="T14" s="445"/>
      <c r="U14" s="445"/>
      <c r="V14" s="445"/>
      <c r="W14" s="445"/>
      <c r="X14" s="445"/>
      <c r="Y14" s="445"/>
      <c r="Z14" s="446"/>
      <c r="AA14" s="446"/>
      <c r="AB14" s="445"/>
      <c r="AC14" s="445"/>
      <c r="AD14" s="445"/>
      <c r="AE14" s="445"/>
      <c r="AF14" s="445"/>
    </row>
    <row r="15" spans="1:32" s="2" customFormat="1" ht="13.5" customHeight="1">
      <c r="A15" s="253"/>
      <c r="K15" s="445"/>
      <c r="L15" s="445"/>
      <c r="M15" s="445"/>
      <c r="N15" s="445"/>
      <c r="O15" s="445"/>
      <c r="P15" s="445"/>
      <c r="Q15" s="445"/>
      <c r="R15" s="445"/>
      <c r="S15" s="445"/>
      <c r="T15" s="445"/>
      <c r="U15" s="445"/>
      <c r="V15" s="445"/>
      <c r="W15" s="445"/>
      <c r="X15" s="445"/>
      <c r="Y15" s="445"/>
      <c r="Z15" s="446"/>
      <c r="AA15" s="446"/>
      <c r="AB15" s="445"/>
      <c r="AC15" s="445"/>
      <c r="AD15" s="445"/>
      <c r="AE15" s="445"/>
      <c r="AF15" s="445"/>
    </row>
    <row r="16" spans="1:32" s="2" customFormat="1" ht="13.5">
      <c r="A16" s="60" t="s">
        <v>105</v>
      </c>
      <c r="E16" s="73"/>
      <c r="F16" s="35"/>
      <c r="G16" s="178"/>
      <c r="H16" s="73"/>
      <c r="I16" s="137"/>
      <c r="J16" s="137"/>
      <c r="K16" s="445"/>
      <c r="L16" s="445"/>
      <c r="M16" s="445"/>
      <c r="N16" s="445"/>
      <c r="O16" s="445"/>
      <c r="P16" s="445"/>
      <c r="Q16" s="445"/>
      <c r="R16" s="445"/>
      <c r="S16" s="445"/>
      <c r="T16" s="445"/>
      <c r="U16" s="445"/>
      <c r="V16" s="445"/>
      <c r="W16" s="445"/>
      <c r="X16" s="445"/>
      <c r="Y16" s="445"/>
      <c r="Z16" s="446"/>
      <c r="AA16" s="446"/>
      <c r="AB16" s="445"/>
      <c r="AC16" s="445"/>
      <c r="AD16" s="445"/>
      <c r="AE16" s="445"/>
      <c r="AF16" s="445"/>
    </row>
    <row r="17" spans="1:32">
      <c r="A17" s="61" t="s">
        <v>373</v>
      </c>
      <c r="K17" s="445"/>
      <c r="L17" s="445"/>
      <c r="M17" s="445"/>
      <c r="N17" s="445"/>
      <c r="O17" s="445"/>
      <c r="P17" s="445"/>
      <c r="Q17" s="445"/>
      <c r="R17" s="445"/>
      <c r="S17" s="445"/>
      <c r="T17" s="445"/>
      <c r="U17" s="445"/>
      <c r="V17" s="445"/>
      <c r="W17" s="445"/>
      <c r="X17" s="445"/>
      <c r="Y17" s="445"/>
      <c r="Z17" s="446"/>
      <c r="AA17" s="446"/>
      <c r="AB17" s="445"/>
      <c r="AC17" s="445"/>
      <c r="AD17" s="445"/>
      <c r="AE17" s="445"/>
      <c r="AF17" s="445"/>
    </row>
    <row r="18" spans="1:32">
      <c r="A18" s="60"/>
      <c r="K18" s="445"/>
      <c r="L18" s="445"/>
      <c r="M18" s="445"/>
      <c r="N18" s="445"/>
      <c r="O18" s="445"/>
      <c r="P18" s="445"/>
      <c r="Q18" s="445"/>
      <c r="R18" s="445"/>
      <c r="S18" s="445"/>
      <c r="T18" s="445"/>
      <c r="U18" s="445"/>
      <c r="V18" s="445"/>
      <c r="W18" s="445"/>
      <c r="X18" s="445"/>
      <c r="Y18" s="445"/>
      <c r="Z18" s="446"/>
      <c r="AA18" s="446"/>
      <c r="AB18" s="445"/>
      <c r="AC18" s="445"/>
      <c r="AD18" s="445"/>
      <c r="AE18" s="445"/>
      <c r="AF18" s="445"/>
    </row>
    <row r="19" spans="1:32">
      <c r="A19" s="2" t="s">
        <v>64</v>
      </c>
      <c r="K19" s="445"/>
      <c r="L19" s="445"/>
      <c r="M19" s="445"/>
      <c r="N19" s="445"/>
      <c r="O19" s="445"/>
      <c r="P19" s="445"/>
      <c r="Q19" s="445"/>
      <c r="R19" s="445"/>
      <c r="S19" s="445"/>
      <c r="T19" s="445"/>
      <c r="U19" s="445"/>
      <c r="V19" s="445"/>
      <c r="W19" s="445"/>
      <c r="X19" s="445"/>
      <c r="Y19" s="445"/>
      <c r="Z19" s="446"/>
      <c r="AA19" s="446"/>
      <c r="AB19" s="445"/>
      <c r="AC19" s="445"/>
      <c r="AD19" s="445"/>
      <c r="AE19" s="445"/>
      <c r="AF19" s="445"/>
    </row>
    <row r="20" spans="1:32">
      <c r="A20" s="253" t="s">
        <v>65</v>
      </c>
      <c r="K20" s="445"/>
      <c r="L20" s="445"/>
      <c r="M20" s="445"/>
      <c r="N20" s="445"/>
      <c r="O20" s="445"/>
      <c r="P20" s="445"/>
      <c r="Q20" s="445"/>
      <c r="R20" s="445"/>
      <c r="S20" s="445"/>
      <c r="T20" s="445"/>
      <c r="U20" s="445"/>
      <c r="V20" s="445"/>
      <c r="W20" s="445"/>
      <c r="X20" s="445"/>
      <c r="Y20" s="445"/>
      <c r="Z20" s="446"/>
      <c r="AA20" s="446"/>
      <c r="AB20" s="445"/>
      <c r="AC20" s="445"/>
      <c r="AD20" s="445"/>
      <c r="AE20" s="445"/>
      <c r="AF20" s="445"/>
    </row>
    <row r="21" spans="1:32">
      <c r="A21" s="2"/>
      <c r="K21" s="445"/>
      <c r="L21" s="445"/>
      <c r="M21" s="445"/>
      <c r="N21" s="445"/>
      <c r="O21" s="445"/>
      <c r="P21" s="445"/>
      <c r="Q21" s="445"/>
      <c r="R21" s="445"/>
      <c r="S21" s="445"/>
      <c r="T21" s="445"/>
      <c r="U21" s="445"/>
      <c r="V21" s="445"/>
      <c r="W21" s="445"/>
      <c r="X21" s="445"/>
      <c r="Y21" s="445"/>
      <c r="Z21" s="446"/>
      <c r="AA21" s="446"/>
      <c r="AB21" s="445"/>
      <c r="AC21" s="445"/>
      <c r="AD21" s="445"/>
      <c r="AE21" s="445"/>
      <c r="AF21" s="445"/>
    </row>
    <row r="22" spans="1:32" s="445" customFormat="1">
      <c r="A22" s="444"/>
      <c r="Z22" s="446"/>
      <c r="AA22" s="446"/>
    </row>
    <row r="23" spans="1:32" s="445" customFormat="1">
      <c r="A23" s="444"/>
      <c r="Z23" s="446"/>
      <c r="AA23" s="446"/>
    </row>
    <row r="24" spans="1:32" s="445" customFormat="1">
      <c r="A24" s="447"/>
      <c r="Z24" s="446"/>
      <c r="AA24" s="446"/>
    </row>
    <row r="25" spans="1:32" s="445" customFormat="1">
      <c r="A25" s="139"/>
      <c r="Z25" s="446"/>
      <c r="AA25" s="446"/>
    </row>
    <row r="26" spans="1:32" s="445" customFormat="1">
      <c r="A26" s="448"/>
      <c r="Z26" s="446"/>
      <c r="AA26" s="446"/>
    </row>
    <row r="27" spans="1:32" s="445" customFormat="1">
      <c r="A27" s="443"/>
      <c r="Z27" s="446"/>
      <c r="AA27" s="446"/>
    </row>
    <row r="28" spans="1:32" s="445" customFormat="1">
      <c r="A28" s="448"/>
      <c r="Z28" s="446"/>
      <c r="AA28" s="446"/>
    </row>
    <row r="29" spans="1:32" s="445" customFormat="1">
      <c r="A29" s="395"/>
      <c r="Z29" s="446"/>
      <c r="AA29" s="446"/>
    </row>
    <row r="30" spans="1:32" s="445" customFormat="1">
      <c r="A30" s="395"/>
      <c r="Z30" s="446"/>
      <c r="AA30" s="446"/>
    </row>
    <row r="31" spans="1:32" s="445" customFormat="1">
      <c r="A31" s="395"/>
      <c r="Z31" s="446"/>
      <c r="AA31" s="446"/>
    </row>
    <row r="32" spans="1:32" s="445" customFormat="1">
      <c r="A32" s="395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/>
      <c r="AA32"/>
      <c r="AB32" s="4"/>
      <c r="AC32" s="4"/>
      <c r="AE32" s="4"/>
      <c r="AF32" s="4"/>
    </row>
    <row r="33" spans="1:32" s="445" customFormat="1">
      <c r="A33" s="395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/>
      <c r="AA33"/>
      <c r="AB33" s="4"/>
      <c r="AC33" s="4"/>
      <c r="AE33" s="4"/>
      <c r="AF33" s="4"/>
    </row>
    <row r="34" spans="1:32" s="445" customFormat="1">
      <c r="A34" s="395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/>
      <c r="AA34"/>
      <c r="AB34" s="4"/>
      <c r="AC34" s="4"/>
      <c r="AE34" s="4"/>
      <c r="AF34" s="4"/>
    </row>
    <row r="35" spans="1:32" s="445" customFormat="1">
      <c r="A35" s="395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/>
      <c r="AA35"/>
      <c r="AB35" s="4"/>
      <c r="AC35" s="4"/>
      <c r="AE35" s="4"/>
      <c r="AF35" s="4"/>
    </row>
    <row r="36" spans="1:32" s="445" customFormat="1">
      <c r="A36" s="449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/>
      <c r="AA36"/>
      <c r="AB36" s="4"/>
      <c r="AC36" s="4"/>
      <c r="AE36" s="4"/>
      <c r="AF36" s="4"/>
    </row>
    <row r="37" spans="1:32" s="445" customFormat="1">
      <c r="A37" s="395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/>
      <c r="AA37"/>
      <c r="AB37" s="4"/>
      <c r="AC37" s="4"/>
      <c r="AE37" s="4"/>
      <c r="AF37" s="4"/>
    </row>
    <row r="38" spans="1:32" s="445" customFormat="1">
      <c r="A38" s="395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/>
      <c r="AA38"/>
      <c r="AB38" s="4"/>
      <c r="AC38" s="4"/>
      <c r="AE38" s="4"/>
      <c r="AF38" s="4"/>
    </row>
    <row r="39" spans="1:32" s="445" customFormat="1">
      <c r="A39" s="395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/>
      <c r="AA39"/>
      <c r="AB39" s="4"/>
      <c r="AC39" s="4"/>
      <c r="AE39" s="4"/>
      <c r="AF39" s="4"/>
    </row>
    <row r="40" spans="1:32" s="445" customFormat="1">
      <c r="A40" s="395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/>
      <c r="AA40"/>
      <c r="AB40" s="4"/>
      <c r="AC40" s="4"/>
      <c r="AE40" s="4"/>
      <c r="AF40" s="4"/>
    </row>
    <row r="41" spans="1:32" s="445" customFormat="1">
      <c r="A41" s="1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/>
      <c r="AA41"/>
      <c r="AB41" s="4"/>
      <c r="AC41" s="4"/>
      <c r="AE41" s="4"/>
      <c r="AF41" s="4"/>
    </row>
    <row r="42" spans="1:32" s="445" customFormat="1"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/>
      <c r="AA42"/>
      <c r="AB42" s="4"/>
      <c r="AC42" s="4"/>
      <c r="AE42" s="4"/>
      <c r="AF42" s="4"/>
    </row>
    <row r="43" spans="1:32" s="445" customFormat="1"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/>
      <c r="AA43"/>
      <c r="AB43" s="4"/>
      <c r="AC43" s="4"/>
      <c r="AE43" s="4"/>
      <c r="AF43" s="4"/>
    </row>
    <row r="44" spans="1:32" s="445" customFormat="1"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/>
      <c r="AA44"/>
      <c r="AB44" s="4"/>
      <c r="AC44" s="4"/>
      <c r="AE44" s="4"/>
      <c r="AF44" s="4"/>
    </row>
    <row r="45" spans="1:32" s="445" customFormat="1"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/>
      <c r="AA45"/>
      <c r="AB45" s="4"/>
      <c r="AC45" s="4"/>
      <c r="AE45" s="4"/>
      <c r="AF45" s="4"/>
    </row>
    <row r="46" spans="1:32" s="445" customFormat="1"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/>
      <c r="AA46"/>
      <c r="AB46" s="4"/>
      <c r="AC46" s="4"/>
      <c r="AE46" s="4"/>
      <c r="AF46" s="4"/>
    </row>
    <row r="47" spans="1:32" s="445" customFormat="1"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/>
      <c r="AA47"/>
      <c r="AB47" s="4"/>
      <c r="AC47" s="4"/>
      <c r="AE47" s="4"/>
      <c r="AF47" s="4"/>
    </row>
    <row r="48" spans="1:32" s="445" customFormat="1"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/>
      <c r="AA48"/>
      <c r="AB48" s="4"/>
      <c r="AC48" s="4"/>
      <c r="AE48" s="4"/>
      <c r="AF48" s="4"/>
    </row>
    <row r="49" spans="11:32" s="445" customFormat="1"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/>
      <c r="AA49"/>
      <c r="AB49" s="4"/>
      <c r="AC49" s="4"/>
      <c r="AE49" s="4"/>
      <c r="AF49" s="4"/>
    </row>
    <row r="50" spans="11:32" s="445" customFormat="1"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/>
      <c r="AA50"/>
      <c r="AB50" s="4"/>
      <c r="AC50" s="4"/>
      <c r="AE50" s="4"/>
      <c r="AF50" s="4"/>
    </row>
    <row r="51" spans="11:32" s="445" customFormat="1"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/>
      <c r="AA51"/>
      <c r="AB51" s="4"/>
      <c r="AC51" s="4"/>
      <c r="AE51" s="4"/>
      <c r="AF51" s="4"/>
    </row>
    <row r="52" spans="11:32" s="445" customFormat="1"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/>
      <c r="AA52"/>
      <c r="AB52" s="4"/>
      <c r="AC52" s="4"/>
      <c r="AE52" s="4"/>
      <c r="AF52" s="4"/>
    </row>
    <row r="53" spans="11:32" s="445" customFormat="1"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/>
      <c r="AA53"/>
      <c r="AB53" s="4"/>
      <c r="AC53" s="4"/>
      <c r="AE53" s="4"/>
      <c r="AF53" s="4"/>
    </row>
    <row r="54" spans="11:32" s="445" customFormat="1"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/>
      <c r="AA54"/>
      <c r="AB54" s="4"/>
      <c r="AC54" s="4"/>
      <c r="AE54" s="4"/>
      <c r="AF54" s="4"/>
    </row>
    <row r="55" spans="11:32" s="445" customFormat="1"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/>
      <c r="AA55"/>
      <c r="AB55" s="4"/>
      <c r="AC55" s="4"/>
      <c r="AE55" s="4"/>
      <c r="AF55" s="4"/>
    </row>
    <row r="56" spans="11:32" s="445" customFormat="1"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/>
      <c r="AA56"/>
      <c r="AB56" s="4"/>
      <c r="AC56" s="4"/>
      <c r="AE56" s="4"/>
      <c r="AF56" s="4"/>
    </row>
    <row r="57" spans="11:32" s="445" customFormat="1"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/>
      <c r="AA57"/>
      <c r="AB57" s="4"/>
      <c r="AC57" s="4"/>
      <c r="AE57" s="4"/>
      <c r="AF57" s="4"/>
    </row>
    <row r="58" spans="11:32" s="445" customFormat="1"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/>
      <c r="AA58"/>
      <c r="AB58" s="4"/>
      <c r="AC58" s="4"/>
      <c r="AE58" s="4"/>
      <c r="AF58" s="4"/>
    </row>
    <row r="59" spans="11:32">
      <c r="AB59" s="4"/>
      <c r="AC59" s="4"/>
      <c r="AD59" s="445"/>
    </row>
    <row r="60" spans="11:32">
      <c r="AB60" s="4"/>
      <c r="AC60" s="4"/>
      <c r="AD60" s="445"/>
    </row>
    <row r="61" spans="11:32">
      <c r="AB61" s="4"/>
      <c r="AC61" s="4"/>
      <c r="AD61" s="445"/>
    </row>
    <row r="62" spans="11:32">
      <c r="AB62" s="4"/>
      <c r="AC62" s="4"/>
      <c r="AD62" s="445"/>
    </row>
    <row r="63" spans="11:32">
      <c r="AB63" s="4"/>
      <c r="AC63" s="4"/>
      <c r="AD63" s="445"/>
    </row>
    <row r="64" spans="11:32">
      <c r="AB64" s="4"/>
      <c r="AC64" s="4"/>
      <c r="AD64" s="445"/>
    </row>
    <row r="65" spans="28:30">
      <c r="AB65" s="4"/>
      <c r="AC65" s="4"/>
      <c r="AD65" s="445"/>
    </row>
    <row r="66" spans="28:30">
      <c r="AB66" s="4"/>
      <c r="AC66" s="4"/>
      <c r="AD66" s="445"/>
    </row>
    <row r="67" spans="28:30">
      <c r="AB67" s="4"/>
      <c r="AC67" s="4"/>
      <c r="AD67" s="445"/>
    </row>
    <row r="68" spans="28:30">
      <c r="AB68" s="4"/>
      <c r="AC68" s="4"/>
      <c r="AD68" s="445"/>
    </row>
    <row r="69" spans="28:30">
      <c r="AB69" s="4"/>
      <c r="AC69" s="4"/>
      <c r="AD69" s="445"/>
    </row>
    <row r="70" spans="28:30">
      <c r="AB70" s="4"/>
      <c r="AC70" s="4"/>
      <c r="AD70" s="445"/>
    </row>
    <row r="71" spans="28:30">
      <c r="AB71" s="4"/>
      <c r="AC71" s="4"/>
      <c r="AD71" s="445"/>
    </row>
    <row r="72" spans="28:30">
      <c r="AB72" s="4"/>
      <c r="AC72" s="4"/>
      <c r="AD72" s="445"/>
    </row>
    <row r="73" spans="28:30">
      <c r="AB73" s="4"/>
      <c r="AC73" s="4"/>
      <c r="AD73" s="445"/>
    </row>
    <row r="74" spans="28:30">
      <c r="AB74" s="4"/>
      <c r="AC74" s="4"/>
      <c r="AD74" s="445"/>
    </row>
    <row r="75" spans="28:30">
      <c r="AB75" s="4"/>
      <c r="AC75" s="4"/>
      <c r="AD75" s="445"/>
    </row>
    <row r="76" spans="28:30">
      <c r="AB76" s="4"/>
      <c r="AC76" s="4"/>
      <c r="AD76" s="445"/>
    </row>
    <row r="77" spans="28:30">
      <c r="AB77" s="4"/>
      <c r="AC77" s="4"/>
      <c r="AD77" s="445"/>
    </row>
    <row r="78" spans="28:30">
      <c r="AB78" s="4"/>
      <c r="AC78" s="4"/>
      <c r="AD78" s="445"/>
    </row>
    <row r="79" spans="28:30">
      <c r="AB79" s="4"/>
      <c r="AC79" s="4"/>
      <c r="AD79" s="445"/>
    </row>
    <row r="80" spans="28:30">
      <c r="AB80" s="4"/>
      <c r="AC80" s="4"/>
      <c r="AD80" s="445"/>
    </row>
    <row r="81" spans="28:30">
      <c r="AB81" s="4"/>
      <c r="AC81" s="4"/>
      <c r="AD81" s="445"/>
    </row>
    <row r="82" spans="28:30">
      <c r="AB82" s="4"/>
      <c r="AC82" s="4"/>
      <c r="AD82" s="445"/>
    </row>
    <row r="83" spans="28:30">
      <c r="AB83" s="4"/>
      <c r="AC83" s="4"/>
      <c r="AD83" s="445"/>
    </row>
    <row r="84" spans="28:30">
      <c r="AB84" s="4"/>
      <c r="AC84" s="4"/>
      <c r="AD84" s="445"/>
    </row>
    <row r="85" spans="28:30">
      <c r="AB85" s="4"/>
      <c r="AC85" s="4"/>
      <c r="AD85" s="445"/>
    </row>
    <row r="86" spans="28:30">
      <c r="AB86" s="4"/>
      <c r="AC86" s="4"/>
      <c r="AD86" s="445"/>
    </row>
    <row r="87" spans="28:30">
      <c r="AB87" s="4"/>
      <c r="AC87" s="4"/>
      <c r="AD87" s="445"/>
    </row>
    <row r="88" spans="28:30">
      <c r="AB88" s="4"/>
      <c r="AC88" s="4"/>
      <c r="AD88" s="445"/>
    </row>
    <row r="89" spans="28:30">
      <c r="AB89" s="4"/>
      <c r="AC89" s="4"/>
      <c r="AD89" s="445"/>
    </row>
    <row r="90" spans="28:30">
      <c r="AB90" s="4"/>
      <c r="AC90" s="4"/>
      <c r="AD90" s="445"/>
    </row>
    <row r="91" spans="28:30">
      <c r="AB91" s="4"/>
      <c r="AC91" s="4"/>
      <c r="AD91" s="445"/>
    </row>
    <row r="92" spans="28:30">
      <c r="AB92" s="4"/>
      <c r="AC92" s="4"/>
      <c r="AD92" s="445"/>
    </row>
    <row r="93" spans="28:30">
      <c r="AB93" s="4"/>
      <c r="AC93" s="4"/>
      <c r="AD93" s="445"/>
    </row>
    <row r="94" spans="28:30">
      <c r="AB94" s="4"/>
      <c r="AC94" s="4"/>
      <c r="AD94" s="445"/>
    </row>
    <row r="95" spans="28:30">
      <c r="AB95" s="4"/>
      <c r="AC95" s="4"/>
      <c r="AD95" s="445"/>
    </row>
    <row r="96" spans="28:30">
      <c r="AB96" s="4"/>
      <c r="AC96" s="4"/>
      <c r="AD96" s="445"/>
    </row>
    <row r="97" spans="28:30">
      <c r="AB97" s="4"/>
      <c r="AC97" s="4"/>
      <c r="AD97" s="445"/>
    </row>
    <row r="98" spans="28:30">
      <c r="AB98" s="4"/>
      <c r="AC98" s="4"/>
      <c r="AD98" s="445"/>
    </row>
    <row r="99" spans="28:30">
      <c r="AB99" s="4"/>
      <c r="AC99" s="4"/>
      <c r="AD99" s="445"/>
    </row>
    <row r="100" spans="28:30">
      <c r="AB100" s="4"/>
      <c r="AC100" s="4"/>
      <c r="AD100" s="445"/>
    </row>
    <row r="101" spans="28:30">
      <c r="AB101" s="4"/>
      <c r="AC101" s="4"/>
      <c r="AD101" s="445"/>
    </row>
    <row r="102" spans="28:30">
      <c r="AB102" s="4"/>
      <c r="AC102" s="4"/>
      <c r="AD102" s="445"/>
    </row>
    <row r="103" spans="28:30">
      <c r="AB103" s="4"/>
      <c r="AC103" s="4"/>
      <c r="AD103" s="445"/>
    </row>
    <row r="104" spans="28:30">
      <c r="AB104" s="4"/>
      <c r="AC104" s="4"/>
      <c r="AD104" s="445"/>
    </row>
    <row r="105" spans="28:30">
      <c r="AB105" s="4"/>
      <c r="AC105" s="4"/>
      <c r="AD105" s="445"/>
    </row>
    <row r="106" spans="28:30">
      <c r="AB106" s="4"/>
      <c r="AC106" s="4"/>
      <c r="AD106" s="445"/>
    </row>
    <row r="107" spans="28:30">
      <c r="AB107" s="4"/>
      <c r="AC107" s="4"/>
      <c r="AD107" s="445"/>
    </row>
    <row r="108" spans="28:30">
      <c r="AB108" s="4"/>
      <c r="AC108" s="4"/>
      <c r="AD108" s="445"/>
    </row>
    <row r="109" spans="28:30">
      <c r="AB109" s="4"/>
      <c r="AC109" s="4"/>
      <c r="AD109" s="445"/>
    </row>
    <row r="110" spans="28:30">
      <c r="AB110" s="4"/>
      <c r="AC110" s="4"/>
      <c r="AD110" s="445"/>
    </row>
    <row r="111" spans="28:30">
      <c r="AB111" s="4"/>
      <c r="AC111" s="4"/>
      <c r="AD111" s="445"/>
    </row>
    <row r="112" spans="28:30">
      <c r="AB112" s="4"/>
      <c r="AC112" s="4"/>
      <c r="AD112" s="445"/>
    </row>
    <row r="113" spans="28:30">
      <c r="AB113" s="4"/>
      <c r="AC113" s="4"/>
      <c r="AD113" s="445"/>
    </row>
    <row r="114" spans="28:30">
      <c r="AB114" s="4"/>
      <c r="AC114" s="4"/>
      <c r="AD114" s="445"/>
    </row>
    <row r="115" spans="28:30">
      <c r="AB115" s="4"/>
      <c r="AC115" s="4"/>
      <c r="AD115" s="445"/>
    </row>
    <row r="116" spans="28:30">
      <c r="AB116" s="4"/>
      <c r="AC116" s="4"/>
      <c r="AD116" s="445"/>
    </row>
    <row r="117" spans="28:30">
      <c r="AB117" s="4"/>
      <c r="AC117" s="4"/>
      <c r="AD117" s="445"/>
    </row>
    <row r="118" spans="28:30">
      <c r="AB118" s="4"/>
      <c r="AC118" s="4"/>
      <c r="AD118" s="445"/>
    </row>
    <row r="119" spans="28:30">
      <c r="AB119" s="4"/>
      <c r="AC119" s="4"/>
      <c r="AD119" s="445"/>
    </row>
    <row r="120" spans="28:30">
      <c r="AB120" s="4"/>
      <c r="AC120" s="4"/>
      <c r="AD120" s="445"/>
    </row>
    <row r="121" spans="28:30">
      <c r="AB121" s="4"/>
      <c r="AC121" s="4"/>
      <c r="AD121" s="445"/>
    </row>
    <row r="122" spans="28:30">
      <c r="AB122" s="4"/>
      <c r="AC122" s="4"/>
      <c r="AD122" s="445"/>
    </row>
    <row r="123" spans="28:30">
      <c r="AB123" s="4"/>
      <c r="AC123" s="4"/>
      <c r="AD123" s="445"/>
    </row>
    <row r="124" spans="28:30">
      <c r="AB124" s="4"/>
      <c r="AC124" s="4"/>
      <c r="AD124" s="445"/>
    </row>
    <row r="125" spans="28:30">
      <c r="AB125" s="4"/>
      <c r="AC125" s="4"/>
      <c r="AD125" s="445"/>
    </row>
    <row r="126" spans="28:30">
      <c r="AB126" s="4"/>
      <c r="AC126" s="4"/>
      <c r="AD126" s="445"/>
    </row>
    <row r="127" spans="28:30">
      <c r="AB127" s="4"/>
      <c r="AC127" s="4"/>
      <c r="AD127" s="445"/>
    </row>
    <row r="128" spans="28:30">
      <c r="AB128" s="4"/>
      <c r="AC128" s="4"/>
      <c r="AD128" s="445"/>
    </row>
    <row r="129" spans="28:30">
      <c r="AB129" s="4"/>
      <c r="AC129" s="4"/>
      <c r="AD129" s="445"/>
    </row>
    <row r="130" spans="28:30">
      <c r="AB130" s="4"/>
      <c r="AC130" s="4"/>
      <c r="AD130" s="445"/>
    </row>
    <row r="131" spans="28:30">
      <c r="AB131" s="4"/>
      <c r="AC131" s="4"/>
      <c r="AD131" s="445"/>
    </row>
    <row r="132" spans="28:30">
      <c r="AB132" s="4"/>
      <c r="AC132" s="4"/>
      <c r="AD132" s="445"/>
    </row>
    <row r="133" spans="28:30">
      <c r="AB133" s="4"/>
      <c r="AC133" s="4"/>
      <c r="AD133" s="445"/>
    </row>
    <row r="134" spans="28:30">
      <c r="AB134" s="4"/>
      <c r="AC134" s="4"/>
      <c r="AD134" s="445"/>
    </row>
    <row r="135" spans="28:30">
      <c r="AB135" s="4"/>
      <c r="AC135" s="4"/>
      <c r="AD135" s="445"/>
    </row>
    <row r="136" spans="28:30">
      <c r="AB136" s="4"/>
      <c r="AC136" s="4"/>
      <c r="AD136" s="445"/>
    </row>
    <row r="137" spans="28:30">
      <c r="AB137" s="4"/>
      <c r="AC137" s="4"/>
      <c r="AD137" s="445"/>
    </row>
    <row r="138" spans="28:30">
      <c r="AB138" s="4"/>
      <c r="AC138" s="4"/>
      <c r="AD138" s="445"/>
    </row>
    <row r="139" spans="28:30">
      <c r="AB139" s="4"/>
      <c r="AC139" s="4"/>
      <c r="AD139" s="445"/>
    </row>
    <row r="140" spans="28:30">
      <c r="AB140" s="4"/>
      <c r="AC140" s="4"/>
      <c r="AD140" s="445"/>
    </row>
    <row r="141" spans="28:30">
      <c r="AB141" s="4"/>
      <c r="AC141" s="4"/>
      <c r="AD141" s="445"/>
    </row>
    <row r="142" spans="28:30">
      <c r="AB142" s="4"/>
      <c r="AC142" s="4"/>
      <c r="AD142" s="445"/>
    </row>
    <row r="143" spans="28:30">
      <c r="AB143" s="4"/>
      <c r="AC143" s="4"/>
      <c r="AD143" s="445"/>
    </row>
    <row r="144" spans="28:30">
      <c r="AB144" s="4"/>
      <c r="AC144" s="4"/>
      <c r="AD144" s="445"/>
    </row>
    <row r="145" spans="28:30">
      <c r="AB145" s="4"/>
      <c r="AC145" s="4"/>
      <c r="AD145" s="445"/>
    </row>
    <row r="146" spans="28:30">
      <c r="AB146" s="4"/>
      <c r="AC146" s="4"/>
      <c r="AD146" s="445"/>
    </row>
    <row r="147" spans="28:30">
      <c r="AB147" s="4"/>
      <c r="AC147" s="4"/>
      <c r="AD147" s="445"/>
    </row>
    <row r="148" spans="28:30">
      <c r="AB148" s="4"/>
      <c r="AC148" s="4"/>
      <c r="AD148" s="445"/>
    </row>
    <row r="149" spans="28:30">
      <c r="AB149" s="4"/>
      <c r="AC149" s="4"/>
      <c r="AD149" s="445"/>
    </row>
    <row r="150" spans="28:30">
      <c r="AB150" s="4"/>
      <c r="AC150" s="4"/>
      <c r="AD150" s="445"/>
    </row>
    <row r="151" spans="28:30">
      <c r="AB151" s="4"/>
      <c r="AC151" s="4"/>
      <c r="AD151" s="445"/>
    </row>
    <row r="152" spans="28:30">
      <c r="AB152" s="4"/>
      <c r="AC152" s="4"/>
      <c r="AD152" s="445"/>
    </row>
    <row r="153" spans="28:30">
      <c r="AB153" s="4"/>
      <c r="AC153" s="4"/>
      <c r="AD153" s="445"/>
    </row>
    <row r="154" spans="28:30">
      <c r="AB154" s="4"/>
      <c r="AC154" s="4"/>
      <c r="AD154" s="445"/>
    </row>
    <row r="155" spans="28:30">
      <c r="AB155" s="4"/>
      <c r="AC155" s="4"/>
      <c r="AD155" s="445"/>
    </row>
    <row r="156" spans="28:30">
      <c r="AB156" s="4"/>
      <c r="AC156" s="4"/>
      <c r="AD156" s="445"/>
    </row>
    <row r="157" spans="28:30">
      <c r="AB157" s="4"/>
      <c r="AC157" s="4"/>
      <c r="AD157" s="445"/>
    </row>
    <row r="158" spans="28:30">
      <c r="AB158" s="4"/>
      <c r="AC158" s="4"/>
      <c r="AD158" s="445"/>
    </row>
    <row r="159" spans="28:30">
      <c r="AB159" s="4"/>
      <c r="AC159" s="4"/>
      <c r="AD159" s="445"/>
    </row>
    <row r="160" spans="28:30">
      <c r="AB160" s="4"/>
      <c r="AC160" s="4"/>
      <c r="AD160" s="445"/>
    </row>
    <row r="161" spans="28:30">
      <c r="AB161" s="4"/>
      <c r="AC161" s="4"/>
      <c r="AD161" s="445"/>
    </row>
    <row r="162" spans="28:30">
      <c r="AB162" s="4"/>
      <c r="AC162" s="4"/>
      <c r="AD162" s="445"/>
    </row>
    <row r="163" spans="28:30">
      <c r="AB163" s="4"/>
      <c r="AC163" s="4"/>
      <c r="AD163" s="445"/>
    </row>
    <row r="164" spans="28:30">
      <c r="AB164" s="4"/>
      <c r="AC164" s="4"/>
      <c r="AD164" s="445"/>
    </row>
    <row r="165" spans="28:30">
      <c r="AB165" s="4"/>
      <c r="AC165" s="4"/>
      <c r="AD165" s="445"/>
    </row>
    <row r="166" spans="28:30">
      <c r="AB166" s="4"/>
      <c r="AC166" s="4"/>
      <c r="AD166" s="445"/>
    </row>
    <row r="167" spans="28:30">
      <c r="AB167" s="4"/>
      <c r="AC167" s="4"/>
      <c r="AD167" s="445"/>
    </row>
    <row r="168" spans="28:30">
      <c r="AB168" s="4"/>
      <c r="AC168" s="4"/>
      <c r="AD168" s="445"/>
    </row>
    <row r="169" spans="28:30">
      <c r="AB169" s="4"/>
      <c r="AC169" s="4"/>
      <c r="AD169" s="445"/>
    </row>
    <row r="170" spans="28:30">
      <c r="AB170" s="4"/>
      <c r="AC170" s="4"/>
      <c r="AD170" s="445"/>
    </row>
    <row r="171" spans="28:30">
      <c r="AB171" s="4"/>
      <c r="AC171" s="4"/>
      <c r="AD171" s="445"/>
    </row>
    <row r="172" spans="28:30">
      <c r="AB172" s="4"/>
      <c r="AC172" s="4"/>
      <c r="AD172" s="445"/>
    </row>
    <row r="173" spans="28:30">
      <c r="AB173" s="4"/>
      <c r="AC173" s="4"/>
      <c r="AD173" s="445"/>
    </row>
    <row r="174" spans="28:30">
      <c r="AB174" s="4"/>
      <c r="AC174" s="4"/>
      <c r="AD174" s="445"/>
    </row>
    <row r="175" spans="28:30">
      <c r="AB175" s="4"/>
      <c r="AC175" s="4"/>
      <c r="AD175" s="445"/>
    </row>
    <row r="176" spans="28:30">
      <c r="AB176" s="4"/>
      <c r="AC176" s="4"/>
      <c r="AD176" s="445"/>
    </row>
    <row r="177" spans="28:30">
      <c r="AB177" s="4"/>
      <c r="AC177" s="4"/>
      <c r="AD177" s="445"/>
    </row>
    <row r="178" spans="28:30">
      <c r="AB178" s="4"/>
      <c r="AC178" s="4"/>
      <c r="AD178" s="445"/>
    </row>
    <row r="179" spans="28:30">
      <c r="AB179" s="4"/>
      <c r="AC179" s="4"/>
      <c r="AD179" s="445"/>
    </row>
    <row r="180" spans="28:30">
      <c r="AB180" s="4"/>
      <c r="AC180" s="4"/>
      <c r="AD180" s="445"/>
    </row>
    <row r="181" spans="28:30">
      <c r="AB181" s="4"/>
      <c r="AC181" s="4"/>
      <c r="AD181" s="445"/>
    </row>
    <row r="182" spans="28:30">
      <c r="AB182" s="4"/>
      <c r="AC182" s="4"/>
      <c r="AD182" s="445"/>
    </row>
    <row r="183" spans="28:30">
      <c r="AB183" s="4"/>
      <c r="AC183" s="4"/>
      <c r="AD183" s="445"/>
    </row>
    <row r="184" spans="28:30">
      <c r="AB184" s="4"/>
      <c r="AC184" s="4"/>
      <c r="AD184" s="445"/>
    </row>
    <row r="185" spans="28:30">
      <c r="AB185" s="4"/>
      <c r="AC185" s="4"/>
      <c r="AD185" s="445"/>
    </row>
    <row r="186" spans="28:30">
      <c r="AB186" s="4"/>
      <c r="AC186" s="4"/>
      <c r="AD186" s="445"/>
    </row>
    <row r="187" spans="28:30">
      <c r="AB187" s="4"/>
      <c r="AC187" s="4"/>
      <c r="AD187" s="445"/>
    </row>
    <row r="188" spans="28:30">
      <c r="AB188" s="4"/>
      <c r="AC188" s="4"/>
      <c r="AD188" s="445"/>
    </row>
    <row r="189" spans="28:30">
      <c r="AB189" s="4"/>
      <c r="AC189" s="4"/>
      <c r="AD189" s="445"/>
    </row>
    <row r="190" spans="28:30">
      <c r="AB190" s="4"/>
      <c r="AC190" s="4"/>
      <c r="AD190" s="445"/>
    </row>
    <row r="191" spans="28:30">
      <c r="AB191" s="4"/>
      <c r="AC191" s="4"/>
      <c r="AD191" s="445"/>
    </row>
    <row r="192" spans="28:30">
      <c r="AB192" s="4"/>
      <c r="AC192" s="4"/>
      <c r="AD192" s="445"/>
    </row>
    <row r="193" spans="28:30">
      <c r="AB193" s="4"/>
      <c r="AC193" s="4"/>
      <c r="AD193" s="445"/>
    </row>
    <row r="194" spans="28:30">
      <c r="AB194" s="4"/>
      <c r="AC194" s="4"/>
      <c r="AD194" s="445"/>
    </row>
    <row r="195" spans="28:30">
      <c r="AB195" s="4"/>
      <c r="AC195" s="4"/>
      <c r="AD195" s="445"/>
    </row>
    <row r="196" spans="28:30">
      <c r="AB196" s="4"/>
      <c r="AC196" s="4"/>
      <c r="AD196" s="445"/>
    </row>
    <row r="197" spans="28:30">
      <c r="AB197" s="4"/>
      <c r="AC197" s="4"/>
      <c r="AD197" s="445"/>
    </row>
    <row r="198" spans="28:30">
      <c r="AB198" s="4"/>
      <c r="AC198" s="4"/>
      <c r="AD198" s="445"/>
    </row>
    <row r="199" spans="28:30">
      <c r="AB199" s="4"/>
      <c r="AC199" s="4"/>
      <c r="AD199" s="445"/>
    </row>
    <row r="200" spans="28:30">
      <c r="AB200" s="4"/>
      <c r="AC200" s="4"/>
      <c r="AD200" s="445"/>
    </row>
    <row r="201" spans="28:30">
      <c r="AB201" s="4"/>
      <c r="AC201" s="4"/>
      <c r="AD201" s="445"/>
    </row>
    <row r="202" spans="28:30">
      <c r="AB202" s="4"/>
      <c r="AC202" s="4"/>
      <c r="AD202" s="445"/>
    </row>
    <row r="203" spans="28:30">
      <c r="AB203" s="4"/>
      <c r="AC203" s="4"/>
      <c r="AD203" s="445"/>
    </row>
    <row r="204" spans="28:30">
      <c r="AB204" s="4"/>
      <c r="AC204" s="4"/>
      <c r="AD204" s="445"/>
    </row>
    <row r="205" spans="28:30">
      <c r="AB205" s="4"/>
      <c r="AC205" s="4"/>
      <c r="AD205" s="445"/>
    </row>
    <row r="206" spans="28:30">
      <c r="AB206" s="4"/>
      <c r="AC206" s="4"/>
      <c r="AD206" s="445"/>
    </row>
    <row r="207" spans="28:30">
      <c r="AB207" s="4"/>
      <c r="AC207" s="4"/>
      <c r="AD207" s="445"/>
    </row>
    <row r="208" spans="28:30">
      <c r="AB208" s="4"/>
      <c r="AC208" s="4"/>
      <c r="AD208" s="445"/>
    </row>
    <row r="209" spans="28:30">
      <c r="AB209" s="4"/>
      <c r="AC209" s="4"/>
      <c r="AD209" s="445"/>
    </row>
    <row r="210" spans="28:30">
      <c r="AB210" s="4"/>
      <c r="AC210" s="4"/>
      <c r="AD210" s="445"/>
    </row>
    <row r="211" spans="28:30">
      <c r="AB211" s="4"/>
      <c r="AC211" s="4"/>
      <c r="AD211" s="445"/>
    </row>
    <row r="212" spans="28:30">
      <c r="AB212" s="4"/>
      <c r="AC212" s="4"/>
      <c r="AD212" s="445"/>
    </row>
    <row r="213" spans="28:30">
      <c r="AB213" s="4"/>
      <c r="AC213" s="4"/>
      <c r="AD213" s="445"/>
    </row>
    <row r="214" spans="28:30">
      <c r="AB214" s="4"/>
      <c r="AC214" s="4"/>
      <c r="AD214" s="445"/>
    </row>
    <row r="215" spans="28:30">
      <c r="AB215" s="4"/>
      <c r="AC215" s="4"/>
      <c r="AD215" s="445"/>
    </row>
    <row r="216" spans="28:30">
      <c r="AB216" s="4"/>
      <c r="AC216" s="4"/>
      <c r="AD216" s="445"/>
    </row>
    <row r="217" spans="28:30">
      <c r="AB217" s="4"/>
      <c r="AC217" s="4"/>
      <c r="AD217" s="445"/>
    </row>
    <row r="218" spans="28:30">
      <c r="AB218" s="4"/>
      <c r="AC218" s="4"/>
      <c r="AD218" s="445"/>
    </row>
    <row r="219" spans="28:30">
      <c r="AB219" s="4"/>
      <c r="AC219" s="4"/>
      <c r="AD219" s="445"/>
    </row>
    <row r="220" spans="28:30">
      <c r="AB220" s="4"/>
      <c r="AC220" s="4"/>
      <c r="AD220" s="445"/>
    </row>
    <row r="221" spans="28:30">
      <c r="AB221" s="4"/>
      <c r="AC221" s="4"/>
      <c r="AD221" s="445"/>
    </row>
    <row r="222" spans="28:30">
      <c r="AB222" s="4"/>
      <c r="AC222" s="4"/>
      <c r="AD222" s="445"/>
    </row>
    <row r="223" spans="28:30">
      <c r="AB223" s="4"/>
      <c r="AC223" s="4"/>
      <c r="AD223" s="445"/>
    </row>
    <row r="224" spans="28:30">
      <c r="AB224" s="4"/>
      <c r="AC224" s="4"/>
      <c r="AD224" s="445"/>
    </row>
    <row r="225" spans="28:30">
      <c r="AB225" s="4"/>
      <c r="AC225" s="4"/>
      <c r="AD225" s="445"/>
    </row>
    <row r="226" spans="28:30">
      <c r="AB226" s="4"/>
      <c r="AC226" s="4"/>
      <c r="AD226" s="445"/>
    </row>
    <row r="227" spans="28:30">
      <c r="AB227" s="4"/>
      <c r="AC227" s="4"/>
      <c r="AD227" s="445"/>
    </row>
    <row r="228" spans="28:30">
      <c r="AB228" s="4"/>
      <c r="AC228" s="4"/>
      <c r="AD228" s="445"/>
    </row>
    <row r="229" spans="28:30">
      <c r="AB229" s="4"/>
      <c r="AC229" s="4"/>
      <c r="AD229" s="445"/>
    </row>
    <row r="230" spans="28:30">
      <c r="AB230" s="4"/>
      <c r="AC230" s="4"/>
      <c r="AD230" s="445"/>
    </row>
    <row r="231" spans="28:30">
      <c r="AB231" s="4"/>
      <c r="AC231" s="4"/>
      <c r="AD231" s="445"/>
    </row>
    <row r="232" spans="28:30">
      <c r="AB232" s="4"/>
      <c r="AC232" s="4"/>
      <c r="AD232" s="445"/>
    </row>
    <row r="233" spans="28:30">
      <c r="AB233" s="4"/>
      <c r="AC233" s="4"/>
      <c r="AD233" s="445"/>
    </row>
    <row r="234" spans="28:30">
      <c r="AB234" s="4"/>
      <c r="AC234" s="4"/>
      <c r="AD234" s="445"/>
    </row>
    <row r="235" spans="28:30">
      <c r="AB235" s="4"/>
      <c r="AC235" s="4"/>
      <c r="AD235" s="445"/>
    </row>
    <row r="236" spans="28:30">
      <c r="AB236" s="4"/>
      <c r="AC236" s="4"/>
      <c r="AD236" s="445"/>
    </row>
    <row r="237" spans="28:30">
      <c r="AB237" s="4"/>
      <c r="AC237" s="4"/>
      <c r="AD237" s="445"/>
    </row>
    <row r="238" spans="28:30">
      <c r="AB238" s="4"/>
      <c r="AC238" s="4"/>
      <c r="AD238" s="445"/>
    </row>
    <row r="239" spans="28:30">
      <c r="AB239" s="4"/>
      <c r="AC239" s="4"/>
      <c r="AD239" s="445"/>
    </row>
    <row r="240" spans="28:30">
      <c r="AB240" s="4"/>
      <c r="AC240" s="4"/>
      <c r="AD240" s="445"/>
    </row>
    <row r="241" spans="28:30">
      <c r="AB241" s="4"/>
      <c r="AC241" s="4"/>
      <c r="AD241" s="445"/>
    </row>
    <row r="242" spans="28:30">
      <c r="AB242" s="4"/>
      <c r="AC242" s="4"/>
      <c r="AD242" s="445"/>
    </row>
    <row r="243" spans="28:30">
      <c r="AB243" s="4"/>
      <c r="AC243" s="4"/>
      <c r="AD243" s="445"/>
    </row>
    <row r="244" spans="28:30">
      <c r="AB244" s="4"/>
      <c r="AC244" s="4"/>
      <c r="AD244" s="445"/>
    </row>
    <row r="245" spans="28:30">
      <c r="AB245" s="4"/>
      <c r="AC245" s="4"/>
      <c r="AD245" s="445"/>
    </row>
    <row r="246" spans="28:30">
      <c r="AB246" s="4"/>
      <c r="AC246" s="4"/>
      <c r="AD246" s="445"/>
    </row>
    <row r="247" spans="28:30">
      <c r="AB247" s="4"/>
      <c r="AC247" s="4"/>
      <c r="AD247" s="445"/>
    </row>
    <row r="248" spans="28:30">
      <c r="AB248" s="4"/>
      <c r="AC248" s="4"/>
      <c r="AD248" s="445"/>
    </row>
    <row r="249" spans="28:30">
      <c r="AB249" s="4"/>
      <c r="AC249" s="4"/>
      <c r="AD249" s="445"/>
    </row>
    <row r="250" spans="28:30">
      <c r="AB250" s="4"/>
      <c r="AC250" s="4"/>
      <c r="AD250" s="445"/>
    </row>
    <row r="251" spans="28:30">
      <c r="AB251" s="4"/>
      <c r="AC251" s="4"/>
      <c r="AD251" s="445"/>
    </row>
    <row r="252" spans="28:30">
      <c r="AB252" s="4"/>
      <c r="AC252" s="4"/>
      <c r="AD252" s="445"/>
    </row>
    <row r="253" spans="28:30">
      <c r="AB253" s="4"/>
      <c r="AC253" s="4"/>
      <c r="AD253" s="445"/>
    </row>
    <row r="254" spans="28:30">
      <c r="AB254" s="4"/>
      <c r="AC254" s="4"/>
      <c r="AD254" s="445"/>
    </row>
    <row r="255" spans="28:30">
      <c r="AB255" s="4"/>
      <c r="AC255" s="4"/>
      <c r="AD255" s="445"/>
    </row>
    <row r="256" spans="28:30">
      <c r="AB256" s="4"/>
      <c r="AC256" s="4"/>
      <c r="AD256" s="445"/>
    </row>
    <row r="257" spans="28:30">
      <c r="AB257" s="4"/>
      <c r="AC257" s="4"/>
      <c r="AD257" s="445"/>
    </row>
    <row r="258" spans="28:30">
      <c r="AB258" s="4"/>
      <c r="AC258" s="4"/>
      <c r="AD258" s="445"/>
    </row>
    <row r="259" spans="28:30">
      <c r="AB259" s="4"/>
      <c r="AC259" s="4"/>
      <c r="AD259" s="445"/>
    </row>
    <row r="260" spans="28:30">
      <c r="AB260" s="4"/>
      <c r="AC260" s="4"/>
      <c r="AD260" s="445"/>
    </row>
    <row r="261" spans="28:30">
      <c r="AB261" s="4"/>
      <c r="AC261" s="4"/>
      <c r="AD261" s="445"/>
    </row>
    <row r="262" spans="28:30">
      <c r="AB262" s="4"/>
      <c r="AC262" s="4"/>
      <c r="AD262" s="445"/>
    </row>
    <row r="263" spans="28:30">
      <c r="AB263" s="4"/>
      <c r="AC263" s="4"/>
      <c r="AD263" s="445"/>
    </row>
    <row r="264" spans="28:30">
      <c r="AB264" s="4"/>
      <c r="AC264" s="4"/>
      <c r="AD264" s="445"/>
    </row>
    <row r="265" spans="28:30">
      <c r="AB265" s="4"/>
      <c r="AC265" s="4"/>
      <c r="AD265" s="445"/>
    </row>
    <row r="266" spans="28:30">
      <c r="AB266" s="4"/>
      <c r="AC266" s="4"/>
      <c r="AD266" s="445"/>
    </row>
    <row r="267" spans="28:30">
      <c r="AB267" s="4"/>
      <c r="AC267" s="4"/>
      <c r="AD267" s="445"/>
    </row>
    <row r="268" spans="28:30">
      <c r="AB268" s="4"/>
      <c r="AC268" s="4"/>
      <c r="AD268" s="445"/>
    </row>
    <row r="269" spans="28:30">
      <c r="AB269" s="4"/>
      <c r="AC269" s="4"/>
      <c r="AD269" s="445"/>
    </row>
    <row r="270" spans="28:30">
      <c r="AB270" s="4"/>
      <c r="AC270" s="4"/>
      <c r="AD270" s="445"/>
    </row>
    <row r="271" spans="28:30">
      <c r="AB271" s="4"/>
      <c r="AC271" s="4"/>
      <c r="AD271" s="445"/>
    </row>
    <row r="272" spans="28:30">
      <c r="AB272" s="4"/>
      <c r="AC272" s="4"/>
      <c r="AD272" s="445"/>
    </row>
    <row r="273" spans="28:30">
      <c r="AB273" s="4"/>
      <c r="AC273" s="4"/>
      <c r="AD273" s="445"/>
    </row>
    <row r="274" spans="28:30">
      <c r="AB274" s="4"/>
      <c r="AC274" s="4"/>
      <c r="AD274" s="445"/>
    </row>
    <row r="275" spans="28:30">
      <c r="AB275" s="4"/>
      <c r="AC275" s="4"/>
      <c r="AD275" s="445"/>
    </row>
    <row r="276" spans="28:30">
      <c r="AB276" s="4"/>
      <c r="AC276" s="4"/>
      <c r="AD276" s="445"/>
    </row>
    <row r="277" spans="28:30">
      <c r="AB277" s="4"/>
      <c r="AC277" s="4"/>
      <c r="AD277" s="445"/>
    </row>
    <row r="278" spans="28:30">
      <c r="AB278" s="4"/>
      <c r="AC278" s="4"/>
      <c r="AD278" s="445"/>
    </row>
    <row r="279" spans="28:30">
      <c r="AB279" s="4"/>
      <c r="AC279" s="4"/>
      <c r="AD279" s="445"/>
    </row>
    <row r="280" spans="28:30">
      <c r="AB280" s="4"/>
      <c r="AC280" s="4"/>
      <c r="AD280" s="445"/>
    </row>
    <row r="281" spans="28:30">
      <c r="AB281" s="4"/>
      <c r="AC281" s="4"/>
      <c r="AD281" s="445"/>
    </row>
    <row r="282" spans="28:30">
      <c r="AB282" s="4"/>
      <c r="AC282" s="4"/>
      <c r="AD282" s="445"/>
    </row>
    <row r="283" spans="28:30">
      <c r="AB283" s="4"/>
      <c r="AC283" s="4"/>
      <c r="AD283" s="445"/>
    </row>
    <row r="284" spans="28:30">
      <c r="AB284" s="4"/>
      <c r="AC284" s="4"/>
      <c r="AD284" s="445"/>
    </row>
    <row r="285" spans="28:30">
      <c r="AB285" s="4"/>
      <c r="AC285" s="4"/>
      <c r="AD285" s="445"/>
    </row>
    <row r="286" spans="28:30">
      <c r="AB286" s="4"/>
      <c r="AC286" s="4"/>
      <c r="AD286" s="445"/>
    </row>
    <row r="287" spans="28:30">
      <c r="AB287" s="4"/>
      <c r="AC287" s="4"/>
      <c r="AD287" s="445"/>
    </row>
    <row r="288" spans="28:30">
      <c r="AB288" s="4"/>
      <c r="AC288" s="4"/>
      <c r="AD288" s="445"/>
    </row>
    <row r="289" spans="28:30">
      <c r="AB289" s="4"/>
      <c r="AC289" s="4"/>
      <c r="AD289" s="445"/>
    </row>
    <row r="290" spans="28:30">
      <c r="AB290" s="4"/>
      <c r="AC290" s="4"/>
      <c r="AD290" s="445"/>
    </row>
    <row r="291" spans="28:30">
      <c r="AB291" s="4"/>
      <c r="AC291" s="4"/>
      <c r="AD291" s="445"/>
    </row>
    <row r="292" spans="28:30">
      <c r="AB292" s="4"/>
      <c r="AC292" s="4"/>
      <c r="AD292" s="445"/>
    </row>
    <row r="293" spans="28:30">
      <c r="AB293" s="4"/>
      <c r="AC293" s="4"/>
      <c r="AD293" s="445"/>
    </row>
    <row r="294" spans="28:30">
      <c r="AB294" s="4"/>
      <c r="AC294" s="4"/>
      <c r="AD294" s="445"/>
    </row>
    <row r="295" spans="28:30">
      <c r="AB295" s="4"/>
      <c r="AC295" s="4"/>
      <c r="AD295" s="445"/>
    </row>
    <row r="296" spans="28:30">
      <c r="AB296" s="4"/>
      <c r="AC296" s="4"/>
      <c r="AD296" s="445"/>
    </row>
    <row r="297" spans="28:30">
      <c r="AB297" s="4"/>
      <c r="AC297" s="4"/>
      <c r="AD297" s="445"/>
    </row>
    <row r="298" spans="28:30">
      <c r="AB298" s="4"/>
      <c r="AC298" s="4"/>
      <c r="AD298" s="445"/>
    </row>
    <row r="299" spans="28:30">
      <c r="AB299" s="4"/>
      <c r="AC299" s="4"/>
      <c r="AD299" s="445"/>
    </row>
    <row r="300" spans="28:30">
      <c r="AB300" s="4"/>
      <c r="AC300" s="4"/>
      <c r="AD300" s="445"/>
    </row>
    <row r="301" spans="28:30">
      <c r="AB301" s="4"/>
      <c r="AC301" s="4"/>
      <c r="AD301" s="445"/>
    </row>
    <row r="302" spans="28:30">
      <c r="AB302" s="4"/>
      <c r="AC302" s="4"/>
      <c r="AD302" s="445"/>
    </row>
    <row r="303" spans="28:30">
      <c r="AB303" s="4"/>
      <c r="AC303" s="4"/>
      <c r="AD303" s="445"/>
    </row>
    <row r="304" spans="28:30">
      <c r="AB304" s="4"/>
      <c r="AC304" s="4"/>
      <c r="AD304" s="445"/>
    </row>
    <row r="305" spans="28:30">
      <c r="AB305" s="4"/>
      <c r="AC305" s="4"/>
      <c r="AD305" s="445"/>
    </row>
    <row r="306" spans="28:30">
      <c r="AB306" s="4"/>
      <c r="AC306" s="4"/>
      <c r="AD306" s="445"/>
    </row>
    <row r="307" spans="28:30">
      <c r="AB307" s="4"/>
      <c r="AC307" s="4"/>
      <c r="AD307" s="445"/>
    </row>
    <row r="308" spans="28:30">
      <c r="AB308" s="4"/>
      <c r="AC308" s="4"/>
      <c r="AD308" s="445"/>
    </row>
    <row r="309" spans="28:30">
      <c r="AB309" s="4"/>
      <c r="AC309" s="4"/>
      <c r="AD309" s="445"/>
    </row>
    <row r="310" spans="28:30">
      <c r="AB310" s="4"/>
      <c r="AC310" s="4"/>
      <c r="AD310" s="445"/>
    </row>
    <row r="311" spans="28:30">
      <c r="AB311" s="4"/>
      <c r="AC311" s="4"/>
      <c r="AD311" s="445"/>
    </row>
    <row r="312" spans="28:30">
      <c r="AB312" s="4"/>
      <c r="AC312" s="4"/>
      <c r="AD312" s="445"/>
    </row>
    <row r="313" spans="28:30">
      <c r="AB313" s="4"/>
      <c r="AC313" s="4"/>
      <c r="AD313" s="445"/>
    </row>
    <row r="314" spans="28:30">
      <c r="AB314" s="4"/>
      <c r="AC314" s="4"/>
      <c r="AD314" s="445"/>
    </row>
    <row r="315" spans="28:30">
      <c r="AB315" s="4"/>
      <c r="AC315" s="4"/>
      <c r="AD315" s="445"/>
    </row>
    <row r="316" spans="28:30">
      <c r="AB316" s="4"/>
      <c r="AC316" s="4"/>
      <c r="AD316" s="445"/>
    </row>
    <row r="317" spans="28:30">
      <c r="AB317" s="4"/>
      <c r="AC317" s="4"/>
      <c r="AD317" s="445"/>
    </row>
    <row r="318" spans="28:30">
      <c r="AB318" s="4"/>
      <c r="AC318" s="4"/>
      <c r="AD318" s="445"/>
    </row>
    <row r="319" spans="28:30">
      <c r="AB319" s="4"/>
      <c r="AC319" s="4"/>
      <c r="AD319" s="445"/>
    </row>
    <row r="320" spans="28:30">
      <c r="AB320" s="4"/>
      <c r="AC320" s="4"/>
      <c r="AD320" s="445"/>
    </row>
    <row r="321" spans="28:30">
      <c r="AB321" s="4"/>
      <c r="AC321" s="4"/>
      <c r="AD321" s="445"/>
    </row>
    <row r="322" spans="28:30">
      <c r="AB322" s="4"/>
      <c r="AC322" s="4"/>
      <c r="AD322" s="445"/>
    </row>
    <row r="323" spans="28:30">
      <c r="AB323" s="4"/>
      <c r="AC323" s="4"/>
      <c r="AD323" s="445"/>
    </row>
    <row r="324" spans="28:30">
      <c r="AB324" s="4"/>
      <c r="AC324" s="4"/>
      <c r="AD324" s="445"/>
    </row>
    <row r="325" spans="28:30">
      <c r="AB325" s="4"/>
      <c r="AC325" s="4"/>
      <c r="AD325" s="445"/>
    </row>
    <row r="326" spans="28:30">
      <c r="AB326" s="4"/>
      <c r="AC326" s="4"/>
      <c r="AD326" s="445"/>
    </row>
    <row r="327" spans="28:30">
      <c r="AB327" s="4"/>
      <c r="AC327" s="4"/>
      <c r="AD327" s="445"/>
    </row>
    <row r="328" spans="28:30">
      <c r="AB328" s="4"/>
      <c r="AC328" s="4"/>
      <c r="AD328" s="445"/>
    </row>
    <row r="329" spans="28:30">
      <c r="AB329" s="4"/>
      <c r="AC329" s="4"/>
      <c r="AD329" s="445"/>
    </row>
    <row r="330" spans="28:30">
      <c r="AB330" s="4"/>
      <c r="AC330" s="4"/>
      <c r="AD330" s="445"/>
    </row>
    <row r="331" spans="28:30">
      <c r="AB331" s="4"/>
      <c r="AC331" s="4"/>
      <c r="AD331" s="445"/>
    </row>
    <row r="332" spans="28:30">
      <c r="AB332" s="4"/>
      <c r="AC332" s="4"/>
      <c r="AD332" s="445"/>
    </row>
    <row r="333" spans="28:30">
      <c r="AB333" s="4"/>
      <c r="AC333" s="4"/>
      <c r="AD333" s="445"/>
    </row>
    <row r="334" spans="28:30">
      <c r="AB334" s="4"/>
      <c r="AC334" s="4"/>
      <c r="AD334" s="445"/>
    </row>
    <row r="335" spans="28:30">
      <c r="AB335" s="4"/>
      <c r="AC335" s="4"/>
      <c r="AD335" s="445"/>
    </row>
    <row r="336" spans="28:30">
      <c r="AB336" s="4"/>
      <c r="AC336" s="4"/>
      <c r="AD336" s="445"/>
    </row>
    <row r="337" spans="28:30">
      <c r="AB337" s="4"/>
      <c r="AC337" s="4"/>
      <c r="AD337" s="445"/>
    </row>
    <row r="338" spans="28:30">
      <c r="AB338" s="4"/>
      <c r="AC338" s="4"/>
      <c r="AD338" s="445"/>
    </row>
    <row r="339" spans="28:30">
      <c r="AB339" s="4"/>
      <c r="AC339" s="4"/>
      <c r="AD339" s="445"/>
    </row>
    <row r="340" spans="28:30">
      <c r="AB340" s="4"/>
      <c r="AC340" s="4"/>
      <c r="AD340" s="445"/>
    </row>
    <row r="341" spans="28:30">
      <c r="AB341" s="4"/>
      <c r="AC341" s="4"/>
      <c r="AD341" s="445"/>
    </row>
    <row r="342" spans="28:30">
      <c r="AB342" s="4"/>
      <c r="AC342" s="4"/>
      <c r="AD342" s="445"/>
    </row>
    <row r="343" spans="28:30">
      <c r="AB343" s="4"/>
      <c r="AC343" s="4"/>
      <c r="AD343" s="445"/>
    </row>
    <row r="344" spans="28:30">
      <c r="AB344" s="4"/>
      <c r="AC344" s="4"/>
      <c r="AD344" s="445"/>
    </row>
    <row r="345" spans="28:30">
      <c r="AB345" s="4"/>
      <c r="AC345" s="4"/>
      <c r="AD345" s="445"/>
    </row>
    <row r="346" spans="28:30">
      <c r="AB346" s="4"/>
      <c r="AC346" s="4"/>
      <c r="AD346" s="445"/>
    </row>
    <row r="347" spans="28:30">
      <c r="AB347" s="4"/>
      <c r="AC347" s="4"/>
      <c r="AD347" s="445"/>
    </row>
    <row r="348" spans="28:30">
      <c r="AB348" s="4"/>
      <c r="AC348" s="4"/>
      <c r="AD348" s="445"/>
    </row>
    <row r="349" spans="28:30">
      <c r="AB349" s="4"/>
      <c r="AC349" s="4"/>
      <c r="AD349" s="445"/>
    </row>
    <row r="350" spans="28:30">
      <c r="AB350" s="4"/>
      <c r="AC350" s="4"/>
      <c r="AD350" s="445"/>
    </row>
    <row r="351" spans="28:30">
      <c r="AB351" s="4"/>
      <c r="AC351" s="4"/>
      <c r="AD351" s="445"/>
    </row>
    <row r="352" spans="28:30">
      <c r="AB352" s="4"/>
      <c r="AC352" s="4"/>
      <c r="AD352" s="445"/>
    </row>
    <row r="353" spans="28:30">
      <c r="AB353" s="4"/>
      <c r="AC353" s="4"/>
      <c r="AD353" s="445"/>
    </row>
    <row r="354" spans="28:30">
      <c r="AB354" s="4"/>
      <c r="AC354" s="4"/>
      <c r="AD354" s="445"/>
    </row>
    <row r="355" spans="28:30">
      <c r="AB355" s="4"/>
      <c r="AC355" s="4"/>
      <c r="AD355" s="445"/>
    </row>
    <row r="356" spans="28:30">
      <c r="AB356" s="4"/>
      <c r="AC356" s="4"/>
      <c r="AD356" s="445"/>
    </row>
    <row r="357" spans="28:30">
      <c r="AB357" s="4"/>
      <c r="AC357" s="4"/>
      <c r="AD357" s="445"/>
    </row>
    <row r="358" spans="28:30">
      <c r="AB358" s="4"/>
      <c r="AC358" s="4"/>
      <c r="AD358" s="445"/>
    </row>
    <row r="359" spans="28:30">
      <c r="AB359" s="4"/>
      <c r="AC359" s="4"/>
      <c r="AD359" s="445"/>
    </row>
    <row r="360" spans="28:30">
      <c r="AB360" s="4"/>
      <c r="AC360" s="4"/>
      <c r="AD360" s="445"/>
    </row>
    <row r="361" spans="28:30">
      <c r="AB361" s="4"/>
      <c r="AC361" s="4"/>
      <c r="AD361" s="445"/>
    </row>
    <row r="362" spans="28:30">
      <c r="AB362" s="4"/>
      <c r="AC362" s="4"/>
      <c r="AD362" s="445"/>
    </row>
    <row r="363" spans="28:30">
      <c r="AB363" s="4"/>
      <c r="AC363" s="4"/>
      <c r="AD363" s="445"/>
    </row>
    <row r="364" spans="28:30">
      <c r="AB364" s="4"/>
      <c r="AC364" s="4"/>
      <c r="AD364" s="445"/>
    </row>
    <row r="365" spans="28:30">
      <c r="AB365" s="4"/>
      <c r="AC365" s="4"/>
      <c r="AD365" s="445"/>
    </row>
    <row r="366" spans="28:30">
      <c r="AB366" s="4"/>
      <c r="AC366" s="4"/>
      <c r="AD366" s="445"/>
    </row>
    <row r="367" spans="28:30">
      <c r="AB367" s="4"/>
      <c r="AC367" s="4"/>
      <c r="AD367" s="445"/>
    </row>
    <row r="368" spans="28:30">
      <c r="AB368" s="4"/>
      <c r="AC368" s="4"/>
      <c r="AD368" s="445"/>
    </row>
    <row r="369" spans="28:30">
      <c r="AB369" s="4"/>
      <c r="AC369" s="4"/>
      <c r="AD369" s="445"/>
    </row>
    <row r="370" spans="28:30">
      <c r="AB370" s="4"/>
      <c r="AC370" s="4"/>
      <c r="AD370" s="445"/>
    </row>
    <row r="371" spans="28:30">
      <c r="AB371" s="4"/>
      <c r="AC371" s="4"/>
      <c r="AD371" s="445"/>
    </row>
    <row r="372" spans="28:30">
      <c r="AB372" s="4"/>
      <c r="AC372" s="4"/>
      <c r="AD372" s="445"/>
    </row>
    <row r="373" spans="28:30">
      <c r="AB373" s="4"/>
      <c r="AC373" s="4"/>
      <c r="AD373" s="445"/>
    </row>
    <row r="374" spans="28:30">
      <c r="AB374" s="4"/>
      <c r="AC374" s="4"/>
      <c r="AD374" s="445"/>
    </row>
    <row r="375" spans="28:30">
      <c r="AB375" s="4"/>
      <c r="AC375" s="4"/>
      <c r="AD375" s="445"/>
    </row>
    <row r="376" spans="28:30">
      <c r="AB376" s="4"/>
      <c r="AC376" s="4"/>
      <c r="AD376" s="445"/>
    </row>
    <row r="377" spans="28:30">
      <c r="AB377" s="4"/>
      <c r="AC377" s="4"/>
      <c r="AD377" s="445"/>
    </row>
    <row r="378" spans="28:30">
      <c r="AB378" s="4"/>
      <c r="AC378" s="4"/>
      <c r="AD378" s="445"/>
    </row>
    <row r="379" spans="28:30">
      <c r="AB379" s="4"/>
      <c r="AC379" s="4"/>
      <c r="AD379" s="445"/>
    </row>
    <row r="380" spans="28:30">
      <c r="AB380" s="4"/>
      <c r="AC380" s="4"/>
      <c r="AD380" s="445"/>
    </row>
    <row r="381" spans="28:30">
      <c r="AB381" s="4"/>
      <c r="AC381" s="4"/>
      <c r="AD381" s="445"/>
    </row>
    <row r="382" spans="28:30">
      <c r="AB382" s="4"/>
      <c r="AC382" s="4"/>
      <c r="AD382" s="445"/>
    </row>
    <row r="383" spans="28:30">
      <c r="AB383" s="4"/>
      <c r="AC383" s="4"/>
      <c r="AD383" s="445"/>
    </row>
    <row r="384" spans="28:30">
      <c r="AB384" s="4"/>
      <c r="AC384" s="4"/>
      <c r="AD384" s="445"/>
    </row>
    <row r="385" spans="28:30">
      <c r="AB385" s="4"/>
      <c r="AC385" s="4"/>
      <c r="AD385" s="445"/>
    </row>
    <row r="386" spans="28:30">
      <c r="AB386" s="4"/>
      <c r="AC386" s="4"/>
      <c r="AD386" s="445"/>
    </row>
    <row r="387" spans="28:30">
      <c r="AB387" s="4"/>
      <c r="AC387" s="4"/>
      <c r="AD387" s="445"/>
    </row>
    <row r="388" spans="28:30">
      <c r="AB388" s="4"/>
      <c r="AC388" s="4"/>
      <c r="AD388" s="445"/>
    </row>
    <row r="389" spans="28:30">
      <c r="AB389" s="4"/>
      <c r="AC389" s="4"/>
      <c r="AD389" s="445"/>
    </row>
    <row r="390" spans="28:30">
      <c r="AB390" s="4"/>
      <c r="AC390" s="4"/>
      <c r="AD390" s="445"/>
    </row>
    <row r="391" spans="28:30">
      <c r="AB391" s="4"/>
      <c r="AC391" s="4"/>
      <c r="AD391" s="445"/>
    </row>
    <row r="392" spans="28:30">
      <c r="AB392" s="4"/>
      <c r="AC392" s="4"/>
      <c r="AD392" s="445"/>
    </row>
    <row r="393" spans="28:30">
      <c r="AB393" s="4"/>
      <c r="AC393" s="4"/>
      <c r="AD393" s="445"/>
    </row>
    <row r="394" spans="28:30">
      <c r="AB394" s="4"/>
      <c r="AC394" s="4"/>
      <c r="AD394" s="445"/>
    </row>
    <row r="395" spans="28:30">
      <c r="AB395" s="4"/>
      <c r="AC395" s="4"/>
      <c r="AD395" s="445"/>
    </row>
    <row r="396" spans="28:30">
      <c r="AB396" s="4"/>
      <c r="AC396" s="4"/>
      <c r="AD396" s="445"/>
    </row>
    <row r="397" spans="28:30">
      <c r="AB397" s="4"/>
      <c r="AC397" s="4"/>
      <c r="AD397" s="445"/>
    </row>
    <row r="398" spans="28:30">
      <c r="AB398" s="4"/>
      <c r="AC398" s="4"/>
      <c r="AD398" s="445"/>
    </row>
    <row r="399" spans="28:30">
      <c r="AB399" s="4"/>
      <c r="AC399" s="4"/>
      <c r="AD399" s="445"/>
    </row>
    <row r="400" spans="28:30">
      <c r="AB400" s="4"/>
      <c r="AC400" s="4"/>
      <c r="AD400" s="445"/>
    </row>
    <row r="401" spans="28:30">
      <c r="AB401" s="4"/>
      <c r="AC401" s="4"/>
      <c r="AD401" s="445"/>
    </row>
    <row r="402" spans="28:30">
      <c r="AB402" s="4"/>
      <c r="AC402" s="4"/>
      <c r="AD402" s="445"/>
    </row>
    <row r="403" spans="28:30">
      <c r="AB403" s="4"/>
      <c r="AC403" s="4"/>
      <c r="AD403" s="445"/>
    </row>
    <row r="404" spans="28:30">
      <c r="AB404" s="4"/>
      <c r="AC404" s="4"/>
      <c r="AD404" s="445"/>
    </row>
    <row r="405" spans="28:30">
      <c r="AB405" s="4"/>
      <c r="AC405" s="4"/>
      <c r="AD405" s="445"/>
    </row>
    <row r="406" spans="28:30">
      <c r="AB406" s="4"/>
      <c r="AC406" s="4"/>
      <c r="AD406" s="445"/>
    </row>
    <row r="407" spans="28:30">
      <c r="AB407" s="4"/>
      <c r="AC407" s="4"/>
      <c r="AD407" s="445"/>
    </row>
    <row r="408" spans="28:30">
      <c r="AB408" s="4"/>
      <c r="AC408" s="4"/>
      <c r="AD408" s="445"/>
    </row>
    <row r="409" spans="28:30">
      <c r="AB409" s="4"/>
      <c r="AC409" s="4"/>
      <c r="AD409" s="445"/>
    </row>
    <row r="410" spans="28:30">
      <c r="AB410" s="4"/>
      <c r="AC410" s="4"/>
      <c r="AD410" s="445"/>
    </row>
    <row r="411" spans="28:30">
      <c r="AB411" s="4"/>
      <c r="AC411" s="4"/>
      <c r="AD411" s="445"/>
    </row>
    <row r="412" spans="28:30">
      <c r="AB412" s="4"/>
      <c r="AC412" s="4"/>
      <c r="AD412" s="445"/>
    </row>
    <row r="413" spans="28:30">
      <c r="AB413" s="4"/>
      <c r="AC413" s="4"/>
      <c r="AD413" s="445"/>
    </row>
    <row r="414" spans="28:30">
      <c r="AB414" s="4"/>
      <c r="AC414" s="4"/>
      <c r="AD414" s="445"/>
    </row>
    <row r="415" spans="28:30">
      <c r="AB415" s="4"/>
      <c r="AC415" s="4"/>
      <c r="AD415" s="445"/>
    </row>
    <row r="416" spans="28:30">
      <c r="AB416" s="4"/>
      <c r="AC416" s="4"/>
      <c r="AD416" s="445"/>
    </row>
    <row r="417" spans="28:30">
      <c r="AB417" s="4"/>
      <c r="AC417" s="4"/>
      <c r="AD417" s="445"/>
    </row>
    <row r="418" spans="28:30">
      <c r="AB418" s="4"/>
      <c r="AC418" s="4"/>
      <c r="AD418" s="445"/>
    </row>
    <row r="419" spans="28:30">
      <c r="AB419" s="4"/>
      <c r="AC419" s="4"/>
      <c r="AD419" s="445"/>
    </row>
    <row r="420" spans="28:30">
      <c r="AB420" s="4"/>
      <c r="AC420" s="4"/>
      <c r="AD420" s="445"/>
    </row>
    <row r="421" spans="28:30">
      <c r="AB421" s="4"/>
      <c r="AC421" s="4"/>
      <c r="AD421" s="445"/>
    </row>
    <row r="422" spans="28:30">
      <c r="AB422" s="4"/>
      <c r="AC422" s="4"/>
      <c r="AD422" s="445"/>
    </row>
    <row r="423" spans="28:30">
      <c r="AB423" s="4"/>
      <c r="AC423" s="4"/>
      <c r="AD423" s="445"/>
    </row>
    <row r="424" spans="28:30">
      <c r="AB424" s="4"/>
      <c r="AC424" s="4"/>
      <c r="AD424" s="445"/>
    </row>
    <row r="425" spans="28:30">
      <c r="AB425" s="4"/>
      <c r="AC425" s="4"/>
      <c r="AD425" s="445"/>
    </row>
    <row r="426" spans="28:30">
      <c r="AB426" s="4"/>
      <c r="AC426" s="4"/>
      <c r="AD426" s="445"/>
    </row>
    <row r="427" spans="28:30">
      <c r="AB427" s="4"/>
      <c r="AC427" s="4"/>
      <c r="AD427" s="445"/>
    </row>
    <row r="428" spans="28:30">
      <c r="AB428" s="4"/>
      <c r="AC428" s="4"/>
      <c r="AD428" s="445"/>
    </row>
    <row r="429" spans="28:30">
      <c r="AB429" s="4"/>
      <c r="AC429" s="4"/>
      <c r="AD429" s="445"/>
    </row>
    <row r="430" spans="28:30">
      <c r="AB430" s="4"/>
      <c r="AC430" s="4"/>
      <c r="AD430" s="445"/>
    </row>
    <row r="431" spans="28:30">
      <c r="AB431" s="4"/>
      <c r="AC431" s="4"/>
      <c r="AD431" s="445"/>
    </row>
    <row r="432" spans="28:30">
      <c r="AB432" s="4"/>
      <c r="AC432" s="4"/>
      <c r="AD432" s="445"/>
    </row>
    <row r="433" spans="28:30">
      <c r="AB433" s="4"/>
      <c r="AC433" s="4"/>
      <c r="AD433" s="445"/>
    </row>
    <row r="434" spans="28:30">
      <c r="AB434" s="4"/>
      <c r="AC434" s="4"/>
      <c r="AD434" s="445"/>
    </row>
    <row r="435" spans="28:30">
      <c r="AB435" s="4"/>
      <c r="AC435" s="4"/>
      <c r="AD435" s="445"/>
    </row>
    <row r="436" spans="28:30">
      <c r="AB436" s="4"/>
      <c r="AC436" s="4"/>
      <c r="AD436" s="445"/>
    </row>
    <row r="437" spans="28:30">
      <c r="AB437" s="4"/>
      <c r="AC437" s="4"/>
      <c r="AD437" s="445"/>
    </row>
    <row r="438" spans="28:30">
      <c r="AB438" s="4"/>
      <c r="AC438" s="4"/>
      <c r="AD438" s="445"/>
    </row>
    <row r="439" spans="28:30">
      <c r="AB439" s="4"/>
      <c r="AC439" s="4"/>
      <c r="AD439" s="445"/>
    </row>
    <row r="440" spans="28:30">
      <c r="AB440" s="4"/>
      <c r="AC440" s="4"/>
      <c r="AD440" s="445"/>
    </row>
    <row r="441" spans="28:30">
      <c r="AB441" s="4"/>
      <c r="AC441" s="4"/>
      <c r="AD441" s="445"/>
    </row>
    <row r="442" spans="28:30">
      <c r="AB442" s="4"/>
      <c r="AC442" s="4"/>
      <c r="AD442" s="445"/>
    </row>
    <row r="443" spans="28:30">
      <c r="AB443" s="4"/>
      <c r="AC443" s="4"/>
      <c r="AD443" s="445"/>
    </row>
    <row r="444" spans="28:30">
      <c r="AB444" s="4"/>
      <c r="AC444" s="4"/>
      <c r="AD444" s="445"/>
    </row>
    <row r="445" spans="28:30">
      <c r="AB445" s="4"/>
      <c r="AC445" s="4"/>
      <c r="AD445" s="445"/>
    </row>
    <row r="446" spans="28:30">
      <c r="AB446" s="4"/>
      <c r="AC446" s="4"/>
      <c r="AD446" s="445"/>
    </row>
    <row r="447" spans="28:30">
      <c r="AB447" s="4"/>
      <c r="AC447" s="4"/>
      <c r="AD447" s="445"/>
    </row>
    <row r="448" spans="28:30">
      <c r="AB448" s="4"/>
      <c r="AC448" s="4"/>
      <c r="AD448" s="445"/>
    </row>
    <row r="449" spans="28:30">
      <c r="AB449" s="4"/>
      <c r="AC449" s="4"/>
      <c r="AD449" s="445"/>
    </row>
    <row r="450" spans="28:30">
      <c r="AB450" s="4"/>
      <c r="AC450" s="4"/>
      <c r="AD450" s="445"/>
    </row>
    <row r="451" spans="28:30">
      <c r="AB451" s="4"/>
      <c r="AC451" s="4"/>
      <c r="AD451" s="445"/>
    </row>
    <row r="452" spans="28:30">
      <c r="AB452" s="4"/>
      <c r="AC452" s="4"/>
      <c r="AD452" s="445"/>
    </row>
    <row r="453" spans="28:30">
      <c r="AB453" s="4"/>
      <c r="AC453" s="4"/>
      <c r="AD453" s="445"/>
    </row>
    <row r="454" spans="28:30">
      <c r="AB454" s="4"/>
      <c r="AC454" s="4"/>
      <c r="AD454" s="445"/>
    </row>
    <row r="455" spans="28:30">
      <c r="AB455" s="4"/>
      <c r="AC455" s="4"/>
      <c r="AD455" s="445"/>
    </row>
    <row r="456" spans="28:30">
      <c r="AB456" s="4"/>
      <c r="AC456" s="4"/>
      <c r="AD456" s="445"/>
    </row>
    <row r="457" spans="28:30">
      <c r="AB457" s="4"/>
      <c r="AC457" s="4"/>
      <c r="AD457" s="445"/>
    </row>
    <row r="458" spans="28:30">
      <c r="AB458" s="4"/>
      <c r="AC458" s="4"/>
      <c r="AD458" s="445"/>
    </row>
    <row r="459" spans="28:30">
      <c r="AB459" s="4"/>
      <c r="AC459" s="4"/>
      <c r="AD459" s="445"/>
    </row>
    <row r="460" spans="28:30">
      <c r="AB460" s="4"/>
      <c r="AC460" s="4"/>
      <c r="AD460" s="445"/>
    </row>
    <row r="461" spans="28:30">
      <c r="AB461" s="4"/>
      <c r="AC461" s="4"/>
      <c r="AD461" s="445"/>
    </row>
    <row r="462" spans="28:30">
      <c r="AB462" s="4"/>
      <c r="AC462" s="4"/>
      <c r="AD462" s="445"/>
    </row>
    <row r="463" spans="28:30">
      <c r="AB463" s="4"/>
      <c r="AC463" s="4"/>
      <c r="AD463" s="445"/>
    </row>
    <row r="464" spans="28:30">
      <c r="AB464" s="4"/>
      <c r="AC464" s="4"/>
      <c r="AD464" s="445"/>
    </row>
    <row r="465" spans="28:30">
      <c r="AB465" s="4"/>
      <c r="AC465" s="4"/>
      <c r="AD465" s="445"/>
    </row>
    <row r="466" spans="28:30">
      <c r="AB466" s="4"/>
      <c r="AC466" s="4"/>
      <c r="AD466" s="445"/>
    </row>
    <row r="467" spans="28:30">
      <c r="AB467" s="4"/>
      <c r="AC467" s="4"/>
      <c r="AD467" s="445"/>
    </row>
    <row r="468" spans="28:30">
      <c r="AB468" s="4"/>
      <c r="AC468" s="4"/>
      <c r="AD468" s="445"/>
    </row>
    <row r="469" spans="28:30">
      <c r="AB469" s="4"/>
      <c r="AC469" s="4"/>
      <c r="AD469" s="445"/>
    </row>
    <row r="470" spans="28:30">
      <c r="AB470" s="4"/>
      <c r="AC470" s="4"/>
      <c r="AD470" s="445"/>
    </row>
    <row r="471" spans="28:30">
      <c r="AB471" s="4"/>
      <c r="AC471" s="4"/>
      <c r="AD471" s="445"/>
    </row>
    <row r="472" spans="28:30">
      <c r="AB472" s="4"/>
      <c r="AC472" s="4"/>
      <c r="AD472" s="445"/>
    </row>
    <row r="473" spans="28:30">
      <c r="AB473" s="4"/>
      <c r="AC473" s="4"/>
      <c r="AD473" s="445"/>
    </row>
    <row r="474" spans="28:30">
      <c r="AB474" s="4"/>
      <c r="AC474" s="4"/>
      <c r="AD474" s="445"/>
    </row>
    <row r="475" spans="28:30">
      <c r="AB475" s="4"/>
      <c r="AC475" s="4"/>
      <c r="AD475" s="445"/>
    </row>
    <row r="476" spans="28:30">
      <c r="AB476" s="4"/>
      <c r="AC476" s="4"/>
      <c r="AD476" s="445"/>
    </row>
    <row r="477" spans="28:30">
      <c r="AB477" s="4"/>
      <c r="AC477" s="4"/>
      <c r="AD477" s="445"/>
    </row>
    <row r="478" spans="28:30">
      <c r="AB478" s="4"/>
      <c r="AC478" s="4"/>
      <c r="AD478" s="445"/>
    </row>
    <row r="479" spans="28:30">
      <c r="AB479" s="4"/>
      <c r="AC479" s="4"/>
      <c r="AD479" s="445"/>
    </row>
    <row r="480" spans="28:30">
      <c r="AB480" s="4"/>
      <c r="AC480" s="4"/>
      <c r="AD480" s="445"/>
    </row>
    <row r="481" spans="28:30">
      <c r="AB481" s="4"/>
      <c r="AC481" s="4"/>
      <c r="AD481" s="445"/>
    </row>
    <row r="482" spans="28:30">
      <c r="AB482" s="4"/>
      <c r="AC482" s="4"/>
      <c r="AD482" s="445"/>
    </row>
    <row r="483" spans="28:30">
      <c r="AB483" s="4"/>
      <c r="AC483" s="4"/>
      <c r="AD483" s="445"/>
    </row>
    <row r="484" spans="28:30">
      <c r="AB484" s="4"/>
      <c r="AC484" s="4"/>
      <c r="AD484" s="445"/>
    </row>
    <row r="485" spans="28:30">
      <c r="AB485" s="4"/>
      <c r="AC485" s="4"/>
      <c r="AD485" s="445"/>
    </row>
    <row r="486" spans="28:30">
      <c r="AB486" s="4"/>
      <c r="AC486" s="4"/>
      <c r="AD486" s="445"/>
    </row>
    <row r="487" spans="28:30">
      <c r="AB487" s="4"/>
      <c r="AC487" s="4"/>
      <c r="AD487" s="445"/>
    </row>
    <row r="488" spans="28:30">
      <c r="AB488" s="4"/>
      <c r="AC488" s="4"/>
      <c r="AD488" s="445"/>
    </row>
    <row r="489" spans="28:30">
      <c r="AB489" s="4"/>
      <c r="AC489" s="4"/>
      <c r="AD489" s="445"/>
    </row>
    <row r="490" spans="28:30">
      <c r="AB490" s="4"/>
      <c r="AC490" s="4"/>
      <c r="AD490" s="445"/>
    </row>
    <row r="491" spans="28:30">
      <c r="AB491" s="4"/>
      <c r="AC491" s="4"/>
      <c r="AD491" s="445"/>
    </row>
    <row r="492" spans="28:30">
      <c r="AB492" s="4"/>
      <c r="AC492" s="4"/>
      <c r="AD492" s="445"/>
    </row>
    <row r="493" spans="28:30">
      <c r="AB493" s="4"/>
      <c r="AC493" s="4"/>
      <c r="AD493" s="445"/>
    </row>
    <row r="494" spans="28:30">
      <c r="AB494" s="4"/>
      <c r="AC494" s="4"/>
      <c r="AD494" s="445"/>
    </row>
    <row r="495" spans="28:30">
      <c r="AB495" s="4"/>
      <c r="AC495" s="4"/>
      <c r="AD495" s="445"/>
    </row>
    <row r="496" spans="28:30">
      <c r="AB496" s="4"/>
      <c r="AC496" s="4"/>
      <c r="AD496" s="445"/>
    </row>
    <row r="497" spans="28:30">
      <c r="AB497" s="4"/>
      <c r="AC497" s="4"/>
      <c r="AD497" s="445"/>
    </row>
    <row r="498" spans="28:30">
      <c r="AB498" s="4"/>
      <c r="AC498" s="4"/>
      <c r="AD498" s="445"/>
    </row>
    <row r="499" spans="28:30">
      <c r="AB499" s="4"/>
      <c r="AC499" s="4"/>
      <c r="AD499" s="445"/>
    </row>
    <row r="500" spans="28:30">
      <c r="AB500" s="4"/>
      <c r="AC500" s="4"/>
      <c r="AD500" s="445"/>
    </row>
    <row r="501" spans="28:30">
      <c r="AB501" s="4"/>
      <c r="AC501" s="4"/>
      <c r="AD501" s="445"/>
    </row>
    <row r="502" spans="28:30">
      <c r="AB502" s="4"/>
      <c r="AC502" s="4"/>
      <c r="AD502" s="445"/>
    </row>
    <row r="503" spans="28:30">
      <c r="AB503" s="4"/>
      <c r="AC503" s="4"/>
      <c r="AD503" s="445"/>
    </row>
    <row r="504" spans="28:30">
      <c r="AB504" s="4"/>
      <c r="AC504" s="4"/>
      <c r="AD504" s="445"/>
    </row>
    <row r="505" spans="28:30">
      <c r="AB505" s="4"/>
      <c r="AC505" s="4"/>
      <c r="AD505" s="445"/>
    </row>
    <row r="506" spans="28:30">
      <c r="AB506" s="4"/>
      <c r="AC506" s="4"/>
      <c r="AD506" s="445"/>
    </row>
    <row r="507" spans="28:30">
      <c r="AB507" s="4"/>
      <c r="AC507" s="4"/>
      <c r="AD507" s="445"/>
    </row>
    <row r="508" spans="28:30">
      <c r="AB508" s="4"/>
      <c r="AC508" s="4"/>
      <c r="AD508" s="445"/>
    </row>
    <row r="509" spans="28:30">
      <c r="AB509" s="4"/>
      <c r="AC509" s="4"/>
      <c r="AD509" s="445"/>
    </row>
    <row r="510" spans="28:30">
      <c r="AB510" s="4"/>
      <c r="AC510" s="4"/>
      <c r="AD510" s="445"/>
    </row>
    <row r="511" spans="28:30">
      <c r="AB511" s="4"/>
      <c r="AC511" s="4"/>
      <c r="AD511" s="445"/>
    </row>
    <row r="512" spans="28:30">
      <c r="AB512" s="4"/>
      <c r="AC512" s="4"/>
      <c r="AD512" s="445"/>
    </row>
    <row r="513" spans="28:30">
      <c r="AB513" s="4"/>
      <c r="AC513" s="4"/>
      <c r="AD513" s="445"/>
    </row>
    <row r="514" spans="28:30">
      <c r="AB514" s="4"/>
      <c r="AC514" s="4"/>
      <c r="AD514" s="445"/>
    </row>
    <row r="515" spans="28:30">
      <c r="AB515" s="4"/>
      <c r="AC515" s="4"/>
      <c r="AD515" s="445"/>
    </row>
    <row r="516" spans="28:30">
      <c r="AB516" s="4"/>
      <c r="AC516" s="4"/>
      <c r="AD516" s="445"/>
    </row>
    <row r="517" spans="28:30">
      <c r="AB517" s="4"/>
      <c r="AC517" s="4"/>
      <c r="AD517" s="445"/>
    </row>
    <row r="518" spans="28:30">
      <c r="AB518" s="4"/>
      <c r="AC518" s="4"/>
      <c r="AD518" s="445"/>
    </row>
    <row r="519" spans="28:30">
      <c r="AB519" s="4"/>
      <c r="AC519" s="4"/>
      <c r="AD519" s="445"/>
    </row>
    <row r="520" spans="28:30">
      <c r="AB520" s="4"/>
      <c r="AC520" s="4"/>
      <c r="AD520" s="445"/>
    </row>
    <row r="521" spans="28:30">
      <c r="AB521" s="4"/>
      <c r="AC521" s="4"/>
      <c r="AD521" s="445"/>
    </row>
    <row r="522" spans="28:30">
      <c r="AB522" s="4"/>
      <c r="AC522" s="4"/>
      <c r="AD522" s="445"/>
    </row>
    <row r="523" spans="28:30">
      <c r="AB523" s="4"/>
      <c r="AC523" s="4"/>
      <c r="AD523" s="445"/>
    </row>
    <row r="524" spans="28:30">
      <c r="AB524" s="4"/>
      <c r="AC524" s="4"/>
      <c r="AD524" s="445"/>
    </row>
    <row r="525" spans="28:30">
      <c r="AB525" s="4"/>
      <c r="AC525" s="4"/>
      <c r="AD525" s="445"/>
    </row>
    <row r="526" spans="28:30">
      <c r="AB526" s="4"/>
      <c r="AC526" s="4"/>
      <c r="AD526" s="445"/>
    </row>
    <row r="527" spans="28:30">
      <c r="AB527" s="4"/>
      <c r="AC527" s="4"/>
      <c r="AD527" s="445"/>
    </row>
    <row r="528" spans="28:30">
      <c r="AB528" s="4"/>
      <c r="AC528" s="4"/>
      <c r="AD528" s="445"/>
    </row>
    <row r="529" spans="28:30">
      <c r="AB529" s="4"/>
      <c r="AC529" s="4"/>
      <c r="AD529" s="445"/>
    </row>
    <row r="530" spans="28:30">
      <c r="AB530" s="4"/>
      <c r="AC530" s="4"/>
      <c r="AD530" s="445"/>
    </row>
    <row r="531" spans="28:30">
      <c r="AB531" s="4"/>
      <c r="AC531" s="4"/>
      <c r="AD531" s="445"/>
    </row>
    <row r="532" spans="28:30">
      <c r="AB532" s="4"/>
      <c r="AC532" s="4"/>
      <c r="AD532" s="445"/>
    </row>
    <row r="533" spans="28:30">
      <c r="AB533" s="4"/>
      <c r="AC533" s="4"/>
      <c r="AD533" s="445"/>
    </row>
    <row r="534" spans="28:30">
      <c r="AB534" s="4"/>
      <c r="AC534" s="4"/>
      <c r="AD534" s="445"/>
    </row>
    <row r="535" spans="28:30">
      <c r="AB535" s="4"/>
      <c r="AC535" s="4"/>
      <c r="AD535" s="445"/>
    </row>
    <row r="536" spans="28:30">
      <c r="AB536" s="4"/>
      <c r="AC536" s="4"/>
      <c r="AD536" s="445"/>
    </row>
    <row r="537" spans="28:30">
      <c r="AB537" s="4"/>
      <c r="AC537" s="4"/>
      <c r="AD537" s="445"/>
    </row>
    <row r="538" spans="28:30">
      <c r="AB538" s="4"/>
      <c r="AC538" s="4"/>
      <c r="AD538" s="445"/>
    </row>
    <row r="539" spans="28:30">
      <c r="AB539" s="4"/>
      <c r="AC539" s="4"/>
      <c r="AD539" s="445"/>
    </row>
    <row r="540" spans="28:30">
      <c r="AB540" s="4"/>
      <c r="AC540" s="4"/>
      <c r="AD540" s="445"/>
    </row>
    <row r="541" spans="28:30">
      <c r="AB541" s="4"/>
      <c r="AC541" s="4"/>
      <c r="AD541" s="445"/>
    </row>
    <row r="542" spans="28:30">
      <c r="AB542" s="4"/>
      <c r="AC542" s="4"/>
      <c r="AD542" s="445"/>
    </row>
    <row r="543" spans="28:30">
      <c r="AB543" s="4"/>
      <c r="AC543" s="4"/>
      <c r="AD543" s="445"/>
    </row>
    <row r="544" spans="28:30">
      <c r="AB544" s="4"/>
      <c r="AC544" s="4"/>
      <c r="AD544" s="445"/>
    </row>
    <row r="545" spans="28:30">
      <c r="AB545" s="4"/>
      <c r="AC545" s="4"/>
      <c r="AD545" s="445"/>
    </row>
    <row r="546" spans="28:30">
      <c r="AB546" s="4"/>
      <c r="AC546" s="4"/>
      <c r="AD546" s="445"/>
    </row>
    <row r="547" spans="28:30">
      <c r="AB547" s="4"/>
      <c r="AC547" s="4"/>
      <c r="AD547" s="445"/>
    </row>
    <row r="548" spans="28:30">
      <c r="AB548" s="4"/>
      <c r="AC548" s="4"/>
      <c r="AD548" s="445"/>
    </row>
    <row r="549" spans="28:30">
      <c r="AB549" s="4"/>
      <c r="AC549" s="4"/>
      <c r="AD549" s="445"/>
    </row>
    <row r="550" spans="28:30">
      <c r="AB550" s="4"/>
      <c r="AC550" s="4"/>
      <c r="AD550" s="445"/>
    </row>
    <row r="551" spans="28:30">
      <c r="AB551" s="4"/>
      <c r="AC551" s="4"/>
      <c r="AD551" s="445"/>
    </row>
    <row r="552" spans="28:30">
      <c r="AB552" s="4"/>
      <c r="AC552" s="4"/>
      <c r="AD552" s="445"/>
    </row>
    <row r="553" spans="28:30">
      <c r="AB553" s="4"/>
      <c r="AC553" s="4"/>
      <c r="AD553" s="445"/>
    </row>
    <row r="554" spans="28:30">
      <c r="AB554" s="4"/>
      <c r="AC554" s="4"/>
      <c r="AD554" s="445"/>
    </row>
    <row r="555" spans="28:30">
      <c r="AB555" s="4"/>
      <c r="AC555" s="4"/>
      <c r="AD555" s="445"/>
    </row>
    <row r="556" spans="28:30">
      <c r="AB556" s="4"/>
      <c r="AC556" s="4"/>
      <c r="AD556" s="445"/>
    </row>
    <row r="557" spans="28:30">
      <c r="AB557" s="4"/>
      <c r="AC557" s="4"/>
      <c r="AD557" s="445"/>
    </row>
    <row r="558" spans="28:30">
      <c r="AB558" s="4"/>
      <c r="AC558" s="4"/>
      <c r="AD558" s="445"/>
    </row>
    <row r="559" spans="28:30">
      <c r="AB559" s="4"/>
      <c r="AC559" s="4"/>
      <c r="AD559" s="445"/>
    </row>
    <row r="560" spans="28:30">
      <c r="AB560" s="4"/>
      <c r="AC560" s="4"/>
      <c r="AD560" s="445"/>
    </row>
    <row r="561" spans="28:30">
      <c r="AB561" s="4"/>
      <c r="AC561" s="4"/>
      <c r="AD561" s="445"/>
    </row>
    <row r="562" spans="28:30">
      <c r="AB562" s="4"/>
      <c r="AC562" s="4"/>
      <c r="AD562" s="445"/>
    </row>
    <row r="563" spans="28:30">
      <c r="AB563" s="4"/>
      <c r="AC563" s="4"/>
      <c r="AD563" s="445"/>
    </row>
    <row r="564" spans="28:30">
      <c r="AB564" s="4"/>
      <c r="AC564" s="4"/>
      <c r="AD564" s="445"/>
    </row>
    <row r="565" spans="28:30">
      <c r="AB565" s="4"/>
      <c r="AC565" s="4"/>
      <c r="AD565" s="445"/>
    </row>
    <row r="566" spans="28:30">
      <c r="AB566" s="4"/>
      <c r="AC566" s="4"/>
      <c r="AD566" s="445"/>
    </row>
    <row r="567" spans="28:30">
      <c r="AB567" s="4"/>
      <c r="AC567" s="4"/>
      <c r="AD567" s="445"/>
    </row>
    <row r="568" spans="28:30">
      <c r="AB568" s="4"/>
      <c r="AC568" s="4"/>
      <c r="AD568" s="445"/>
    </row>
    <row r="569" spans="28:30">
      <c r="AB569" s="4"/>
      <c r="AC569" s="4"/>
      <c r="AD569" s="445"/>
    </row>
    <row r="570" spans="28:30">
      <c r="AB570" s="4"/>
      <c r="AC570" s="4"/>
      <c r="AD570" s="445"/>
    </row>
    <row r="571" spans="28:30">
      <c r="AB571" s="4"/>
      <c r="AC571" s="4"/>
      <c r="AD571" s="445"/>
    </row>
    <row r="572" spans="28:30">
      <c r="AB572" s="4"/>
      <c r="AC572" s="4"/>
      <c r="AD572" s="445"/>
    </row>
    <row r="573" spans="28:30">
      <c r="AB573" s="4"/>
      <c r="AC573" s="4"/>
      <c r="AD573" s="445"/>
    </row>
    <row r="574" spans="28:30">
      <c r="AB574" s="4"/>
      <c r="AC574" s="4"/>
      <c r="AD574" s="445"/>
    </row>
    <row r="575" spans="28:30">
      <c r="AB575" s="4"/>
      <c r="AC575" s="4"/>
      <c r="AD575" s="445"/>
    </row>
    <row r="576" spans="28:30">
      <c r="AB576" s="4"/>
      <c r="AC576" s="4"/>
      <c r="AD576" s="445"/>
    </row>
    <row r="577" spans="28:30">
      <c r="AB577" s="4"/>
      <c r="AC577" s="4"/>
      <c r="AD577" s="445"/>
    </row>
    <row r="578" spans="28:30">
      <c r="AB578" s="4"/>
      <c r="AC578" s="4"/>
      <c r="AD578" s="445"/>
    </row>
    <row r="579" spans="28:30">
      <c r="AB579" s="4"/>
      <c r="AC579" s="4"/>
      <c r="AD579" s="445"/>
    </row>
    <row r="580" spans="28:30">
      <c r="AB580" s="4"/>
      <c r="AC580" s="4"/>
      <c r="AD580" s="445"/>
    </row>
    <row r="581" spans="28:30">
      <c r="AB581" s="4"/>
      <c r="AC581" s="4"/>
      <c r="AD581" s="445"/>
    </row>
    <row r="582" spans="28:30">
      <c r="AB582" s="4"/>
      <c r="AC582" s="4"/>
      <c r="AD582" s="445"/>
    </row>
    <row r="583" spans="28:30">
      <c r="AB583" s="4"/>
      <c r="AC583" s="4"/>
      <c r="AD583" s="445"/>
    </row>
    <row r="584" spans="28:30">
      <c r="AB584" s="4"/>
      <c r="AC584" s="4"/>
      <c r="AD584" s="445"/>
    </row>
    <row r="585" spans="28:30">
      <c r="AB585" s="4"/>
      <c r="AC585" s="4"/>
      <c r="AD585" s="445"/>
    </row>
    <row r="586" spans="28:30">
      <c r="AB586" s="4"/>
      <c r="AC586" s="4"/>
      <c r="AD586" s="445"/>
    </row>
    <row r="587" spans="28:30">
      <c r="AB587" s="4"/>
      <c r="AC587" s="4"/>
      <c r="AD587" s="445"/>
    </row>
    <row r="588" spans="28:30">
      <c r="AB588" s="4"/>
      <c r="AC588" s="4"/>
      <c r="AD588" s="445"/>
    </row>
    <row r="589" spans="28:30">
      <c r="AB589" s="4"/>
      <c r="AC589" s="4"/>
      <c r="AD589" s="445"/>
    </row>
    <row r="590" spans="28:30">
      <c r="AB590" s="4"/>
      <c r="AC590" s="4"/>
      <c r="AD590" s="445"/>
    </row>
    <row r="591" spans="28:30">
      <c r="AB591" s="4"/>
      <c r="AC591" s="4"/>
      <c r="AD591" s="445"/>
    </row>
    <row r="592" spans="28:30">
      <c r="AB592" s="4"/>
      <c r="AC592" s="4"/>
      <c r="AD592" s="445"/>
    </row>
    <row r="593" spans="28:30">
      <c r="AB593" s="4"/>
      <c r="AC593" s="4"/>
      <c r="AD593" s="445"/>
    </row>
    <row r="594" spans="28:30">
      <c r="AB594" s="4"/>
      <c r="AC594" s="4"/>
      <c r="AD594" s="445"/>
    </row>
    <row r="595" spans="28:30">
      <c r="AB595" s="4"/>
      <c r="AC595" s="4"/>
      <c r="AD595" s="445"/>
    </row>
    <row r="596" spans="28:30">
      <c r="AB596" s="4"/>
      <c r="AC596" s="4"/>
      <c r="AD596" s="445"/>
    </row>
    <row r="597" spans="28:30">
      <c r="AB597" s="4"/>
      <c r="AC597" s="4"/>
      <c r="AD597" s="445"/>
    </row>
    <row r="598" spans="28:30">
      <c r="AB598" s="4"/>
      <c r="AC598" s="4"/>
      <c r="AD598" s="445"/>
    </row>
    <row r="599" spans="28:30">
      <c r="AB599" s="4"/>
      <c r="AC599" s="4"/>
      <c r="AD599" s="445"/>
    </row>
    <row r="600" spans="28:30">
      <c r="AB600" s="4"/>
      <c r="AC600" s="4"/>
      <c r="AD600" s="445"/>
    </row>
    <row r="601" spans="28:30">
      <c r="AB601" s="4"/>
      <c r="AC601" s="4"/>
      <c r="AD601" s="445"/>
    </row>
    <row r="602" spans="28:30">
      <c r="AB602" s="4"/>
      <c r="AC602" s="4"/>
      <c r="AD602" s="445"/>
    </row>
    <row r="603" spans="28:30">
      <c r="AB603" s="4"/>
      <c r="AC603" s="4"/>
      <c r="AD603" s="445"/>
    </row>
    <row r="604" spans="28:30">
      <c r="AB604" s="4"/>
      <c r="AC604" s="4"/>
      <c r="AD604" s="445"/>
    </row>
    <row r="605" spans="28:30">
      <c r="AB605" s="4"/>
      <c r="AC605" s="4"/>
      <c r="AD605" s="445"/>
    </row>
    <row r="606" spans="28:30">
      <c r="AB606" s="4"/>
      <c r="AC606" s="4"/>
      <c r="AD606" s="445"/>
    </row>
    <row r="607" spans="28:30">
      <c r="AB607" s="4"/>
      <c r="AC607" s="4"/>
      <c r="AD607" s="445"/>
    </row>
    <row r="608" spans="28:30">
      <c r="AB608" s="4"/>
      <c r="AC608" s="4"/>
      <c r="AD608" s="445"/>
    </row>
    <row r="609" spans="28:30">
      <c r="AB609" s="4"/>
      <c r="AC609" s="4"/>
      <c r="AD609" s="445"/>
    </row>
    <row r="610" spans="28:30">
      <c r="AB610" s="4"/>
      <c r="AC610" s="4"/>
      <c r="AD610" s="445"/>
    </row>
    <row r="611" spans="28:30">
      <c r="AB611" s="4"/>
      <c r="AC611" s="4"/>
      <c r="AD611" s="445"/>
    </row>
    <row r="612" spans="28:30">
      <c r="AB612" s="4"/>
      <c r="AC612" s="4"/>
      <c r="AD612" s="445"/>
    </row>
    <row r="613" spans="28:30">
      <c r="AB613" s="4"/>
      <c r="AC613" s="4"/>
      <c r="AD613" s="445"/>
    </row>
    <row r="614" spans="28:30">
      <c r="AB614" s="4"/>
      <c r="AC614" s="4"/>
      <c r="AD614" s="445"/>
    </row>
    <row r="615" spans="28:30">
      <c r="AB615" s="4"/>
      <c r="AC615" s="4"/>
      <c r="AD615" s="445"/>
    </row>
    <row r="616" spans="28:30">
      <c r="AB616" s="4"/>
      <c r="AC616" s="4"/>
      <c r="AD616" s="445"/>
    </row>
    <row r="617" spans="28:30">
      <c r="AB617" s="4"/>
      <c r="AC617" s="4"/>
      <c r="AD617" s="445"/>
    </row>
    <row r="618" spans="28:30">
      <c r="AB618" s="4"/>
      <c r="AC618" s="4"/>
      <c r="AD618" s="445"/>
    </row>
    <row r="619" spans="28:30">
      <c r="AB619" s="4"/>
      <c r="AC619" s="4"/>
      <c r="AD619" s="445"/>
    </row>
    <row r="620" spans="28:30">
      <c r="AB620" s="4"/>
      <c r="AC620" s="4"/>
      <c r="AD620" s="445"/>
    </row>
    <row r="621" spans="28:30">
      <c r="AB621" s="4"/>
      <c r="AC621" s="4"/>
      <c r="AD621" s="445"/>
    </row>
    <row r="622" spans="28:30">
      <c r="AB622" s="4"/>
      <c r="AC622" s="4"/>
      <c r="AD622" s="445"/>
    </row>
    <row r="623" spans="28:30">
      <c r="AB623" s="4"/>
      <c r="AC623" s="4"/>
      <c r="AD623" s="445"/>
    </row>
    <row r="624" spans="28:30">
      <c r="AB624" s="4"/>
      <c r="AC624" s="4"/>
      <c r="AD624" s="445"/>
    </row>
    <row r="625" spans="28:30">
      <c r="AB625" s="4"/>
      <c r="AC625" s="4"/>
      <c r="AD625" s="445"/>
    </row>
    <row r="626" spans="28:30">
      <c r="AB626" s="4"/>
      <c r="AC626" s="4"/>
      <c r="AD626" s="445"/>
    </row>
    <row r="627" spans="28:30">
      <c r="AB627" s="4"/>
      <c r="AC627" s="4"/>
      <c r="AD627" s="445"/>
    </row>
    <row r="628" spans="28:30">
      <c r="AB628" s="4"/>
      <c r="AC628" s="4"/>
      <c r="AD628" s="445"/>
    </row>
    <row r="629" spans="28:30">
      <c r="AB629" s="4"/>
      <c r="AC629" s="4"/>
      <c r="AD629" s="445"/>
    </row>
    <row r="630" spans="28:30">
      <c r="AB630" s="4"/>
      <c r="AC630" s="4"/>
      <c r="AD630" s="445"/>
    </row>
    <row r="631" spans="28:30">
      <c r="AB631" s="4"/>
      <c r="AC631" s="4"/>
      <c r="AD631" s="445"/>
    </row>
    <row r="632" spans="28:30">
      <c r="AB632" s="4"/>
      <c r="AC632" s="4"/>
      <c r="AD632" s="445"/>
    </row>
    <row r="633" spans="28:30">
      <c r="AB633" s="4"/>
      <c r="AC633" s="4"/>
      <c r="AD633" s="445"/>
    </row>
    <row r="634" spans="28:30">
      <c r="AB634" s="4"/>
      <c r="AC634" s="4"/>
      <c r="AD634" s="445"/>
    </row>
    <row r="635" spans="28:30">
      <c r="AB635" s="4"/>
      <c r="AC635" s="4"/>
      <c r="AD635" s="445"/>
    </row>
    <row r="636" spans="28:30">
      <c r="AB636" s="4"/>
      <c r="AC636" s="4"/>
      <c r="AD636" s="445"/>
    </row>
    <row r="637" spans="28:30">
      <c r="AB637" s="4"/>
      <c r="AC637" s="4"/>
      <c r="AD637" s="445"/>
    </row>
    <row r="638" spans="28:30">
      <c r="AB638" s="4"/>
      <c r="AC638" s="4"/>
      <c r="AD638" s="445"/>
    </row>
    <row r="639" spans="28:30">
      <c r="AB639" s="4"/>
      <c r="AC639" s="4"/>
      <c r="AD639" s="445"/>
    </row>
    <row r="640" spans="28:30">
      <c r="AB640" s="4"/>
      <c r="AC640" s="4"/>
      <c r="AD640" s="445"/>
    </row>
    <row r="641" spans="28:30">
      <c r="AB641" s="4"/>
      <c r="AC641" s="4"/>
      <c r="AD641" s="445"/>
    </row>
    <row r="642" spans="28:30">
      <c r="AB642" s="4"/>
      <c r="AC642" s="4"/>
      <c r="AD642" s="445"/>
    </row>
    <row r="643" spans="28:30">
      <c r="AB643" s="4"/>
      <c r="AC643" s="4"/>
      <c r="AD643" s="445"/>
    </row>
    <row r="644" spans="28:30">
      <c r="AB644" s="4"/>
      <c r="AC644" s="4"/>
      <c r="AD644" s="445"/>
    </row>
    <row r="645" spans="28:30">
      <c r="AB645" s="4"/>
      <c r="AC645" s="4"/>
      <c r="AD645" s="445"/>
    </row>
    <row r="646" spans="28:30">
      <c r="AB646" s="4"/>
      <c r="AC646" s="4"/>
      <c r="AD646" s="445"/>
    </row>
    <row r="647" spans="28:30">
      <c r="AB647" s="4"/>
      <c r="AC647" s="4"/>
      <c r="AD647" s="445"/>
    </row>
    <row r="648" spans="28:30">
      <c r="AB648" s="4"/>
      <c r="AC648" s="4"/>
      <c r="AD648" s="445"/>
    </row>
    <row r="649" spans="28:30">
      <c r="AB649" s="4"/>
      <c r="AC649" s="4"/>
      <c r="AD649" s="445"/>
    </row>
    <row r="650" spans="28:30">
      <c r="AB650" s="4"/>
      <c r="AC650" s="4"/>
      <c r="AD650" s="445"/>
    </row>
    <row r="651" spans="28:30">
      <c r="AB651" s="4"/>
      <c r="AC651" s="4"/>
      <c r="AD651" s="445"/>
    </row>
    <row r="652" spans="28:30">
      <c r="AB652" s="4"/>
      <c r="AC652" s="4"/>
      <c r="AD652" s="445"/>
    </row>
    <row r="653" spans="28:30">
      <c r="AB653" s="4"/>
      <c r="AC653" s="4"/>
      <c r="AD653" s="445"/>
    </row>
    <row r="654" spans="28:30">
      <c r="AB654" s="4"/>
      <c r="AC654" s="4"/>
      <c r="AD654" s="445"/>
    </row>
    <row r="655" spans="28:30">
      <c r="AB655" s="4"/>
      <c r="AC655" s="4"/>
      <c r="AD655" s="445"/>
    </row>
    <row r="656" spans="28:30">
      <c r="AB656" s="4"/>
      <c r="AC656" s="4"/>
      <c r="AD656" s="445"/>
    </row>
    <row r="657" spans="28:30">
      <c r="AB657" s="4"/>
      <c r="AC657" s="4"/>
      <c r="AD657" s="445"/>
    </row>
    <row r="658" spans="28:30">
      <c r="AB658" s="4"/>
      <c r="AC658" s="4"/>
      <c r="AD658" s="445"/>
    </row>
    <row r="659" spans="28:30">
      <c r="AB659" s="4"/>
      <c r="AC659" s="4"/>
      <c r="AD659" s="445"/>
    </row>
    <row r="660" spans="28:30">
      <c r="AB660" s="4"/>
      <c r="AC660" s="4"/>
      <c r="AD660" s="445"/>
    </row>
    <row r="661" spans="28:30">
      <c r="AB661" s="4"/>
      <c r="AC661" s="4"/>
      <c r="AD661" s="445"/>
    </row>
    <row r="662" spans="28:30">
      <c r="AB662" s="4"/>
      <c r="AC662" s="4"/>
      <c r="AD662" s="445"/>
    </row>
    <row r="663" spans="28:30">
      <c r="AB663" s="4"/>
      <c r="AC663" s="4"/>
      <c r="AD663" s="445"/>
    </row>
    <row r="664" spans="28:30">
      <c r="AB664" s="4"/>
      <c r="AC664" s="4"/>
      <c r="AD664" s="445"/>
    </row>
    <row r="665" spans="28:30">
      <c r="AB665" s="4"/>
      <c r="AC665" s="4"/>
      <c r="AD665" s="445"/>
    </row>
    <row r="666" spans="28:30">
      <c r="AB666" s="4"/>
      <c r="AC666" s="4"/>
      <c r="AD666" s="445"/>
    </row>
    <row r="667" spans="28:30">
      <c r="AB667" s="4"/>
      <c r="AC667" s="4"/>
      <c r="AD667" s="445"/>
    </row>
    <row r="668" spans="28:30">
      <c r="AB668" s="4"/>
      <c r="AC668" s="4"/>
      <c r="AD668" s="445"/>
    </row>
    <row r="669" spans="28:30">
      <c r="AB669" s="4"/>
      <c r="AC669" s="4"/>
      <c r="AD669" s="445"/>
    </row>
    <row r="670" spans="28:30">
      <c r="AB670" s="4"/>
      <c r="AC670" s="4"/>
      <c r="AD670" s="445"/>
    </row>
    <row r="671" spans="28:30">
      <c r="AB671" s="4"/>
      <c r="AC671" s="4"/>
      <c r="AD671" s="445"/>
    </row>
    <row r="672" spans="28:30">
      <c r="AB672" s="4"/>
      <c r="AC672" s="4"/>
      <c r="AD672" s="445"/>
    </row>
    <row r="673" spans="28:30">
      <c r="AB673" s="4"/>
      <c r="AC673" s="4"/>
      <c r="AD673" s="445"/>
    </row>
    <row r="674" spans="28:30">
      <c r="AB674" s="4"/>
      <c r="AC674" s="4"/>
      <c r="AD674" s="445"/>
    </row>
    <row r="675" spans="28:30">
      <c r="AB675" s="4"/>
      <c r="AC675" s="4"/>
      <c r="AD675" s="445"/>
    </row>
    <row r="676" spans="28:30">
      <c r="AB676" s="4"/>
      <c r="AC676" s="4"/>
      <c r="AD676" s="445"/>
    </row>
    <row r="677" spans="28:30">
      <c r="AB677" s="4"/>
      <c r="AC677" s="4"/>
      <c r="AD677" s="445"/>
    </row>
    <row r="678" spans="28:30">
      <c r="AB678" s="4"/>
      <c r="AC678" s="4"/>
      <c r="AD678" s="445"/>
    </row>
    <row r="679" spans="28:30">
      <c r="AB679" s="4"/>
      <c r="AC679" s="4"/>
      <c r="AD679" s="445"/>
    </row>
    <row r="680" spans="28:30">
      <c r="AB680" s="4"/>
      <c r="AC680" s="4"/>
      <c r="AD680" s="445"/>
    </row>
    <row r="681" spans="28:30">
      <c r="AB681" s="4"/>
      <c r="AC681" s="4"/>
      <c r="AD681" s="445"/>
    </row>
    <row r="682" spans="28:30">
      <c r="AB682" s="4"/>
      <c r="AC682" s="4"/>
      <c r="AD682" s="445"/>
    </row>
    <row r="683" spans="28:30">
      <c r="AB683" s="4"/>
      <c r="AC683" s="4"/>
      <c r="AD683" s="445"/>
    </row>
    <row r="684" spans="28:30">
      <c r="AB684" s="4"/>
      <c r="AC684" s="4"/>
      <c r="AD684" s="445"/>
    </row>
    <row r="685" spans="28:30">
      <c r="AB685" s="4"/>
      <c r="AC685" s="4"/>
      <c r="AD685" s="445"/>
    </row>
    <row r="686" spans="28:30">
      <c r="AB686" s="4"/>
      <c r="AC686" s="4"/>
      <c r="AD686" s="445"/>
    </row>
    <row r="687" spans="28:30">
      <c r="AB687" s="4"/>
      <c r="AC687" s="4"/>
      <c r="AD687" s="445"/>
    </row>
    <row r="688" spans="28:30">
      <c r="AB688" s="4"/>
      <c r="AC688" s="4"/>
      <c r="AD688" s="445"/>
    </row>
    <row r="689" spans="28:30">
      <c r="AB689" s="4"/>
      <c r="AC689" s="4"/>
      <c r="AD689" s="445"/>
    </row>
    <row r="690" spans="28:30">
      <c r="AB690" s="4"/>
      <c r="AC690" s="4"/>
      <c r="AD690" s="445"/>
    </row>
    <row r="691" spans="28:30">
      <c r="AB691" s="4"/>
      <c r="AC691" s="4"/>
      <c r="AD691" s="445"/>
    </row>
    <row r="692" spans="28:30">
      <c r="AB692" s="4"/>
      <c r="AC692" s="4"/>
      <c r="AD692" s="445"/>
    </row>
    <row r="693" spans="28:30">
      <c r="AB693" s="4"/>
      <c r="AC693" s="4"/>
      <c r="AD693" s="445"/>
    </row>
    <row r="694" spans="28:30">
      <c r="AB694" s="4"/>
      <c r="AC694" s="4"/>
      <c r="AD694" s="445"/>
    </row>
    <row r="695" spans="28:30">
      <c r="AB695" s="4"/>
      <c r="AC695" s="4"/>
      <c r="AD695" s="445"/>
    </row>
    <row r="696" spans="28:30">
      <c r="AB696" s="4"/>
      <c r="AC696" s="4"/>
      <c r="AD696" s="445"/>
    </row>
    <row r="697" spans="28:30">
      <c r="AB697" s="4"/>
      <c r="AC697" s="4"/>
      <c r="AD697" s="445"/>
    </row>
    <row r="698" spans="28:30">
      <c r="AB698" s="4"/>
      <c r="AC698" s="4"/>
      <c r="AD698" s="445"/>
    </row>
    <row r="699" spans="28:30">
      <c r="AB699" s="4"/>
      <c r="AC699" s="4"/>
      <c r="AD699" s="445"/>
    </row>
    <row r="700" spans="28:30">
      <c r="AB700" s="4"/>
      <c r="AC700" s="4"/>
      <c r="AD700" s="445"/>
    </row>
    <row r="701" spans="28:30">
      <c r="AB701" s="4"/>
      <c r="AC701" s="4"/>
      <c r="AD701" s="445"/>
    </row>
    <row r="702" spans="28:30">
      <c r="AB702" s="4"/>
      <c r="AC702" s="4"/>
      <c r="AD702" s="445"/>
    </row>
    <row r="703" spans="28:30">
      <c r="AB703" s="4"/>
      <c r="AC703" s="4"/>
      <c r="AD703" s="445"/>
    </row>
    <row r="704" spans="28:30">
      <c r="AB704" s="4"/>
      <c r="AC704" s="4"/>
      <c r="AD704" s="445"/>
    </row>
    <row r="705" spans="28:30">
      <c r="AB705" s="4"/>
      <c r="AC705" s="4"/>
      <c r="AD705" s="445"/>
    </row>
    <row r="706" spans="28:30">
      <c r="AB706" s="4"/>
      <c r="AC706" s="4"/>
      <c r="AD706" s="445"/>
    </row>
    <row r="707" spans="28:30">
      <c r="AB707" s="4"/>
      <c r="AC707" s="4"/>
      <c r="AD707" s="445"/>
    </row>
    <row r="708" spans="28:30">
      <c r="AB708" s="4"/>
      <c r="AC708" s="4"/>
      <c r="AD708" s="445"/>
    </row>
    <row r="709" spans="28:30">
      <c r="AB709" s="4"/>
      <c r="AC709" s="4"/>
      <c r="AD709" s="445"/>
    </row>
    <row r="710" spans="28:30">
      <c r="AB710" s="4"/>
      <c r="AC710" s="4"/>
      <c r="AD710" s="445"/>
    </row>
    <row r="711" spans="28:30">
      <c r="AB711" s="4"/>
      <c r="AC711" s="4"/>
      <c r="AD711" s="445"/>
    </row>
    <row r="712" spans="28:30">
      <c r="AB712" s="4"/>
      <c r="AC712" s="4"/>
      <c r="AD712" s="445"/>
    </row>
    <row r="713" spans="28:30">
      <c r="AB713" s="4"/>
      <c r="AC713" s="4"/>
      <c r="AD713" s="445"/>
    </row>
    <row r="714" spans="28:30">
      <c r="AB714" s="4"/>
      <c r="AC714" s="4"/>
      <c r="AD714" s="445"/>
    </row>
    <row r="715" spans="28:30">
      <c r="AB715" s="4"/>
      <c r="AC715" s="4"/>
      <c r="AD715" s="445"/>
    </row>
    <row r="716" spans="28:30">
      <c r="AB716" s="4"/>
      <c r="AC716" s="4"/>
      <c r="AD716" s="445"/>
    </row>
    <row r="717" spans="28:30">
      <c r="AB717" s="4"/>
      <c r="AC717" s="4"/>
      <c r="AD717" s="445"/>
    </row>
    <row r="718" spans="28:30">
      <c r="AB718" s="4"/>
      <c r="AC718" s="4"/>
      <c r="AD718" s="445"/>
    </row>
    <row r="719" spans="28:30">
      <c r="AB719" s="4"/>
      <c r="AC719" s="4"/>
      <c r="AD719" s="445"/>
    </row>
    <row r="720" spans="28:30">
      <c r="AB720" s="4"/>
      <c r="AC720" s="4"/>
      <c r="AD720" s="445"/>
    </row>
    <row r="721" spans="28:30">
      <c r="AB721" s="4"/>
      <c r="AC721" s="4"/>
      <c r="AD721" s="445"/>
    </row>
    <row r="722" spans="28:30">
      <c r="AB722" s="4"/>
      <c r="AC722" s="4"/>
      <c r="AD722" s="445"/>
    </row>
    <row r="723" spans="28:30">
      <c r="AB723" s="4"/>
      <c r="AC723" s="4"/>
      <c r="AD723" s="445"/>
    </row>
    <row r="724" spans="28:30">
      <c r="AB724" s="4"/>
      <c r="AC724" s="4"/>
      <c r="AD724" s="445"/>
    </row>
    <row r="725" spans="28:30">
      <c r="AB725" s="4"/>
      <c r="AC725" s="4"/>
      <c r="AD725" s="445"/>
    </row>
    <row r="726" spans="28:30">
      <c r="AB726" s="4"/>
      <c r="AC726" s="4"/>
      <c r="AD726" s="445"/>
    </row>
    <row r="727" spans="28:30">
      <c r="AB727" s="4"/>
      <c r="AC727" s="4"/>
      <c r="AD727" s="445"/>
    </row>
    <row r="728" spans="28:30">
      <c r="AB728" s="4"/>
      <c r="AC728" s="4"/>
      <c r="AD728" s="445"/>
    </row>
    <row r="729" spans="28:30">
      <c r="AB729" s="4"/>
      <c r="AC729" s="4"/>
      <c r="AD729" s="445"/>
    </row>
    <row r="730" spans="28:30">
      <c r="AB730" s="4"/>
      <c r="AC730" s="4"/>
      <c r="AD730" s="445"/>
    </row>
    <row r="731" spans="28:30">
      <c r="AB731" s="4"/>
      <c r="AC731" s="4"/>
      <c r="AD731" s="445"/>
    </row>
    <row r="732" spans="28:30">
      <c r="AB732" s="4"/>
      <c r="AC732" s="4"/>
      <c r="AD732" s="445"/>
    </row>
    <row r="733" spans="28:30">
      <c r="AB733" s="4"/>
      <c r="AC733" s="4"/>
      <c r="AD733" s="445"/>
    </row>
    <row r="734" spans="28:30">
      <c r="AB734" s="4"/>
      <c r="AC734" s="4"/>
      <c r="AD734" s="445"/>
    </row>
    <row r="735" spans="28:30">
      <c r="AB735" s="4"/>
      <c r="AC735" s="4"/>
      <c r="AD735" s="445"/>
    </row>
    <row r="736" spans="28:30">
      <c r="AB736" s="4"/>
      <c r="AC736" s="4"/>
      <c r="AD736" s="445"/>
    </row>
    <row r="737" spans="28:30">
      <c r="AB737" s="4"/>
      <c r="AC737" s="4"/>
      <c r="AD737" s="445"/>
    </row>
    <row r="738" spans="28:30">
      <c r="AB738" s="4"/>
      <c r="AC738" s="4"/>
      <c r="AD738" s="445"/>
    </row>
    <row r="739" spans="28:30">
      <c r="AB739" s="4"/>
      <c r="AC739" s="4"/>
      <c r="AD739" s="445"/>
    </row>
    <row r="740" spans="28:30">
      <c r="AB740" s="4"/>
      <c r="AC740" s="4"/>
      <c r="AD740" s="445"/>
    </row>
    <row r="741" spans="28:30">
      <c r="AB741" s="4"/>
      <c r="AC741" s="4"/>
      <c r="AD741" s="445"/>
    </row>
    <row r="742" spans="28:30">
      <c r="AB742" s="4"/>
      <c r="AC742" s="4"/>
      <c r="AD742" s="445"/>
    </row>
    <row r="743" spans="28:30">
      <c r="AB743" s="4"/>
      <c r="AC743" s="4"/>
      <c r="AD743" s="445"/>
    </row>
    <row r="744" spans="28:30">
      <c r="AB744" s="4"/>
      <c r="AC744" s="4"/>
      <c r="AD744" s="445"/>
    </row>
    <row r="745" spans="28:30">
      <c r="AB745" s="4"/>
      <c r="AC745" s="4"/>
      <c r="AD745" s="445"/>
    </row>
    <row r="746" spans="28:30">
      <c r="AB746" s="4"/>
      <c r="AC746" s="4"/>
      <c r="AD746" s="445"/>
    </row>
    <row r="747" spans="28:30">
      <c r="AB747" s="4"/>
      <c r="AC747" s="4"/>
      <c r="AD747" s="445"/>
    </row>
    <row r="748" spans="28:30">
      <c r="AB748" s="4"/>
      <c r="AC748" s="4"/>
      <c r="AD748" s="445"/>
    </row>
    <row r="749" spans="28:30">
      <c r="AB749" s="4"/>
      <c r="AC749" s="4"/>
      <c r="AD749" s="445"/>
    </row>
    <row r="750" spans="28:30">
      <c r="AB750" s="4"/>
      <c r="AC750" s="4"/>
      <c r="AD750" s="445"/>
    </row>
    <row r="751" spans="28:30">
      <c r="AB751" s="4"/>
      <c r="AC751" s="4"/>
      <c r="AD751" s="445"/>
    </row>
    <row r="752" spans="28:30">
      <c r="AB752" s="4"/>
      <c r="AC752" s="4"/>
      <c r="AD752" s="445"/>
    </row>
    <row r="753" spans="28:30">
      <c r="AB753" s="4"/>
      <c r="AC753" s="4"/>
      <c r="AD753" s="445"/>
    </row>
    <row r="754" spans="28:30">
      <c r="AB754" s="4"/>
      <c r="AC754" s="4"/>
      <c r="AD754" s="445"/>
    </row>
    <row r="755" spans="28:30">
      <c r="AB755" s="4"/>
      <c r="AC755" s="4"/>
      <c r="AD755" s="445"/>
    </row>
    <row r="756" spans="28:30">
      <c r="AB756" s="4"/>
      <c r="AC756" s="4"/>
      <c r="AD756" s="445"/>
    </row>
    <row r="757" spans="28:30">
      <c r="AB757" s="4"/>
      <c r="AC757" s="4"/>
      <c r="AD757" s="445"/>
    </row>
    <row r="758" spans="28:30">
      <c r="AB758" s="4"/>
      <c r="AC758" s="4"/>
      <c r="AD758" s="445"/>
    </row>
    <row r="759" spans="28:30">
      <c r="AB759" s="4"/>
      <c r="AC759" s="4"/>
      <c r="AD759" s="445"/>
    </row>
    <row r="760" spans="28:30">
      <c r="AB760" s="4"/>
      <c r="AC760" s="4"/>
      <c r="AD760" s="445"/>
    </row>
    <row r="761" spans="28:30">
      <c r="AB761" s="4"/>
      <c r="AC761" s="4"/>
      <c r="AD761" s="445"/>
    </row>
    <row r="762" spans="28:30">
      <c r="AB762" s="4"/>
      <c r="AC762" s="4"/>
      <c r="AD762" s="445"/>
    </row>
    <row r="763" spans="28:30">
      <c r="AB763" s="4"/>
      <c r="AC763" s="4"/>
      <c r="AD763" s="445"/>
    </row>
    <row r="764" spans="28:30">
      <c r="AB764" s="4"/>
      <c r="AC764" s="4"/>
      <c r="AD764" s="445"/>
    </row>
    <row r="765" spans="28:30">
      <c r="AB765" s="4"/>
      <c r="AC765" s="4"/>
      <c r="AD765" s="445"/>
    </row>
    <row r="766" spans="28:30">
      <c r="AB766" s="4"/>
      <c r="AC766" s="4"/>
      <c r="AD766" s="445"/>
    </row>
    <row r="767" spans="28:30">
      <c r="AB767" s="4"/>
      <c r="AC767" s="4"/>
      <c r="AD767" s="445"/>
    </row>
    <row r="768" spans="28:30">
      <c r="AB768" s="4"/>
      <c r="AC768" s="4"/>
      <c r="AD768" s="445"/>
    </row>
    <row r="769" spans="28:30">
      <c r="AB769" s="4"/>
      <c r="AC769" s="4"/>
      <c r="AD769" s="445"/>
    </row>
  </sheetData>
  <hyperlinks>
    <hyperlink ref="A20" r:id="rId1" xr:uid="{1852A546-3CFF-48E4-98D8-6CCF3159EC5F}"/>
  </hyperlinks>
  <pageMargins left="0.78740157499999996" right="0.78740157499999996" top="0.984251969" bottom="0.984251969" header="0.4921259845" footer="0.4921259845"/>
  <pageSetup paperSize="9" orientation="portrait" r:id="rId2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G52"/>
  <sheetViews>
    <sheetView showGridLines="0" workbookViewId="0">
      <pane xSplit="1" topLeftCell="B1" activePane="topRight" state="frozen"/>
      <selection pane="topRight"/>
    </sheetView>
  </sheetViews>
  <sheetFormatPr baseColWidth="10" defaultColWidth="11.42578125" defaultRowHeight="12.75"/>
  <cols>
    <col min="1" max="1" width="25.28515625" style="3" customWidth="1"/>
    <col min="2" max="2" width="10.5703125" style="3" bestFit="1" customWidth="1"/>
    <col min="3" max="3" width="12.28515625" style="3" bestFit="1" customWidth="1"/>
    <col min="4" max="4" width="8.7109375" style="3" customWidth="1"/>
    <col min="5" max="5" width="10.5703125" style="3" bestFit="1" customWidth="1"/>
    <col min="6" max="6" width="12.28515625" style="3" bestFit="1" customWidth="1"/>
    <col min="7" max="7" width="8.7109375" style="3" customWidth="1"/>
    <col min="8" max="8" width="10.5703125" style="3" bestFit="1" customWidth="1"/>
    <col min="9" max="9" width="12.28515625" style="3" bestFit="1" customWidth="1"/>
    <col min="10" max="10" width="8.7109375" style="3" customWidth="1"/>
    <col min="11" max="11" width="10.5703125" style="3" bestFit="1" customWidth="1"/>
    <col min="12" max="12" width="12.28515625" style="3" bestFit="1" customWidth="1"/>
    <col min="13" max="13" width="8.7109375" style="3" customWidth="1"/>
    <col min="14" max="14" width="10.5703125" style="3" bestFit="1" customWidth="1"/>
    <col min="15" max="15" width="12.28515625" style="3" bestFit="1" customWidth="1"/>
    <col min="16" max="16" width="8.7109375" style="3" customWidth="1"/>
    <col min="17" max="17" width="10.5703125" style="3" bestFit="1" customWidth="1"/>
    <col min="18" max="18" width="12.28515625" style="3" bestFit="1" customWidth="1"/>
    <col min="19" max="19" width="8.7109375" style="3" customWidth="1"/>
    <col min="20" max="20" width="10.5703125" style="3" bestFit="1" customWidth="1"/>
    <col min="21" max="21" width="12.28515625" style="3" bestFit="1" customWidth="1"/>
    <col min="22" max="22" width="8.7109375" style="3" customWidth="1"/>
    <col min="23" max="23" width="10.5703125" style="3" bestFit="1" customWidth="1"/>
    <col min="24" max="24" width="12.28515625" style="3" bestFit="1" customWidth="1"/>
    <col min="25" max="25" width="8.7109375" style="3" customWidth="1"/>
    <col min="26" max="26" width="10.5703125" style="3" bestFit="1" customWidth="1"/>
    <col min="27" max="27" width="12.28515625" style="3" bestFit="1" customWidth="1"/>
    <col min="28" max="28" width="8.7109375" style="3" customWidth="1"/>
    <col min="29" max="29" width="10.5703125" style="3" bestFit="1" customWidth="1"/>
    <col min="30" max="30" width="12.28515625" style="3" bestFit="1" customWidth="1"/>
    <col min="31" max="31" width="8.7109375" style="3" customWidth="1"/>
    <col min="32" max="16384" width="11.42578125" style="3"/>
  </cols>
  <sheetData>
    <row r="1" spans="1:33" s="58" customFormat="1">
      <c r="A1" s="658" t="s">
        <v>394</v>
      </c>
      <c r="AE1" s="150" t="s">
        <v>427</v>
      </c>
    </row>
    <row r="2" spans="1:33" s="58" customFormat="1" ht="12">
      <c r="A2" s="161"/>
      <c r="AF2" s="86"/>
    </row>
    <row r="3" spans="1:33" s="2" customFormat="1" ht="11.25">
      <c r="A3" s="909" t="s">
        <v>91</v>
      </c>
      <c r="B3" s="457" t="s">
        <v>154</v>
      </c>
      <c r="C3" s="457"/>
      <c r="D3" s="457"/>
      <c r="E3" s="457" t="s">
        <v>155</v>
      </c>
      <c r="F3" s="457"/>
      <c r="G3" s="457"/>
      <c r="H3" s="457" t="s">
        <v>156</v>
      </c>
      <c r="I3" s="457"/>
      <c r="J3" s="22"/>
      <c r="K3" s="457" t="s">
        <v>157</v>
      </c>
      <c r="L3" s="457"/>
      <c r="M3" s="22"/>
      <c r="N3" s="457" t="s">
        <v>158</v>
      </c>
      <c r="O3" s="457"/>
      <c r="P3" s="22"/>
      <c r="Q3" s="457" t="s">
        <v>159</v>
      </c>
      <c r="R3" s="457"/>
      <c r="S3" s="22"/>
      <c r="T3" s="457" t="s">
        <v>160</v>
      </c>
      <c r="U3" s="457"/>
      <c r="V3" s="457"/>
      <c r="W3" s="457" t="s">
        <v>322</v>
      </c>
      <c r="X3" s="457"/>
      <c r="Y3" s="22"/>
      <c r="Z3" s="457" t="s">
        <v>323</v>
      </c>
      <c r="AA3" s="457"/>
      <c r="AB3" s="457"/>
      <c r="AC3" s="457" t="s">
        <v>395</v>
      </c>
      <c r="AD3" s="457"/>
      <c r="AE3" s="457"/>
    </row>
    <row r="4" spans="1:33" s="2" customFormat="1" ht="11.25">
      <c r="A4" s="910"/>
      <c r="B4" s="450" t="s">
        <v>152</v>
      </c>
      <c r="C4" s="450" t="s">
        <v>153</v>
      </c>
      <c r="D4" s="450" t="s">
        <v>1</v>
      </c>
      <c r="E4" s="450" t="s">
        <v>152</v>
      </c>
      <c r="F4" s="450" t="s">
        <v>153</v>
      </c>
      <c r="G4" s="450" t="s">
        <v>1</v>
      </c>
      <c r="H4" s="450" t="s">
        <v>152</v>
      </c>
      <c r="I4" s="450" t="s">
        <v>153</v>
      </c>
      <c r="J4" s="450" t="s">
        <v>1</v>
      </c>
      <c r="K4" s="450" t="s">
        <v>152</v>
      </c>
      <c r="L4" s="450" t="s">
        <v>153</v>
      </c>
      <c r="M4" s="450" t="s">
        <v>1</v>
      </c>
      <c r="N4" s="450" t="s">
        <v>152</v>
      </c>
      <c r="O4" s="450" t="s">
        <v>153</v>
      </c>
      <c r="P4" s="450" t="s">
        <v>1</v>
      </c>
      <c r="Q4" s="450" t="s">
        <v>152</v>
      </c>
      <c r="R4" s="450" t="s">
        <v>153</v>
      </c>
      <c r="S4" s="450" t="s">
        <v>1</v>
      </c>
      <c r="T4" s="450" t="s">
        <v>152</v>
      </c>
      <c r="U4" s="450" t="s">
        <v>153</v>
      </c>
      <c r="V4" s="450" t="s">
        <v>1</v>
      </c>
      <c r="W4" s="450" t="s">
        <v>152</v>
      </c>
      <c r="X4" s="450" t="s">
        <v>153</v>
      </c>
      <c r="Y4" s="450" t="s">
        <v>1</v>
      </c>
      <c r="Z4" s="450" t="s">
        <v>152</v>
      </c>
      <c r="AA4" s="450" t="s">
        <v>153</v>
      </c>
      <c r="AB4" s="512" t="s">
        <v>1</v>
      </c>
      <c r="AC4" s="450" t="s">
        <v>152</v>
      </c>
      <c r="AD4" s="450" t="s">
        <v>153</v>
      </c>
      <c r="AE4" s="512" t="s">
        <v>1</v>
      </c>
    </row>
    <row r="5" spans="1:33" s="2" customFormat="1">
      <c r="A5" s="443" t="s">
        <v>68</v>
      </c>
      <c r="B5" s="277">
        <v>2.0293045670244565</v>
      </c>
      <c r="C5" s="278">
        <v>2.2269618961487092</v>
      </c>
      <c r="D5" s="279">
        <v>2.1331924183233202</v>
      </c>
      <c r="E5" s="277">
        <v>2.0205672996771895</v>
      </c>
      <c r="F5" s="278">
        <v>2.200703278262941</v>
      </c>
      <c r="G5" s="279">
        <v>2.1165414040860004</v>
      </c>
      <c r="H5" s="277">
        <v>2.0023175262028889</v>
      </c>
      <c r="I5" s="278">
        <v>2.1737073417876323</v>
      </c>
      <c r="J5" s="279">
        <v>2.0937770090792749</v>
      </c>
      <c r="K5" s="277">
        <v>1.9757045968460962</v>
      </c>
      <c r="L5" s="278">
        <v>2.1039298379635176</v>
      </c>
      <c r="M5" s="279">
        <v>2.0441571753875243</v>
      </c>
      <c r="N5" s="277">
        <v>1.9635326653878278</v>
      </c>
      <c r="O5" s="278">
        <v>2.0954296463954356</v>
      </c>
      <c r="P5" s="279">
        <v>2.0329965810600474</v>
      </c>
      <c r="Q5" s="280">
        <v>1.9509231958986957</v>
      </c>
      <c r="R5" s="278">
        <v>2.0702019797542963</v>
      </c>
      <c r="S5" s="278">
        <v>2.014471345611891</v>
      </c>
      <c r="T5" s="277">
        <v>1.9367033278452972</v>
      </c>
      <c r="U5" s="278">
        <v>2.064631861965005</v>
      </c>
      <c r="V5" s="279">
        <v>2.0051987065833385</v>
      </c>
      <c r="W5" s="281">
        <v>1.9314293227119113</v>
      </c>
      <c r="X5" s="278">
        <v>2.0638249333798879</v>
      </c>
      <c r="Y5" s="279">
        <v>2.0016658607627784</v>
      </c>
      <c r="Z5" s="281">
        <v>2.1299847100663385</v>
      </c>
      <c r="AA5" s="278">
        <v>2.4399398037039735</v>
      </c>
      <c r="AB5" s="278">
        <v>2.2171156754639729</v>
      </c>
      <c r="AC5" s="281">
        <v>2.0842597935474916</v>
      </c>
      <c r="AD5" s="278">
        <v>2.3673244629856725</v>
      </c>
      <c r="AE5" s="278">
        <v>2.1593655572019288</v>
      </c>
      <c r="AF5" s="23"/>
      <c r="AG5" s="119"/>
    </row>
    <row r="6" spans="1:33" s="2" customFormat="1">
      <c r="A6" s="453" t="s">
        <v>92</v>
      </c>
      <c r="B6" s="282">
        <v>2.6031520612158472</v>
      </c>
      <c r="C6" s="283">
        <v>3.4530146549194196</v>
      </c>
      <c r="D6" s="284">
        <v>2.9167127425028854</v>
      </c>
      <c r="E6" s="282">
        <v>2.605211837419378</v>
      </c>
      <c r="F6" s="283">
        <v>3.4656196539851902</v>
      </c>
      <c r="G6" s="284">
        <v>2.9224822135998858</v>
      </c>
      <c r="H6" s="282">
        <v>2.5769994115083805</v>
      </c>
      <c r="I6" s="283">
        <v>3.4575122216874794</v>
      </c>
      <c r="J6" s="284">
        <v>2.8957905723631683</v>
      </c>
      <c r="K6" s="282">
        <v>2.5530451776528995</v>
      </c>
      <c r="L6" s="283">
        <v>3.4051194599561745</v>
      </c>
      <c r="M6" s="284">
        <v>2.8437107786459808</v>
      </c>
      <c r="N6" s="282">
        <v>2.5116700731559476</v>
      </c>
      <c r="O6" s="283">
        <v>3.2221903515533965</v>
      </c>
      <c r="P6" s="284">
        <v>2.7469424147607029</v>
      </c>
      <c r="Q6" s="285">
        <v>2.4862689745272157</v>
      </c>
      <c r="R6" s="283">
        <v>3.1302145540801409</v>
      </c>
      <c r="S6" s="283">
        <v>2.7004587602622916</v>
      </c>
      <c r="T6" s="286">
        <v>2.4629533660365035</v>
      </c>
      <c r="U6" s="287">
        <v>3.0494309327968123</v>
      </c>
      <c r="V6" s="288">
        <v>2.6635548165170944</v>
      </c>
      <c r="W6" s="289">
        <v>2.4537281788644747</v>
      </c>
      <c r="X6" s="285">
        <v>2.9891637206505273</v>
      </c>
      <c r="Y6" s="290">
        <v>2.6378286360118723</v>
      </c>
      <c r="Z6" s="289">
        <v>2.6737743657784456</v>
      </c>
      <c r="AA6" s="285">
        <v>3.676504760469264</v>
      </c>
      <c r="AB6" s="285">
        <v>2.8656127313305957</v>
      </c>
      <c r="AC6" s="289">
        <v>2.6288759942456243</v>
      </c>
      <c r="AD6" s="285">
        <v>3.373695198329854</v>
      </c>
      <c r="AE6" s="285">
        <v>2.7611611209344691</v>
      </c>
      <c r="AF6" s="23"/>
    </row>
    <row r="7" spans="1:33" s="2" customFormat="1">
      <c r="A7" s="453" t="s">
        <v>93</v>
      </c>
      <c r="B7" s="282">
        <v>2.0271237656094661</v>
      </c>
      <c r="C7" s="283">
        <v>2.3532584805897794</v>
      </c>
      <c r="D7" s="284">
        <v>2.141909461109607</v>
      </c>
      <c r="E7" s="282">
        <v>2.0155609405120685</v>
      </c>
      <c r="F7" s="283">
        <v>2.3512112636955296</v>
      </c>
      <c r="G7" s="284">
        <v>2.1329590556550468</v>
      </c>
      <c r="H7" s="282">
        <v>1.9691719555982603</v>
      </c>
      <c r="I7" s="283">
        <v>2.3282973887891165</v>
      </c>
      <c r="J7" s="284">
        <v>2.088430850362001</v>
      </c>
      <c r="K7" s="282">
        <v>1.9851442159092954</v>
      </c>
      <c r="L7" s="283">
        <v>2.2936549160048663</v>
      </c>
      <c r="M7" s="284">
        <v>2.0850002488621469</v>
      </c>
      <c r="N7" s="282">
        <v>1.9562249259905995</v>
      </c>
      <c r="O7" s="283">
        <v>2.2264152244600992</v>
      </c>
      <c r="P7" s="284">
        <v>2.0405601028936138</v>
      </c>
      <c r="Q7" s="291">
        <v>1.924299132495606</v>
      </c>
      <c r="R7" s="283">
        <v>2.1854627444024506</v>
      </c>
      <c r="S7" s="283">
        <v>2.0050599611194149</v>
      </c>
      <c r="T7" s="282">
        <v>1.8802666458870283</v>
      </c>
      <c r="U7" s="283">
        <v>2.1327688361364356</v>
      </c>
      <c r="V7" s="284">
        <v>1.9592398031304721</v>
      </c>
      <c r="W7" s="289">
        <v>1.8801155996544607</v>
      </c>
      <c r="X7" s="283">
        <v>2.1383483531382086</v>
      </c>
      <c r="Y7" s="284">
        <v>1.9604193361716198</v>
      </c>
      <c r="Z7" s="289">
        <v>2.0201383057286364</v>
      </c>
      <c r="AA7" s="283">
        <v>2.4140797586151157</v>
      </c>
      <c r="AB7" s="283">
        <v>2.0929706022148666</v>
      </c>
      <c r="AC7" s="289">
        <v>1.9835262207880537</v>
      </c>
      <c r="AD7" s="283">
        <v>2.4776172514411785</v>
      </c>
      <c r="AE7" s="283">
        <v>2.0697878002661252</v>
      </c>
      <c r="AF7" s="23"/>
    </row>
    <row r="8" spans="1:33" s="2" customFormat="1">
      <c r="A8" s="453" t="s">
        <v>94</v>
      </c>
      <c r="B8" s="282">
        <v>1.607230606475109</v>
      </c>
      <c r="C8" s="283">
        <v>1.8467665288624113</v>
      </c>
      <c r="D8" s="284">
        <v>1.7697625781675705</v>
      </c>
      <c r="E8" s="282">
        <v>1.6147389289310929</v>
      </c>
      <c r="F8" s="283">
        <v>1.8290675419817159</v>
      </c>
      <c r="G8" s="284">
        <v>1.7611555098759499</v>
      </c>
      <c r="H8" s="282">
        <v>1.6197459137197432</v>
      </c>
      <c r="I8" s="283">
        <v>1.8257769838324336</v>
      </c>
      <c r="J8" s="284">
        <v>1.7612527274943821</v>
      </c>
      <c r="K8" s="282">
        <v>1.6022528968309369</v>
      </c>
      <c r="L8" s="283">
        <v>1.8050890155962529</v>
      </c>
      <c r="M8" s="284">
        <v>1.7402071619446218</v>
      </c>
      <c r="N8" s="282">
        <v>1.5701357935011697</v>
      </c>
      <c r="O8" s="283">
        <v>1.7948198457778581</v>
      </c>
      <c r="P8" s="284">
        <v>1.7217842568276305</v>
      </c>
      <c r="Q8" s="283">
        <v>1.5779110608539011</v>
      </c>
      <c r="R8" s="283">
        <v>1.7804747657988531</v>
      </c>
      <c r="S8" s="283">
        <v>1.7153803395245368</v>
      </c>
      <c r="T8" s="286">
        <v>1.6023567883290586</v>
      </c>
      <c r="U8" s="287">
        <v>1.8094056253207447</v>
      </c>
      <c r="V8" s="288">
        <v>1.7414954416320596</v>
      </c>
      <c r="W8" s="292">
        <v>1.637679084830693</v>
      </c>
      <c r="X8" s="283">
        <v>1.8229772705760892</v>
      </c>
      <c r="Y8" s="284">
        <v>1.7571850660238408</v>
      </c>
      <c r="Z8" s="292">
        <v>1.7565363056504091</v>
      </c>
      <c r="AA8" s="283">
        <v>1.9797197390018584</v>
      </c>
      <c r="AB8" s="283">
        <v>1.8652608345118358</v>
      </c>
      <c r="AC8" s="292">
        <v>1.7827227817767206</v>
      </c>
      <c r="AD8" s="283">
        <v>2.114653830594011</v>
      </c>
      <c r="AE8" s="283">
        <v>1.9316222333091158</v>
      </c>
      <c r="AF8" s="23"/>
    </row>
    <row r="9" spans="1:33" s="2" customFormat="1">
      <c r="A9" s="453" t="s">
        <v>95</v>
      </c>
      <c r="B9" s="282">
        <v>1.8563476881567438</v>
      </c>
      <c r="C9" s="283">
        <v>1.8041026235265003</v>
      </c>
      <c r="D9" s="284">
        <v>1.8264145041105633</v>
      </c>
      <c r="E9" s="282">
        <v>1.8304724208906815</v>
      </c>
      <c r="F9" s="283">
        <v>1.8030464065209364</v>
      </c>
      <c r="G9" s="284">
        <v>1.8145211930499474</v>
      </c>
      <c r="H9" s="282">
        <v>1.8293813996356341</v>
      </c>
      <c r="I9" s="283">
        <v>1.7676007678894745</v>
      </c>
      <c r="J9" s="284">
        <v>1.7929586147631837</v>
      </c>
      <c r="K9" s="282">
        <v>1.8222366853732517</v>
      </c>
      <c r="L9" s="283">
        <v>1.7014041676986125</v>
      </c>
      <c r="M9" s="284">
        <v>1.749124261083923</v>
      </c>
      <c r="N9" s="282">
        <v>1.8168061481204127</v>
      </c>
      <c r="O9" s="283">
        <v>1.7350554303106158</v>
      </c>
      <c r="P9" s="284">
        <v>1.7678241393745853</v>
      </c>
      <c r="Q9" s="283">
        <v>1.8040316755032779</v>
      </c>
      <c r="R9" s="283">
        <v>1.7424155850141894</v>
      </c>
      <c r="S9" s="283">
        <v>1.7664922368398119</v>
      </c>
      <c r="T9" s="286">
        <v>1.7868982182275073</v>
      </c>
      <c r="U9" s="287">
        <v>1.7515180003402022</v>
      </c>
      <c r="V9" s="288">
        <v>1.7656001865083175</v>
      </c>
      <c r="W9" s="282">
        <v>1.7810137995528637</v>
      </c>
      <c r="X9" s="283">
        <v>1.7512996970772869</v>
      </c>
      <c r="Y9" s="284">
        <v>1.7632859037704631</v>
      </c>
      <c r="Z9" s="282">
        <v>1.9239429071704375</v>
      </c>
      <c r="AA9" s="283">
        <v>2.1644631052349474</v>
      </c>
      <c r="AB9" s="283">
        <v>1.9838571342472613</v>
      </c>
      <c r="AC9" s="282">
        <v>1.9231984555300157</v>
      </c>
      <c r="AD9" s="283">
        <v>2.14960860054356</v>
      </c>
      <c r="AE9" s="283">
        <v>1.9780504149171625</v>
      </c>
      <c r="AF9" s="23"/>
    </row>
    <row r="10" spans="1:33" s="2" customFormat="1">
      <c r="A10" s="453" t="s">
        <v>96</v>
      </c>
      <c r="B10" s="282">
        <v>1.77947927923785</v>
      </c>
      <c r="C10" s="283">
        <v>2.0750111511408473</v>
      </c>
      <c r="D10" s="284">
        <v>1.9645462606052533</v>
      </c>
      <c r="E10" s="282">
        <v>1.7427046000369482</v>
      </c>
      <c r="F10" s="283">
        <v>2.0581690402951254</v>
      </c>
      <c r="G10" s="284">
        <v>1.9407922684061836</v>
      </c>
      <c r="H10" s="282">
        <v>1.7311216931559958</v>
      </c>
      <c r="I10" s="283">
        <v>2.0528959590823312</v>
      </c>
      <c r="J10" s="284">
        <v>1.9253904273056341</v>
      </c>
      <c r="K10" s="282">
        <v>1.6606735966235999</v>
      </c>
      <c r="L10" s="283">
        <v>2.0742541389132811</v>
      </c>
      <c r="M10" s="284">
        <v>1.902183918396342</v>
      </c>
      <c r="N10" s="282">
        <v>1.7126276340023396</v>
      </c>
      <c r="O10" s="283">
        <v>2.0413301652701068</v>
      </c>
      <c r="P10" s="284">
        <v>1.9071669623344583</v>
      </c>
      <c r="Q10" s="283">
        <v>1.7017970874586488</v>
      </c>
      <c r="R10" s="283">
        <v>1.99582501669616</v>
      </c>
      <c r="S10" s="283">
        <v>1.8809726913411065</v>
      </c>
      <c r="T10" s="282">
        <v>1.7420917900895958</v>
      </c>
      <c r="U10" s="283">
        <v>2.0003076140935145</v>
      </c>
      <c r="V10" s="284">
        <v>1.8990876958777203</v>
      </c>
      <c r="W10" s="282">
        <v>1.7231406962086686</v>
      </c>
      <c r="X10" s="283">
        <v>2.0163636397193856</v>
      </c>
      <c r="Y10" s="284">
        <v>1.8971359542821595</v>
      </c>
      <c r="Z10" s="282">
        <v>1.8244966536660741</v>
      </c>
      <c r="AA10" s="283">
        <v>1.9459479116789604</v>
      </c>
      <c r="AB10" s="283">
        <v>1.8772492372009024</v>
      </c>
      <c r="AC10" s="282">
        <v>1.6967282470737555</v>
      </c>
      <c r="AD10" s="283">
        <v>1.9545377882720543</v>
      </c>
      <c r="AE10" s="283">
        <v>1.8048340628908344</v>
      </c>
      <c r="AF10" s="23"/>
    </row>
    <row r="11" spans="1:33" s="2" customFormat="1">
      <c r="A11" s="453" t="s">
        <v>97</v>
      </c>
      <c r="B11" s="282">
        <v>1.9827182914358636</v>
      </c>
      <c r="C11" s="283">
        <v>2.2358380832155027</v>
      </c>
      <c r="D11" s="284">
        <v>2.1094965981803218</v>
      </c>
      <c r="E11" s="282">
        <v>1.9603861539380079</v>
      </c>
      <c r="F11" s="283">
        <v>2.1887028541803146</v>
      </c>
      <c r="G11" s="284">
        <v>2.0786937252322866</v>
      </c>
      <c r="H11" s="282">
        <v>1.938130103364182</v>
      </c>
      <c r="I11" s="283">
        <v>2.129451814655221</v>
      </c>
      <c r="J11" s="284">
        <v>2.0401586234824789</v>
      </c>
      <c r="K11" s="282">
        <v>1.9158824610727652</v>
      </c>
      <c r="L11" s="283">
        <v>1.998444342014289</v>
      </c>
      <c r="M11" s="284">
        <v>1.9619645368461978</v>
      </c>
      <c r="N11" s="282">
        <v>1.8934670929863771</v>
      </c>
      <c r="O11" s="283">
        <v>2.04024619709545</v>
      </c>
      <c r="P11" s="284">
        <v>1.9732593342183493</v>
      </c>
      <c r="Q11" s="283">
        <v>1.868659386115046</v>
      </c>
      <c r="R11" s="283">
        <v>2.0263234282988396</v>
      </c>
      <c r="S11" s="283">
        <v>1.9554923188164055</v>
      </c>
      <c r="T11" s="282">
        <v>1.8566074970266304</v>
      </c>
      <c r="U11" s="283">
        <v>2.0206698118641317</v>
      </c>
      <c r="V11" s="284">
        <v>1.9481928080622661</v>
      </c>
      <c r="W11" s="282">
        <v>1.8526401447401575</v>
      </c>
      <c r="X11" s="283">
        <v>2.0427490992919903</v>
      </c>
      <c r="Y11" s="284">
        <v>1.9594758611705188</v>
      </c>
      <c r="Z11" s="282">
        <v>1.970796072119597</v>
      </c>
      <c r="AA11" s="283">
        <v>2.581683671739941</v>
      </c>
      <c r="AB11" s="283">
        <v>2.1089872168031465</v>
      </c>
      <c r="AC11" s="282">
        <v>1.9358302821508813</v>
      </c>
      <c r="AD11" s="283">
        <v>2.4770156473520433</v>
      </c>
      <c r="AE11" s="283">
        <v>2.050870783757631</v>
      </c>
      <c r="AF11" s="23"/>
    </row>
    <row r="12" spans="1:33" s="2" customFormat="1">
      <c r="A12" s="453" t="s">
        <v>98</v>
      </c>
      <c r="B12" s="282">
        <v>1.5581383939522333</v>
      </c>
      <c r="C12" s="283">
        <v>2.0144276433266213</v>
      </c>
      <c r="D12" s="284">
        <v>1.7039353685443659</v>
      </c>
      <c r="E12" s="282">
        <v>1.566338988568948</v>
      </c>
      <c r="F12" s="283">
        <v>2.0078416896995668</v>
      </c>
      <c r="G12" s="284">
        <v>1.7139468733539018</v>
      </c>
      <c r="H12" s="282">
        <v>1.5835576980410324</v>
      </c>
      <c r="I12" s="283">
        <v>2.04579226686884</v>
      </c>
      <c r="J12" s="284">
        <v>1.7405327469118974</v>
      </c>
      <c r="K12" s="282">
        <v>1.5933071939672601</v>
      </c>
      <c r="L12" s="283">
        <v>1.999461817902243</v>
      </c>
      <c r="M12" s="284">
        <v>1.7267268594519509</v>
      </c>
      <c r="N12" s="282">
        <v>1.6051081083527166</v>
      </c>
      <c r="O12" s="283">
        <v>2.0209423044475101</v>
      </c>
      <c r="P12" s="284">
        <v>1.7353287643557587</v>
      </c>
      <c r="Q12" s="283">
        <v>1.5989606984855222</v>
      </c>
      <c r="R12" s="283">
        <v>2.0227669698247306</v>
      </c>
      <c r="S12" s="283">
        <v>1.7337487987791447</v>
      </c>
      <c r="T12" s="286">
        <v>1.5527391585406936</v>
      </c>
      <c r="U12" s="287">
        <v>1.9757255885943914</v>
      </c>
      <c r="V12" s="288">
        <v>1.6886695398303906</v>
      </c>
      <c r="W12" s="282">
        <v>1.5872160416002807</v>
      </c>
      <c r="X12" s="283">
        <v>2.0098192241110198</v>
      </c>
      <c r="Y12" s="284">
        <v>1.7258477942454258</v>
      </c>
      <c r="Z12" s="282">
        <v>1.6424290850978824</v>
      </c>
      <c r="AA12" s="283">
        <v>2.1290043290043288</v>
      </c>
      <c r="AB12" s="283">
        <v>1.7269688321347836</v>
      </c>
      <c r="AC12" s="282">
        <v>1.6218153185501656</v>
      </c>
      <c r="AD12" s="283">
        <v>2.2439931675839819</v>
      </c>
      <c r="AE12" s="283">
        <v>1.7220643953873112</v>
      </c>
      <c r="AF12" s="23"/>
    </row>
    <row r="13" spans="1:33" s="2" customFormat="1">
      <c r="A13" s="454" t="s">
        <v>308</v>
      </c>
      <c r="B13" s="282">
        <v>1.8882209432664865</v>
      </c>
      <c r="C13" s="283">
        <v>2.341005010063637</v>
      </c>
      <c r="D13" s="284">
        <v>2.132257683482055</v>
      </c>
      <c r="E13" s="282">
        <v>1.8812655255428932</v>
      </c>
      <c r="F13" s="283">
        <v>2.3572538868125505</v>
      </c>
      <c r="G13" s="284">
        <v>2.1332761181550812</v>
      </c>
      <c r="H13" s="282">
        <v>1.8624667020055961</v>
      </c>
      <c r="I13" s="283">
        <v>2.3303667558348891</v>
      </c>
      <c r="J13" s="284">
        <v>2.1088701800526959</v>
      </c>
      <c r="K13" s="282">
        <v>1.8633808177807729</v>
      </c>
      <c r="L13" s="283">
        <v>2.322491536304037</v>
      </c>
      <c r="M13" s="284">
        <v>2.0922323450830671</v>
      </c>
      <c r="N13" s="282">
        <v>1.8555629870205732</v>
      </c>
      <c r="O13" s="283">
        <v>2.3396663541837674</v>
      </c>
      <c r="P13" s="284">
        <v>2.0916370193296898</v>
      </c>
      <c r="Q13" s="283">
        <v>1.8702201201183741</v>
      </c>
      <c r="R13" s="283">
        <v>2.237187950993337</v>
      </c>
      <c r="S13" s="283">
        <v>2.0574255480034349</v>
      </c>
      <c r="T13" s="282">
        <v>1.8340951683129254</v>
      </c>
      <c r="U13" s="283">
        <v>2.1701557843913846</v>
      </c>
      <c r="V13" s="284">
        <v>2.0059001458679697</v>
      </c>
      <c r="W13" s="282">
        <v>1.8220991989091528</v>
      </c>
      <c r="X13" s="283">
        <v>2.138609295345212</v>
      </c>
      <c r="Y13" s="284">
        <v>1.9830652262191468</v>
      </c>
      <c r="Z13" s="282">
        <v>1.909002255371806</v>
      </c>
      <c r="AA13" s="283">
        <v>2.3243158439267635</v>
      </c>
      <c r="AB13" s="283">
        <v>2.039491932550769</v>
      </c>
      <c r="AC13" s="282">
        <v>1.8576630327491281</v>
      </c>
      <c r="AD13" s="283">
        <v>2.2699467758084633</v>
      </c>
      <c r="AE13" s="283">
        <v>1.9684105626532333</v>
      </c>
      <c r="AF13" s="23"/>
    </row>
    <row r="14" spans="1:33" s="2" customFormat="1" ht="11.25">
      <c r="A14" s="453" t="s">
        <v>99</v>
      </c>
      <c r="B14" s="282">
        <v>1.8266936958743478</v>
      </c>
      <c r="C14" s="283">
        <v>2.1286715688160247</v>
      </c>
      <c r="D14" s="284">
        <v>2.0627809927327916</v>
      </c>
      <c r="E14" s="282">
        <v>1.8378127250342633</v>
      </c>
      <c r="F14" s="283">
        <v>2.066925228304425</v>
      </c>
      <c r="G14" s="284">
        <v>2.0185886202722449</v>
      </c>
      <c r="H14" s="282">
        <v>1.841572675070869</v>
      </c>
      <c r="I14" s="283">
        <v>2.1130816164021922</v>
      </c>
      <c r="J14" s="284">
        <v>2.0530694043086148</v>
      </c>
      <c r="K14" s="282">
        <v>1.9053670461547787</v>
      </c>
      <c r="L14" s="283">
        <v>2.1233257538555699</v>
      </c>
      <c r="M14" s="284">
        <v>2.0777760654494122</v>
      </c>
      <c r="N14" s="282">
        <v>1.9308065309041071</v>
      </c>
      <c r="O14" s="283">
        <v>2.1675358668765461</v>
      </c>
      <c r="P14" s="284">
        <v>2.1214838095486495</v>
      </c>
      <c r="Q14" s="283">
        <v>1.884199205082508</v>
      </c>
      <c r="R14" s="283">
        <v>2.1705006227167414</v>
      </c>
      <c r="S14" s="283">
        <v>2.1130442181812144</v>
      </c>
      <c r="T14" s="286">
        <v>1.8294768714580905</v>
      </c>
      <c r="U14" s="287">
        <v>2.1220199527229866</v>
      </c>
      <c r="V14" s="288">
        <v>2.0582921669084975</v>
      </c>
      <c r="W14" s="282">
        <v>1.7964446785968609</v>
      </c>
      <c r="X14" s="283">
        <v>2.0981643392864542</v>
      </c>
      <c r="Y14" s="284">
        <v>2.032038329261399</v>
      </c>
      <c r="Z14" s="282">
        <v>2.0940910142996665</v>
      </c>
      <c r="AA14" s="283">
        <v>1.9653042214905858</v>
      </c>
      <c r="AB14" s="283">
        <v>2.0092993117120801</v>
      </c>
      <c r="AC14" s="282">
        <v>1.9974260019087293</v>
      </c>
      <c r="AD14" s="283">
        <v>2.1663565746714428</v>
      </c>
      <c r="AE14" s="283">
        <v>2.0995718922253479</v>
      </c>
    </row>
    <row r="15" spans="1:33" s="2" customFormat="1">
      <c r="A15" s="453" t="s">
        <v>0</v>
      </c>
      <c r="B15" s="282">
        <v>2.31104623807922</v>
      </c>
      <c r="C15" s="283">
        <v>3.0162480042662629</v>
      </c>
      <c r="D15" s="284">
        <v>2.5922525758848791</v>
      </c>
      <c r="E15" s="282">
        <v>2.3208899416331907</v>
      </c>
      <c r="F15" s="283">
        <v>3.0473161306326007</v>
      </c>
      <c r="G15" s="284">
        <v>2.6209865698196118</v>
      </c>
      <c r="H15" s="282">
        <v>2.2861009762900975</v>
      </c>
      <c r="I15" s="283">
        <v>2.9686043695199342</v>
      </c>
      <c r="J15" s="284">
        <v>2.5649900365546272</v>
      </c>
      <c r="K15" s="282">
        <v>2.2084540998098094</v>
      </c>
      <c r="L15" s="283">
        <v>2.8008873570819075</v>
      </c>
      <c r="M15" s="284">
        <v>2.4400156122318442</v>
      </c>
      <c r="N15" s="282">
        <v>2.1863220569780792</v>
      </c>
      <c r="O15" s="283">
        <v>2.6499338850269609</v>
      </c>
      <c r="P15" s="284">
        <v>2.3695381161110962</v>
      </c>
      <c r="Q15" s="283">
        <v>2.1599067995269157</v>
      </c>
      <c r="R15" s="283">
        <v>2.5665727136259653</v>
      </c>
      <c r="S15" s="283">
        <v>2.3280554518757022</v>
      </c>
      <c r="T15" s="282">
        <v>2.1594909486545775</v>
      </c>
      <c r="U15" s="283">
        <v>2.5997397851469253</v>
      </c>
      <c r="V15" s="284">
        <v>2.3442908018237278</v>
      </c>
      <c r="W15" s="282">
        <v>2.1380941788027878</v>
      </c>
      <c r="X15" s="283">
        <v>2.5275325933810744</v>
      </c>
      <c r="Y15" s="284">
        <v>2.3083930036447029</v>
      </c>
      <c r="Z15" s="282">
        <v>2.2512812725037108</v>
      </c>
      <c r="AA15" s="283">
        <v>3.2172644086457067</v>
      </c>
      <c r="AB15" s="283">
        <v>2.4643482789640641</v>
      </c>
      <c r="AC15" s="282">
        <v>2.2018205960774924</v>
      </c>
      <c r="AD15" s="283">
        <v>2.7257320951025132</v>
      </c>
      <c r="AE15" s="283">
        <v>2.3054519496156036</v>
      </c>
      <c r="AF15" s="23"/>
    </row>
    <row r="16" spans="1:33" s="2" customFormat="1">
      <c r="A16" s="453" t="s">
        <v>100</v>
      </c>
      <c r="B16" s="282">
        <v>2.1843849514016953</v>
      </c>
      <c r="C16" s="283">
        <v>2.2312562440463743</v>
      </c>
      <c r="D16" s="284">
        <v>2.2037140834126183</v>
      </c>
      <c r="E16" s="282">
        <v>2.1940066823065405</v>
      </c>
      <c r="F16" s="283">
        <v>2.1073023972692204</v>
      </c>
      <c r="G16" s="284">
        <v>2.1582709671167564</v>
      </c>
      <c r="H16" s="282">
        <v>2.2055709849009952</v>
      </c>
      <c r="I16" s="283">
        <v>2.0735598675469706</v>
      </c>
      <c r="J16" s="284">
        <v>2.1513239766734564</v>
      </c>
      <c r="K16" s="282">
        <v>2.1438953511491299</v>
      </c>
      <c r="L16" s="283">
        <v>2.0252347589159734</v>
      </c>
      <c r="M16" s="284">
        <v>2.0969836105305779</v>
      </c>
      <c r="N16" s="282">
        <v>2.1390657714028674</v>
      </c>
      <c r="O16" s="283">
        <v>2.015471284232917</v>
      </c>
      <c r="P16" s="284">
        <v>2.0913192887269885</v>
      </c>
      <c r="Q16" s="283">
        <v>2.1119934474718254</v>
      </c>
      <c r="R16" s="283">
        <v>2.0042024187554897</v>
      </c>
      <c r="S16" s="283">
        <v>2.0716072154840277</v>
      </c>
      <c r="T16" s="282">
        <v>2.126639665494515</v>
      </c>
      <c r="U16" s="283">
        <v>1.9804577488664772</v>
      </c>
      <c r="V16" s="284">
        <v>2.0677481333090513</v>
      </c>
      <c r="W16" s="282">
        <v>2.1339440141234247</v>
      </c>
      <c r="X16" s="283">
        <v>1.9990535676188488</v>
      </c>
      <c r="Y16" s="284">
        <v>2.0804069440641078</v>
      </c>
      <c r="Z16" s="282">
        <v>2.457967572519467</v>
      </c>
      <c r="AA16" s="283">
        <v>2.3045814141998076</v>
      </c>
      <c r="AB16" s="283">
        <v>2.4273254609748354</v>
      </c>
      <c r="AC16" s="282">
        <v>2.4593306525393075</v>
      </c>
      <c r="AD16" s="283">
        <v>2.2165420765027322</v>
      </c>
      <c r="AE16" s="283">
        <v>2.4136494454959032</v>
      </c>
      <c r="AF16" s="23"/>
    </row>
    <row r="17" spans="1:32" s="2" customFormat="1">
      <c r="A17" s="453" t="s">
        <v>101</v>
      </c>
      <c r="B17" s="282">
        <v>1.5596201633903775</v>
      </c>
      <c r="C17" s="283">
        <v>1.8415395360003493</v>
      </c>
      <c r="D17" s="284">
        <v>1.6531053124852995</v>
      </c>
      <c r="E17" s="282">
        <v>1.5414995906199485</v>
      </c>
      <c r="F17" s="283">
        <v>1.8048795186773672</v>
      </c>
      <c r="G17" s="284">
        <v>1.6318913720177461</v>
      </c>
      <c r="H17" s="282">
        <v>1.5430323603349718</v>
      </c>
      <c r="I17" s="283">
        <v>1.7742964868526991</v>
      </c>
      <c r="J17" s="284">
        <v>1.624473989038917</v>
      </c>
      <c r="K17" s="282">
        <v>1.5559175586802785</v>
      </c>
      <c r="L17" s="283">
        <v>1.6875679666377341</v>
      </c>
      <c r="M17" s="284">
        <v>1.6027211656463478</v>
      </c>
      <c r="N17" s="282">
        <v>1.5908261222282314</v>
      </c>
      <c r="O17" s="283">
        <v>1.7262496950669792</v>
      </c>
      <c r="P17" s="284">
        <v>1.6378046043408994</v>
      </c>
      <c r="Q17" s="283">
        <v>1.5613082136552836</v>
      </c>
      <c r="R17" s="283">
        <v>1.6757714237799766</v>
      </c>
      <c r="S17" s="283">
        <v>1.6004567028491949</v>
      </c>
      <c r="T17" s="286">
        <v>1.5386477167233985</v>
      </c>
      <c r="U17" s="287">
        <v>1.6668609207644234</v>
      </c>
      <c r="V17" s="288">
        <v>1.5841408372371601</v>
      </c>
      <c r="W17" s="282">
        <v>1.5618596178924053</v>
      </c>
      <c r="X17" s="283">
        <v>1.7064732248618837</v>
      </c>
      <c r="Y17" s="284">
        <v>1.612937667979824</v>
      </c>
      <c r="Z17" s="282">
        <v>1.6610425894378194</v>
      </c>
      <c r="AA17" s="283">
        <v>1.814416742837331</v>
      </c>
      <c r="AB17" s="283">
        <v>1.6883071768351103</v>
      </c>
      <c r="AC17" s="282">
        <v>1.6307190713338826</v>
      </c>
      <c r="AD17" s="283">
        <v>1.8325141688027655</v>
      </c>
      <c r="AE17" s="283">
        <v>1.6667885666246323</v>
      </c>
      <c r="AF17" s="23"/>
    </row>
    <row r="18" spans="1:32" s="2" customFormat="1" ht="11.25">
      <c r="A18" s="455" t="s">
        <v>102</v>
      </c>
      <c r="B18" s="554">
        <v>1.9631614508153927</v>
      </c>
      <c r="C18" s="511">
        <v>2.2958978256627263</v>
      </c>
      <c r="D18" s="553">
        <v>2.1054954373108035</v>
      </c>
      <c r="E18" s="554">
        <v>1.9270072451408613</v>
      </c>
      <c r="F18" s="511">
        <v>2.3374164093056455</v>
      </c>
      <c r="G18" s="553">
        <v>2.1026250198865144</v>
      </c>
      <c r="H18" s="554">
        <v>1.8801904961743392</v>
      </c>
      <c r="I18" s="511">
        <v>2.2565635735520146</v>
      </c>
      <c r="J18" s="553">
        <v>2.0448412723505518</v>
      </c>
      <c r="K18" s="554">
        <v>1.8663690886279742</v>
      </c>
      <c r="L18" s="511">
        <v>2.2423141633527073</v>
      </c>
      <c r="M18" s="553">
        <v>2.028542385741797</v>
      </c>
      <c r="N18" s="554">
        <v>1.8985282057922224</v>
      </c>
      <c r="O18" s="511">
        <v>2.1974410848050741</v>
      </c>
      <c r="P18" s="553">
        <v>2.0240167610239417</v>
      </c>
      <c r="Q18" s="511">
        <v>1.9041394719406814</v>
      </c>
      <c r="R18" s="511">
        <v>2.1675992028219353</v>
      </c>
      <c r="S18" s="511">
        <v>2.0173343249381923</v>
      </c>
      <c r="T18" s="554">
        <v>1.8568900989006212</v>
      </c>
      <c r="U18" s="511">
        <v>2.0872172046856838</v>
      </c>
      <c r="V18" s="553">
        <v>1.9554555943112655</v>
      </c>
      <c r="W18" s="554">
        <v>1.8321556868926507</v>
      </c>
      <c r="X18" s="511">
        <v>2.0301170553543093</v>
      </c>
      <c r="Y18" s="553">
        <v>1.9170373983620566</v>
      </c>
      <c r="Z18" s="554">
        <v>1.8651529379302978</v>
      </c>
      <c r="AA18" s="511">
        <v>2.5039628087442036</v>
      </c>
      <c r="AB18" s="511">
        <v>2.039785276569599</v>
      </c>
      <c r="AC18" s="716">
        <v>1.8247248179642037</v>
      </c>
      <c r="AD18" s="511">
        <v>2.6182744714886441</v>
      </c>
      <c r="AE18" s="511">
        <v>2.0298222941825976</v>
      </c>
    </row>
    <row r="19" spans="1:32" s="2" customFormat="1" ht="11.25">
      <c r="Z19" s="36"/>
      <c r="AA19" s="36"/>
      <c r="AB19" s="36"/>
    </row>
    <row r="20" spans="1:32" s="2" customFormat="1" ht="12.75" customHeight="1">
      <c r="A20" s="252" t="s">
        <v>116</v>
      </c>
      <c r="O20" s="24"/>
      <c r="P20" s="24"/>
      <c r="T20" s="24"/>
      <c r="U20" s="24"/>
      <c r="Y20" s="24"/>
      <c r="Z20" s="38"/>
      <c r="AA20" s="37"/>
      <c r="AB20" s="37"/>
    </row>
    <row r="21" spans="1:32" s="2" customFormat="1" ht="13.5" customHeight="1">
      <c r="A21" s="60" t="s">
        <v>105</v>
      </c>
    </row>
    <row r="22" spans="1:32" s="2" customFormat="1" ht="11.25">
      <c r="A22" s="61" t="s">
        <v>373</v>
      </c>
    </row>
    <row r="23" spans="1:32" s="2" customFormat="1" ht="11.25">
      <c r="A23" s="60"/>
    </row>
    <row r="24" spans="1:32" s="2" customFormat="1">
      <c r="A24" s="2" t="s">
        <v>64</v>
      </c>
      <c r="N24" s="916"/>
      <c r="O24" s="916"/>
      <c r="P24" s="916"/>
      <c r="Q24" s="916"/>
      <c r="R24" s="916"/>
      <c r="S24" s="182"/>
      <c r="T24" s="183"/>
      <c r="U24" s="183"/>
      <c r="V24" s="183"/>
      <c r="W24" s="183"/>
      <c r="X24" s="183"/>
      <c r="Y24" s="184"/>
    </row>
    <row r="25" spans="1:32" s="2" customFormat="1" ht="11.25">
      <c r="A25" s="253" t="s">
        <v>65</v>
      </c>
      <c r="N25" s="60"/>
      <c r="O25" s="60"/>
      <c r="P25" s="60"/>
      <c r="Q25" s="60"/>
      <c r="R25" s="60"/>
      <c r="S25" s="60"/>
    </row>
    <row r="26" spans="1:32" s="2" customFormat="1" ht="11.25"/>
    <row r="27" spans="1:32" s="2" customFormat="1">
      <c r="A27" s="427"/>
      <c r="AA27" s="181"/>
      <c r="AB27" s="181"/>
      <c r="AC27" s="181"/>
    </row>
    <row r="28" spans="1:32" s="2" customFormat="1" ht="11.25">
      <c r="AA28" s="181"/>
      <c r="AB28" s="181"/>
      <c r="AC28" s="181"/>
    </row>
    <row r="29" spans="1:32" s="2" customFormat="1" ht="11.25">
      <c r="AA29" s="181"/>
      <c r="AB29" s="181"/>
      <c r="AC29" s="181"/>
    </row>
    <row r="30" spans="1:32" s="2" customFormat="1" ht="11.25">
      <c r="AA30" s="181"/>
      <c r="AB30" s="181"/>
      <c r="AC30" s="181"/>
    </row>
    <row r="31" spans="1:32" s="2" customFormat="1" ht="11.25">
      <c r="AA31" s="181"/>
      <c r="AB31" s="181"/>
      <c r="AC31" s="181"/>
    </row>
    <row r="32" spans="1:32" s="2" customFormat="1" ht="11.25">
      <c r="AA32" s="181"/>
      <c r="AB32" s="181"/>
      <c r="AC32" s="181"/>
    </row>
    <row r="33" spans="14:31" s="2" customFormat="1"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181"/>
      <c r="AB33" s="181"/>
      <c r="AC33" s="181"/>
    </row>
    <row r="34" spans="14:31" s="2" customFormat="1"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181"/>
      <c r="AB34" s="181"/>
      <c r="AC34" s="181"/>
    </row>
    <row r="35" spans="14:31" s="2" customFormat="1"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181"/>
      <c r="AB35" s="181"/>
      <c r="AC35" s="181"/>
    </row>
    <row r="36" spans="14:31" s="2" customFormat="1"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181"/>
      <c r="AB36" s="181"/>
      <c r="AC36" s="181"/>
      <c r="AD36" s="181"/>
      <c r="AE36" s="181"/>
    </row>
    <row r="37" spans="14:31" s="2" customFormat="1"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181"/>
      <c r="AB37" s="181"/>
      <c r="AC37" s="181"/>
      <c r="AD37" s="181"/>
      <c r="AE37" s="181"/>
    </row>
    <row r="38" spans="14:31" s="2" customFormat="1"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181"/>
      <c r="AB38" s="181"/>
      <c r="AC38" s="181"/>
      <c r="AD38" s="181"/>
      <c r="AE38" s="181"/>
    </row>
    <row r="39" spans="14:31" s="2" customFormat="1"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181"/>
      <c r="AB39" s="181"/>
      <c r="AC39" s="181"/>
      <c r="AD39" s="181"/>
      <c r="AE39" s="181"/>
    </row>
    <row r="40" spans="14:31" s="2" customFormat="1"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181"/>
      <c r="AB40" s="181"/>
      <c r="AC40" s="181"/>
      <c r="AD40" s="181"/>
      <c r="AE40" s="181"/>
    </row>
    <row r="41" spans="14:31" s="2" customFormat="1"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C41" s="181"/>
      <c r="AD41" s="181"/>
      <c r="AE41" s="181"/>
    </row>
    <row r="42" spans="14:31" s="2" customFormat="1"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C42" s="181"/>
      <c r="AD42" s="181"/>
      <c r="AE42" s="181"/>
    </row>
    <row r="43" spans="14:31" s="2" customFormat="1" ht="11.25">
      <c r="AC43" s="181"/>
      <c r="AD43" s="181"/>
      <c r="AE43" s="181"/>
    </row>
    <row r="44" spans="14:31" s="2" customFormat="1" ht="11.25">
      <c r="AC44" s="181"/>
      <c r="AD44" s="181"/>
      <c r="AE44" s="181"/>
    </row>
    <row r="45" spans="14:31" s="2" customFormat="1" ht="11.25">
      <c r="AC45" s="181"/>
      <c r="AD45" s="181"/>
      <c r="AE45" s="181"/>
    </row>
    <row r="46" spans="14:31" s="2" customFormat="1" ht="11.25">
      <c r="AC46" s="181"/>
      <c r="AD46" s="181"/>
      <c r="AE46" s="181"/>
    </row>
    <row r="47" spans="14:31" s="2" customFormat="1" ht="11.25">
      <c r="AC47" s="181"/>
      <c r="AD47" s="181"/>
      <c r="AE47" s="181"/>
    </row>
    <row r="48" spans="14:31" s="2" customFormat="1" ht="11.25">
      <c r="AC48" s="181"/>
      <c r="AD48" s="181"/>
      <c r="AE48" s="181"/>
    </row>
    <row r="49" spans="29:31" s="2" customFormat="1" ht="11.25">
      <c r="AC49" s="181"/>
      <c r="AD49" s="181"/>
      <c r="AE49" s="181"/>
    </row>
    <row r="50" spans="29:31" s="2" customFormat="1" ht="11.25">
      <c r="AC50" s="181"/>
      <c r="AD50" s="181"/>
      <c r="AE50" s="181"/>
    </row>
    <row r="51" spans="29:31">
      <c r="AC51" s="181"/>
      <c r="AD51" s="181"/>
      <c r="AE51" s="181"/>
    </row>
    <row r="52" spans="29:31">
      <c r="AC52" s="181"/>
      <c r="AD52" s="181"/>
      <c r="AE52" s="181"/>
    </row>
  </sheetData>
  <mergeCells count="2">
    <mergeCell ref="N24:R24"/>
    <mergeCell ref="A3:A4"/>
  </mergeCells>
  <phoneticPr fontId="18" type="noConversion"/>
  <hyperlinks>
    <hyperlink ref="A20" r:id="rId1" xr:uid="{00000000-0004-0000-0C00-000000000000}"/>
    <hyperlink ref="A25" r:id="rId2" xr:uid="{00000000-0004-0000-0C00-000001000000}"/>
  </hyperlinks>
  <pageMargins left="0.78740157499999996" right="0.78740157499999996" top="0.984251969" bottom="0.984251969" header="0.4921259845" footer="0.4921259845"/>
  <pageSetup paperSize="9" orientation="portrait" r:id="rId3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48"/>
  <sheetViews>
    <sheetView showGridLines="0" zoomScaleNormal="100" workbookViewId="0"/>
  </sheetViews>
  <sheetFormatPr baseColWidth="10" defaultColWidth="11.42578125" defaultRowHeight="12.75"/>
  <cols>
    <col min="1" max="1" width="28.7109375" style="4" customWidth="1"/>
    <col min="2" max="8" width="12.28515625" style="4" customWidth="1"/>
    <col min="9" max="16384" width="11.42578125" style="4"/>
  </cols>
  <sheetData>
    <row r="1" spans="1:9" s="58" customFormat="1" ht="12.75" customHeight="1">
      <c r="A1" s="658" t="s">
        <v>396</v>
      </c>
      <c r="H1" s="150" t="s">
        <v>22</v>
      </c>
    </row>
    <row r="2" spans="1:9" s="58" customFormat="1" ht="12">
      <c r="A2" s="161"/>
    </row>
    <row r="3" spans="1:9" s="2" customFormat="1" ht="13.5" customHeight="1">
      <c r="A3" s="920" t="s">
        <v>91</v>
      </c>
      <c r="B3" s="917" t="s">
        <v>163</v>
      </c>
      <c r="C3" s="918"/>
      <c r="D3" s="918"/>
      <c r="E3" s="918"/>
      <c r="F3" s="918"/>
      <c r="G3" s="918"/>
      <c r="H3" s="918"/>
    </row>
    <row r="4" spans="1:9" s="2" customFormat="1" ht="22.5">
      <c r="A4" s="897"/>
      <c r="B4" s="185">
        <v>2017</v>
      </c>
      <c r="C4" s="185">
        <v>2018</v>
      </c>
      <c r="D4" s="185">
        <v>2019</v>
      </c>
      <c r="E4" s="185">
        <v>2020</v>
      </c>
      <c r="F4" s="185">
        <v>2021</v>
      </c>
      <c r="G4" s="498" t="s">
        <v>397</v>
      </c>
      <c r="H4" s="499" t="s">
        <v>398</v>
      </c>
    </row>
    <row r="5" spans="1:9" s="2" customFormat="1" ht="13.15" customHeight="1">
      <c r="A5" s="443" t="s">
        <v>68</v>
      </c>
      <c r="B5" s="664">
        <v>52.941658418786403</v>
      </c>
      <c r="C5" s="664">
        <v>54.5179861040018</v>
      </c>
      <c r="D5" s="664">
        <v>55.158244627017702</v>
      </c>
      <c r="E5" s="664">
        <v>36.053979855889999</v>
      </c>
      <c r="F5" s="664">
        <v>41.425243987168905</v>
      </c>
      <c r="G5" s="664">
        <v>29.071985685326801</v>
      </c>
      <c r="H5" s="664">
        <v>48.2075817528494</v>
      </c>
      <c r="I5" s="128"/>
    </row>
    <row r="6" spans="1:9" s="2" customFormat="1" ht="11.25">
      <c r="A6" s="453" t="s">
        <v>92</v>
      </c>
      <c r="B6" s="665">
        <v>47.206381878036503</v>
      </c>
      <c r="C6" s="665">
        <v>49.708618224273501</v>
      </c>
      <c r="D6" s="665">
        <v>50.232338285979701</v>
      </c>
      <c r="E6" s="665">
        <v>47.178602252427801</v>
      </c>
      <c r="F6" s="665">
        <v>47.433544849898801</v>
      </c>
      <c r="G6" s="665">
        <v>42.065418540088402</v>
      </c>
      <c r="H6" s="665">
        <v>50.767541151126508</v>
      </c>
      <c r="I6" s="128"/>
    </row>
    <row r="7" spans="1:9" s="2" customFormat="1" ht="11.25">
      <c r="A7" s="453" t="s">
        <v>93</v>
      </c>
      <c r="B7" s="665">
        <v>39.7191921373798</v>
      </c>
      <c r="C7" s="665">
        <v>41.417596579771903</v>
      </c>
      <c r="D7" s="665">
        <v>41.106889756782799</v>
      </c>
      <c r="E7" s="665">
        <v>33.673724325647903</v>
      </c>
      <c r="F7" s="665">
        <v>40.646132050831305</v>
      </c>
      <c r="G7" s="665">
        <v>26.759395473360097</v>
      </c>
      <c r="H7" s="665">
        <v>49.379517556033399</v>
      </c>
      <c r="I7" s="128"/>
    </row>
    <row r="8" spans="1:9" s="2" customFormat="1" ht="11.25">
      <c r="A8" s="453" t="s">
        <v>94</v>
      </c>
      <c r="B8" s="665">
        <v>64.6146864553575</v>
      </c>
      <c r="C8" s="665">
        <v>65.747730940767497</v>
      </c>
      <c r="D8" s="665">
        <v>64.964013508226401</v>
      </c>
      <c r="E8" s="665">
        <v>27.1609157511622</v>
      </c>
      <c r="F8" s="665">
        <v>34.029287418955199</v>
      </c>
      <c r="G8" s="665">
        <v>19.078240279543397</v>
      </c>
      <c r="H8" s="665">
        <v>39.704880172365101</v>
      </c>
      <c r="I8" s="128"/>
    </row>
    <row r="9" spans="1:9" s="2" customFormat="1" ht="11.25">
      <c r="A9" s="453" t="s">
        <v>95</v>
      </c>
      <c r="B9" s="665">
        <v>50.569376240969</v>
      </c>
      <c r="C9" s="665">
        <v>52.679291778252797</v>
      </c>
      <c r="D9" s="665">
        <v>53.716833451100797</v>
      </c>
      <c r="E9" s="665">
        <v>33.008486576147298</v>
      </c>
      <c r="F9" s="665">
        <v>38.065034595425701</v>
      </c>
      <c r="G9" s="665">
        <v>26.565277576756202</v>
      </c>
      <c r="H9" s="665">
        <v>44.854664922089597</v>
      </c>
      <c r="I9" s="128"/>
    </row>
    <row r="10" spans="1:9" s="2" customFormat="1" ht="11.25">
      <c r="A10" s="453" t="s">
        <v>96</v>
      </c>
      <c r="B10" s="665">
        <v>56.875401121164899</v>
      </c>
      <c r="C10" s="665">
        <v>58.280064508688497</v>
      </c>
      <c r="D10" s="665">
        <v>60.090557565411103</v>
      </c>
      <c r="E10" s="665">
        <v>28.071116919522801</v>
      </c>
      <c r="F10" s="665">
        <v>34.425329907234001</v>
      </c>
      <c r="G10" s="665">
        <v>20.823420869374601</v>
      </c>
      <c r="H10" s="665">
        <v>40.203727743748104</v>
      </c>
      <c r="I10" s="128"/>
    </row>
    <row r="11" spans="1:9" s="2" customFormat="1" ht="11.25">
      <c r="A11" s="453" t="s">
        <v>97</v>
      </c>
      <c r="B11" s="665">
        <v>55.719609735622697</v>
      </c>
      <c r="C11" s="665">
        <v>57.452892622059601</v>
      </c>
      <c r="D11" s="665">
        <v>58.915340507596298</v>
      </c>
      <c r="E11" s="665">
        <v>39.309787572756399</v>
      </c>
      <c r="F11" s="665">
        <v>43.4339684973719</v>
      </c>
      <c r="G11" s="665">
        <v>30.472399916022301</v>
      </c>
      <c r="H11" s="665">
        <v>50.811666201869102</v>
      </c>
      <c r="I11" s="128"/>
    </row>
    <row r="12" spans="1:9" s="2" customFormat="1" ht="11.25">
      <c r="A12" s="453" t="s">
        <v>98</v>
      </c>
      <c r="B12" s="665">
        <v>40.019143223657402</v>
      </c>
      <c r="C12" s="665">
        <v>41.790901192363599</v>
      </c>
      <c r="D12" s="665">
        <v>43.048051752624403</v>
      </c>
      <c r="E12" s="665">
        <v>29.956740508678301</v>
      </c>
      <c r="F12" s="665">
        <v>37.460298513401305</v>
      </c>
      <c r="G12" s="665">
        <v>21.437669761579301</v>
      </c>
      <c r="H12" s="665">
        <v>48.6007429417716</v>
      </c>
      <c r="I12" s="128"/>
    </row>
    <row r="13" spans="1:9" s="2" customFormat="1" ht="11.25">
      <c r="A13" s="454" t="s">
        <v>308</v>
      </c>
      <c r="B13" s="665">
        <v>53.022944253597103</v>
      </c>
      <c r="C13" s="665">
        <v>53.871245482327502</v>
      </c>
      <c r="D13" s="665">
        <v>54.936445770316602</v>
      </c>
      <c r="E13" s="665">
        <v>31.6886598277651</v>
      </c>
      <c r="F13" s="665">
        <v>40.741061541807298</v>
      </c>
      <c r="G13" s="665">
        <v>25.390827971543501</v>
      </c>
      <c r="H13" s="665">
        <v>48.828990775174603</v>
      </c>
      <c r="I13" s="128"/>
    </row>
    <row r="14" spans="1:9" s="2" customFormat="1" ht="11.25">
      <c r="A14" s="453" t="s">
        <v>99</v>
      </c>
      <c r="B14" s="665">
        <v>66.2762974027289</v>
      </c>
      <c r="C14" s="665">
        <v>67.245820011516102</v>
      </c>
      <c r="D14" s="665">
        <v>66.490781385441394</v>
      </c>
      <c r="E14" s="665">
        <v>26.5579953231594</v>
      </c>
      <c r="F14" s="665">
        <v>34.244000452708299</v>
      </c>
      <c r="G14" s="665">
        <v>17.111412971535302</v>
      </c>
      <c r="H14" s="665">
        <v>41.719169527625098</v>
      </c>
      <c r="I14" s="128"/>
    </row>
    <row r="15" spans="1:9" s="2" customFormat="1" ht="11.25">
      <c r="A15" s="453" t="s">
        <v>0</v>
      </c>
      <c r="B15" s="665">
        <v>49.032388539025902</v>
      </c>
      <c r="C15" s="665">
        <v>52.214082250311598</v>
      </c>
      <c r="D15" s="665">
        <v>53.906293284140801</v>
      </c>
      <c r="E15" s="665">
        <v>48.096305858230998</v>
      </c>
      <c r="F15" s="665">
        <v>46.170767354266502</v>
      </c>
      <c r="G15" s="665">
        <v>41.850783989089905</v>
      </c>
      <c r="H15" s="665">
        <v>48.657339910098898</v>
      </c>
      <c r="I15" s="128"/>
    </row>
    <row r="16" spans="1:9" s="2" customFormat="1" ht="11.25">
      <c r="A16" s="453" t="s">
        <v>100</v>
      </c>
      <c r="B16" s="665">
        <v>52.002663313918397</v>
      </c>
      <c r="C16" s="665">
        <v>49.074464875702198</v>
      </c>
      <c r="D16" s="665">
        <v>49.991909739479098</v>
      </c>
      <c r="E16" s="665">
        <v>44.847369591901597</v>
      </c>
      <c r="F16" s="665">
        <v>59.439711061724999</v>
      </c>
      <c r="G16" s="665">
        <v>37.186404788703399</v>
      </c>
      <c r="H16" s="665">
        <v>72.765393005768402</v>
      </c>
      <c r="I16" s="128"/>
    </row>
    <row r="17" spans="1:9" s="2" customFormat="1" ht="11.25">
      <c r="A17" s="453" t="s">
        <v>101</v>
      </c>
      <c r="B17" s="665">
        <v>41.174988295360698</v>
      </c>
      <c r="C17" s="665">
        <v>42.3543607373634</v>
      </c>
      <c r="D17" s="665">
        <v>42.2840244614369</v>
      </c>
      <c r="E17" s="665">
        <v>29.577994710628801</v>
      </c>
      <c r="F17" s="665">
        <v>37.215679730101499</v>
      </c>
      <c r="G17" s="665">
        <v>19.099490440775398</v>
      </c>
      <c r="H17" s="665">
        <v>48.1702233138788</v>
      </c>
      <c r="I17" s="128"/>
    </row>
    <row r="18" spans="1:9" s="2" customFormat="1" ht="11.25">
      <c r="A18" s="455" t="s">
        <v>102</v>
      </c>
      <c r="B18" s="666">
        <v>44.763085301089603</v>
      </c>
      <c r="C18" s="666">
        <v>45.117622990386998</v>
      </c>
      <c r="D18" s="666">
        <v>45.301043632261099</v>
      </c>
      <c r="E18" s="666">
        <v>30.363726922566102</v>
      </c>
      <c r="F18" s="717">
        <v>36.863223836195104</v>
      </c>
      <c r="G18" s="717">
        <v>23.895730926699901</v>
      </c>
      <c r="H18" s="717">
        <v>44.070346072766498</v>
      </c>
      <c r="I18" s="128"/>
    </row>
    <row r="19" spans="1:9" s="2" customFormat="1" ht="11.25"/>
    <row r="20" spans="1:9" s="2" customFormat="1" ht="12.75" customHeight="1">
      <c r="A20" s="6" t="s">
        <v>161</v>
      </c>
      <c r="B20" s="6"/>
      <c r="C20" s="6"/>
      <c r="D20" s="6"/>
      <c r="E20" s="6"/>
      <c r="F20" s="6"/>
      <c r="G20" s="6"/>
      <c r="H20" s="6"/>
    </row>
    <row r="21" spans="1:9" s="2" customFormat="1" ht="24.75" customHeight="1">
      <c r="A21" s="919" t="s">
        <v>162</v>
      </c>
      <c r="B21" s="919"/>
      <c r="C21" s="919"/>
      <c r="D21" s="919"/>
      <c r="E21" s="919"/>
      <c r="F21" s="919"/>
      <c r="G21" s="919"/>
      <c r="H21" s="919"/>
    </row>
    <row r="22" spans="1:9" s="2" customFormat="1" ht="11.25">
      <c r="A22" s="8" t="s">
        <v>411</v>
      </c>
      <c r="B22" s="8"/>
      <c r="C22" s="8"/>
      <c r="D22" s="8"/>
      <c r="E22" s="8"/>
      <c r="F22" s="8"/>
      <c r="G22" s="8"/>
      <c r="H22" s="8"/>
    </row>
    <row r="23" spans="1:9" s="2" customFormat="1" ht="11.25">
      <c r="A23" s="8" t="s">
        <v>412</v>
      </c>
      <c r="B23" s="8"/>
      <c r="C23" s="8"/>
      <c r="D23" s="8"/>
      <c r="E23" s="8"/>
      <c r="F23" s="8"/>
      <c r="G23" s="8"/>
      <c r="H23" s="8"/>
    </row>
    <row r="24" spans="1:9" s="2" customFormat="1" ht="11.25"/>
    <row r="25" spans="1:9" s="2" customFormat="1" ht="11.25">
      <c r="A25" s="252" t="s">
        <v>116</v>
      </c>
    </row>
    <row r="26" spans="1:9" s="2" customFormat="1" ht="11.25">
      <c r="A26" s="60" t="s">
        <v>105</v>
      </c>
    </row>
    <row r="27" spans="1:9" s="2" customFormat="1" ht="11.25">
      <c r="A27" s="61" t="s">
        <v>373</v>
      </c>
    </row>
    <row r="28" spans="1:9" s="2" customFormat="1" ht="11.25">
      <c r="A28" s="60"/>
    </row>
    <row r="29" spans="1:9" s="2" customFormat="1" ht="11.25">
      <c r="A29" s="2" t="s">
        <v>64</v>
      </c>
      <c r="B29" s="107"/>
    </row>
    <row r="30" spans="1:9" s="2" customFormat="1" ht="11.25">
      <c r="A30" s="253" t="s">
        <v>65</v>
      </c>
    </row>
    <row r="31" spans="1:9" s="2" customFormat="1" ht="11.25"/>
    <row r="32" spans="1:9" s="2" customFormat="1" ht="11.25"/>
    <row r="33" s="2" customFormat="1" ht="11.25"/>
    <row r="34" s="2" customFormat="1" ht="11.25"/>
    <row r="35" s="2" customFormat="1" ht="11.25"/>
    <row r="36" s="2" customFormat="1" ht="11.25"/>
    <row r="37" s="2" customFormat="1" ht="11.25"/>
    <row r="38" s="2" customFormat="1" ht="11.25"/>
    <row r="39" s="2" customFormat="1" ht="11.25"/>
    <row r="40" s="2" customFormat="1" ht="11.25"/>
    <row r="41" s="2" customFormat="1" ht="11.25"/>
    <row r="42" s="2" customFormat="1" ht="11.25"/>
    <row r="43" s="2" customFormat="1" ht="11.25"/>
    <row r="44" s="2" customFormat="1" ht="11.25"/>
    <row r="45" s="2" customFormat="1" ht="11.25"/>
    <row r="46" s="2" customFormat="1" ht="11.25"/>
    <row r="47" s="2" customFormat="1" ht="11.25"/>
    <row r="48" s="2" customFormat="1" ht="11.25"/>
  </sheetData>
  <sortState xmlns:xlrd2="http://schemas.microsoft.com/office/spreadsheetml/2017/richdata2" ref="I6:L20">
    <sortCondition ref="I6"/>
  </sortState>
  <mergeCells count="3">
    <mergeCell ref="B3:H3"/>
    <mergeCell ref="A21:H21"/>
    <mergeCell ref="A3:A4"/>
  </mergeCells>
  <phoneticPr fontId="18" type="noConversion"/>
  <hyperlinks>
    <hyperlink ref="A25" r:id="rId1" xr:uid="{00000000-0004-0000-0D00-000000000000}"/>
    <hyperlink ref="A30" r:id="rId2" xr:uid="{00000000-0004-0000-0D00-000001000000}"/>
  </hyperlinks>
  <pageMargins left="0.78740157499999996" right="0.78740157499999996" top="0.984251969" bottom="0.984251969" header="0.4921259845" footer="0.4921259845"/>
  <pageSetup paperSize="9" scale="58" orientation="landscape" r:id="rId3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K18"/>
  <sheetViews>
    <sheetView showGridLines="0" workbookViewId="0"/>
  </sheetViews>
  <sheetFormatPr baseColWidth="10" defaultColWidth="11.42578125" defaultRowHeight="12.75"/>
  <cols>
    <col min="1" max="1" width="11.42578125" style="12"/>
    <col min="2" max="2" width="13.28515625" style="12" customWidth="1"/>
    <col min="3" max="3" width="12.42578125" style="12" customWidth="1"/>
    <col min="4" max="5" width="12.5703125" style="12" customWidth="1"/>
    <col min="6" max="6" width="13.42578125" style="12" customWidth="1"/>
    <col min="7" max="7" width="13.5703125" style="12" customWidth="1"/>
    <col min="8" max="8" width="11.5703125" style="12" bestFit="1" customWidth="1"/>
    <col min="9" max="9" width="12.28515625" style="12" customWidth="1"/>
    <col min="10" max="10" width="13" style="12" customWidth="1"/>
    <col min="11" max="16384" width="11.42578125" style="12"/>
  </cols>
  <sheetData>
    <row r="1" spans="1:11" s="99" customFormat="1">
      <c r="A1" s="667" t="s">
        <v>399</v>
      </c>
      <c r="H1" s="718"/>
      <c r="J1" s="193" t="s">
        <v>324</v>
      </c>
    </row>
    <row r="2" spans="1:11" s="99" customFormat="1" ht="12">
      <c r="A2" s="186"/>
      <c r="K2" s="100"/>
    </row>
    <row r="3" spans="1:11" s="13" customFormat="1" ht="12.75" customHeight="1">
      <c r="A3" s="924" t="s">
        <v>164</v>
      </c>
      <c r="B3" s="921">
        <v>2020</v>
      </c>
      <c r="C3" s="922"/>
      <c r="D3" s="922"/>
      <c r="E3" s="921">
        <v>2021</v>
      </c>
      <c r="F3" s="922"/>
      <c r="G3" s="922"/>
      <c r="H3" s="921" t="s">
        <v>377</v>
      </c>
      <c r="I3" s="922"/>
      <c r="J3" s="923"/>
    </row>
    <row r="4" spans="1:11" s="13" customFormat="1" ht="12.75" customHeight="1">
      <c r="A4" s="925"/>
      <c r="B4" s="153" t="s">
        <v>1</v>
      </c>
      <c r="C4" s="153" t="s">
        <v>85</v>
      </c>
      <c r="D4" s="153" t="s">
        <v>86</v>
      </c>
      <c r="E4" s="153" t="s">
        <v>1</v>
      </c>
      <c r="F4" s="153" t="s">
        <v>85</v>
      </c>
      <c r="G4" s="153" t="s">
        <v>86</v>
      </c>
      <c r="H4" s="153" t="s">
        <v>1</v>
      </c>
      <c r="I4" s="153" t="s">
        <v>10</v>
      </c>
      <c r="J4" s="154" t="s">
        <v>86</v>
      </c>
    </row>
    <row r="5" spans="1:11" s="13" customFormat="1" ht="11.25">
      <c r="A5" s="524" t="s">
        <v>307</v>
      </c>
      <c r="B5" s="813">
        <v>794866444</v>
      </c>
      <c r="C5" s="813">
        <v>543364792</v>
      </c>
      <c r="D5" s="813">
        <v>251501652</v>
      </c>
      <c r="E5" s="813">
        <v>1038425265</v>
      </c>
      <c r="F5" s="813">
        <v>675602084</v>
      </c>
      <c r="G5" s="813">
        <v>362823181</v>
      </c>
      <c r="H5" s="814">
        <v>30.641477299549962</v>
      </c>
      <c r="I5" s="814">
        <v>24.336742819361767</v>
      </c>
      <c r="J5" s="814">
        <v>44.262742655861366</v>
      </c>
      <c r="K5" s="80"/>
    </row>
    <row r="6" spans="1:11" s="13" customFormat="1" ht="11.25">
      <c r="A6" s="492" t="s">
        <v>87</v>
      </c>
      <c r="B6" s="813">
        <v>164329578</v>
      </c>
      <c r="C6" s="813">
        <v>140371144</v>
      </c>
      <c r="D6" s="813">
        <v>23958434</v>
      </c>
      <c r="E6" s="813">
        <v>168163996</v>
      </c>
      <c r="F6" s="813">
        <v>144142273</v>
      </c>
      <c r="G6" s="813">
        <v>24021723</v>
      </c>
      <c r="H6" s="814">
        <v>2.3333705633930371</v>
      </c>
      <c r="I6" s="814">
        <v>2.6865414732247248</v>
      </c>
      <c r="J6" s="814">
        <v>0.26416167267025881</v>
      </c>
    </row>
    <row r="7" spans="1:11" s="13" customFormat="1" ht="11.25">
      <c r="A7" s="492" t="s">
        <v>2</v>
      </c>
      <c r="B7" s="813">
        <v>106872855</v>
      </c>
      <c r="C7" s="813">
        <v>87040216</v>
      </c>
      <c r="D7" s="813">
        <v>19832639</v>
      </c>
      <c r="E7" s="813">
        <v>137468675</v>
      </c>
      <c r="F7" s="813">
        <v>110449141</v>
      </c>
      <c r="G7" s="813">
        <v>27019534</v>
      </c>
      <c r="H7" s="814">
        <v>28.628242410104981</v>
      </c>
      <c r="I7" s="814">
        <v>26.894378341156688</v>
      </c>
      <c r="J7" s="814">
        <v>36.237714002659956</v>
      </c>
    </row>
    <row r="8" spans="1:11" s="13" customFormat="1" ht="11.25">
      <c r="A8" s="492" t="s">
        <v>88</v>
      </c>
      <c r="B8" s="813">
        <v>123266144</v>
      </c>
      <c r="C8" s="813">
        <v>85634472</v>
      </c>
      <c r="D8" s="813">
        <v>37631672</v>
      </c>
      <c r="E8" s="813">
        <v>169536228</v>
      </c>
      <c r="F8" s="813">
        <v>112996772</v>
      </c>
      <c r="G8" s="813">
        <v>56539456</v>
      </c>
      <c r="H8" s="814">
        <v>37.536733525143774</v>
      </c>
      <c r="I8" s="814">
        <v>31.95243616379161</v>
      </c>
      <c r="J8" s="814">
        <v>50.24433673847922</v>
      </c>
    </row>
    <row r="9" spans="1:11" s="13" customFormat="1" ht="11.25">
      <c r="A9" s="492" t="s">
        <v>89</v>
      </c>
      <c r="B9" s="813">
        <v>55632180</v>
      </c>
      <c r="C9" s="813">
        <v>19243207</v>
      </c>
      <c r="D9" s="813">
        <v>36388973</v>
      </c>
      <c r="E9" s="813">
        <v>46563293</v>
      </c>
      <c r="F9" s="813">
        <v>18165851</v>
      </c>
      <c r="G9" s="813">
        <v>28397442</v>
      </c>
      <c r="H9" s="814">
        <v>-16.301512901345948</v>
      </c>
      <c r="I9" s="814">
        <v>-5.5986302075324552</v>
      </c>
      <c r="J9" s="814">
        <v>-21.961408473935222</v>
      </c>
      <c r="K9" s="80"/>
    </row>
    <row r="10" spans="1:11" s="13" customFormat="1" ht="11.25">
      <c r="A10" s="530" t="s">
        <v>68</v>
      </c>
      <c r="B10" s="815">
        <v>23730738</v>
      </c>
      <c r="C10" s="815">
        <v>16389391</v>
      </c>
      <c r="D10" s="815">
        <v>7341347</v>
      </c>
      <c r="E10" s="815">
        <v>29558849</v>
      </c>
      <c r="F10" s="815">
        <v>20960665</v>
      </c>
      <c r="G10" s="815">
        <v>8598184</v>
      </c>
      <c r="H10" s="816">
        <v>24.559333131569698</v>
      </c>
      <c r="I10" s="816">
        <v>27.89166479706293</v>
      </c>
      <c r="J10" s="816">
        <v>17.119978118457009</v>
      </c>
    </row>
    <row r="11" spans="1:11" s="13" customFormat="1" ht="11.25">
      <c r="A11" s="14"/>
    </row>
    <row r="12" spans="1:11" s="13" customFormat="1" ht="11.25">
      <c r="A12" s="252" t="s">
        <v>116</v>
      </c>
      <c r="H12" s="131"/>
      <c r="I12" s="131"/>
      <c r="J12" s="131"/>
      <c r="K12" s="131"/>
    </row>
    <row r="13" spans="1:11" s="13" customFormat="1" ht="11.25">
      <c r="A13" s="60" t="s">
        <v>165</v>
      </c>
      <c r="H13" s="131"/>
      <c r="I13" s="131"/>
      <c r="J13" s="131"/>
      <c r="K13" s="131"/>
    </row>
    <row r="14" spans="1:11">
      <c r="A14" s="61" t="s">
        <v>373</v>
      </c>
    </row>
    <row r="15" spans="1:11">
      <c r="A15" s="60"/>
    </row>
    <row r="16" spans="1:11">
      <c r="A16" s="2" t="s">
        <v>64</v>
      </c>
    </row>
    <row r="17" spans="1:1">
      <c r="A17" s="253" t="s">
        <v>65</v>
      </c>
    </row>
    <row r="18" spans="1:1">
      <c r="A18" s="2"/>
    </row>
  </sheetData>
  <mergeCells count="4">
    <mergeCell ref="H3:J3"/>
    <mergeCell ref="B3:D3"/>
    <mergeCell ref="E3:G3"/>
    <mergeCell ref="A3:A4"/>
  </mergeCells>
  <hyperlinks>
    <hyperlink ref="A12" r:id="rId1" xr:uid="{00000000-0004-0000-0E00-000000000000}"/>
    <hyperlink ref="A17" r:id="rId2" xr:uid="{00000000-0004-0000-0E00-000001000000}"/>
  </hyperlinks>
  <pageMargins left="0.78740157499999996" right="0.78740157499999996" top="0.984251969" bottom="0.984251969" header="0.4921259845" footer="0.4921259845"/>
  <pageSetup paperSize="9" orientation="portrait" r:id="rId3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J31"/>
  <sheetViews>
    <sheetView showGridLines="0" workbookViewId="0"/>
  </sheetViews>
  <sheetFormatPr baseColWidth="10" defaultColWidth="11.42578125" defaultRowHeight="14.25"/>
  <cols>
    <col min="1" max="1" width="19.28515625" style="41" customWidth="1"/>
    <col min="2" max="10" width="13.7109375" style="41" customWidth="1"/>
    <col min="11" max="16384" width="11.42578125" style="41"/>
  </cols>
  <sheetData>
    <row r="1" spans="1:10" s="190" customFormat="1" ht="12.75">
      <c r="A1" s="668" t="s">
        <v>400</v>
      </c>
      <c r="B1" s="189"/>
      <c r="C1" s="189"/>
      <c r="D1" s="189"/>
      <c r="E1" s="189"/>
      <c r="F1" s="189"/>
      <c r="G1" s="189"/>
      <c r="H1" s="189"/>
      <c r="J1" s="191" t="s">
        <v>365</v>
      </c>
    </row>
    <row r="2" spans="1:10" s="190" customFormat="1" ht="12">
      <c r="A2" s="188"/>
      <c r="B2" s="189"/>
      <c r="C2" s="189"/>
      <c r="D2" s="189"/>
      <c r="E2" s="189"/>
      <c r="F2" s="189"/>
      <c r="G2" s="189"/>
      <c r="H2" s="189"/>
      <c r="J2" s="191"/>
    </row>
    <row r="3" spans="1:10" s="94" customFormat="1" ht="14.25" customHeight="1">
      <c r="A3" s="926" t="s">
        <v>250</v>
      </c>
      <c r="B3" s="462" t="s">
        <v>251</v>
      </c>
      <c r="C3" s="463"/>
      <c r="D3" s="464"/>
      <c r="E3" s="500" t="s">
        <v>252</v>
      </c>
      <c r="F3" s="501"/>
      <c r="G3" s="502"/>
      <c r="H3" s="503" t="s">
        <v>253</v>
      </c>
      <c r="I3" s="501"/>
      <c r="J3" s="504"/>
    </row>
    <row r="4" spans="1:10" s="43" customFormat="1" ht="34.5" customHeight="1">
      <c r="A4" s="895"/>
      <c r="B4" s="513" t="s">
        <v>254</v>
      </c>
      <c r="C4" s="514" t="s">
        <v>255</v>
      </c>
      <c r="D4" s="514" t="s">
        <v>256</v>
      </c>
      <c r="E4" s="515" t="s">
        <v>257</v>
      </c>
      <c r="F4" s="515" t="s">
        <v>255</v>
      </c>
      <c r="G4" s="515" t="s">
        <v>258</v>
      </c>
      <c r="H4" s="515" t="s">
        <v>257</v>
      </c>
      <c r="I4" s="516" t="s">
        <v>259</v>
      </c>
      <c r="J4" s="517" t="s">
        <v>258</v>
      </c>
    </row>
    <row r="5" spans="1:10" s="43" customFormat="1" ht="11.25">
      <c r="A5" s="192" t="s">
        <v>1</v>
      </c>
      <c r="B5" s="266">
        <v>29438</v>
      </c>
      <c r="C5" s="266">
        <v>143196</v>
      </c>
      <c r="D5" s="719">
        <v>100</v>
      </c>
      <c r="E5" s="266">
        <v>2346</v>
      </c>
      <c r="F5" s="266">
        <v>113155</v>
      </c>
      <c r="G5" s="720">
        <f>((F5/$F$5)*100)</f>
        <v>100</v>
      </c>
      <c r="H5" s="266">
        <v>397</v>
      </c>
      <c r="I5" s="266">
        <v>28457.473972600004</v>
      </c>
      <c r="J5" s="719">
        <v>100</v>
      </c>
    </row>
    <row r="6" spans="1:10" s="43" customFormat="1" ht="11.25">
      <c r="A6" s="46" t="s">
        <v>273</v>
      </c>
      <c r="B6" s="267">
        <v>13546</v>
      </c>
      <c r="C6" s="267">
        <v>69263</v>
      </c>
      <c r="D6" s="721">
        <f>(B6/$B$5)*100</f>
        <v>46.015354303960862</v>
      </c>
      <c r="E6" s="267">
        <v>563</v>
      </c>
      <c r="F6" s="267">
        <v>28363</v>
      </c>
      <c r="G6" s="722">
        <f>((E6/$E$5)*100)</f>
        <v>23.998294970161979</v>
      </c>
      <c r="H6" s="267">
        <v>98</v>
      </c>
      <c r="I6" s="267">
        <v>8206.0273972600007</v>
      </c>
      <c r="J6" s="723">
        <f>(H6/$H$5)*100</f>
        <v>24.685138539042821</v>
      </c>
    </row>
    <row r="7" spans="1:10" s="43" customFormat="1" ht="11.25">
      <c r="A7" s="424" t="s">
        <v>11</v>
      </c>
      <c r="B7" s="267">
        <v>3582</v>
      </c>
      <c r="C7" s="267">
        <v>17216</v>
      </c>
      <c r="D7" s="721">
        <f t="shared" ref="D7:D12" si="0">(B7/$B$5)*100</f>
        <v>12.167946191996739</v>
      </c>
      <c r="E7" s="267">
        <v>621</v>
      </c>
      <c r="F7" s="267">
        <v>30287</v>
      </c>
      <c r="G7" s="722">
        <f t="shared" ref="G7:G12" si="1">((E7/$E$5)*100)</f>
        <v>26.47058823529412</v>
      </c>
      <c r="H7" s="267">
        <v>112</v>
      </c>
      <c r="I7" s="267">
        <v>7040.8821917800005</v>
      </c>
      <c r="J7" s="723">
        <f t="shared" ref="J7:J12" si="2">(H7/$H$5)*100</f>
        <v>28.211586901763226</v>
      </c>
    </row>
    <row r="8" spans="1:10" s="43" customFormat="1" ht="11.25">
      <c r="A8" s="424" t="s">
        <v>272</v>
      </c>
      <c r="B8" s="267">
        <v>171</v>
      </c>
      <c r="C8" s="267">
        <v>624</v>
      </c>
      <c r="D8" s="721">
        <f t="shared" si="0"/>
        <v>0.580881853386779</v>
      </c>
      <c r="E8" s="267">
        <v>38</v>
      </c>
      <c r="F8" s="267">
        <v>1804</v>
      </c>
      <c r="G8" s="722">
        <f t="shared" si="1"/>
        <v>1.6197783461210571</v>
      </c>
      <c r="H8" s="267">
        <v>14</v>
      </c>
      <c r="I8" s="267">
        <v>484.13150684999999</v>
      </c>
      <c r="J8" s="723">
        <f t="shared" si="2"/>
        <v>3.5264483627204033</v>
      </c>
    </row>
    <row r="9" spans="1:10" s="43" customFormat="1" ht="11.25">
      <c r="A9" s="424" t="s">
        <v>12</v>
      </c>
      <c r="B9" s="267">
        <v>185</v>
      </c>
      <c r="C9" s="267">
        <v>582</v>
      </c>
      <c r="D9" s="721">
        <f t="shared" si="0"/>
        <v>0.62843943202663222</v>
      </c>
      <c r="E9" s="267">
        <v>68</v>
      </c>
      <c r="F9" s="267">
        <v>2721</v>
      </c>
      <c r="G9" s="722">
        <f t="shared" si="1"/>
        <v>2.8985507246376812</v>
      </c>
      <c r="H9" s="267">
        <v>16</v>
      </c>
      <c r="I9" s="267">
        <v>935</v>
      </c>
      <c r="J9" s="723">
        <f t="shared" si="2"/>
        <v>4.0302267002518892</v>
      </c>
    </row>
    <row r="10" spans="1:10" s="43" customFormat="1" ht="11.25">
      <c r="A10" s="424" t="s">
        <v>93</v>
      </c>
      <c r="B10" s="267">
        <v>8109</v>
      </c>
      <c r="C10" s="267">
        <v>38249</v>
      </c>
      <c r="D10" s="721">
        <f t="shared" si="0"/>
        <v>27.546028942183572</v>
      </c>
      <c r="E10" s="267">
        <v>611</v>
      </c>
      <c r="F10" s="267">
        <v>28753</v>
      </c>
      <c r="G10" s="722">
        <f t="shared" si="1"/>
        <v>26.044330775788577</v>
      </c>
      <c r="H10" s="267">
        <v>81</v>
      </c>
      <c r="I10" s="267">
        <v>4928.6794520499998</v>
      </c>
      <c r="J10" s="723">
        <f t="shared" si="2"/>
        <v>20.403022670025191</v>
      </c>
    </row>
    <row r="11" spans="1:10" s="43" customFormat="1" ht="11.25">
      <c r="A11" s="424" t="s">
        <v>114</v>
      </c>
      <c r="B11" s="267">
        <v>1718</v>
      </c>
      <c r="C11" s="267">
        <v>7982</v>
      </c>
      <c r="D11" s="721">
        <f t="shared" si="0"/>
        <v>5.8359942930905637</v>
      </c>
      <c r="E11" s="267">
        <v>268</v>
      </c>
      <c r="F11" s="267">
        <v>13069</v>
      </c>
      <c r="G11" s="722">
        <f t="shared" si="1"/>
        <v>11.423699914748509</v>
      </c>
      <c r="H11" s="267">
        <v>43</v>
      </c>
      <c r="I11" s="267">
        <v>2191.0821917799999</v>
      </c>
      <c r="J11" s="723">
        <f t="shared" si="2"/>
        <v>10.831234256926953</v>
      </c>
    </row>
    <row r="12" spans="1:10" s="43" customFormat="1" ht="11.25">
      <c r="A12" s="425" t="s">
        <v>100</v>
      </c>
      <c r="B12" s="268">
        <v>2127</v>
      </c>
      <c r="C12" s="268">
        <v>9280</v>
      </c>
      <c r="D12" s="724">
        <f t="shared" si="0"/>
        <v>7.2253549833548476</v>
      </c>
      <c r="E12" s="268">
        <v>177</v>
      </c>
      <c r="F12" s="268">
        <v>8158</v>
      </c>
      <c r="G12" s="725">
        <f t="shared" si="1"/>
        <v>7.5447570332480813</v>
      </c>
      <c r="H12" s="268">
        <v>33</v>
      </c>
      <c r="I12" s="268">
        <v>4671.6712328800004</v>
      </c>
      <c r="J12" s="726">
        <f t="shared" si="2"/>
        <v>8.3123425692695214</v>
      </c>
    </row>
    <row r="13" spans="1:10" s="43" customFormat="1" ht="11.25">
      <c r="A13" s="134"/>
      <c r="B13" s="134"/>
      <c r="C13" s="134"/>
      <c r="D13" s="134"/>
      <c r="E13" s="134"/>
      <c r="F13" s="134"/>
      <c r="G13" s="134"/>
      <c r="H13" s="134"/>
      <c r="I13" s="134"/>
      <c r="J13" s="134"/>
    </row>
    <row r="14" spans="1:10" s="43" customFormat="1" ht="11.25">
      <c r="A14" s="252" t="s">
        <v>63</v>
      </c>
    </row>
    <row r="15" spans="1:10" s="43" customFormat="1" ht="11.25">
      <c r="A15" s="60" t="s">
        <v>59</v>
      </c>
    </row>
    <row r="16" spans="1:10" s="43" customFormat="1" ht="11.25">
      <c r="A16" s="61" t="s">
        <v>373</v>
      </c>
    </row>
    <row r="17" spans="1:7" s="43" customFormat="1" ht="11.25">
      <c r="A17" s="60"/>
      <c r="G17" s="673"/>
    </row>
    <row r="18" spans="1:7" s="43" customFormat="1" ht="11.25">
      <c r="A18" s="2" t="s">
        <v>64</v>
      </c>
      <c r="G18" s="673"/>
    </row>
    <row r="19" spans="1:7" s="43" customFormat="1" ht="11.25">
      <c r="A19" s="253" t="s">
        <v>65</v>
      </c>
      <c r="G19" s="673"/>
    </row>
    <row r="20" spans="1:7" s="43" customFormat="1" ht="11.25">
      <c r="A20" s="2"/>
      <c r="G20" s="673"/>
    </row>
    <row r="21" spans="1:7" s="43" customFormat="1" ht="11.25">
      <c r="A21" s="60"/>
      <c r="G21" s="673"/>
    </row>
    <row r="22" spans="1:7" s="43" customFormat="1" ht="11.25">
      <c r="A22" s="2"/>
      <c r="D22" s="134"/>
    </row>
    <row r="23" spans="1:7" s="43" customFormat="1" ht="11.25">
      <c r="A23" s="253"/>
    </row>
    <row r="24" spans="1:7" s="43" customFormat="1" ht="11.25"/>
    <row r="25" spans="1:7" s="43" customFormat="1" ht="11.25"/>
    <row r="26" spans="1:7" s="43" customFormat="1" ht="11.25"/>
    <row r="27" spans="1:7" s="43" customFormat="1" ht="11.25"/>
    <row r="28" spans="1:7" s="43" customFormat="1" ht="11.25"/>
    <row r="29" spans="1:7" s="43" customFormat="1" ht="11.25"/>
    <row r="30" spans="1:7" s="43" customFormat="1" ht="11.25"/>
    <row r="31" spans="1:7" s="43" customFormat="1" ht="11.25"/>
  </sheetData>
  <mergeCells count="1">
    <mergeCell ref="A3:A4"/>
  </mergeCells>
  <hyperlinks>
    <hyperlink ref="A14" r:id="rId1" xr:uid="{00000000-0004-0000-0F00-000000000000}"/>
    <hyperlink ref="A19" r:id="rId2" xr:uid="{00000000-0004-0000-0F00-000001000000}"/>
  </hyperlinks>
  <pageMargins left="0.7" right="0.7" top="0.75" bottom="0.75" header="0.3" footer="0.3"/>
  <pageSetup paperSize="9" orientation="portrait" r:id="rId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P40"/>
  <sheetViews>
    <sheetView showGridLines="0" workbookViewId="0"/>
  </sheetViews>
  <sheetFormatPr baseColWidth="10" defaultColWidth="11.42578125" defaultRowHeight="14.25"/>
  <cols>
    <col min="1" max="1" width="28.42578125" style="466" customWidth="1"/>
    <col min="2" max="7" width="11.42578125" style="466"/>
    <col min="8" max="8" width="17.7109375" style="466" customWidth="1"/>
    <col min="9" max="15" width="11.42578125" style="466"/>
    <col min="16" max="16384" width="11.42578125" style="41"/>
  </cols>
  <sheetData>
    <row r="1" spans="1:16" s="94" customFormat="1" ht="12.75">
      <c r="A1" s="669" t="s">
        <v>401</v>
      </c>
      <c r="G1" s="467"/>
      <c r="H1" s="467"/>
      <c r="O1" s="210" t="s">
        <v>366</v>
      </c>
    </row>
    <row r="2" spans="1:16" s="94" customFormat="1" ht="12">
      <c r="G2" s="467"/>
      <c r="H2" s="467"/>
      <c r="O2" s="210"/>
    </row>
    <row r="3" spans="1:16" s="94" customFormat="1" ht="12">
      <c r="A3" s="465" t="s">
        <v>251</v>
      </c>
    </row>
    <row r="4" spans="1:16" s="43" customFormat="1" ht="11.25">
      <c r="A4" s="519"/>
      <c r="B4" s="927">
        <v>2019</v>
      </c>
      <c r="C4" s="928"/>
      <c r="D4" s="927">
        <v>2020</v>
      </c>
      <c r="E4" s="928"/>
      <c r="F4" s="927">
        <v>2021</v>
      </c>
      <c r="G4" s="928"/>
      <c r="H4" s="45"/>
      <c r="I4" s="927">
        <v>2019</v>
      </c>
      <c r="J4" s="928"/>
      <c r="K4" s="927">
        <v>2020</v>
      </c>
      <c r="L4" s="928"/>
      <c r="M4" s="927">
        <v>2021</v>
      </c>
      <c r="N4" s="928"/>
      <c r="O4" s="485"/>
    </row>
    <row r="5" spans="1:16" s="43" customFormat="1" ht="51" customHeight="1">
      <c r="A5" s="480" t="s">
        <v>261</v>
      </c>
      <c r="B5" s="194" t="s">
        <v>266</v>
      </c>
      <c r="C5" s="473" t="s">
        <v>72</v>
      </c>
      <c r="D5" s="194" t="s">
        <v>266</v>
      </c>
      <c r="E5" s="473" t="s">
        <v>72</v>
      </c>
      <c r="F5" s="194" t="s">
        <v>266</v>
      </c>
      <c r="G5" s="473" t="s">
        <v>72</v>
      </c>
      <c r="H5" s="474" t="s">
        <v>402</v>
      </c>
      <c r="I5" s="475" t="s">
        <v>267</v>
      </c>
      <c r="J5" s="476" t="s">
        <v>268</v>
      </c>
      <c r="K5" s="475" t="s">
        <v>267</v>
      </c>
      <c r="L5" s="476" t="s">
        <v>268</v>
      </c>
      <c r="M5" s="475" t="s">
        <v>267</v>
      </c>
      <c r="N5" s="476" t="s">
        <v>268</v>
      </c>
      <c r="O5" s="246" t="s">
        <v>403</v>
      </c>
    </row>
    <row r="6" spans="1:16" s="43" customFormat="1" ht="11.25">
      <c r="A6" s="195" t="s">
        <v>1</v>
      </c>
      <c r="B6" s="266">
        <v>1121131.3947999999</v>
      </c>
      <c r="C6" s="266">
        <v>7257292.0861999998</v>
      </c>
      <c r="D6" s="266">
        <v>1084636.2926</v>
      </c>
      <c r="E6" s="266">
        <v>7159438.4967</v>
      </c>
      <c r="F6" s="727">
        <v>1158270.7241</v>
      </c>
      <c r="G6" s="727">
        <v>7552170.4360999996</v>
      </c>
      <c r="H6" s="555">
        <f>((G6-E6)/E6)*100</f>
        <v>5.4855131387890479</v>
      </c>
      <c r="I6" s="556">
        <v>1.8977000000000002</v>
      </c>
      <c r="J6" s="556">
        <v>1.5832999999999999</v>
      </c>
      <c r="K6" s="556">
        <v>1.8058000000000001</v>
      </c>
      <c r="L6" s="556">
        <v>1.4845999999999999</v>
      </c>
      <c r="M6" s="728">
        <v>1.385</v>
      </c>
      <c r="N6" s="728">
        <v>1.6354</v>
      </c>
      <c r="O6" s="729">
        <v>1.93</v>
      </c>
      <c r="P6" s="199"/>
    </row>
    <row r="7" spans="1:16" s="43" customFormat="1" ht="11.25">
      <c r="A7" s="196" t="s">
        <v>152</v>
      </c>
      <c r="B7" s="267">
        <v>668731.48349999997</v>
      </c>
      <c r="C7" s="267">
        <v>4319544.8846000005</v>
      </c>
      <c r="D7" s="267">
        <v>851181.70909999998</v>
      </c>
      <c r="E7" s="267">
        <v>5461949.7439999999</v>
      </c>
      <c r="F7" s="730">
        <v>932134.38690000004</v>
      </c>
      <c r="G7" s="730">
        <v>5923937.2673000004</v>
      </c>
      <c r="H7" s="469">
        <f>((G7-E7)/E7)*100</f>
        <v>8.4582895294395168</v>
      </c>
      <c r="I7" s="316">
        <v>1.8106</v>
      </c>
      <c r="J7" s="316">
        <v>1.5500999999999998</v>
      </c>
      <c r="K7" s="316">
        <v>1.8585</v>
      </c>
      <c r="L7" s="316">
        <v>1.5473999999999999</v>
      </c>
      <c r="M7" s="316">
        <v>1.4481999999999999</v>
      </c>
      <c r="N7" s="316">
        <v>1.7014999999999998</v>
      </c>
      <c r="O7" s="731">
        <v>2.0099999999999998</v>
      </c>
      <c r="P7" s="199"/>
    </row>
    <row r="8" spans="1:16" s="43" customFormat="1" ht="11.25">
      <c r="A8" s="197" t="s">
        <v>262</v>
      </c>
      <c r="B8" s="267">
        <v>452399.91129999998</v>
      </c>
      <c r="C8" s="267">
        <v>2937747.2015999998</v>
      </c>
      <c r="D8" s="267">
        <v>233454.58350000001</v>
      </c>
      <c r="E8" s="267">
        <v>1697488.7527999999</v>
      </c>
      <c r="F8" s="730">
        <v>226136.33720000001</v>
      </c>
      <c r="G8" s="730">
        <v>1628233.1688000001</v>
      </c>
      <c r="H8" s="470">
        <f>((G8-E8)/E8)*100</f>
        <v>-4.0798847053191389</v>
      </c>
      <c r="I8" s="317">
        <v>2.9725000000000001</v>
      </c>
      <c r="J8" s="317">
        <v>2.5324</v>
      </c>
      <c r="K8" s="317">
        <v>2.7962000000000002</v>
      </c>
      <c r="L8" s="317">
        <v>2.4251999999999998</v>
      </c>
      <c r="M8" s="317">
        <v>2.3246000000000002</v>
      </c>
      <c r="N8" s="317">
        <v>2.6332</v>
      </c>
      <c r="O8" s="731">
        <v>3.29</v>
      </c>
      <c r="P8" s="199"/>
    </row>
    <row r="9" spans="1:16" s="43" customFormat="1" ht="11.25">
      <c r="A9" s="674" t="s">
        <v>263</v>
      </c>
      <c r="B9" s="675">
        <v>341061.88500000001</v>
      </c>
      <c r="C9" s="675">
        <v>2383658.1387999998</v>
      </c>
      <c r="D9" s="675">
        <v>221839.01670000001</v>
      </c>
      <c r="E9" s="675">
        <v>1627126.8081</v>
      </c>
      <c r="F9" s="732">
        <v>205095.94320000001</v>
      </c>
      <c r="G9" s="732">
        <v>1488264.6740999999</v>
      </c>
      <c r="H9" s="318">
        <f>((G9-E9)/E9)*100</f>
        <v>-8.5341924986258277</v>
      </c>
      <c r="I9" s="319">
        <v>3.0522</v>
      </c>
      <c r="J9" s="319">
        <v>2.6551999999999998</v>
      </c>
      <c r="K9" s="319">
        <v>2.7449999999999997</v>
      </c>
      <c r="L9" s="319">
        <v>2.4325000000000001</v>
      </c>
      <c r="M9" s="319">
        <v>2.3788</v>
      </c>
      <c r="N9" s="319">
        <v>2.6392000000000002</v>
      </c>
      <c r="O9" s="733">
        <v>3.34</v>
      </c>
      <c r="P9" s="199"/>
    </row>
    <row r="10" spans="1:16" s="43" customFormat="1" ht="11.25">
      <c r="A10" s="208"/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</row>
    <row r="11" spans="1:16" s="43" customFormat="1" ht="11.25">
      <c r="A11" s="471" t="s">
        <v>252</v>
      </c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</row>
    <row r="12" spans="1:16" s="43" customFormat="1" ht="11.25">
      <c r="A12" s="208"/>
      <c r="B12" s="927">
        <v>2019</v>
      </c>
      <c r="C12" s="928"/>
      <c r="D12" s="927">
        <v>2020</v>
      </c>
      <c r="E12" s="928"/>
      <c r="F12" s="927">
        <v>2021</v>
      </c>
      <c r="G12" s="928"/>
      <c r="H12" s="53"/>
      <c r="I12" s="927">
        <v>2019</v>
      </c>
      <c r="J12" s="928"/>
      <c r="K12" s="927">
        <v>2020</v>
      </c>
      <c r="L12" s="928"/>
      <c r="M12" s="927">
        <v>2021</v>
      </c>
      <c r="N12" s="928"/>
      <c r="O12" s="500"/>
    </row>
    <row r="13" spans="1:16" s="43" customFormat="1" ht="51" customHeight="1">
      <c r="A13" s="480" t="s">
        <v>261</v>
      </c>
      <c r="B13" s="194" t="s">
        <v>266</v>
      </c>
      <c r="C13" s="473" t="s">
        <v>72</v>
      </c>
      <c r="D13" s="194" t="s">
        <v>266</v>
      </c>
      <c r="E13" s="473" t="s">
        <v>72</v>
      </c>
      <c r="F13" s="194" t="s">
        <v>266</v>
      </c>
      <c r="G13" s="473" t="s">
        <v>72</v>
      </c>
      <c r="H13" s="474" t="s">
        <v>402</v>
      </c>
      <c r="I13" s="475" t="s">
        <v>267</v>
      </c>
      <c r="J13" s="476" t="s">
        <v>268</v>
      </c>
      <c r="K13" s="475" t="s">
        <v>267</v>
      </c>
      <c r="L13" s="476" t="s">
        <v>268</v>
      </c>
      <c r="M13" s="475" t="s">
        <v>267</v>
      </c>
      <c r="N13" s="476" t="s">
        <v>268</v>
      </c>
      <c r="O13" s="246" t="s">
        <v>403</v>
      </c>
    </row>
    <row r="14" spans="1:16" s="43" customFormat="1" ht="11.25">
      <c r="A14" s="195" t="s">
        <v>1</v>
      </c>
      <c r="B14" s="557">
        <v>2313961.3021999998</v>
      </c>
      <c r="C14" s="557">
        <v>5657993.0027999999</v>
      </c>
      <c r="D14" s="557">
        <v>1388769.2445</v>
      </c>
      <c r="E14" s="557">
        <v>3449658.8735000002</v>
      </c>
      <c r="F14" s="557">
        <v>1426740.9243999999</v>
      </c>
      <c r="G14" s="557">
        <v>3359646.5375999999</v>
      </c>
      <c r="H14" s="555">
        <f>((G14-E14)/E14)*100</f>
        <v>-2.6093112160007403</v>
      </c>
      <c r="I14" s="556">
        <v>1.4732000000000001</v>
      </c>
      <c r="J14" s="556">
        <v>1.2854000000000001</v>
      </c>
      <c r="K14" s="556">
        <v>1.7374000000000001</v>
      </c>
      <c r="L14" s="556">
        <v>1.3697000000000001</v>
      </c>
      <c r="M14" s="728">
        <v>2.2685</v>
      </c>
      <c r="N14" s="728">
        <v>1.8029999999999999</v>
      </c>
      <c r="O14" s="728">
        <v>1.52</v>
      </c>
      <c r="P14" s="199"/>
    </row>
    <row r="15" spans="1:16" s="43" customFormat="1" ht="11.25">
      <c r="A15" s="196" t="s">
        <v>152</v>
      </c>
      <c r="B15" s="558">
        <v>1872292.7457000001</v>
      </c>
      <c r="C15" s="558">
        <v>4566581.6829000004</v>
      </c>
      <c r="D15" s="558">
        <v>1220804.5811000001</v>
      </c>
      <c r="E15" s="558">
        <v>3000042.5178</v>
      </c>
      <c r="F15" s="558">
        <v>1268725.7964000001</v>
      </c>
      <c r="G15" s="558">
        <v>3022035.6557999998</v>
      </c>
      <c r="H15" s="469">
        <f>((G15-E15)/E15)*100</f>
        <v>0.73309421014899068</v>
      </c>
      <c r="I15" s="316">
        <v>1.6113</v>
      </c>
      <c r="J15" s="316">
        <v>1.4473</v>
      </c>
      <c r="K15" s="316">
        <v>1.8092000000000001</v>
      </c>
      <c r="L15" s="316">
        <v>1.4753000000000001</v>
      </c>
      <c r="M15" s="734">
        <v>2.2801</v>
      </c>
      <c r="N15" s="734">
        <v>1.8589</v>
      </c>
      <c r="O15" s="734">
        <v>1.69</v>
      </c>
      <c r="P15" s="199"/>
    </row>
    <row r="16" spans="1:16" s="43" customFormat="1" ht="11.25">
      <c r="A16" s="197" t="s">
        <v>262</v>
      </c>
      <c r="B16" s="558">
        <v>441668.55660000001</v>
      </c>
      <c r="C16" s="558">
        <v>1091411.3199</v>
      </c>
      <c r="D16" s="558">
        <v>167964.66339999999</v>
      </c>
      <c r="E16" s="558">
        <v>449616.35570000001</v>
      </c>
      <c r="F16" s="558">
        <v>158015.128</v>
      </c>
      <c r="G16" s="558">
        <v>337610.88179999997</v>
      </c>
      <c r="H16" s="470">
        <f>((G16-E16)/E16)*100</f>
        <v>-24.911343299693943</v>
      </c>
      <c r="I16" s="317">
        <v>3.6471999999999998</v>
      </c>
      <c r="J16" s="317">
        <v>3.2591000000000001</v>
      </c>
      <c r="K16" s="317">
        <v>3.0573999999999999</v>
      </c>
      <c r="L16" s="317">
        <v>3.5985999999999998</v>
      </c>
      <c r="M16" s="317">
        <v>4.0758000000000001</v>
      </c>
      <c r="N16" s="317">
        <v>3.8852000000000002</v>
      </c>
      <c r="O16" s="317">
        <v>4.46</v>
      </c>
      <c r="P16" s="199"/>
    </row>
    <row r="17" spans="1:16" s="43" customFormat="1" ht="11.25">
      <c r="A17" s="674" t="s">
        <v>263</v>
      </c>
      <c r="B17" s="675">
        <v>310957.81410000002</v>
      </c>
      <c r="C17" s="675">
        <v>805288.40330000001</v>
      </c>
      <c r="D17" s="675">
        <v>154344.6341</v>
      </c>
      <c r="E17" s="675">
        <v>414290.26</v>
      </c>
      <c r="F17" s="675">
        <v>146004.64670000001</v>
      </c>
      <c r="G17" s="675">
        <v>312858.99400000001</v>
      </c>
      <c r="H17" s="318">
        <f>((G17-E17)/E17)*100</f>
        <v>-24.483140395335386</v>
      </c>
      <c r="I17" s="319">
        <v>3.0257999999999998</v>
      </c>
      <c r="J17" s="319">
        <v>3.5280999999999998</v>
      </c>
      <c r="K17" s="319">
        <v>3.2618</v>
      </c>
      <c r="L17" s="319">
        <v>3.8666999999999998</v>
      </c>
      <c r="M17" s="735">
        <v>3.8033000000000001</v>
      </c>
      <c r="N17" s="735">
        <v>3.7707000000000002</v>
      </c>
      <c r="O17" s="762">
        <v>5.26</v>
      </c>
      <c r="P17" s="199"/>
    </row>
    <row r="18" spans="1:16" s="43" customFormat="1" ht="11.25">
      <c r="A18" s="208"/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</row>
    <row r="19" spans="1:16" s="43" customFormat="1" ht="11.25">
      <c r="A19" s="471" t="s">
        <v>264</v>
      </c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</row>
    <row r="20" spans="1:16" s="43" customFormat="1" ht="11.25">
      <c r="A20" s="208"/>
      <c r="B20" s="927">
        <v>2019</v>
      </c>
      <c r="C20" s="928"/>
      <c r="D20" s="927">
        <v>2020</v>
      </c>
      <c r="E20" s="928"/>
      <c r="F20" s="927">
        <v>2021</v>
      </c>
      <c r="G20" s="928"/>
      <c r="H20" s="53"/>
      <c r="I20" s="927">
        <v>2019</v>
      </c>
      <c r="J20" s="928"/>
      <c r="K20" s="927">
        <v>2020</v>
      </c>
      <c r="L20" s="928"/>
      <c r="M20" s="927">
        <v>2021</v>
      </c>
      <c r="N20" s="928"/>
    </row>
    <row r="21" spans="1:16" s="43" customFormat="1" ht="36" customHeight="1">
      <c r="A21" s="480" t="s">
        <v>261</v>
      </c>
      <c r="B21" s="194" t="s">
        <v>266</v>
      </c>
      <c r="C21" s="473" t="s">
        <v>72</v>
      </c>
      <c r="D21" s="194" t="s">
        <v>266</v>
      </c>
      <c r="E21" s="473" t="s">
        <v>72</v>
      </c>
      <c r="F21" s="194" t="s">
        <v>266</v>
      </c>
      <c r="G21" s="473" t="s">
        <v>72</v>
      </c>
      <c r="H21" s="474" t="s">
        <v>402</v>
      </c>
      <c r="I21" s="475" t="s">
        <v>267</v>
      </c>
      <c r="J21" s="476" t="s">
        <v>268</v>
      </c>
      <c r="K21" s="475" t="s">
        <v>267</v>
      </c>
      <c r="L21" s="476" t="s">
        <v>268</v>
      </c>
      <c r="M21" s="475" t="s">
        <v>267</v>
      </c>
      <c r="N21" s="518" t="s">
        <v>268</v>
      </c>
    </row>
    <row r="22" spans="1:16" s="43" customFormat="1" ht="11.25">
      <c r="A22" s="195" t="s">
        <v>1</v>
      </c>
      <c r="B22" s="557">
        <v>1175687.6114000001</v>
      </c>
      <c r="C22" s="557">
        <v>3757306.2148000002</v>
      </c>
      <c r="D22" s="557">
        <v>1322425.2177322095</v>
      </c>
      <c r="E22" s="557">
        <v>4174518.2126350789</v>
      </c>
      <c r="F22" s="557">
        <v>1686730.7174231862</v>
      </c>
      <c r="G22" s="557">
        <v>5413822.6151487194</v>
      </c>
      <c r="H22" s="555">
        <f>((G22-E22)/E22)*100</f>
        <v>29.687363652232218</v>
      </c>
      <c r="I22" s="556">
        <v>0.51</v>
      </c>
      <c r="J22" s="556">
        <v>0.41000000000000003</v>
      </c>
      <c r="K22" s="556">
        <v>0.382544467028124</v>
      </c>
      <c r="L22" s="556">
        <v>0.39669975244157801</v>
      </c>
      <c r="M22" s="728">
        <v>0.172437697440534</v>
      </c>
      <c r="N22" s="728">
        <v>0.179659804797974</v>
      </c>
      <c r="O22" s="199"/>
      <c r="P22" s="199"/>
    </row>
    <row r="23" spans="1:16" s="43" customFormat="1" ht="11.25">
      <c r="A23" s="196" t="s">
        <v>152</v>
      </c>
      <c r="B23" s="558">
        <v>737336.29410000006</v>
      </c>
      <c r="C23" s="558">
        <v>2545786.2969</v>
      </c>
      <c r="D23" s="558">
        <v>1042319.7135286788</v>
      </c>
      <c r="E23" s="558">
        <v>3408619.0825085146</v>
      </c>
      <c r="F23" s="558">
        <v>1312871.4823179711</v>
      </c>
      <c r="G23" s="558">
        <v>4384844.4791666614</v>
      </c>
      <c r="H23" s="469">
        <f>((G23-E23)/E23)*100</f>
        <v>28.639908802590824</v>
      </c>
      <c r="I23" s="316">
        <v>0.48</v>
      </c>
      <c r="J23" s="316">
        <v>0.45999999999999996</v>
      </c>
      <c r="K23" s="316">
        <v>0.33769816765715471</v>
      </c>
      <c r="L23" s="316">
        <v>0.37745036608775262</v>
      </c>
      <c r="M23" s="734">
        <v>0.18842554942282899</v>
      </c>
      <c r="N23" s="734">
        <v>0.193183691996035</v>
      </c>
      <c r="O23" s="199"/>
      <c r="P23" s="199"/>
    </row>
    <row r="24" spans="1:16" s="43" customFormat="1" ht="11.25">
      <c r="A24" s="197" t="s">
        <v>262</v>
      </c>
      <c r="B24" s="558">
        <v>438351.3173</v>
      </c>
      <c r="C24" s="558">
        <v>1211519.9177999999</v>
      </c>
      <c r="D24" s="558">
        <v>280105.50420353055</v>
      </c>
      <c r="E24" s="558">
        <v>765899.13012656465</v>
      </c>
      <c r="F24" s="558">
        <v>373859.23510521522</v>
      </c>
      <c r="G24" s="558">
        <v>1028978.135982058</v>
      </c>
      <c r="H24" s="470">
        <f>((G24-E24)/E24)*100</f>
        <v>34.349040951648504</v>
      </c>
      <c r="I24" s="317">
        <v>0.73</v>
      </c>
      <c r="J24" s="317">
        <v>0.54</v>
      </c>
      <c r="K24" s="317">
        <v>0.307423559517569</v>
      </c>
      <c r="L24" s="317">
        <v>0.33644270579333502</v>
      </c>
      <c r="M24" s="317">
        <v>0.23360336713218899</v>
      </c>
      <c r="N24" s="317">
        <v>0.25995846989106303</v>
      </c>
      <c r="O24" s="199"/>
      <c r="P24" s="199"/>
    </row>
    <row r="25" spans="1:16" s="43" customFormat="1" ht="11.25">
      <c r="A25" s="472" t="s">
        <v>263</v>
      </c>
      <c r="B25" s="675">
        <v>418479.22499999998</v>
      </c>
      <c r="C25" s="675">
        <v>1170483.5098000001</v>
      </c>
      <c r="D25" s="675">
        <v>277509.78295156988</v>
      </c>
      <c r="E25" s="675">
        <v>760254.84432134801</v>
      </c>
      <c r="F25" s="675">
        <v>368848.88643665012</v>
      </c>
      <c r="G25" s="675">
        <v>1018508.2403105528</v>
      </c>
      <c r="H25" s="318">
        <f>((G25-E25)/E25)*100</f>
        <v>33.969319356292722</v>
      </c>
      <c r="I25" s="319">
        <v>0.73</v>
      </c>
      <c r="J25" s="319">
        <v>0.53</v>
      </c>
      <c r="K25" s="319">
        <v>0.38285173886199858</v>
      </c>
      <c r="L25" s="319">
        <v>0.39752114765660213</v>
      </c>
      <c r="M25" s="735">
        <v>0.233371004277935</v>
      </c>
      <c r="N25" s="735">
        <v>0.26016896394713601</v>
      </c>
      <c r="O25" s="199"/>
      <c r="P25" s="199"/>
    </row>
    <row r="26" spans="1:16" s="43" customFormat="1" ht="11.25">
      <c r="A26" s="198" t="s">
        <v>265</v>
      </c>
      <c r="B26" s="40"/>
      <c r="C26" s="40"/>
      <c r="D26" s="40"/>
      <c r="E26" s="40"/>
      <c r="F26" s="40"/>
      <c r="G26" s="40"/>
      <c r="H26" s="40"/>
      <c r="I26" s="40"/>
      <c r="J26" s="40"/>
    </row>
    <row r="27" spans="1:16" s="43" customFormat="1" ht="12">
      <c r="O27" s="466"/>
    </row>
    <row r="28" spans="1:16" s="43" customFormat="1" ht="12.75" customHeight="1">
      <c r="A28" s="252" t="s">
        <v>63</v>
      </c>
      <c r="H28" s="394"/>
      <c r="I28" s="394"/>
      <c r="J28" s="393"/>
      <c r="O28" s="466"/>
      <c r="P28" s="41"/>
    </row>
    <row r="29" spans="1:16" s="43" customFormat="1" ht="12.75" customHeight="1">
      <c r="A29" s="60" t="s">
        <v>59</v>
      </c>
      <c r="O29" s="466"/>
      <c r="P29" s="41"/>
    </row>
    <row r="30" spans="1:16" s="43" customFormat="1" ht="12.75" customHeight="1">
      <c r="A30" s="61" t="s">
        <v>373</v>
      </c>
      <c r="F30" s="394"/>
      <c r="G30" s="394"/>
      <c r="H30" s="393"/>
      <c r="O30" s="466"/>
      <c r="P30" s="41"/>
    </row>
    <row r="31" spans="1:16" s="43" customFormat="1" ht="12.75" customHeight="1">
      <c r="A31" s="60"/>
      <c r="F31" s="929"/>
      <c r="G31" s="929"/>
      <c r="H31" s="929"/>
      <c r="O31" s="466"/>
      <c r="P31" s="41"/>
    </row>
    <row r="32" spans="1:16" s="43" customFormat="1" ht="12.75" customHeight="1">
      <c r="A32" s="2" t="s">
        <v>64</v>
      </c>
      <c r="F32" s="393"/>
      <c r="G32" s="393"/>
      <c r="H32" s="393"/>
      <c r="O32" s="466"/>
      <c r="P32" s="41"/>
    </row>
    <row r="33" spans="1:16" s="43" customFormat="1" ht="12.75" customHeight="1">
      <c r="A33" s="253" t="s">
        <v>65</v>
      </c>
      <c r="O33" s="466"/>
      <c r="P33" s="41"/>
    </row>
    <row r="34" spans="1:16" s="43" customFormat="1">
      <c r="A34" s="169"/>
      <c r="B34" s="466"/>
      <c r="C34" s="466"/>
      <c r="D34" s="466"/>
      <c r="E34" s="466"/>
      <c r="F34" s="466"/>
      <c r="G34" s="468"/>
      <c r="H34" s="468"/>
      <c r="I34" s="468"/>
      <c r="J34" s="466"/>
      <c r="K34" s="466"/>
      <c r="L34" s="466"/>
      <c r="M34" s="466"/>
      <c r="N34" s="468"/>
      <c r="O34" s="466"/>
      <c r="P34" s="41"/>
    </row>
    <row r="37" spans="1:16">
      <c r="E37" s="468"/>
      <c r="F37" s="468"/>
      <c r="L37" s="468"/>
      <c r="M37" s="468"/>
      <c r="O37" s="468"/>
      <c r="P37" s="407"/>
    </row>
    <row r="38" spans="1:16">
      <c r="E38" s="468"/>
      <c r="F38" s="468"/>
      <c r="L38" s="468"/>
      <c r="M38" s="468"/>
      <c r="O38" s="468"/>
      <c r="P38" s="407"/>
    </row>
    <row r="39" spans="1:16">
      <c r="E39" s="468"/>
      <c r="F39" s="468"/>
      <c r="L39" s="468"/>
      <c r="M39" s="468"/>
      <c r="O39" s="468"/>
      <c r="P39" s="407"/>
    </row>
    <row r="40" spans="1:16">
      <c r="E40" s="468"/>
      <c r="F40" s="468"/>
      <c r="L40" s="468"/>
      <c r="M40" s="468"/>
      <c r="O40" s="468"/>
      <c r="P40" s="407"/>
    </row>
  </sheetData>
  <mergeCells count="19">
    <mergeCell ref="F31:H31"/>
    <mergeCell ref="B4:C4"/>
    <mergeCell ref="B12:C12"/>
    <mergeCell ref="B20:C20"/>
    <mergeCell ref="I4:J4"/>
    <mergeCell ref="I12:J12"/>
    <mergeCell ref="I20:J20"/>
    <mergeCell ref="D4:E4"/>
    <mergeCell ref="F4:G4"/>
    <mergeCell ref="K4:L4"/>
    <mergeCell ref="M4:N4"/>
    <mergeCell ref="D20:E20"/>
    <mergeCell ref="F20:G20"/>
    <mergeCell ref="K20:L20"/>
    <mergeCell ref="M20:N20"/>
    <mergeCell ref="D12:E12"/>
    <mergeCell ref="F12:G12"/>
    <mergeCell ref="K12:L12"/>
    <mergeCell ref="M12:N12"/>
  </mergeCells>
  <hyperlinks>
    <hyperlink ref="A28" r:id="rId1" xr:uid="{00000000-0004-0000-1000-000000000000}"/>
    <hyperlink ref="A33" r:id="rId2" xr:uid="{00000000-0004-0000-1000-000001000000}"/>
  </hyperlinks>
  <pageMargins left="0.7" right="0.7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37"/>
  <sheetViews>
    <sheetView showGridLines="0" zoomScaleNormal="100" workbookViewId="0"/>
  </sheetViews>
  <sheetFormatPr baseColWidth="10" defaultRowHeight="12.75"/>
  <cols>
    <col min="1" max="1" width="23.7109375" customWidth="1"/>
    <col min="2" max="2" width="16.28515625" customWidth="1"/>
    <col min="3" max="4" width="17.42578125" customWidth="1"/>
    <col min="5" max="5" width="21" customWidth="1"/>
    <col min="6" max="6" width="20.28515625" customWidth="1"/>
    <col min="7" max="7" width="17" bestFit="1" customWidth="1"/>
  </cols>
  <sheetData>
    <row r="1" spans="1:7">
      <c r="A1" s="58" t="s">
        <v>305</v>
      </c>
      <c r="E1" s="59"/>
      <c r="G1" s="59" t="s">
        <v>18</v>
      </c>
    </row>
    <row r="2" spans="1:7">
      <c r="A2" s="4"/>
      <c r="G2" s="59"/>
    </row>
    <row r="3" spans="1:7">
      <c r="A3" s="149"/>
      <c r="B3" s="103" t="s">
        <v>301</v>
      </c>
      <c r="C3" s="103" t="s">
        <v>302</v>
      </c>
      <c r="D3" s="103" t="s">
        <v>371</v>
      </c>
      <c r="E3" s="147" t="s">
        <v>418</v>
      </c>
      <c r="F3" s="147" t="s">
        <v>303</v>
      </c>
      <c r="G3" s="147" t="s">
        <v>372</v>
      </c>
    </row>
    <row r="4" spans="1:7">
      <c r="A4" s="64" t="s">
        <v>54</v>
      </c>
      <c r="B4" s="531">
        <v>56234630.303800002</v>
      </c>
      <c r="C4" s="531">
        <v>38514353.582835078</v>
      </c>
      <c r="D4" s="531">
        <v>45884488.588848718</v>
      </c>
      <c r="E4" s="678">
        <f>((D4/C4)-1)*100</f>
        <v>19.136073490529327</v>
      </c>
      <c r="F4" s="678">
        <f>((C4/B4)-1)*100</f>
        <v>-31.511324294715759</v>
      </c>
      <c r="G4" s="678">
        <f>((D4/B4)-1)*100</f>
        <v>-18.405280979062265</v>
      </c>
    </row>
    <row r="5" spans="1:7">
      <c r="A5" s="62" t="s">
        <v>55</v>
      </c>
      <c r="B5" s="243">
        <v>29354340.864399999</v>
      </c>
      <c r="C5" s="243">
        <v>28260002.344308514</v>
      </c>
      <c r="D5" s="243">
        <v>34291482.402266666</v>
      </c>
      <c r="E5" s="679">
        <f t="shared" ref="E5:E12" si="0">((D5/C5)-1)*100</f>
        <v>21.342815136647975</v>
      </c>
      <c r="F5" s="679">
        <f t="shared" ref="F5:F12" si="1">((C5/B5)-1)*100</f>
        <v>-3.7280296128831325</v>
      </c>
      <c r="G5" s="679">
        <f t="shared" ref="G5:G12" si="2">((D5/B5)-1)*100</f>
        <v>16.819119055247711</v>
      </c>
    </row>
    <row r="6" spans="1:7">
      <c r="A6" s="62" t="s">
        <v>56</v>
      </c>
      <c r="B6" s="243">
        <v>26880289.439300001</v>
      </c>
      <c r="C6" s="243">
        <v>10254351.238626566</v>
      </c>
      <c r="D6" s="243">
        <v>11593006.186582059</v>
      </c>
      <c r="E6" s="679">
        <f t="shared" si="0"/>
        <v>13.054506490015537</v>
      </c>
      <c r="F6" s="679">
        <f t="shared" si="1"/>
        <v>-61.851782653670703</v>
      </c>
      <c r="G6" s="679">
        <f t="shared" si="2"/>
        <v>-56.871721144368912</v>
      </c>
    </row>
    <row r="7" spans="1:7">
      <c r="A7" s="66" t="s">
        <v>57</v>
      </c>
      <c r="B7" s="244">
        <v>39562039</v>
      </c>
      <c r="C7" s="244">
        <v>23730738</v>
      </c>
      <c r="D7" s="244">
        <v>29558849</v>
      </c>
      <c r="E7" s="680">
        <f t="shared" si="0"/>
        <v>24.559333131569705</v>
      </c>
      <c r="F7" s="680">
        <f t="shared" si="1"/>
        <v>-40.016392987226965</v>
      </c>
      <c r="G7" s="680">
        <f t="shared" si="2"/>
        <v>-25.284819116628444</v>
      </c>
    </row>
    <row r="8" spans="1:7">
      <c r="A8" s="62" t="s">
        <v>55</v>
      </c>
      <c r="B8" s="243">
        <v>17922428</v>
      </c>
      <c r="C8" s="243">
        <v>16389391</v>
      </c>
      <c r="D8" s="243">
        <v>20960665</v>
      </c>
      <c r="E8" s="679">
        <f t="shared" si="0"/>
        <v>27.89166479706293</v>
      </c>
      <c r="F8" s="679">
        <f t="shared" si="1"/>
        <v>-8.5537350184919152</v>
      </c>
      <c r="G8" s="679">
        <f t="shared" si="2"/>
        <v>16.952150679584264</v>
      </c>
    </row>
    <row r="9" spans="1:7">
      <c r="A9" s="62" t="s">
        <v>56</v>
      </c>
      <c r="B9" s="243">
        <v>21639611</v>
      </c>
      <c r="C9" s="243">
        <v>7341347</v>
      </c>
      <c r="D9" s="243">
        <v>8598184</v>
      </c>
      <c r="E9" s="679">
        <f t="shared" si="0"/>
        <v>17.119978118457002</v>
      </c>
      <c r="F9" s="679">
        <f t="shared" si="1"/>
        <v>-66.074496440809412</v>
      </c>
      <c r="G9" s="679">
        <f t="shared" si="2"/>
        <v>-60.266457654899618</v>
      </c>
    </row>
    <row r="10" spans="1:7">
      <c r="A10" s="66" t="s">
        <v>58</v>
      </c>
      <c r="B10" s="244">
        <v>16672591.3038</v>
      </c>
      <c r="C10" s="244">
        <v>14783615.582835078</v>
      </c>
      <c r="D10" s="244">
        <v>16325639.588848719</v>
      </c>
      <c r="E10" s="680">
        <f t="shared" si="0"/>
        <v>10.430628403271314</v>
      </c>
      <c r="F10" s="680">
        <f t="shared" si="1"/>
        <v>-11.329826819028355</v>
      </c>
      <c r="G10" s="680">
        <f t="shared" si="2"/>
        <v>-2.0809705499840514</v>
      </c>
    </row>
    <row r="11" spans="1:7">
      <c r="A11" s="62" t="s">
        <v>55</v>
      </c>
      <c r="B11" s="243">
        <v>11431912.864400001</v>
      </c>
      <c r="C11" s="243">
        <v>11870611.344308514</v>
      </c>
      <c r="D11" s="243">
        <v>13330817.402266663</v>
      </c>
      <c r="E11" s="679">
        <f t="shared" si="0"/>
        <v>12.301018166669731</v>
      </c>
      <c r="F11" s="679">
        <f t="shared" si="1"/>
        <v>3.8374897107085193</v>
      </c>
      <c r="G11" s="679">
        <f t="shared" si="2"/>
        <v>16.610558183836588</v>
      </c>
    </row>
    <row r="12" spans="1:7">
      <c r="A12" s="63" t="s">
        <v>56</v>
      </c>
      <c r="B12" s="532">
        <v>5240678.4392999997</v>
      </c>
      <c r="C12" s="532">
        <v>2913004.2386265649</v>
      </c>
      <c r="D12" s="532">
        <v>2994822.1865820582</v>
      </c>
      <c r="E12" s="681">
        <f t="shared" si="0"/>
        <v>2.8087136596158579</v>
      </c>
      <c r="F12" s="681">
        <f t="shared" si="1"/>
        <v>-44.415512755335996</v>
      </c>
      <c r="G12" s="681">
        <f t="shared" si="2"/>
        <v>-42.854303669467683</v>
      </c>
    </row>
    <row r="13" spans="1:7">
      <c r="A13" s="60"/>
      <c r="B13" s="60"/>
      <c r="C13" s="60"/>
      <c r="D13" s="60"/>
      <c r="E13" s="60"/>
    </row>
    <row r="14" spans="1:7">
      <c r="A14" s="252" t="s">
        <v>63</v>
      </c>
      <c r="B14" s="60"/>
      <c r="C14" s="60"/>
      <c r="D14" s="60"/>
      <c r="E14" s="60"/>
    </row>
    <row r="15" spans="1:7">
      <c r="A15" s="60" t="s">
        <v>59</v>
      </c>
      <c r="B15" s="60"/>
      <c r="C15" s="60"/>
      <c r="D15" s="60"/>
      <c r="E15" s="60"/>
    </row>
    <row r="16" spans="1:7">
      <c r="A16" s="61" t="s">
        <v>373</v>
      </c>
      <c r="B16" s="60"/>
      <c r="C16" s="60"/>
      <c r="D16" s="60"/>
      <c r="E16" s="60"/>
    </row>
    <row r="17" spans="1:2">
      <c r="A17" s="60"/>
    </row>
    <row r="18" spans="1:2">
      <c r="A18" s="2" t="s">
        <v>64</v>
      </c>
      <c r="B18" s="4"/>
    </row>
    <row r="19" spans="1:2">
      <c r="A19" s="253" t="s">
        <v>65</v>
      </c>
      <c r="B19" s="4"/>
    </row>
    <row r="20" spans="1:2">
      <c r="A20" s="2"/>
      <c r="B20" s="4"/>
    </row>
    <row r="21" spans="1:2" ht="15">
      <c r="A21" s="248"/>
      <c r="B21" s="26"/>
    </row>
    <row r="22" spans="1:2">
      <c r="A22" s="249"/>
      <c r="B22" s="26"/>
    </row>
    <row r="23" spans="1:2">
      <c r="A23" s="250"/>
      <c r="B23" s="26"/>
    </row>
    <row r="24" spans="1:2">
      <c r="A24" s="250"/>
    </row>
    <row r="25" spans="1:2">
      <c r="A25" s="251"/>
    </row>
    <row r="27" spans="1:2" ht="15">
      <c r="A27" s="248"/>
    </row>
    <row r="29" spans="1:2">
      <c r="A29" s="15"/>
    </row>
    <row r="30" spans="1:2">
      <c r="A30" s="15"/>
    </row>
    <row r="33" spans="2:2">
      <c r="B33" s="26"/>
    </row>
    <row r="34" spans="2:2">
      <c r="B34" s="26"/>
    </row>
    <row r="35" spans="2:2">
      <c r="B35" s="26"/>
    </row>
    <row r="36" spans="2:2">
      <c r="B36" s="26"/>
    </row>
    <row r="37" spans="2:2">
      <c r="B37" s="26"/>
    </row>
  </sheetData>
  <hyperlinks>
    <hyperlink ref="A14" r:id="rId1" xr:uid="{00000000-0004-0000-0100-000000000000}"/>
    <hyperlink ref="A19" r:id="rId2" xr:uid="{00000000-0004-0000-0100-000001000000}"/>
  </hyperlinks>
  <pageMargins left="0.7" right="0.7" top="0.75" bottom="0.75" header="0.3" footer="0.3"/>
  <pageSetup paperSize="9" orientation="landscape" r:id="rId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R92"/>
  <sheetViews>
    <sheetView showGridLines="0" workbookViewId="0">
      <pane xSplit="1" topLeftCell="B1" activePane="topRight" state="frozen"/>
      <selection pane="topRight"/>
    </sheetView>
  </sheetViews>
  <sheetFormatPr baseColWidth="10" defaultColWidth="11.42578125" defaultRowHeight="14.25"/>
  <cols>
    <col min="1" max="1" width="22.7109375" style="41" customWidth="1"/>
    <col min="2" max="16384" width="11.42578125" style="41"/>
  </cols>
  <sheetData>
    <row r="1" spans="1:31" s="94" customFormat="1" ht="12" customHeight="1">
      <c r="A1" s="670" t="s">
        <v>407</v>
      </c>
      <c r="B1" s="97"/>
      <c r="C1" s="97"/>
      <c r="D1" s="97"/>
      <c r="E1" s="98"/>
      <c r="F1" s="97"/>
      <c r="G1" s="97"/>
      <c r="H1" s="97"/>
      <c r="I1" s="97"/>
      <c r="J1" s="97"/>
      <c r="K1" s="98"/>
      <c r="L1" s="97"/>
      <c r="M1" s="97"/>
      <c r="N1" s="747"/>
      <c r="O1" s="97"/>
      <c r="P1" s="97"/>
      <c r="Q1" s="97"/>
      <c r="R1" s="97"/>
      <c r="S1" s="97"/>
      <c r="T1" s="97"/>
      <c r="U1" s="97"/>
      <c r="V1" s="97"/>
      <c r="W1" s="97"/>
      <c r="X1" s="97"/>
      <c r="Y1" s="200" t="s">
        <v>370</v>
      </c>
    </row>
    <row r="2" spans="1:31" s="94" customFormat="1" ht="12" customHeight="1">
      <c r="A2" s="96"/>
      <c r="B2" s="97"/>
      <c r="C2" s="97"/>
      <c r="D2" s="97"/>
      <c r="E2" s="98"/>
      <c r="F2" s="97"/>
      <c r="G2" s="97"/>
      <c r="H2" s="97"/>
      <c r="I2" s="97"/>
      <c r="J2" s="97"/>
      <c r="K2" s="98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200"/>
    </row>
    <row r="3" spans="1:31" s="94" customFormat="1" ht="12" customHeight="1">
      <c r="B3" s="934" t="s">
        <v>251</v>
      </c>
      <c r="C3" s="935"/>
      <c r="D3" s="935"/>
      <c r="E3" s="935"/>
      <c r="F3" s="935"/>
      <c r="G3" s="935"/>
      <c r="H3" s="935"/>
      <c r="I3" s="935"/>
      <c r="J3" s="935"/>
      <c r="K3" s="935"/>
      <c r="L3" s="935"/>
      <c r="M3" s="935"/>
      <c r="N3" s="935"/>
      <c r="O3" s="935"/>
      <c r="P3" s="935"/>
      <c r="Q3" s="935"/>
      <c r="R3" s="935"/>
      <c r="S3" s="935"/>
      <c r="T3" s="935"/>
      <c r="U3" s="935"/>
      <c r="V3" s="935"/>
      <c r="W3" s="935"/>
      <c r="X3" s="935"/>
      <c r="Y3" s="936"/>
    </row>
    <row r="4" spans="1:31" s="43" customFormat="1" ht="12" customHeight="1">
      <c r="A4" s="52"/>
      <c r="B4" s="933">
        <v>2019</v>
      </c>
      <c r="C4" s="933"/>
      <c r="D4" s="933"/>
      <c r="E4" s="933"/>
      <c r="F4" s="941"/>
      <c r="G4" s="202"/>
      <c r="H4" s="933">
        <v>2020</v>
      </c>
      <c r="I4" s="933"/>
      <c r="J4" s="933"/>
      <c r="K4" s="933"/>
      <c r="L4" s="941"/>
      <c r="M4" s="202"/>
      <c r="N4" s="933">
        <v>2021</v>
      </c>
      <c r="O4" s="933"/>
      <c r="P4" s="933"/>
      <c r="Q4" s="933"/>
      <c r="R4" s="933"/>
      <c r="S4" s="933"/>
      <c r="T4" s="940" t="s">
        <v>410</v>
      </c>
      <c r="U4" s="940"/>
      <c r="V4" s="940"/>
      <c r="W4" s="940"/>
      <c r="X4" s="940"/>
      <c r="Y4" s="940"/>
    </row>
    <row r="5" spans="1:31" s="43" customFormat="1" ht="12" customHeight="1">
      <c r="A5" s="40"/>
      <c r="B5" s="937" t="s">
        <v>269</v>
      </c>
      <c r="C5" s="938"/>
      <c r="D5" s="939"/>
      <c r="E5" s="937" t="s">
        <v>72</v>
      </c>
      <c r="F5" s="938"/>
      <c r="G5" s="939"/>
      <c r="H5" s="937" t="s">
        <v>269</v>
      </c>
      <c r="I5" s="938"/>
      <c r="J5" s="939"/>
      <c r="K5" s="937" t="s">
        <v>72</v>
      </c>
      <c r="L5" s="938"/>
      <c r="M5" s="939"/>
      <c r="N5" s="937" t="s">
        <v>269</v>
      </c>
      <c r="O5" s="938"/>
      <c r="P5" s="939"/>
      <c r="Q5" s="937" t="s">
        <v>72</v>
      </c>
      <c r="R5" s="938"/>
      <c r="S5" s="939"/>
      <c r="T5" s="937" t="s">
        <v>269</v>
      </c>
      <c r="U5" s="938"/>
      <c r="V5" s="939"/>
      <c r="W5" s="937" t="s">
        <v>72</v>
      </c>
      <c r="X5" s="938"/>
      <c r="Y5" s="939"/>
      <c r="AA5" s="40"/>
    </row>
    <row r="6" spans="1:31" s="43" customFormat="1" ht="12" customHeight="1">
      <c r="A6" s="42" t="s">
        <v>115</v>
      </c>
      <c r="B6" s="478" t="s">
        <v>152</v>
      </c>
      <c r="C6" s="479" t="s">
        <v>262</v>
      </c>
      <c r="D6" s="478" t="s">
        <v>1</v>
      </c>
      <c r="E6" s="478" t="s">
        <v>152</v>
      </c>
      <c r="F6" s="479" t="s">
        <v>262</v>
      </c>
      <c r="G6" s="42" t="s">
        <v>1</v>
      </c>
      <c r="H6" s="478" t="s">
        <v>152</v>
      </c>
      <c r="I6" s="479" t="s">
        <v>262</v>
      </c>
      <c r="J6" s="478" t="s">
        <v>1</v>
      </c>
      <c r="K6" s="478" t="s">
        <v>152</v>
      </c>
      <c r="L6" s="479" t="s">
        <v>262</v>
      </c>
      <c r="M6" s="42" t="s">
        <v>1</v>
      </c>
      <c r="N6" s="478" t="s">
        <v>152</v>
      </c>
      <c r="O6" s="479" t="s">
        <v>262</v>
      </c>
      <c r="P6" s="478" t="s">
        <v>1</v>
      </c>
      <c r="Q6" s="478" t="s">
        <v>152</v>
      </c>
      <c r="R6" s="479" t="s">
        <v>262</v>
      </c>
      <c r="S6" s="42" t="s">
        <v>1</v>
      </c>
      <c r="T6" s="478" t="s">
        <v>152</v>
      </c>
      <c r="U6" s="479" t="s">
        <v>262</v>
      </c>
      <c r="V6" s="42" t="s">
        <v>1</v>
      </c>
      <c r="W6" s="478" t="s">
        <v>152</v>
      </c>
      <c r="X6" s="479" t="s">
        <v>262</v>
      </c>
      <c r="Y6" s="42" t="s">
        <v>1</v>
      </c>
      <c r="AA6" s="320"/>
    </row>
    <row r="7" spans="1:31" s="43" customFormat="1" ht="12" customHeight="1">
      <c r="A7" s="568" t="s">
        <v>1</v>
      </c>
      <c r="B7" s="270">
        <v>668731.48349999997</v>
      </c>
      <c r="C7" s="270">
        <v>452399.91129999998</v>
      </c>
      <c r="D7" s="270">
        <v>1121131.3947999999</v>
      </c>
      <c r="E7" s="270">
        <v>4319544.8846000005</v>
      </c>
      <c r="F7" s="270">
        <v>2937747.2015999998</v>
      </c>
      <c r="G7" s="270">
        <v>7257292.0861999998</v>
      </c>
      <c r="H7" s="271">
        <v>851181.70909999998</v>
      </c>
      <c r="I7" s="271">
        <v>233454.58350000001</v>
      </c>
      <c r="J7" s="271">
        <v>1084636.2926</v>
      </c>
      <c r="K7" s="271">
        <v>5461949.7439999999</v>
      </c>
      <c r="L7" s="271">
        <v>1697488.7527999999</v>
      </c>
      <c r="M7" s="271">
        <v>7159438.4967</v>
      </c>
      <c r="N7" s="753">
        <v>932134.38690000004</v>
      </c>
      <c r="O7" s="753">
        <v>226136.33720000001</v>
      </c>
      <c r="P7" s="753">
        <v>1158270.7241</v>
      </c>
      <c r="Q7" s="753">
        <v>5923937.2673000004</v>
      </c>
      <c r="R7" s="753">
        <v>1628233.1688000001</v>
      </c>
      <c r="S7" s="753">
        <v>7552170.4360999996</v>
      </c>
      <c r="T7" s="758">
        <v>9.5100000000000004E-2</v>
      </c>
      <c r="U7" s="758">
        <v>-3.1300000000000001E-2</v>
      </c>
      <c r="V7" s="758">
        <v>6.7900000000000002E-2</v>
      </c>
      <c r="W7" s="758">
        <v>8.4599999999999995E-2</v>
      </c>
      <c r="X7" s="758">
        <v>-4.0800000000000003E-2</v>
      </c>
      <c r="Y7" s="758">
        <v>5.4899999999999997E-2</v>
      </c>
      <c r="Z7" s="199"/>
      <c r="AA7" s="199"/>
      <c r="AB7" s="199"/>
      <c r="AC7" s="199"/>
      <c r="AD7" s="199"/>
      <c r="AE7" s="199"/>
    </row>
    <row r="8" spans="1:31" s="43" customFormat="1" ht="12" customHeight="1">
      <c r="A8" s="569" t="s">
        <v>273</v>
      </c>
      <c r="B8" s="269">
        <v>250023.54569999999</v>
      </c>
      <c r="C8" s="269">
        <v>195460.6059</v>
      </c>
      <c r="D8" s="269">
        <v>445484.15159999998</v>
      </c>
      <c r="E8" s="269">
        <v>1602093.3798</v>
      </c>
      <c r="F8" s="269">
        <v>1364909.6343</v>
      </c>
      <c r="G8" s="269">
        <v>2967003.0140999998</v>
      </c>
      <c r="H8" s="267">
        <v>314247.43190000003</v>
      </c>
      <c r="I8" s="267">
        <v>110138.5181</v>
      </c>
      <c r="J8" s="267">
        <v>424385.95</v>
      </c>
      <c r="K8" s="267">
        <v>1985061.1743000001</v>
      </c>
      <c r="L8" s="267">
        <v>823223.73140000005</v>
      </c>
      <c r="M8" s="267">
        <v>2808284.9057</v>
      </c>
      <c r="N8" s="558">
        <v>300420.44020000001</v>
      </c>
      <c r="O8" s="558">
        <v>96009.311799999996</v>
      </c>
      <c r="P8" s="558">
        <v>396429.75199999998</v>
      </c>
      <c r="Q8" s="558">
        <v>1907940.6507000001</v>
      </c>
      <c r="R8" s="558">
        <v>721838.93610000005</v>
      </c>
      <c r="S8" s="558">
        <v>2629779.5868000002</v>
      </c>
      <c r="T8" s="759">
        <v>-4.3999999999999997E-2</v>
      </c>
      <c r="U8" s="759">
        <v>-0.1283</v>
      </c>
      <c r="V8" s="759">
        <v>-6.59E-2</v>
      </c>
      <c r="W8" s="759">
        <v>-3.8899999999999997E-2</v>
      </c>
      <c r="X8" s="759">
        <v>-0.1232</v>
      </c>
      <c r="Y8" s="759">
        <v>-6.3600000000000004E-2</v>
      </c>
      <c r="Z8" s="199"/>
      <c r="AA8" s="199"/>
      <c r="AB8" s="199"/>
      <c r="AC8" s="199"/>
      <c r="AD8" s="199"/>
      <c r="AE8" s="199"/>
    </row>
    <row r="9" spans="1:31" s="43" customFormat="1" ht="12" customHeight="1">
      <c r="A9" s="433" t="s">
        <v>11</v>
      </c>
      <c r="B9" s="269">
        <v>90776.534100000004</v>
      </c>
      <c r="C9" s="269">
        <v>107629.5168</v>
      </c>
      <c r="D9" s="269">
        <v>198406.05100000001</v>
      </c>
      <c r="E9" s="269">
        <v>554058.06200000003</v>
      </c>
      <c r="F9" s="269">
        <v>576095.40319999994</v>
      </c>
      <c r="G9" s="269">
        <v>1130153.4653</v>
      </c>
      <c r="H9" s="267">
        <v>118318.969</v>
      </c>
      <c r="I9" s="267">
        <v>38391.619899999998</v>
      </c>
      <c r="J9" s="267">
        <v>156710.5889</v>
      </c>
      <c r="K9" s="267">
        <v>690741.01329999999</v>
      </c>
      <c r="L9" s="267">
        <v>247510.57930000001</v>
      </c>
      <c r="M9" s="267">
        <v>938251.59259999997</v>
      </c>
      <c r="N9" s="558">
        <v>132275.77540000001</v>
      </c>
      <c r="O9" s="558">
        <v>45053.547500000001</v>
      </c>
      <c r="P9" s="558">
        <v>177329.3229</v>
      </c>
      <c r="Q9" s="558">
        <v>777418.99950000003</v>
      </c>
      <c r="R9" s="558">
        <v>280953.39010000002</v>
      </c>
      <c r="S9" s="558">
        <v>1058372.3895</v>
      </c>
      <c r="T9" s="759">
        <v>0.11799999999999999</v>
      </c>
      <c r="U9" s="759">
        <v>0.17349999999999999</v>
      </c>
      <c r="V9" s="759">
        <v>0.13159999999999999</v>
      </c>
      <c r="W9" s="759">
        <v>0.1255</v>
      </c>
      <c r="X9" s="759">
        <v>0.1351</v>
      </c>
      <c r="Y9" s="759">
        <v>0.128</v>
      </c>
      <c r="Z9" s="199"/>
      <c r="AA9" s="199"/>
      <c r="AB9" s="199"/>
      <c r="AC9" s="199"/>
      <c r="AD9" s="199"/>
      <c r="AE9" s="199"/>
    </row>
    <row r="10" spans="1:31" s="43" customFormat="1" ht="12" customHeight="1">
      <c r="A10" s="569" t="s">
        <v>272</v>
      </c>
      <c r="B10" s="269">
        <v>2600.4546999999998</v>
      </c>
      <c r="C10" s="269">
        <v>4490.9665000000005</v>
      </c>
      <c r="D10" s="269">
        <v>7091.4211999999998</v>
      </c>
      <c r="E10" s="269">
        <v>11035.5707</v>
      </c>
      <c r="F10" s="269">
        <v>19866.250899999999</v>
      </c>
      <c r="G10" s="269">
        <v>30901.821599999999</v>
      </c>
      <c r="H10" s="267">
        <v>2775.7183</v>
      </c>
      <c r="I10" s="267">
        <v>1203.8339000000001</v>
      </c>
      <c r="J10" s="267">
        <v>3979.5522000000001</v>
      </c>
      <c r="K10" s="267">
        <v>13428.796399999999</v>
      </c>
      <c r="L10" s="267">
        <v>6677.0560999999998</v>
      </c>
      <c r="M10" s="267">
        <v>20105.852500000001</v>
      </c>
      <c r="N10" s="558">
        <v>4854.4417999999996</v>
      </c>
      <c r="O10" s="558">
        <v>1343.6257000000001</v>
      </c>
      <c r="P10" s="558">
        <v>6198.0675000000001</v>
      </c>
      <c r="Q10" s="558">
        <v>18931.814699999999</v>
      </c>
      <c r="R10" s="558">
        <v>9092.6636999999992</v>
      </c>
      <c r="S10" s="558">
        <v>28024.4784</v>
      </c>
      <c r="T10" s="759">
        <v>0.74890000000000001</v>
      </c>
      <c r="U10" s="759">
        <v>0.11609999999999999</v>
      </c>
      <c r="V10" s="759">
        <v>0.5575</v>
      </c>
      <c r="W10" s="759">
        <v>0.4098</v>
      </c>
      <c r="X10" s="759">
        <v>0.36180000000000001</v>
      </c>
      <c r="Y10" s="759">
        <v>0.39379999999999998</v>
      </c>
      <c r="Z10" s="199"/>
      <c r="AA10" s="199"/>
      <c r="AB10" s="199"/>
      <c r="AC10" s="199"/>
      <c r="AD10" s="199"/>
      <c r="AE10" s="199"/>
    </row>
    <row r="11" spans="1:31" s="43" customFormat="1" ht="12" customHeight="1">
      <c r="A11" s="433" t="s">
        <v>12</v>
      </c>
      <c r="B11" s="269">
        <v>2803.0758999999998</v>
      </c>
      <c r="C11" s="269">
        <v>4473.6129000000001</v>
      </c>
      <c r="D11" s="269">
        <v>7276.6887999999999</v>
      </c>
      <c r="E11" s="269">
        <v>10999.3606</v>
      </c>
      <c r="F11" s="269">
        <v>21775.762699999999</v>
      </c>
      <c r="G11" s="269">
        <v>32775.123299999999</v>
      </c>
      <c r="H11" s="267">
        <v>2216.8011000000001</v>
      </c>
      <c r="I11" s="267">
        <v>739.27710000000002</v>
      </c>
      <c r="J11" s="267">
        <v>2956.0781000000002</v>
      </c>
      <c r="K11" s="267">
        <v>11920.2853</v>
      </c>
      <c r="L11" s="267">
        <v>5589.0437000000002</v>
      </c>
      <c r="M11" s="267">
        <v>17509.329000000002</v>
      </c>
      <c r="N11" s="558">
        <v>3728.3373999999999</v>
      </c>
      <c r="O11" s="558">
        <v>854.2672</v>
      </c>
      <c r="P11" s="558">
        <v>4582.6045999999997</v>
      </c>
      <c r="Q11" s="558">
        <v>16024.253000000001</v>
      </c>
      <c r="R11" s="558">
        <v>6155.6010999999999</v>
      </c>
      <c r="S11" s="558">
        <v>22179.8541</v>
      </c>
      <c r="T11" s="759">
        <v>0.68189999999999995</v>
      </c>
      <c r="U11" s="759">
        <v>0.1555</v>
      </c>
      <c r="V11" s="759">
        <v>0.55020000000000002</v>
      </c>
      <c r="W11" s="759">
        <v>0.34429999999999999</v>
      </c>
      <c r="X11" s="759">
        <v>0.1014</v>
      </c>
      <c r="Y11" s="759">
        <v>0.26669999999999999</v>
      </c>
      <c r="Z11" s="199"/>
      <c r="AA11" s="199"/>
      <c r="AB11" s="199"/>
      <c r="AC11" s="199"/>
      <c r="AD11" s="199"/>
      <c r="AE11" s="199"/>
    </row>
    <row r="12" spans="1:31" s="43" customFormat="1" ht="12" customHeight="1">
      <c r="A12" s="433" t="s">
        <v>93</v>
      </c>
      <c r="B12" s="269">
        <v>222727.49280000001</v>
      </c>
      <c r="C12" s="269">
        <v>86398.814899999998</v>
      </c>
      <c r="D12" s="269">
        <v>309126.3077</v>
      </c>
      <c r="E12" s="269">
        <v>1542874.9942999999</v>
      </c>
      <c r="F12" s="269">
        <v>626464.19869999995</v>
      </c>
      <c r="G12" s="269">
        <v>2169339.1930999998</v>
      </c>
      <c r="H12" s="267">
        <v>293502.87660000002</v>
      </c>
      <c r="I12" s="267">
        <v>62262.891000000003</v>
      </c>
      <c r="J12" s="267">
        <v>355765.76750000002</v>
      </c>
      <c r="K12" s="267">
        <v>2017754.6148999999</v>
      </c>
      <c r="L12" s="267">
        <v>471335.0183</v>
      </c>
      <c r="M12" s="267">
        <v>2489089.6332999999</v>
      </c>
      <c r="N12" s="558">
        <v>330400.16850000003</v>
      </c>
      <c r="O12" s="558">
        <v>61107.757400000002</v>
      </c>
      <c r="P12" s="558">
        <v>391507.92580000003</v>
      </c>
      <c r="Q12" s="558">
        <v>2185557.5107999998</v>
      </c>
      <c r="R12" s="558">
        <v>449063.40830000001</v>
      </c>
      <c r="S12" s="558">
        <v>2634620.9190000002</v>
      </c>
      <c r="T12" s="759">
        <v>0.12570000000000001</v>
      </c>
      <c r="U12" s="759">
        <v>-1.8599999999999998E-2</v>
      </c>
      <c r="V12" s="759">
        <v>0.10050000000000001</v>
      </c>
      <c r="W12" s="759">
        <v>8.3199999999999996E-2</v>
      </c>
      <c r="X12" s="759">
        <v>-4.7300000000000002E-2</v>
      </c>
      <c r="Y12" s="759">
        <v>5.8500000000000003E-2</v>
      </c>
      <c r="Z12" s="199"/>
      <c r="AA12" s="199"/>
      <c r="AB12" s="199"/>
      <c r="AC12" s="199"/>
      <c r="AD12" s="199"/>
      <c r="AE12" s="199"/>
    </row>
    <row r="13" spans="1:31" s="43" customFormat="1" ht="12" customHeight="1">
      <c r="A13" s="433" t="s">
        <v>114</v>
      </c>
      <c r="B13" s="269">
        <v>53412.723400000003</v>
      </c>
      <c r="C13" s="269">
        <v>35931.538099999998</v>
      </c>
      <c r="D13" s="269">
        <v>89344.261400000003</v>
      </c>
      <c r="E13" s="269">
        <v>306418.18550000002</v>
      </c>
      <c r="F13" s="269">
        <v>218894.72409999999</v>
      </c>
      <c r="G13" s="269">
        <v>525312.90960000001</v>
      </c>
      <c r="H13" s="267">
        <v>54913.540200000003</v>
      </c>
      <c r="I13" s="267">
        <v>12113.304700000001</v>
      </c>
      <c r="J13" s="267">
        <v>67026.844899999996</v>
      </c>
      <c r="K13" s="267">
        <v>333161.26370000001</v>
      </c>
      <c r="L13" s="267">
        <v>82939.488200000007</v>
      </c>
      <c r="M13" s="267">
        <v>416100.75189999997</v>
      </c>
      <c r="N13" s="558">
        <v>65403.6803</v>
      </c>
      <c r="O13" s="558">
        <v>10952.696</v>
      </c>
      <c r="P13" s="558">
        <v>76356.376399999994</v>
      </c>
      <c r="Q13" s="558">
        <v>382961.79920000001</v>
      </c>
      <c r="R13" s="558">
        <v>82715.159799999994</v>
      </c>
      <c r="S13" s="558">
        <v>465676.95899999997</v>
      </c>
      <c r="T13" s="759">
        <v>0.191</v>
      </c>
      <c r="U13" s="759">
        <v>-9.5799999999999996E-2</v>
      </c>
      <c r="V13" s="759">
        <v>0.13919999999999999</v>
      </c>
      <c r="W13" s="759">
        <v>0.14949999999999999</v>
      </c>
      <c r="X13" s="759">
        <v>-2.7000000000000001E-3</v>
      </c>
      <c r="Y13" s="759">
        <v>0.1191</v>
      </c>
      <c r="Z13" s="199"/>
      <c r="AA13" s="199"/>
      <c r="AB13" s="199"/>
      <c r="AC13" s="199"/>
      <c r="AD13" s="199"/>
      <c r="AE13" s="199"/>
    </row>
    <row r="14" spans="1:31" s="43" customFormat="1" ht="12" customHeight="1">
      <c r="A14" s="434" t="s">
        <v>100</v>
      </c>
      <c r="B14" s="559">
        <v>46387.656999999999</v>
      </c>
      <c r="C14" s="559">
        <v>18014.856100000001</v>
      </c>
      <c r="D14" s="559">
        <v>64402.513099999996</v>
      </c>
      <c r="E14" s="559">
        <v>292065.33149999997</v>
      </c>
      <c r="F14" s="559">
        <v>109741.2277</v>
      </c>
      <c r="G14" s="559">
        <v>401806.55920000002</v>
      </c>
      <c r="H14" s="268">
        <v>65206.372100000001</v>
      </c>
      <c r="I14" s="268">
        <v>8605.1388999999999</v>
      </c>
      <c r="J14" s="268">
        <v>73811.510999999999</v>
      </c>
      <c r="K14" s="268">
        <v>409882.59600000002</v>
      </c>
      <c r="L14" s="268">
        <v>60213.835700000003</v>
      </c>
      <c r="M14" s="268">
        <v>470096.43170000002</v>
      </c>
      <c r="N14" s="754">
        <v>95051.543300000005</v>
      </c>
      <c r="O14" s="754">
        <v>10815.131600000001</v>
      </c>
      <c r="P14" s="754">
        <v>105866.6749</v>
      </c>
      <c r="Q14" s="754">
        <v>635102.23959999997</v>
      </c>
      <c r="R14" s="754">
        <v>78414.009699999995</v>
      </c>
      <c r="S14" s="754">
        <v>713516.24930000002</v>
      </c>
      <c r="T14" s="760">
        <v>0.4577</v>
      </c>
      <c r="U14" s="760">
        <v>0.25679999999999997</v>
      </c>
      <c r="V14" s="760">
        <v>0.43430000000000002</v>
      </c>
      <c r="W14" s="760">
        <v>0.54949999999999999</v>
      </c>
      <c r="X14" s="760">
        <v>0.30230000000000001</v>
      </c>
      <c r="Y14" s="760">
        <v>0.51780000000000004</v>
      </c>
      <c r="Z14" s="199"/>
      <c r="AA14" s="199"/>
      <c r="AB14" s="199"/>
      <c r="AC14" s="199"/>
      <c r="AD14" s="199"/>
      <c r="AE14" s="199"/>
    </row>
    <row r="15" spans="1:31" s="43" customFormat="1" ht="12" customHeight="1">
      <c r="A15" s="208"/>
      <c r="B15" s="477"/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199"/>
      <c r="AA15" s="199"/>
      <c r="AB15" s="199"/>
      <c r="AC15" s="199"/>
      <c r="AD15" s="199"/>
      <c r="AE15" s="199"/>
    </row>
    <row r="16" spans="1:31" s="43" customFormat="1" ht="12" customHeight="1">
      <c r="A16" s="208"/>
      <c r="B16" s="934" t="s">
        <v>251</v>
      </c>
      <c r="C16" s="935"/>
      <c r="D16" s="935"/>
      <c r="E16" s="935"/>
      <c r="F16" s="935"/>
      <c r="G16" s="935"/>
      <c r="H16" s="935"/>
      <c r="I16" s="935"/>
      <c r="J16" s="935"/>
      <c r="K16" s="935"/>
      <c r="L16" s="935"/>
      <c r="M16" s="935"/>
      <c r="N16" s="935"/>
      <c r="O16" s="935"/>
      <c r="P16" s="935"/>
      <c r="Q16" s="935"/>
      <c r="R16" s="935"/>
      <c r="S16" s="935"/>
      <c r="T16" s="935"/>
      <c r="U16" s="935"/>
      <c r="V16" s="935"/>
      <c r="W16" s="935"/>
      <c r="X16" s="935"/>
      <c r="Y16" s="936"/>
      <c r="Z16" s="199"/>
      <c r="AA16" s="199"/>
      <c r="AB16" s="199"/>
      <c r="AC16" s="199"/>
      <c r="AD16" s="199"/>
      <c r="AE16" s="199"/>
    </row>
    <row r="17" spans="1:44" s="43" customFormat="1" ht="12" customHeight="1">
      <c r="A17" s="208"/>
      <c r="B17" s="933">
        <v>2019</v>
      </c>
      <c r="C17" s="933"/>
      <c r="D17" s="933"/>
      <c r="E17" s="933"/>
      <c r="F17" s="933"/>
      <c r="G17" s="933"/>
      <c r="H17" s="933">
        <v>2020</v>
      </c>
      <c r="I17" s="933"/>
      <c r="J17" s="933"/>
      <c r="K17" s="933"/>
      <c r="L17" s="933"/>
      <c r="M17" s="933"/>
      <c r="N17" s="933">
        <v>2021</v>
      </c>
      <c r="O17" s="933"/>
      <c r="P17" s="933"/>
      <c r="Q17" s="933"/>
      <c r="R17" s="933"/>
      <c r="S17" s="933"/>
      <c r="T17" s="940" t="s">
        <v>408</v>
      </c>
      <c r="U17" s="940"/>
      <c r="V17" s="940"/>
      <c r="W17" s="940"/>
      <c r="X17" s="940"/>
      <c r="Y17" s="940"/>
      <c r="Z17" s="199"/>
      <c r="AA17" s="199"/>
      <c r="AB17" s="199"/>
      <c r="AC17" s="199"/>
      <c r="AD17" s="199"/>
      <c r="AE17" s="199"/>
    </row>
    <row r="18" spans="1:44" s="43" customFormat="1" ht="12" customHeight="1">
      <c r="A18" s="52"/>
      <c r="B18" s="699" t="s">
        <v>325</v>
      </c>
      <c r="C18" s="700"/>
      <c r="D18" s="700"/>
      <c r="E18" s="700"/>
      <c r="F18" s="700"/>
      <c r="G18" s="701"/>
      <c r="H18" s="930" t="s">
        <v>325</v>
      </c>
      <c r="I18" s="931"/>
      <c r="J18" s="931"/>
      <c r="K18" s="931"/>
      <c r="L18" s="931"/>
      <c r="M18" s="932"/>
      <c r="N18" s="930" t="s">
        <v>325</v>
      </c>
      <c r="O18" s="931"/>
      <c r="P18" s="931"/>
      <c r="Q18" s="931"/>
      <c r="R18" s="931"/>
      <c r="S18" s="932"/>
      <c r="T18" s="930" t="s">
        <v>325</v>
      </c>
      <c r="U18" s="931"/>
      <c r="V18" s="931"/>
      <c r="W18" s="931"/>
      <c r="X18" s="931"/>
      <c r="Y18" s="932"/>
      <c r="Z18" s="199"/>
      <c r="AA18" s="199"/>
      <c r="AB18" s="199"/>
      <c r="AC18" s="199"/>
      <c r="AD18" s="199"/>
      <c r="AE18" s="199"/>
    </row>
    <row r="19" spans="1:44" s="43" customFormat="1" ht="12" customHeight="1">
      <c r="A19" s="208"/>
      <c r="B19" s="702" t="s">
        <v>269</v>
      </c>
      <c r="C19" s="703"/>
      <c r="D19" s="704"/>
      <c r="E19" s="702" t="s">
        <v>72</v>
      </c>
      <c r="F19" s="703"/>
      <c r="G19" s="704"/>
      <c r="H19" s="937" t="s">
        <v>269</v>
      </c>
      <c r="I19" s="938"/>
      <c r="J19" s="939"/>
      <c r="K19" s="937" t="s">
        <v>72</v>
      </c>
      <c r="L19" s="938"/>
      <c r="M19" s="939"/>
      <c r="N19" s="937" t="s">
        <v>269</v>
      </c>
      <c r="O19" s="938"/>
      <c r="P19" s="939"/>
      <c r="Q19" s="937" t="s">
        <v>72</v>
      </c>
      <c r="R19" s="938"/>
      <c r="S19" s="939"/>
      <c r="T19" s="937" t="s">
        <v>269</v>
      </c>
      <c r="U19" s="938"/>
      <c r="V19" s="939"/>
      <c r="W19" s="937" t="s">
        <v>72</v>
      </c>
      <c r="X19" s="938"/>
      <c r="Y19" s="939"/>
      <c r="Z19" s="199"/>
      <c r="AA19" s="199"/>
      <c r="AB19" s="199"/>
      <c r="AC19" s="199"/>
      <c r="AD19" s="199"/>
      <c r="AE19" s="199"/>
    </row>
    <row r="20" spans="1:44" s="43" customFormat="1" ht="12" customHeight="1">
      <c r="A20" s="42" t="s">
        <v>115</v>
      </c>
      <c r="B20" s="564" t="s">
        <v>152</v>
      </c>
      <c r="C20" s="565" t="s">
        <v>262</v>
      </c>
      <c r="D20" s="564" t="s">
        <v>1</v>
      </c>
      <c r="E20" s="564" t="s">
        <v>152</v>
      </c>
      <c r="F20" s="565" t="s">
        <v>262</v>
      </c>
      <c r="G20" s="42" t="s">
        <v>1</v>
      </c>
      <c r="H20" s="564" t="s">
        <v>152</v>
      </c>
      <c r="I20" s="565" t="s">
        <v>262</v>
      </c>
      <c r="J20" s="564" t="s">
        <v>1</v>
      </c>
      <c r="K20" s="564" t="s">
        <v>152</v>
      </c>
      <c r="L20" s="565" t="s">
        <v>262</v>
      </c>
      <c r="M20" s="42" t="s">
        <v>1</v>
      </c>
      <c r="N20" s="564" t="s">
        <v>152</v>
      </c>
      <c r="O20" s="565" t="s">
        <v>262</v>
      </c>
      <c r="P20" s="564" t="s">
        <v>1</v>
      </c>
      <c r="Q20" s="564" t="s">
        <v>152</v>
      </c>
      <c r="R20" s="565" t="s">
        <v>262</v>
      </c>
      <c r="S20" s="42" t="s">
        <v>1</v>
      </c>
      <c r="T20" s="564" t="s">
        <v>152</v>
      </c>
      <c r="U20" s="565" t="s">
        <v>262</v>
      </c>
      <c r="V20" s="42" t="s">
        <v>1</v>
      </c>
      <c r="W20" s="564" t="s">
        <v>152</v>
      </c>
      <c r="X20" s="565" t="s">
        <v>262</v>
      </c>
      <c r="Y20" s="42" t="s">
        <v>1</v>
      </c>
      <c r="Z20" s="199"/>
      <c r="AA20" s="199"/>
      <c r="AB20" s="199"/>
      <c r="AC20" s="199"/>
      <c r="AD20" s="199"/>
      <c r="AE20" s="199"/>
    </row>
    <row r="21" spans="1:44" s="43" customFormat="1" ht="12" customHeight="1">
      <c r="A21" s="568" t="s">
        <v>1</v>
      </c>
      <c r="B21" s="561">
        <v>1.8106000000000001E-2</v>
      </c>
      <c r="C21" s="561">
        <v>2.9725000000000001E-2</v>
      </c>
      <c r="D21" s="561">
        <v>1.8977000000000001E-2</v>
      </c>
      <c r="E21" s="561">
        <v>1.5500999999999999E-2</v>
      </c>
      <c r="F21" s="561">
        <v>2.5323999999999999E-2</v>
      </c>
      <c r="G21" s="561">
        <v>1.5833E-2</v>
      </c>
      <c r="H21" s="561">
        <v>1.8585000000000001E-2</v>
      </c>
      <c r="I21" s="561">
        <v>2.7962000000000001E-2</v>
      </c>
      <c r="J21" s="561">
        <v>1.8058000000000001E-2</v>
      </c>
      <c r="K21" s="561">
        <v>1.5474E-2</v>
      </c>
      <c r="L21" s="561">
        <v>2.4251999999999999E-2</v>
      </c>
      <c r="M21" s="561">
        <v>1.4846E-2</v>
      </c>
      <c r="N21" s="561">
        <v>1.7014999999999999E-2</v>
      </c>
      <c r="O21" s="561">
        <v>2.6332000000000001E-2</v>
      </c>
      <c r="P21" s="561">
        <v>1.6354E-2</v>
      </c>
      <c r="Q21" s="561">
        <v>1.4482E-2</v>
      </c>
      <c r="R21" s="561">
        <v>2.3245999999999999E-2</v>
      </c>
      <c r="S21" s="561">
        <v>1.3849999999999999E-2</v>
      </c>
      <c r="T21" s="561">
        <v>2.3400000000000001E-2</v>
      </c>
      <c r="U21" s="561">
        <v>4.2099999999999999E-2</v>
      </c>
      <c r="V21" s="561">
        <v>2.2700000000000001E-2</v>
      </c>
      <c r="W21" s="561">
        <v>2.24E-2</v>
      </c>
      <c r="X21" s="561">
        <v>3.2899999999999999E-2</v>
      </c>
      <c r="Y21" s="561">
        <v>2.01E-2</v>
      </c>
      <c r="Z21" s="199"/>
      <c r="AA21" s="199"/>
      <c r="AB21" s="199"/>
      <c r="AC21" s="199"/>
      <c r="AD21" s="199"/>
      <c r="AE21" s="199"/>
      <c r="AF21" s="199"/>
      <c r="AG21" s="199"/>
      <c r="AH21" s="199"/>
      <c r="AI21" s="199"/>
      <c r="AJ21" s="199"/>
      <c r="AK21" s="199"/>
      <c r="AL21" s="199"/>
      <c r="AM21" s="199"/>
      <c r="AN21" s="199"/>
      <c r="AO21" s="199"/>
      <c r="AP21" s="199"/>
      <c r="AQ21" s="199"/>
      <c r="AR21" s="199"/>
    </row>
    <row r="22" spans="1:44" s="43" customFormat="1" ht="12" customHeight="1">
      <c r="A22" s="569" t="s">
        <v>273</v>
      </c>
      <c r="B22" s="563">
        <v>3.7163000000000002E-2</v>
      </c>
      <c r="C22" s="563">
        <v>5.4946000000000002E-2</v>
      </c>
      <c r="D22" s="563">
        <v>3.8960000000000002E-2</v>
      </c>
      <c r="E22" s="563">
        <v>3.0931E-2</v>
      </c>
      <c r="F22" s="563">
        <v>4.7070000000000001E-2</v>
      </c>
      <c r="G22" s="563">
        <v>3.2353E-2</v>
      </c>
      <c r="H22" s="563">
        <v>3.8892999999999997E-2</v>
      </c>
      <c r="I22" s="563">
        <v>4.4849E-2</v>
      </c>
      <c r="J22" s="563">
        <v>3.6465999999999998E-2</v>
      </c>
      <c r="K22" s="563">
        <v>3.1046000000000001E-2</v>
      </c>
      <c r="L22" s="563">
        <v>4.1007000000000002E-2</v>
      </c>
      <c r="M22" s="563">
        <v>2.9454999999999999E-2</v>
      </c>
      <c r="N22" s="563">
        <v>3.4844E-2</v>
      </c>
      <c r="O22" s="563">
        <v>4.5796999999999997E-2</v>
      </c>
      <c r="P22" s="563">
        <v>3.2156999999999998E-2</v>
      </c>
      <c r="Q22" s="563">
        <v>2.8688000000000002E-2</v>
      </c>
      <c r="R22" s="563">
        <v>4.0599000000000003E-2</v>
      </c>
      <c r="S22" s="563">
        <v>2.6630000000000001E-2</v>
      </c>
      <c r="T22" s="563">
        <v>5.0200000000000002E-2</v>
      </c>
      <c r="U22" s="563">
        <v>7.0400000000000004E-2</v>
      </c>
      <c r="V22" s="563">
        <v>4.7399999999999998E-2</v>
      </c>
      <c r="W22" s="563">
        <v>4.6100000000000002E-2</v>
      </c>
      <c r="X22" s="563">
        <v>5.91E-2</v>
      </c>
      <c r="Y22" s="563">
        <v>4.1799999999999997E-2</v>
      </c>
      <c r="Z22" s="199"/>
      <c r="AA22" s="199"/>
      <c r="AB22" s="199"/>
      <c r="AC22" s="199"/>
      <c r="AD22" s="199"/>
      <c r="AE22" s="199"/>
      <c r="AF22" s="199"/>
      <c r="AG22" s="199"/>
      <c r="AH22" s="199"/>
      <c r="AI22" s="199"/>
      <c r="AJ22" s="199"/>
      <c r="AK22" s="199"/>
      <c r="AL22" s="199"/>
      <c r="AM22" s="199"/>
      <c r="AN22" s="199"/>
      <c r="AO22" s="199"/>
      <c r="AP22" s="199"/>
      <c r="AQ22" s="199"/>
      <c r="AR22" s="199"/>
    </row>
    <row r="23" spans="1:44" s="43" customFormat="1" ht="12" customHeight="1">
      <c r="A23" s="433" t="s">
        <v>11</v>
      </c>
      <c r="B23" s="563">
        <v>4.2528000000000003E-2</v>
      </c>
      <c r="C23" s="563">
        <v>5.8608E-2</v>
      </c>
      <c r="D23" s="563">
        <v>3.7601000000000002E-2</v>
      </c>
      <c r="E23" s="563">
        <v>3.3342999999999998E-2</v>
      </c>
      <c r="F23" s="563">
        <v>4.4810000000000003E-2</v>
      </c>
      <c r="G23" s="563">
        <v>2.6838000000000001E-2</v>
      </c>
      <c r="H23" s="563">
        <v>4.0654000000000003E-2</v>
      </c>
      <c r="I23" s="563">
        <v>7.7817999999999998E-2</v>
      </c>
      <c r="J23" s="563">
        <v>4.1354000000000002E-2</v>
      </c>
      <c r="K23" s="563">
        <v>2.8832E-2</v>
      </c>
      <c r="L23" s="563">
        <v>4.7169999999999997E-2</v>
      </c>
      <c r="M23" s="563">
        <v>2.5894E-2</v>
      </c>
      <c r="N23" s="563">
        <v>3.5045E-2</v>
      </c>
      <c r="O23" s="563">
        <v>5.7272999999999998E-2</v>
      </c>
      <c r="P23" s="563">
        <v>3.3959999999999997E-2</v>
      </c>
      <c r="Q23" s="563">
        <v>2.9170000000000001E-2</v>
      </c>
      <c r="R23" s="563">
        <v>4.4949999999999997E-2</v>
      </c>
      <c r="S23" s="563">
        <v>2.5912000000000001E-2</v>
      </c>
      <c r="T23" s="563">
        <v>4.7100000000000003E-2</v>
      </c>
      <c r="U23" s="563">
        <v>0.10299999999999999</v>
      </c>
      <c r="V23" s="563">
        <v>4.58E-2</v>
      </c>
      <c r="W23" s="563">
        <v>4.3900000000000002E-2</v>
      </c>
      <c r="X23" s="563">
        <v>6.0600000000000001E-2</v>
      </c>
      <c r="Y23" s="563">
        <v>3.8300000000000001E-2</v>
      </c>
      <c r="Z23" s="199"/>
      <c r="AA23" s="199"/>
      <c r="AB23" s="199"/>
      <c r="AC23" s="199"/>
      <c r="AD23" s="199"/>
      <c r="AE23" s="199"/>
      <c r="AF23" s="199"/>
      <c r="AG23" s="199"/>
      <c r="AH23" s="199"/>
      <c r="AI23" s="199"/>
      <c r="AJ23" s="199"/>
      <c r="AK23" s="199"/>
      <c r="AL23" s="199"/>
      <c r="AM23" s="199"/>
      <c r="AN23" s="199"/>
      <c r="AO23" s="199"/>
      <c r="AP23" s="199"/>
      <c r="AQ23" s="199"/>
      <c r="AR23" s="199"/>
    </row>
    <row r="24" spans="1:44" s="43" customFormat="1" ht="12" customHeight="1">
      <c r="A24" s="569" t="s">
        <v>272</v>
      </c>
      <c r="B24" s="563">
        <v>6.5232999999999999E-2</v>
      </c>
      <c r="C24" s="563">
        <v>8.8467000000000004E-2</v>
      </c>
      <c r="D24" s="563">
        <v>6.7377999999999993E-2</v>
      </c>
      <c r="E24" s="563">
        <v>3.6027000000000003E-2</v>
      </c>
      <c r="F24" s="563">
        <v>5.3539000000000003E-2</v>
      </c>
      <c r="G24" s="563">
        <v>3.9364999999999997E-2</v>
      </c>
      <c r="H24" s="563">
        <v>7.8217999999999996E-2</v>
      </c>
      <c r="I24" s="563">
        <v>0.12249</v>
      </c>
      <c r="J24" s="563">
        <v>7.1064000000000002E-2</v>
      </c>
      <c r="K24" s="563">
        <v>4.7132E-2</v>
      </c>
      <c r="L24" s="563">
        <v>6.1404E-2</v>
      </c>
      <c r="M24" s="563">
        <v>3.7911E-2</v>
      </c>
      <c r="N24" s="563">
        <v>5.9482E-2</v>
      </c>
      <c r="O24" s="563">
        <v>5.2052000000000001E-2</v>
      </c>
      <c r="P24" s="563">
        <v>5.2942000000000003E-2</v>
      </c>
      <c r="Q24" s="563">
        <v>3.6405E-2</v>
      </c>
      <c r="R24" s="563">
        <v>3.5522999999999999E-2</v>
      </c>
      <c r="S24" s="563">
        <v>2.8492E-2</v>
      </c>
      <c r="T24" s="563">
        <v>0.1031</v>
      </c>
      <c r="U24" s="563">
        <v>0.14460000000000001</v>
      </c>
      <c r="V24" s="563">
        <v>9.3799999999999994E-2</v>
      </c>
      <c r="W24" s="563">
        <v>6.6600000000000006E-2</v>
      </c>
      <c r="X24" s="563">
        <v>7.4099999999999999E-2</v>
      </c>
      <c r="Y24" s="563">
        <v>6.25E-2</v>
      </c>
      <c r="Z24" s="199"/>
      <c r="AA24" s="199"/>
      <c r="AB24" s="199"/>
      <c r="AC24" s="199"/>
      <c r="AD24" s="199"/>
      <c r="AE24" s="199"/>
      <c r="AF24" s="199"/>
      <c r="AG24" s="199"/>
      <c r="AH24" s="199"/>
      <c r="AI24" s="199"/>
      <c r="AJ24" s="199"/>
      <c r="AK24" s="199"/>
      <c r="AL24" s="199"/>
      <c r="AM24" s="199"/>
      <c r="AN24" s="199"/>
      <c r="AO24" s="199"/>
      <c r="AP24" s="199"/>
      <c r="AQ24" s="199"/>
      <c r="AR24" s="199"/>
    </row>
    <row r="25" spans="1:44" s="43" customFormat="1" ht="12" customHeight="1">
      <c r="A25" s="433" t="s">
        <v>12</v>
      </c>
      <c r="B25" s="563">
        <v>2.8336E-2</v>
      </c>
      <c r="C25" s="563">
        <v>6.5736000000000003E-2</v>
      </c>
      <c r="D25" s="563">
        <v>4.6662000000000002E-2</v>
      </c>
      <c r="E25" s="563">
        <v>4.3858000000000001E-2</v>
      </c>
      <c r="F25" s="563">
        <v>3.5415000000000002E-2</v>
      </c>
      <c r="G25" s="563">
        <v>2.8021999999999998E-2</v>
      </c>
      <c r="H25" s="563">
        <v>3.4132999999999997E-2</v>
      </c>
      <c r="I25" s="563">
        <v>3.3533E-2</v>
      </c>
      <c r="J25" s="563">
        <v>2.9824E-2</v>
      </c>
      <c r="K25" s="563">
        <v>3.5168999999999999E-2</v>
      </c>
      <c r="L25" s="563">
        <v>2.9138000000000001E-2</v>
      </c>
      <c r="M25" s="563">
        <v>2.9479000000000002E-2</v>
      </c>
      <c r="N25" s="563">
        <v>4.6982999999999997E-2</v>
      </c>
      <c r="O25" s="563">
        <v>8.0516000000000004E-2</v>
      </c>
      <c r="P25" s="563">
        <v>4.6025999999999997E-2</v>
      </c>
      <c r="Q25" s="563">
        <v>6.9806999999999994E-2</v>
      </c>
      <c r="R25" s="563">
        <v>5.2067000000000002E-2</v>
      </c>
      <c r="S25" s="563">
        <v>5.6925999999999997E-2</v>
      </c>
      <c r="T25" s="563">
        <v>8.6199999999999999E-2</v>
      </c>
      <c r="U25" s="563">
        <v>7.3999999999999996E-2</v>
      </c>
      <c r="V25" s="563">
        <v>8.0299999999999996E-2</v>
      </c>
      <c r="W25" s="563">
        <v>5.6399999999999999E-2</v>
      </c>
      <c r="X25" s="563">
        <v>8.1100000000000005E-2</v>
      </c>
      <c r="Y25" s="563">
        <v>0.1077</v>
      </c>
      <c r="Z25" s="199"/>
      <c r="AA25" s="199"/>
      <c r="AB25" s="199"/>
      <c r="AC25" s="199"/>
      <c r="AD25" s="199"/>
      <c r="AE25" s="199"/>
      <c r="AF25" s="199"/>
      <c r="AG25" s="199"/>
      <c r="AH25" s="199"/>
      <c r="AI25" s="199"/>
      <c r="AJ25" s="199"/>
      <c r="AK25" s="199"/>
      <c r="AL25" s="199"/>
      <c r="AM25" s="199"/>
      <c r="AN25" s="199"/>
      <c r="AO25" s="199"/>
      <c r="AP25" s="199"/>
      <c r="AQ25" s="199"/>
      <c r="AR25" s="199"/>
    </row>
    <row r="26" spans="1:44" s="43" customFormat="1" ht="12" customHeight="1">
      <c r="A26" s="433" t="s">
        <v>93</v>
      </c>
      <c r="B26" s="563">
        <v>2.9624000000000001E-2</v>
      </c>
      <c r="C26" s="563">
        <v>5.4906000000000003E-2</v>
      </c>
      <c r="D26" s="563">
        <v>3.0640000000000001E-2</v>
      </c>
      <c r="E26" s="563">
        <v>2.6218999999999999E-2</v>
      </c>
      <c r="F26" s="563">
        <v>4.2015999999999998E-2</v>
      </c>
      <c r="G26" s="563">
        <v>2.5023E-2</v>
      </c>
      <c r="H26" s="563">
        <v>2.9614999999999999E-2</v>
      </c>
      <c r="I26" s="563">
        <v>4.7995999999999997E-2</v>
      </c>
      <c r="J26" s="563">
        <v>2.7963999999999999E-2</v>
      </c>
      <c r="K26" s="563">
        <v>2.6605E-2</v>
      </c>
      <c r="L26" s="563">
        <v>4.2837E-2</v>
      </c>
      <c r="M26" s="563">
        <v>2.4659E-2</v>
      </c>
      <c r="N26" s="563">
        <v>3.2618000000000001E-2</v>
      </c>
      <c r="O26" s="563">
        <v>4.9293999999999998E-2</v>
      </c>
      <c r="P26" s="563">
        <v>3.1718000000000003E-2</v>
      </c>
      <c r="Q26" s="563">
        <v>2.7976999999999998E-2</v>
      </c>
      <c r="R26" s="563">
        <v>4.4483000000000002E-2</v>
      </c>
      <c r="S26" s="563">
        <v>2.7171000000000001E-2</v>
      </c>
      <c r="T26" s="563">
        <v>4.2999999999999997E-2</v>
      </c>
      <c r="U26" s="563">
        <v>7.2099999999999997E-2</v>
      </c>
      <c r="V26" s="563">
        <v>4.1300000000000003E-2</v>
      </c>
      <c r="W26" s="563">
        <v>3.6799999999999999E-2</v>
      </c>
      <c r="X26" s="563">
        <v>6.0199999999999997E-2</v>
      </c>
      <c r="Y26" s="563">
        <v>3.7600000000000001E-2</v>
      </c>
      <c r="Z26" s="199"/>
      <c r="AA26" s="199"/>
      <c r="AB26" s="199"/>
      <c r="AC26" s="199"/>
      <c r="AD26" s="199"/>
      <c r="AE26" s="199"/>
      <c r="AF26" s="199"/>
      <c r="AG26" s="199"/>
      <c r="AH26" s="199"/>
      <c r="AI26" s="199"/>
      <c r="AJ26" s="199"/>
      <c r="AK26" s="199"/>
      <c r="AL26" s="199"/>
      <c r="AM26" s="199"/>
      <c r="AN26" s="199"/>
      <c r="AO26" s="199"/>
      <c r="AP26" s="199"/>
      <c r="AQ26" s="199"/>
      <c r="AR26" s="199"/>
    </row>
    <row r="27" spans="1:44" s="43" customFormat="1" ht="12" customHeight="1">
      <c r="A27" s="433" t="s">
        <v>114</v>
      </c>
      <c r="B27" s="563">
        <v>2.0549000000000001E-2</v>
      </c>
      <c r="C27" s="563">
        <v>4.3778999999999998E-2</v>
      </c>
      <c r="D27" s="563">
        <v>2.3134999999999999E-2</v>
      </c>
      <c r="E27" s="563">
        <v>1.8481999999999998E-2</v>
      </c>
      <c r="F27" s="563">
        <v>2.843E-2</v>
      </c>
      <c r="G27" s="563">
        <v>1.8079999999999999E-2</v>
      </c>
      <c r="H27" s="563">
        <v>1.6473000000000002E-2</v>
      </c>
      <c r="I27" s="563">
        <v>4.1749000000000001E-2</v>
      </c>
      <c r="J27" s="563">
        <v>1.7063999999999999E-2</v>
      </c>
      <c r="K27" s="563">
        <v>1.7849E-2</v>
      </c>
      <c r="L27" s="563">
        <v>3.5083000000000003E-2</v>
      </c>
      <c r="M27" s="563">
        <v>1.8407E-2</v>
      </c>
      <c r="N27" s="563">
        <v>2.3102999999999999E-2</v>
      </c>
      <c r="O27" s="563">
        <v>4.9805000000000002E-2</v>
      </c>
      <c r="P27" s="563">
        <v>2.3383999999999999E-2</v>
      </c>
      <c r="Q27" s="563">
        <v>1.8928E-2</v>
      </c>
      <c r="R27" s="563">
        <v>4.2081E-2</v>
      </c>
      <c r="S27" s="563">
        <v>2.0070000000000001E-2</v>
      </c>
      <c r="T27" s="563">
        <v>2.69E-2</v>
      </c>
      <c r="U27" s="563">
        <v>5.8999999999999997E-2</v>
      </c>
      <c r="V27" s="563">
        <v>2.7300000000000001E-2</v>
      </c>
      <c r="W27" s="563">
        <v>2.4899999999999999E-2</v>
      </c>
      <c r="X27" s="563">
        <v>5.1700000000000003E-2</v>
      </c>
      <c r="Y27" s="563">
        <v>2.4299999999999999E-2</v>
      </c>
      <c r="Z27" s="199"/>
      <c r="AA27" s="199"/>
      <c r="AB27" s="199"/>
      <c r="AC27" s="199"/>
      <c r="AD27" s="199"/>
      <c r="AE27" s="199"/>
      <c r="AF27" s="199"/>
      <c r="AG27" s="199"/>
      <c r="AH27" s="199"/>
      <c r="AI27" s="199"/>
      <c r="AJ27" s="199"/>
      <c r="AK27" s="199"/>
      <c r="AL27" s="199"/>
      <c r="AM27" s="199"/>
      <c r="AN27" s="199"/>
      <c r="AO27" s="199"/>
      <c r="AP27" s="199"/>
      <c r="AQ27" s="199"/>
      <c r="AR27" s="199"/>
    </row>
    <row r="28" spans="1:44" s="43" customFormat="1" ht="12" customHeight="1">
      <c r="A28" s="434" t="s">
        <v>100</v>
      </c>
      <c r="B28" s="567">
        <v>1.6662E-2</v>
      </c>
      <c r="C28" s="567">
        <v>3.8454000000000002E-2</v>
      </c>
      <c r="D28" s="567">
        <v>1.8637999999999998E-2</v>
      </c>
      <c r="E28" s="567">
        <v>1.4246E-2</v>
      </c>
      <c r="F28" s="567">
        <v>2.4709999999999999E-2</v>
      </c>
      <c r="G28" s="567">
        <v>1.3561E-2</v>
      </c>
      <c r="H28" s="567">
        <v>1.7659000000000001E-2</v>
      </c>
      <c r="I28" s="567">
        <v>3.2628999999999998E-2</v>
      </c>
      <c r="J28" s="567">
        <v>1.7929E-2</v>
      </c>
      <c r="K28" s="567">
        <v>1.3528E-2</v>
      </c>
      <c r="L28" s="567">
        <v>2.6075000000000001E-2</v>
      </c>
      <c r="M28" s="567">
        <v>1.3216E-2</v>
      </c>
      <c r="N28" s="567">
        <v>1.4703000000000001E-2</v>
      </c>
      <c r="O28" s="567">
        <v>2.6883000000000001E-2</v>
      </c>
      <c r="P28" s="567">
        <v>1.4872E-2</v>
      </c>
      <c r="Q28" s="567">
        <v>1.1863E-2</v>
      </c>
      <c r="R28" s="567">
        <v>2.2127000000000001E-2</v>
      </c>
      <c r="S28" s="567">
        <v>1.1693E-2</v>
      </c>
      <c r="T28" s="567">
        <v>2.1999999999999999E-2</v>
      </c>
      <c r="U28" s="567">
        <v>4.7199999999999999E-2</v>
      </c>
      <c r="V28" s="567">
        <v>2.24E-2</v>
      </c>
      <c r="W28" s="567">
        <v>1.9599999999999999E-2</v>
      </c>
      <c r="X28" s="567">
        <v>3.4700000000000002E-2</v>
      </c>
      <c r="Y28" s="567">
        <v>1.7500000000000002E-2</v>
      </c>
      <c r="Z28" s="199"/>
      <c r="AA28" s="199"/>
      <c r="AB28" s="199"/>
      <c r="AC28" s="199"/>
      <c r="AD28" s="199"/>
      <c r="AE28" s="199"/>
      <c r="AF28" s="199"/>
      <c r="AG28" s="199"/>
      <c r="AH28" s="199"/>
      <c r="AI28" s="199"/>
      <c r="AJ28" s="199"/>
      <c r="AK28" s="199"/>
      <c r="AL28" s="199"/>
      <c r="AM28" s="199"/>
      <c r="AN28" s="199"/>
      <c r="AO28" s="199"/>
      <c r="AP28" s="199"/>
      <c r="AQ28" s="199"/>
      <c r="AR28" s="199"/>
    </row>
    <row r="29" spans="1:44" s="43" customFormat="1" ht="12" customHeight="1">
      <c r="A29" s="208"/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199"/>
      <c r="AA29" s="199"/>
      <c r="AB29" s="199"/>
      <c r="AC29" s="199"/>
      <c r="AD29" s="199"/>
      <c r="AE29" s="199"/>
    </row>
    <row r="30" spans="1:44" s="43" customFormat="1" ht="12" customHeight="1">
      <c r="A30" s="208"/>
      <c r="B30" s="934" t="s">
        <v>252</v>
      </c>
      <c r="C30" s="935"/>
      <c r="D30" s="935"/>
      <c r="E30" s="935"/>
      <c r="F30" s="935"/>
      <c r="G30" s="935"/>
      <c r="H30" s="935"/>
      <c r="I30" s="935"/>
      <c r="J30" s="935"/>
      <c r="K30" s="935"/>
      <c r="L30" s="935"/>
      <c r="M30" s="935"/>
      <c r="N30" s="935"/>
      <c r="O30" s="935"/>
      <c r="P30" s="935"/>
      <c r="Q30" s="935"/>
      <c r="R30" s="935"/>
      <c r="S30" s="935"/>
      <c r="T30" s="935"/>
      <c r="U30" s="935"/>
      <c r="V30" s="935"/>
      <c r="W30" s="935"/>
      <c r="X30" s="935"/>
      <c r="Y30" s="936"/>
      <c r="Z30" s="199"/>
      <c r="AA30" s="199"/>
      <c r="AB30" s="199"/>
      <c r="AC30" s="199"/>
      <c r="AD30" s="199"/>
      <c r="AE30" s="199"/>
    </row>
    <row r="31" spans="1:44" s="43" customFormat="1" ht="12" customHeight="1">
      <c r="A31" s="52"/>
      <c r="B31" s="933">
        <v>2019</v>
      </c>
      <c r="C31" s="933"/>
      <c r="D31" s="933"/>
      <c r="E31" s="933"/>
      <c r="F31" s="933"/>
      <c r="G31" s="933"/>
      <c r="H31" s="933">
        <v>2020</v>
      </c>
      <c r="I31" s="933"/>
      <c r="J31" s="933"/>
      <c r="K31" s="933"/>
      <c r="L31" s="933"/>
      <c r="M31" s="933"/>
      <c r="N31" s="933">
        <v>2021</v>
      </c>
      <c r="O31" s="933"/>
      <c r="P31" s="933"/>
      <c r="Q31" s="933"/>
      <c r="R31" s="933"/>
      <c r="S31" s="933"/>
      <c r="T31" s="940" t="s">
        <v>408</v>
      </c>
      <c r="U31" s="940"/>
      <c r="V31" s="940"/>
      <c r="W31" s="940"/>
      <c r="X31" s="940"/>
      <c r="Y31" s="940"/>
      <c r="Z31" s="199"/>
      <c r="AA31" s="199"/>
      <c r="AB31" s="199"/>
      <c r="AC31" s="199"/>
      <c r="AD31" s="199"/>
      <c r="AE31" s="199"/>
    </row>
    <row r="32" spans="1:44" s="43" customFormat="1" ht="12" customHeight="1">
      <c r="A32" s="208"/>
      <c r="B32" s="702" t="s">
        <v>269</v>
      </c>
      <c r="C32" s="703"/>
      <c r="D32" s="704"/>
      <c r="E32" s="702" t="s">
        <v>72</v>
      </c>
      <c r="F32" s="703"/>
      <c r="G32" s="704"/>
      <c r="H32" s="937" t="s">
        <v>269</v>
      </c>
      <c r="I32" s="938"/>
      <c r="J32" s="939"/>
      <c r="K32" s="937" t="s">
        <v>72</v>
      </c>
      <c r="L32" s="938"/>
      <c r="M32" s="939"/>
      <c r="N32" s="937" t="s">
        <v>269</v>
      </c>
      <c r="O32" s="938"/>
      <c r="P32" s="939"/>
      <c r="Q32" s="937" t="s">
        <v>72</v>
      </c>
      <c r="R32" s="938"/>
      <c r="S32" s="939"/>
      <c r="T32" s="937" t="s">
        <v>269</v>
      </c>
      <c r="U32" s="938"/>
      <c r="V32" s="939"/>
      <c r="W32" s="937" t="s">
        <v>72</v>
      </c>
      <c r="X32" s="938"/>
      <c r="Y32" s="939"/>
      <c r="Z32" s="199"/>
      <c r="AA32" s="199"/>
      <c r="AB32" s="199"/>
      <c r="AC32" s="199"/>
      <c r="AD32" s="199"/>
      <c r="AE32" s="199"/>
    </row>
    <row r="33" spans="1:39" s="43" customFormat="1" ht="12" customHeight="1">
      <c r="A33" s="42" t="s">
        <v>115</v>
      </c>
      <c r="B33" s="478" t="s">
        <v>152</v>
      </c>
      <c r="C33" s="479" t="s">
        <v>262</v>
      </c>
      <c r="D33" s="478" t="s">
        <v>1</v>
      </c>
      <c r="E33" s="478" t="s">
        <v>152</v>
      </c>
      <c r="F33" s="479" t="s">
        <v>262</v>
      </c>
      <c r="G33" s="42" t="s">
        <v>1</v>
      </c>
      <c r="H33" s="478" t="s">
        <v>152</v>
      </c>
      <c r="I33" s="479" t="s">
        <v>262</v>
      </c>
      <c r="J33" s="478" t="s">
        <v>1</v>
      </c>
      <c r="K33" s="478" t="s">
        <v>152</v>
      </c>
      <c r="L33" s="479" t="s">
        <v>262</v>
      </c>
      <c r="M33" s="42" t="s">
        <v>1</v>
      </c>
      <c r="N33" s="478" t="s">
        <v>152</v>
      </c>
      <c r="O33" s="479" t="s">
        <v>262</v>
      </c>
      <c r="P33" s="478" t="s">
        <v>1</v>
      </c>
      <c r="Q33" s="478" t="s">
        <v>152</v>
      </c>
      <c r="R33" s="479" t="s">
        <v>262</v>
      </c>
      <c r="S33" s="42" t="s">
        <v>1</v>
      </c>
      <c r="T33" s="478" t="s">
        <v>152</v>
      </c>
      <c r="U33" s="479" t="s">
        <v>262</v>
      </c>
      <c r="V33" s="42" t="s">
        <v>1</v>
      </c>
      <c r="W33" s="478" t="s">
        <v>152</v>
      </c>
      <c r="X33" s="479" t="s">
        <v>262</v>
      </c>
      <c r="Y33" s="42" t="s">
        <v>1</v>
      </c>
      <c r="Z33" s="199"/>
      <c r="AA33" s="199"/>
      <c r="AB33" s="199"/>
      <c r="AC33" s="199"/>
      <c r="AD33" s="199"/>
      <c r="AE33" s="199"/>
    </row>
    <row r="34" spans="1:39" s="43" customFormat="1" ht="12" customHeight="1">
      <c r="A34" s="568" t="s">
        <v>1</v>
      </c>
      <c r="B34" s="270">
        <v>1872292.7456999999</v>
      </c>
      <c r="C34" s="270">
        <v>441668.55660000001</v>
      </c>
      <c r="D34" s="270">
        <v>2313961.3023000001</v>
      </c>
      <c r="E34" s="270">
        <v>4566581.6828999994</v>
      </c>
      <c r="F34" s="270">
        <v>1091411.3199000002</v>
      </c>
      <c r="G34" s="270">
        <v>5657993.0027999999</v>
      </c>
      <c r="H34" s="271">
        <v>1220804.5811000001</v>
      </c>
      <c r="I34" s="271">
        <v>167964.66339999999</v>
      </c>
      <c r="J34" s="271">
        <v>1388769.2445</v>
      </c>
      <c r="K34" s="271">
        <v>3000042.5178</v>
      </c>
      <c r="L34" s="271">
        <v>449616.35570000001</v>
      </c>
      <c r="M34" s="271">
        <v>3449658.8735000002</v>
      </c>
      <c r="N34" s="753">
        <v>1268725.7964000001</v>
      </c>
      <c r="O34" s="753">
        <v>158015.128</v>
      </c>
      <c r="P34" s="753">
        <v>1426740.9243999999</v>
      </c>
      <c r="Q34" s="753">
        <v>3022035.6557999998</v>
      </c>
      <c r="R34" s="753">
        <v>337610.88179999997</v>
      </c>
      <c r="S34" s="753">
        <v>3359646.5375999999</v>
      </c>
      <c r="T34" s="755">
        <v>3.9300000000000002E-2</v>
      </c>
      <c r="U34" s="755">
        <v>-5.9200000000000003E-2</v>
      </c>
      <c r="V34" s="755">
        <v>2.7300000000000001E-2</v>
      </c>
      <c r="W34" s="755">
        <v>7.3000000000000001E-3</v>
      </c>
      <c r="X34" s="755">
        <v>-0.24909999999999999</v>
      </c>
      <c r="Y34" s="755">
        <v>-2.6100000000000002E-2</v>
      </c>
      <c r="Z34" s="199"/>
      <c r="AA34" s="199"/>
      <c r="AB34" s="199"/>
      <c r="AC34" s="199"/>
      <c r="AD34" s="199"/>
      <c r="AE34" s="199"/>
    </row>
    <row r="35" spans="1:39" s="43" customFormat="1" ht="12" customHeight="1">
      <c r="A35" s="569" t="s">
        <v>273</v>
      </c>
      <c r="B35" s="269">
        <v>465889.58429999999</v>
      </c>
      <c r="C35" s="269">
        <v>147981.4761</v>
      </c>
      <c r="D35" s="269">
        <v>613871.06050000002</v>
      </c>
      <c r="E35" s="269">
        <v>1056208.1857</v>
      </c>
      <c r="F35" s="269">
        <v>402780.31969999999</v>
      </c>
      <c r="G35" s="269">
        <v>1458988.5055</v>
      </c>
      <c r="H35" s="267">
        <v>333071.4326</v>
      </c>
      <c r="I35" s="267">
        <v>56904.927300000003</v>
      </c>
      <c r="J35" s="267">
        <v>389976.35989999998</v>
      </c>
      <c r="K35" s="267">
        <v>728504.99419999996</v>
      </c>
      <c r="L35" s="267">
        <v>157804.88310000001</v>
      </c>
      <c r="M35" s="267">
        <v>886309.87730000005</v>
      </c>
      <c r="N35" s="558">
        <v>320274.5575</v>
      </c>
      <c r="O35" s="558">
        <v>58082.016199999998</v>
      </c>
      <c r="P35" s="558">
        <v>378356.57370000001</v>
      </c>
      <c r="Q35" s="558">
        <v>695198.45739999996</v>
      </c>
      <c r="R35" s="558">
        <v>118830.0148</v>
      </c>
      <c r="S35" s="558">
        <v>814028.47219999996</v>
      </c>
      <c r="T35" s="756">
        <v>-3.8399999999999997E-2</v>
      </c>
      <c r="U35" s="756">
        <v>2.07E-2</v>
      </c>
      <c r="V35" s="756">
        <v>-2.98E-2</v>
      </c>
      <c r="W35" s="756">
        <v>-4.5699999999999998E-2</v>
      </c>
      <c r="X35" s="756">
        <v>-0.247</v>
      </c>
      <c r="Y35" s="756">
        <v>-8.1600000000000006E-2</v>
      </c>
      <c r="Z35" s="199"/>
      <c r="AA35" s="199"/>
      <c r="AB35" s="199"/>
      <c r="AC35" s="199"/>
      <c r="AD35" s="199"/>
      <c r="AE35" s="199"/>
    </row>
    <row r="36" spans="1:39" s="43" customFormat="1" ht="12" customHeight="1">
      <c r="A36" s="433" t="s">
        <v>11</v>
      </c>
      <c r="B36" s="269">
        <v>488457.37040000001</v>
      </c>
      <c r="C36" s="269">
        <v>145242.21030000001</v>
      </c>
      <c r="D36" s="269">
        <v>633699.58070000005</v>
      </c>
      <c r="E36" s="269">
        <v>1136738.2455</v>
      </c>
      <c r="F36" s="269">
        <v>349680.74810000003</v>
      </c>
      <c r="G36" s="269">
        <v>1486418.9935999999</v>
      </c>
      <c r="H36" s="267">
        <v>289352.20760000002</v>
      </c>
      <c r="I36" s="267">
        <v>37336.216999999997</v>
      </c>
      <c r="J36" s="267">
        <v>326688.42469999997</v>
      </c>
      <c r="K36" s="267">
        <v>724810.34710000001</v>
      </c>
      <c r="L36" s="267">
        <v>94689.845499999996</v>
      </c>
      <c r="M36" s="267">
        <v>819500.19259999995</v>
      </c>
      <c r="N36" s="558">
        <v>316154.9975</v>
      </c>
      <c r="O36" s="558">
        <v>36602.007700000002</v>
      </c>
      <c r="P36" s="558">
        <v>352757.00530000002</v>
      </c>
      <c r="Q36" s="558">
        <v>748718.72279999999</v>
      </c>
      <c r="R36" s="558">
        <v>80975.2071</v>
      </c>
      <c r="S36" s="558">
        <v>829693.92989999999</v>
      </c>
      <c r="T36" s="756">
        <v>9.2600000000000002E-2</v>
      </c>
      <c r="U36" s="756">
        <v>-1.9699999999999999E-2</v>
      </c>
      <c r="V36" s="756">
        <v>7.9799999999999996E-2</v>
      </c>
      <c r="W36" s="756">
        <v>3.3000000000000002E-2</v>
      </c>
      <c r="X36" s="756">
        <v>-0.14480000000000001</v>
      </c>
      <c r="Y36" s="756">
        <v>1.24E-2</v>
      </c>
      <c r="Z36" s="199"/>
      <c r="AA36" s="199"/>
      <c r="AB36" s="199"/>
      <c r="AC36" s="199"/>
      <c r="AD36" s="199"/>
      <c r="AE36" s="199"/>
    </row>
    <row r="37" spans="1:39" s="43" customFormat="1" ht="12" customHeight="1">
      <c r="A37" s="569" t="s">
        <v>272</v>
      </c>
      <c r="B37" s="269">
        <v>36184.576800000003</v>
      </c>
      <c r="C37" s="269">
        <v>2033</v>
      </c>
      <c r="D37" s="269">
        <v>38217.576800000003</v>
      </c>
      <c r="E37" s="269">
        <v>86093</v>
      </c>
      <c r="F37" s="269">
        <v>4452</v>
      </c>
      <c r="G37" s="269">
        <v>90545</v>
      </c>
      <c r="H37" s="267">
        <v>16206.848900000001</v>
      </c>
      <c r="I37" s="267">
        <v>614.52</v>
      </c>
      <c r="J37" s="267">
        <v>16821.368900000001</v>
      </c>
      <c r="K37" s="267">
        <v>44508.132599999997</v>
      </c>
      <c r="L37" s="267">
        <v>1823.7329</v>
      </c>
      <c r="M37" s="267">
        <v>46331.8655</v>
      </c>
      <c r="N37" s="558">
        <v>22269.458200000001</v>
      </c>
      <c r="O37" s="558">
        <v>853.39070000000004</v>
      </c>
      <c r="P37" s="558">
        <v>23122.848900000001</v>
      </c>
      <c r="Q37" s="558">
        <v>56428.740299999998</v>
      </c>
      <c r="R37" s="558">
        <v>2313.7109</v>
      </c>
      <c r="S37" s="558">
        <v>58742.451200000003</v>
      </c>
      <c r="T37" s="756">
        <v>0.37409999999999999</v>
      </c>
      <c r="U37" s="756">
        <v>0.38869999999999999</v>
      </c>
      <c r="V37" s="756">
        <v>0.37459999999999999</v>
      </c>
      <c r="W37" s="756">
        <v>0.26779999999999998</v>
      </c>
      <c r="X37" s="756">
        <v>0.26869999999999999</v>
      </c>
      <c r="Y37" s="756">
        <v>0.26790000000000003</v>
      </c>
      <c r="Z37" s="199"/>
      <c r="AA37" s="199"/>
      <c r="AB37" s="199"/>
      <c r="AC37" s="199"/>
      <c r="AD37" s="199"/>
      <c r="AE37" s="199"/>
    </row>
    <row r="38" spans="1:39" s="43" customFormat="1" ht="12" customHeight="1">
      <c r="A38" s="433" t="s">
        <v>12</v>
      </c>
      <c r="B38" s="269">
        <v>60995.864500000003</v>
      </c>
      <c r="C38" s="269">
        <v>3608.0891000000001</v>
      </c>
      <c r="D38" s="269">
        <v>64603.953500000003</v>
      </c>
      <c r="E38" s="269">
        <v>145476.42980000001</v>
      </c>
      <c r="F38" s="269">
        <v>7296.8182999999999</v>
      </c>
      <c r="G38" s="269">
        <v>152773.2481</v>
      </c>
      <c r="H38" s="267">
        <v>22495.419000000002</v>
      </c>
      <c r="I38" s="267">
        <v>764.42510000000004</v>
      </c>
      <c r="J38" s="267">
        <v>23259.844099999998</v>
      </c>
      <c r="K38" s="267">
        <v>67790.495800000004</v>
      </c>
      <c r="L38" s="267">
        <v>1941.4846</v>
      </c>
      <c r="M38" s="267">
        <v>69731.9804</v>
      </c>
      <c r="N38" s="558">
        <v>32890.5599</v>
      </c>
      <c r="O38" s="558">
        <v>605.30290000000002</v>
      </c>
      <c r="P38" s="558">
        <v>33495.862800000003</v>
      </c>
      <c r="Q38" s="558">
        <v>91771.448499999999</v>
      </c>
      <c r="R38" s="558">
        <v>1323.2334000000001</v>
      </c>
      <c r="S38" s="558">
        <v>93094.682000000001</v>
      </c>
      <c r="T38" s="756">
        <v>0.46210000000000001</v>
      </c>
      <c r="U38" s="756">
        <v>-0.2082</v>
      </c>
      <c r="V38" s="756">
        <v>0.44009999999999999</v>
      </c>
      <c r="W38" s="756">
        <v>0.3538</v>
      </c>
      <c r="X38" s="756">
        <v>-0.31840000000000002</v>
      </c>
      <c r="Y38" s="756">
        <v>0.33500000000000002</v>
      </c>
      <c r="Z38" s="199"/>
      <c r="AA38" s="199"/>
      <c r="AB38" s="199"/>
      <c r="AC38" s="199"/>
      <c r="AD38" s="199"/>
      <c r="AE38" s="199"/>
    </row>
    <row r="39" spans="1:39" s="43" customFormat="1" ht="12" customHeight="1">
      <c r="A39" s="433" t="s">
        <v>93</v>
      </c>
      <c r="B39" s="269">
        <v>444492.31510000001</v>
      </c>
      <c r="C39" s="269">
        <v>79493.2451</v>
      </c>
      <c r="D39" s="269">
        <v>523985.56020000001</v>
      </c>
      <c r="E39" s="269">
        <v>1224108.6780999999</v>
      </c>
      <c r="F39" s="269">
        <v>200990.66940000001</v>
      </c>
      <c r="G39" s="269">
        <v>1425099.3474000001</v>
      </c>
      <c r="H39" s="267">
        <v>325687.20860000001</v>
      </c>
      <c r="I39" s="267">
        <v>49720.667200000004</v>
      </c>
      <c r="J39" s="267">
        <v>375407.87579999998</v>
      </c>
      <c r="K39" s="267">
        <v>886775.70649999997</v>
      </c>
      <c r="L39" s="267">
        <v>143739.90289999999</v>
      </c>
      <c r="M39" s="267">
        <v>1030515.6094</v>
      </c>
      <c r="N39" s="558">
        <v>298684.6373</v>
      </c>
      <c r="O39" s="558">
        <v>37258.406600000002</v>
      </c>
      <c r="P39" s="558">
        <v>335943.04389999999</v>
      </c>
      <c r="Q39" s="558">
        <v>732311.076</v>
      </c>
      <c r="R39" s="558">
        <v>86851.855599999995</v>
      </c>
      <c r="S39" s="558">
        <v>819162.93160000001</v>
      </c>
      <c r="T39" s="756">
        <v>-8.2900000000000001E-2</v>
      </c>
      <c r="U39" s="756">
        <v>-0.25059999999999999</v>
      </c>
      <c r="V39" s="756">
        <v>-0.1051</v>
      </c>
      <c r="W39" s="756">
        <v>-0.17419999999999999</v>
      </c>
      <c r="X39" s="756">
        <v>-0.39579999999999999</v>
      </c>
      <c r="Y39" s="756">
        <v>-0.2051</v>
      </c>
      <c r="Z39" s="199"/>
      <c r="AA39" s="199"/>
      <c r="AB39" s="199"/>
      <c r="AC39" s="199"/>
      <c r="AD39" s="199"/>
      <c r="AE39" s="199"/>
    </row>
    <row r="40" spans="1:39" s="43" customFormat="1" ht="12" customHeight="1">
      <c r="A40" s="433" t="s">
        <v>114</v>
      </c>
      <c r="B40" s="269">
        <v>233814.99619999999</v>
      </c>
      <c r="C40" s="269">
        <v>50141.846700000002</v>
      </c>
      <c r="D40" s="269">
        <v>283956.84289999999</v>
      </c>
      <c r="E40" s="269">
        <v>534724.9007</v>
      </c>
      <c r="F40" s="269">
        <v>99408.054199999999</v>
      </c>
      <c r="G40" s="269">
        <v>634132.95490000001</v>
      </c>
      <c r="H40" s="267">
        <v>143574.90410000001</v>
      </c>
      <c r="I40" s="267">
        <v>15281.122600000001</v>
      </c>
      <c r="J40" s="267">
        <v>158856.02679999999</v>
      </c>
      <c r="K40" s="267">
        <v>344328.0687</v>
      </c>
      <c r="L40" s="267">
        <v>37205.808799999999</v>
      </c>
      <c r="M40" s="267">
        <v>381533.8775</v>
      </c>
      <c r="N40" s="558">
        <v>157865.95480000001</v>
      </c>
      <c r="O40" s="558">
        <v>15985.655199999999</v>
      </c>
      <c r="P40" s="558">
        <v>173851.61</v>
      </c>
      <c r="Q40" s="558">
        <v>370770.28720000002</v>
      </c>
      <c r="R40" s="558">
        <v>31171.3541</v>
      </c>
      <c r="S40" s="558">
        <v>401941.64130000002</v>
      </c>
      <c r="T40" s="756">
        <v>9.9500000000000005E-2</v>
      </c>
      <c r="U40" s="756">
        <v>4.6100000000000002E-2</v>
      </c>
      <c r="V40" s="756">
        <v>9.4399999999999998E-2</v>
      </c>
      <c r="W40" s="756">
        <v>7.6799999999999993E-2</v>
      </c>
      <c r="X40" s="756">
        <v>-0.16220000000000001</v>
      </c>
      <c r="Y40" s="756">
        <v>5.3499999999999999E-2</v>
      </c>
      <c r="Z40" s="199"/>
      <c r="AA40" s="199"/>
      <c r="AB40" s="199"/>
      <c r="AC40" s="199"/>
      <c r="AD40" s="199"/>
      <c r="AE40" s="199"/>
    </row>
    <row r="41" spans="1:39" s="43" customFormat="1" ht="12" customHeight="1">
      <c r="A41" s="434" t="s">
        <v>100</v>
      </c>
      <c r="B41" s="559">
        <v>142458.03839999999</v>
      </c>
      <c r="C41" s="559">
        <v>13168.6893</v>
      </c>
      <c r="D41" s="559">
        <v>155626.72769999999</v>
      </c>
      <c r="E41" s="559">
        <v>383232.24310000002</v>
      </c>
      <c r="F41" s="559">
        <v>26802.710200000001</v>
      </c>
      <c r="G41" s="559">
        <v>410034.95329999999</v>
      </c>
      <c r="H41" s="268">
        <v>90416.560200000007</v>
      </c>
      <c r="I41" s="268">
        <v>7342.7842000000001</v>
      </c>
      <c r="J41" s="268">
        <v>97759.344400000002</v>
      </c>
      <c r="K41" s="268">
        <v>203324.77290000001</v>
      </c>
      <c r="L41" s="268">
        <v>12410.6978</v>
      </c>
      <c r="M41" s="268">
        <v>215735.47070000001</v>
      </c>
      <c r="N41" s="754">
        <v>120585.6312</v>
      </c>
      <c r="O41" s="754">
        <v>8628.3487000000005</v>
      </c>
      <c r="P41" s="754">
        <v>129213.97990000001</v>
      </c>
      <c r="Q41" s="754">
        <v>326836.92349999998</v>
      </c>
      <c r="R41" s="754">
        <v>16145.5059</v>
      </c>
      <c r="S41" s="754">
        <v>342982.42940000002</v>
      </c>
      <c r="T41" s="757">
        <v>0.3337</v>
      </c>
      <c r="U41" s="757">
        <v>0.17510000000000001</v>
      </c>
      <c r="V41" s="757">
        <v>0.32179999999999997</v>
      </c>
      <c r="W41" s="757">
        <v>0.60750000000000004</v>
      </c>
      <c r="X41" s="757">
        <v>0.3009</v>
      </c>
      <c r="Y41" s="757">
        <v>0.58979999999999999</v>
      </c>
      <c r="Z41" s="199"/>
      <c r="AA41" s="199"/>
      <c r="AB41" s="199"/>
      <c r="AC41" s="199"/>
      <c r="AD41" s="199"/>
      <c r="AE41" s="199"/>
    </row>
    <row r="42" spans="1:39" s="43" customFormat="1" ht="12" customHeight="1">
      <c r="A42" s="46"/>
      <c r="B42" s="47"/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4"/>
      <c r="U42" s="44"/>
      <c r="V42" s="44"/>
      <c r="W42" s="44"/>
      <c r="X42" s="44"/>
      <c r="Y42" s="44"/>
      <c r="Z42" s="199"/>
      <c r="AA42" s="199"/>
      <c r="AB42" s="199"/>
      <c r="AC42" s="199"/>
      <c r="AD42" s="199"/>
      <c r="AE42" s="199"/>
    </row>
    <row r="43" spans="1:39" s="43" customFormat="1" ht="12" customHeight="1">
      <c r="B43" s="934" t="s">
        <v>252</v>
      </c>
      <c r="C43" s="935"/>
      <c r="D43" s="935"/>
      <c r="E43" s="935"/>
      <c r="F43" s="935"/>
      <c r="G43" s="935"/>
      <c r="H43" s="935"/>
      <c r="I43" s="935"/>
      <c r="J43" s="935"/>
      <c r="K43" s="935"/>
      <c r="L43" s="935"/>
      <c r="M43" s="935"/>
      <c r="N43" s="935"/>
      <c r="O43" s="935"/>
      <c r="P43" s="935"/>
      <c r="Q43" s="935"/>
      <c r="R43" s="935"/>
      <c r="S43" s="935"/>
      <c r="T43" s="935"/>
      <c r="U43" s="935"/>
      <c r="V43" s="935"/>
      <c r="W43" s="935"/>
      <c r="X43" s="935"/>
      <c r="Y43" s="936"/>
      <c r="Z43" s="199"/>
      <c r="AA43" s="199"/>
      <c r="AB43" s="199"/>
      <c r="AC43" s="199"/>
      <c r="AD43" s="199"/>
      <c r="AE43" s="199"/>
    </row>
    <row r="44" spans="1:39" s="43" customFormat="1" ht="12" customHeight="1">
      <c r="A44" s="208"/>
      <c r="B44" s="933">
        <v>2019</v>
      </c>
      <c r="C44" s="933"/>
      <c r="D44" s="933"/>
      <c r="E44" s="933"/>
      <c r="F44" s="933"/>
      <c r="G44" s="933"/>
      <c r="H44" s="933">
        <v>2020</v>
      </c>
      <c r="I44" s="933"/>
      <c r="J44" s="933"/>
      <c r="K44" s="933"/>
      <c r="L44" s="933"/>
      <c r="M44" s="933"/>
      <c r="N44" s="933">
        <v>2021</v>
      </c>
      <c r="O44" s="933"/>
      <c r="P44" s="933"/>
      <c r="Q44" s="933"/>
      <c r="R44" s="933"/>
      <c r="S44" s="933"/>
      <c r="T44" s="940" t="s">
        <v>408</v>
      </c>
      <c r="U44" s="940"/>
      <c r="V44" s="940"/>
      <c r="W44" s="940"/>
      <c r="X44" s="940"/>
      <c r="Y44" s="940"/>
      <c r="Z44" s="199"/>
      <c r="AA44" s="199"/>
      <c r="AB44" s="199"/>
      <c r="AC44" s="199"/>
      <c r="AD44" s="199"/>
      <c r="AE44" s="199"/>
    </row>
    <row r="45" spans="1:39" s="43" customFormat="1" ht="12" customHeight="1">
      <c r="A45" s="52"/>
      <c r="B45" s="699" t="s">
        <v>325</v>
      </c>
      <c r="C45" s="700"/>
      <c r="D45" s="700"/>
      <c r="E45" s="700"/>
      <c r="F45" s="700"/>
      <c r="G45" s="701"/>
      <c r="H45" s="930" t="s">
        <v>325</v>
      </c>
      <c r="I45" s="931"/>
      <c r="J45" s="931"/>
      <c r="K45" s="931"/>
      <c r="L45" s="931"/>
      <c r="M45" s="932"/>
      <c r="N45" s="930" t="s">
        <v>325</v>
      </c>
      <c r="O45" s="931"/>
      <c r="P45" s="931"/>
      <c r="Q45" s="931"/>
      <c r="R45" s="931"/>
      <c r="S45" s="932"/>
      <c r="T45" s="930" t="s">
        <v>325</v>
      </c>
      <c r="U45" s="931"/>
      <c r="V45" s="931"/>
      <c r="W45" s="931"/>
      <c r="X45" s="931"/>
      <c r="Y45" s="932"/>
      <c r="Z45" s="199"/>
      <c r="AA45" s="199"/>
      <c r="AB45" s="199"/>
      <c r="AC45" s="199"/>
      <c r="AD45" s="199"/>
      <c r="AE45" s="199"/>
    </row>
    <row r="46" spans="1:39" s="43" customFormat="1" ht="12" customHeight="1">
      <c r="A46" s="208"/>
      <c r="B46" s="702" t="s">
        <v>269</v>
      </c>
      <c r="C46" s="703"/>
      <c r="D46" s="704"/>
      <c r="E46" s="702" t="s">
        <v>72</v>
      </c>
      <c r="F46" s="703"/>
      <c r="G46" s="704"/>
      <c r="H46" s="937" t="s">
        <v>269</v>
      </c>
      <c r="I46" s="938"/>
      <c r="J46" s="939"/>
      <c r="K46" s="937" t="s">
        <v>72</v>
      </c>
      <c r="L46" s="938"/>
      <c r="M46" s="939"/>
      <c r="N46" s="937" t="s">
        <v>269</v>
      </c>
      <c r="O46" s="938"/>
      <c r="P46" s="939"/>
      <c r="Q46" s="937" t="s">
        <v>72</v>
      </c>
      <c r="R46" s="938"/>
      <c r="S46" s="939"/>
      <c r="T46" s="937" t="s">
        <v>269</v>
      </c>
      <c r="U46" s="938"/>
      <c r="V46" s="939"/>
      <c r="W46" s="937" t="s">
        <v>72</v>
      </c>
      <c r="X46" s="938"/>
      <c r="Y46" s="939"/>
      <c r="Z46" s="199"/>
      <c r="AA46" s="199"/>
      <c r="AB46" s="199"/>
      <c r="AC46" s="199"/>
      <c r="AD46" s="199"/>
      <c r="AE46" s="199"/>
    </row>
    <row r="47" spans="1:39" s="43" customFormat="1" ht="12" customHeight="1">
      <c r="A47" s="42" t="s">
        <v>115</v>
      </c>
      <c r="B47" s="564" t="s">
        <v>152</v>
      </c>
      <c r="C47" s="565" t="s">
        <v>262</v>
      </c>
      <c r="D47" s="564" t="s">
        <v>1</v>
      </c>
      <c r="E47" s="564" t="s">
        <v>152</v>
      </c>
      <c r="F47" s="565" t="s">
        <v>262</v>
      </c>
      <c r="G47" s="42" t="s">
        <v>1</v>
      </c>
      <c r="H47" s="564" t="s">
        <v>152</v>
      </c>
      <c r="I47" s="565" t="s">
        <v>262</v>
      </c>
      <c r="J47" s="564" t="s">
        <v>1</v>
      </c>
      <c r="K47" s="564" t="s">
        <v>152</v>
      </c>
      <c r="L47" s="565" t="s">
        <v>262</v>
      </c>
      <c r="M47" s="42" t="s">
        <v>1</v>
      </c>
      <c r="N47" s="564" t="s">
        <v>152</v>
      </c>
      <c r="O47" s="565" t="s">
        <v>262</v>
      </c>
      <c r="P47" s="564" t="s">
        <v>1</v>
      </c>
      <c r="Q47" s="564" t="s">
        <v>152</v>
      </c>
      <c r="R47" s="565" t="s">
        <v>262</v>
      </c>
      <c r="S47" s="42" t="s">
        <v>1</v>
      </c>
      <c r="T47" s="564" t="s">
        <v>152</v>
      </c>
      <c r="U47" s="565" t="s">
        <v>262</v>
      </c>
      <c r="V47" s="42" t="s">
        <v>1</v>
      </c>
      <c r="W47" s="564" t="s">
        <v>152</v>
      </c>
      <c r="X47" s="565" t="s">
        <v>262</v>
      </c>
      <c r="Y47" s="42" t="s">
        <v>1</v>
      </c>
      <c r="Z47" s="199"/>
      <c r="AA47" s="199"/>
      <c r="AB47" s="199"/>
      <c r="AC47" s="199"/>
      <c r="AD47" s="199"/>
      <c r="AE47" s="199"/>
    </row>
    <row r="48" spans="1:39" s="43" customFormat="1" ht="12" customHeight="1">
      <c r="A48" s="568" t="s">
        <v>1</v>
      </c>
      <c r="B48" s="560">
        <v>1.6112999999999999E-2</v>
      </c>
      <c r="C48" s="560">
        <v>3.6471999999999997E-2</v>
      </c>
      <c r="D48" s="560">
        <v>1.4732E-2</v>
      </c>
      <c r="E48" s="560">
        <v>1.4473E-2</v>
      </c>
      <c r="F48" s="560">
        <v>3.2591000000000002E-2</v>
      </c>
      <c r="G48" s="560">
        <v>1.2854000000000001E-2</v>
      </c>
      <c r="H48" s="560">
        <v>1.8092E-2</v>
      </c>
      <c r="I48" s="560">
        <v>3.0574E-2</v>
      </c>
      <c r="J48" s="560">
        <v>1.7374000000000001E-2</v>
      </c>
      <c r="K48" s="560">
        <v>1.4753E-2</v>
      </c>
      <c r="L48" s="560">
        <v>3.5985999999999997E-2</v>
      </c>
      <c r="M48" s="560">
        <v>1.3697000000000001E-2</v>
      </c>
      <c r="N48" s="561">
        <v>2.2800999999999998E-2</v>
      </c>
      <c r="O48" s="561">
        <v>4.0758000000000003E-2</v>
      </c>
      <c r="P48" s="561">
        <v>2.2685E-2</v>
      </c>
      <c r="Q48" s="561">
        <v>1.8589000000000001E-2</v>
      </c>
      <c r="R48" s="561">
        <v>3.8851999999999998E-2</v>
      </c>
      <c r="S48" s="561">
        <v>1.8030000000000001E-2</v>
      </c>
      <c r="T48" s="561">
        <v>2.75E-2</v>
      </c>
      <c r="U48" s="561">
        <v>4.9099999999999998E-2</v>
      </c>
      <c r="V48" s="561">
        <v>2.7300000000000001E-2</v>
      </c>
      <c r="W48" s="561">
        <v>2.24E-2</v>
      </c>
      <c r="X48" s="561">
        <v>5.21E-2</v>
      </c>
      <c r="Y48" s="561">
        <v>2.18E-2</v>
      </c>
      <c r="Z48" s="199"/>
      <c r="AA48" s="199"/>
      <c r="AB48" s="199"/>
      <c r="AC48" s="199"/>
      <c r="AD48" s="199"/>
      <c r="AE48" s="199"/>
      <c r="AF48" s="199"/>
      <c r="AG48" s="199"/>
      <c r="AH48" s="199"/>
      <c r="AI48" s="199"/>
      <c r="AJ48" s="199"/>
      <c r="AK48" s="199"/>
      <c r="AL48" s="199"/>
      <c r="AM48" s="199"/>
    </row>
    <row r="49" spans="1:39" s="43" customFormat="1" ht="12" customHeight="1">
      <c r="A49" s="569" t="s">
        <v>273</v>
      </c>
      <c r="B49" s="562">
        <v>4.2630000000000001E-2</v>
      </c>
      <c r="C49" s="562">
        <v>5.0651000000000002E-2</v>
      </c>
      <c r="D49" s="562">
        <v>3.2155999999999997E-2</v>
      </c>
      <c r="E49" s="562">
        <v>3.4216999999999997E-2</v>
      </c>
      <c r="F49" s="562">
        <v>5.8449000000000001E-2</v>
      </c>
      <c r="G49" s="562">
        <v>2.6210000000000001E-2</v>
      </c>
      <c r="H49" s="562">
        <v>4.2738999999999999E-2</v>
      </c>
      <c r="I49" s="562">
        <v>4.2775000000000001E-2</v>
      </c>
      <c r="J49" s="562">
        <v>4.0122999999999999E-2</v>
      </c>
      <c r="K49" s="562">
        <v>3.2766000000000003E-2</v>
      </c>
      <c r="L49" s="562">
        <v>4.7327000000000001E-2</v>
      </c>
      <c r="M49" s="562">
        <v>2.9950000000000001E-2</v>
      </c>
      <c r="N49" s="563">
        <v>5.0342999999999999E-2</v>
      </c>
      <c r="O49" s="563">
        <v>4.6175000000000001E-2</v>
      </c>
      <c r="P49" s="563">
        <v>4.7350999999999997E-2</v>
      </c>
      <c r="Q49" s="563">
        <v>5.1249000000000003E-2</v>
      </c>
      <c r="R49" s="563">
        <v>6.0077999999999999E-2</v>
      </c>
      <c r="S49" s="563">
        <v>4.6304999999999999E-2</v>
      </c>
      <c r="T49" s="563">
        <v>6.88E-2</v>
      </c>
      <c r="U49" s="563">
        <v>7.3700000000000002E-2</v>
      </c>
      <c r="V49" s="563">
        <v>6.59E-2</v>
      </c>
      <c r="W49" s="563">
        <v>6.3700000000000007E-2</v>
      </c>
      <c r="X49" s="563">
        <v>0.1014</v>
      </c>
      <c r="Y49" s="563">
        <v>6.0100000000000001E-2</v>
      </c>
      <c r="Z49" s="199"/>
      <c r="AA49" s="199"/>
      <c r="AB49" s="199"/>
      <c r="AC49" s="199"/>
      <c r="AD49" s="199"/>
      <c r="AE49" s="199"/>
      <c r="AF49" s="199"/>
      <c r="AG49" s="199"/>
      <c r="AH49" s="199"/>
      <c r="AI49" s="199"/>
      <c r="AJ49" s="199"/>
      <c r="AK49" s="199"/>
      <c r="AL49" s="199"/>
      <c r="AM49" s="199"/>
    </row>
    <row r="50" spans="1:39" s="43" customFormat="1" ht="12" customHeight="1">
      <c r="A50" s="433" t="s">
        <v>11</v>
      </c>
      <c r="B50" s="562">
        <v>3.5027000000000003E-2</v>
      </c>
      <c r="C50" s="562">
        <v>3.8360999999999999E-2</v>
      </c>
      <c r="D50" s="562">
        <v>3.0214000000000001E-2</v>
      </c>
      <c r="E50" s="562">
        <v>3.2800000000000003E-2</v>
      </c>
      <c r="F50" s="562">
        <v>2.9832999999999998E-2</v>
      </c>
      <c r="G50" s="562">
        <v>2.6866999999999999E-2</v>
      </c>
      <c r="H50" s="562">
        <v>2.9748E-2</v>
      </c>
      <c r="I50" s="562">
        <v>4.5213999999999997E-2</v>
      </c>
      <c r="J50" s="562">
        <v>2.8472000000000001E-2</v>
      </c>
      <c r="K50" s="562">
        <v>2.9897E-2</v>
      </c>
      <c r="L50" s="562">
        <v>4.9447999999999999E-2</v>
      </c>
      <c r="M50" s="562">
        <v>2.8154999999999999E-2</v>
      </c>
      <c r="N50" s="563">
        <v>4.6192999999999998E-2</v>
      </c>
      <c r="O50" s="563">
        <v>7.3313000000000003E-2</v>
      </c>
      <c r="P50" s="563">
        <v>4.5593000000000002E-2</v>
      </c>
      <c r="Q50" s="563">
        <v>3.7442000000000003E-2</v>
      </c>
      <c r="R50" s="563">
        <v>5.5239000000000003E-2</v>
      </c>
      <c r="S50" s="563">
        <v>3.5909999999999997E-2</v>
      </c>
      <c r="T50" s="563">
        <v>5.1499999999999997E-2</v>
      </c>
      <c r="U50" s="563">
        <v>9.4200000000000006E-2</v>
      </c>
      <c r="V50" s="563">
        <v>5.0799999999999998E-2</v>
      </c>
      <c r="W50" s="563">
        <v>4.48E-2</v>
      </c>
      <c r="X50" s="563">
        <v>7.3400000000000007E-2</v>
      </c>
      <c r="Y50" s="563">
        <v>4.2599999999999999E-2</v>
      </c>
      <c r="Z50" s="199"/>
      <c r="AA50" s="199"/>
      <c r="AB50" s="199"/>
      <c r="AC50" s="199"/>
      <c r="AD50" s="199"/>
      <c r="AE50" s="199"/>
      <c r="AF50" s="199"/>
      <c r="AG50" s="199"/>
      <c r="AH50" s="199"/>
      <c r="AI50" s="199"/>
      <c r="AJ50" s="199"/>
      <c r="AK50" s="199"/>
      <c r="AL50" s="199"/>
      <c r="AM50" s="199"/>
    </row>
    <row r="51" spans="1:39" s="43" customFormat="1" ht="12" customHeight="1">
      <c r="A51" s="569" t="s">
        <v>272</v>
      </c>
      <c r="B51" s="562">
        <v>0</v>
      </c>
      <c r="C51" s="562">
        <v>0</v>
      </c>
      <c r="D51" s="562">
        <v>0</v>
      </c>
      <c r="E51" s="562">
        <v>0</v>
      </c>
      <c r="F51" s="562">
        <v>0</v>
      </c>
      <c r="G51" s="562">
        <v>0</v>
      </c>
      <c r="H51" s="562">
        <v>3.7559000000000002E-2</v>
      </c>
      <c r="I51" s="562">
        <v>7.2577000000000003E-2</v>
      </c>
      <c r="J51" s="562">
        <v>3.8239000000000002E-2</v>
      </c>
      <c r="K51" s="562">
        <v>3.0009999999999998E-2</v>
      </c>
      <c r="L51" s="562">
        <v>7.1776000000000006E-2</v>
      </c>
      <c r="M51" s="562">
        <v>2.9940999999999999E-2</v>
      </c>
      <c r="N51" s="563">
        <v>8.2748000000000002E-2</v>
      </c>
      <c r="O51" s="563">
        <v>0.15385599999999999</v>
      </c>
      <c r="P51" s="563">
        <v>8.4054000000000004E-2</v>
      </c>
      <c r="Q51" s="563">
        <v>7.2383000000000003E-2</v>
      </c>
      <c r="R51" s="563">
        <v>0.15586900000000001</v>
      </c>
      <c r="S51" s="563">
        <v>7.1527999999999994E-2</v>
      </c>
      <c r="T51" s="563">
        <v>9.2799999999999994E-2</v>
      </c>
      <c r="U51" s="563">
        <v>0.17380000000000001</v>
      </c>
      <c r="V51" s="563">
        <v>9.4399999999999998E-2</v>
      </c>
      <c r="W51" s="563">
        <v>0.08</v>
      </c>
      <c r="X51" s="563">
        <v>0.17499999999999999</v>
      </c>
      <c r="Y51" s="563">
        <v>7.9200000000000007E-2</v>
      </c>
      <c r="Z51" s="199"/>
      <c r="AA51" s="199"/>
      <c r="AB51" s="199"/>
      <c r="AC51" s="199"/>
      <c r="AD51" s="199"/>
      <c r="AE51" s="199"/>
      <c r="AF51" s="199"/>
      <c r="AG51" s="199"/>
      <c r="AH51" s="199"/>
      <c r="AI51" s="199"/>
      <c r="AJ51" s="199"/>
      <c r="AK51" s="199"/>
      <c r="AL51" s="199"/>
      <c r="AM51" s="199"/>
    </row>
    <row r="52" spans="1:39" ht="12" customHeight="1">
      <c r="A52" s="433" t="s">
        <v>12</v>
      </c>
      <c r="B52" s="562">
        <v>1.8578000000000001E-2</v>
      </c>
      <c r="C52" s="562">
        <v>0.10566</v>
      </c>
      <c r="D52" s="562">
        <v>2.1912999999999998E-2</v>
      </c>
      <c r="E52" s="562">
        <v>2.3938999999999998E-2</v>
      </c>
      <c r="F52" s="562">
        <v>8.5515999999999995E-2</v>
      </c>
      <c r="G52" s="562">
        <v>2.4847999999999999E-2</v>
      </c>
      <c r="H52" s="562">
        <v>3.1766000000000003E-2</v>
      </c>
      <c r="I52" s="562">
        <v>8.5382E-2</v>
      </c>
      <c r="J52" s="562">
        <v>3.2474999999999997E-2</v>
      </c>
      <c r="K52" s="562">
        <v>3.4275E-2</v>
      </c>
      <c r="L52" s="562">
        <v>9.1828000000000007E-2</v>
      </c>
      <c r="M52" s="562">
        <v>3.4611000000000003E-2</v>
      </c>
      <c r="N52" s="563">
        <v>6.1100000000000002E-2</v>
      </c>
      <c r="O52" s="563">
        <v>0.23696600000000001</v>
      </c>
      <c r="P52" s="563">
        <v>6.3098000000000001E-2</v>
      </c>
      <c r="Q52" s="563">
        <v>6.2310999999999998E-2</v>
      </c>
      <c r="R52" s="563">
        <v>0.241427</v>
      </c>
      <c r="S52" s="563">
        <v>6.3220999999999999E-2</v>
      </c>
      <c r="T52" s="563">
        <v>6.7500000000000004E-2</v>
      </c>
      <c r="U52" s="563">
        <v>0.2487</v>
      </c>
      <c r="V52" s="563">
        <v>6.9599999999999995E-2</v>
      </c>
      <c r="W52" s="563">
        <v>6.9800000000000001E-2</v>
      </c>
      <c r="X52" s="563">
        <v>0.25569999999999998</v>
      </c>
      <c r="Y52" s="563">
        <v>7.0699999999999999E-2</v>
      </c>
      <c r="Z52" s="199"/>
      <c r="AA52" s="199"/>
      <c r="AB52" s="199"/>
      <c r="AC52" s="199"/>
      <c r="AD52" s="199"/>
      <c r="AE52" s="199"/>
      <c r="AF52" s="199"/>
      <c r="AG52" s="199"/>
      <c r="AH52" s="199"/>
      <c r="AI52" s="199"/>
      <c r="AJ52" s="199"/>
      <c r="AK52" s="199"/>
      <c r="AL52" s="199"/>
      <c r="AM52" s="199"/>
    </row>
    <row r="53" spans="1:39" ht="12" customHeight="1">
      <c r="A53" s="433" t="s">
        <v>93</v>
      </c>
      <c r="B53" s="562">
        <v>2.8302999999999998E-2</v>
      </c>
      <c r="C53" s="562">
        <v>7.5600000000000001E-2</v>
      </c>
      <c r="D53" s="562">
        <v>2.7460999999999999E-2</v>
      </c>
      <c r="E53" s="562">
        <v>3.0693999999999999E-2</v>
      </c>
      <c r="F53" s="562">
        <v>8.2274E-2</v>
      </c>
      <c r="G53" s="562">
        <v>2.8212999999999998E-2</v>
      </c>
      <c r="H53" s="562">
        <v>3.9814000000000002E-2</v>
      </c>
      <c r="I53" s="562">
        <v>7.7588000000000004E-2</v>
      </c>
      <c r="J53" s="562">
        <v>3.7368999999999999E-2</v>
      </c>
      <c r="K53" s="562">
        <v>3.1862000000000001E-2</v>
      </c>
      <c r="L53" s="562">
        <v>9.1634999999999994E-2</v>
      </c>
      <c r="M53" s="562">
        <v>2.8221E-2</v>
      </c>
      <c r="N53" s="563">
        <v>5.3462000000000003E-2</v>
      </c>
      <c r="O53" s="563">
        <v>7.9904000000000003E-2</v>
      </c>
      <c r="P53" s="563">
        <v>5.3128000000000002E-2</v>
      </c>
      <c r="Q53" s="563">
        <v>3.9024000000000003E-2</v>
      </c>
      <c r="R53" s="563">
        <v>7.6632000000000006E-2</v>
      </c>
      <c r="S53" s="563">
        <v>3.7775999999999997E-2</v>
      </c>
      <c r="T53" s="563">
        <v>6.1499999999999999E-2</v>
      </c>
      <c r="U53" s="563">
        <v>8.9800000000000005E-2</v>
      </c>
      <c r="V53" s="563">
        <v>5.9299999999999999E-2</v>
      </c>
      <c r="W53" s="563">
        <v>4.5900000000000003E-2</v>
      </c>
      <c r="X53" s="563">
        <v>9.64E-2</v>
      </c>
      <c r="Y53" s="563">
        <v>4.3200000000000002E-2</v>
      </c>
      <c r="Z53" s="199"/>
      <c r="AA53" s="199"/>
      <c r="AB53" s="199"/>
      <c r="AC53" s="199"/>
      <c r="AD53" s="199"/>
      <c r="AE53" s="199"/>
      <c r="AF53" s="199"/>
      <c r="AG53" s="199"/>
      <c r="AH53" s="199"/>
      <c r="AI53" s="199"/>
      <c r="AJ53" s="199"/>
      <c r="AK53" s="199"/>
      <c r="AL53" s="199"/>
      <c r="AM53" s="199"/>
    </row>
    <row r="54" spans="1:39" ht="12" customHeight="1">
      <c r="A54" s="433" t="s">
        <v>114</v>
      </c>
      <c r="B54" s="562">
        <v>2.9441999999999999E-2</v>
      </c>
      <c r="C54" s="562">
        <v>0.231463</v>
      </c>
      <c r="D54" s="562">
        <v>4.6261999999999998E-2</v>
      </c>
      <c r="E54" s="562">
        <v>2.7761999999999998E-2</v>
      </c>
      <c r="F54" s="562">
        <v>0.178979</v>
      </c>
      <c r="G54" s="562">
        <v>3.7067000000000003E-2</v>
      </c>
      <c r="H54" s="562">
        <v>3.4237999999999998E-2</v>
      </c>
      <c r="I54" s="562">
        <v>9.3940999999999997E-2</v>
      </c>
      <c r="J54" s="562">
        <v>3.5418999999999999E-2</v>
      </c>
      <c r="K54" s="562">
        <v>2.8194E-2</v>
      </c>
      <c r="L54" s="562">
        <v>8.2219E-2</v>
      </c>
      <c r="M54" s="562">
        <v>2.8451000000000001E-2</v>
      </c>
      <c r="N54" s="563">
        <v>4.6875E-2</v>
      </c>
      <c r="O54" s="563">
        <v>0.25988899999999998</v>
      </c>
      <c r="P54" s="563">
        <v>5.2998999999999998E-2</v>
      </c>
      <c r="Q54" s="563">
        <v>3.2231000000000003E-2</v>
      </c>
      <c r="R54" s="563">
        <v>0.23668500000000001</v>
      </c>
      <c r="S54" s="563">
        <v>3.8906000000000003E-2</v>
      </c>
      <c r="T54" s="563">
        <v>4.9599999999999998E-2</v>
      </c>
      <c r="U54" s="563">
        <v>0.25969999999999999</v>
      </c>
      <c r="V54" s="563">
        <v>5.5100000000000003E-2</v>
      </c>
      <c r="W54" s="563">
        <v>3.5799999999999998E-2</v>
      </c>
      <c r="X54" s="563">
        <v>0.23749999999999999</v>
      </c>
      <c r="Y54" s="563">
        <v>4.1599999999999998E-2</v>
      </c>
      <c r="Z54" s="199"/>
      <c r="AA54" s="199"/>
      <c r="AB54" s="199"/>
      <c r="AC54" s="199"/>
      <c r="AD54" s="199"/>
      <c r="AE54" s="199"/>
      <c r="AF54" s="199"/>
      <c r="AG54" s="199"/>
      <c r="AH54" s="199"/>
      <c r="AI54" s="199"/>
      <c r="AJ54" s="199"/>
      <c r="AK54" s="199"/>
      <c r="AL54" s="199"/>
      <c r="AM54" s="199"/>
    </row>
    <row r="55" spans="1:39" ht="12" customHeight="1">
      <c r="A55" s="434" t="s">
        <v>100</v>
      </c>
      <c r="B55" s="566">
        <v>2.8065E-2</v>
      </c>
      <c r="C55" s="566">
        <v>8.6555000000000007E-2</v>
      </c>
      <c r="D55" s="566">
        <v>3.1572999999999997E-2</v>
      </c>
      <c r="E55" s="566">
        <v>1.3648E-2</v>
      </c>
      <c r="F55" s="566">
        <v>0.128054</v>
      </c>
      <c r="G55" s="566">
        <v>1.7045000000000001E-2</v>
      </c>
      <c r="H55" s="566">
        <v>4.6800000000000001E-2</v>
      </c>
      <c r="I55" s="566">
        <v>0.10972800000000001</v>
      </c>
      <c r="J55" s="566">
        <v>4.7345999999999999E-2</v>
      </c>
      <c r="K55" s="566">
        <v>2.1885999999999999E-2</v>
      </c>
      <c r="L55" s="566">
        <v>8.7864999999999999E-2</v>
      </c>
      <c r="M55" s="566">
        <v>2.2741000000000001E-2</v>
      </c>
      <c r="N55" s="567">
        <v>5.6506000000000001E-2</v>
      </c>
      <c r="O55" s="567">
        <v>0.1115</v>
      </c>
      <c r="P55" s="567">
        <v>5.7992000000000002E-2</v>
      </c>
      <c r="Q55" s="567">
        <v>2.9298000000000001E-2</v>
      </c>
      <c r="R55" s="567">
        <v>9.0010000000000007E-2</v>
      </c>
      <c r="S55" s="567">
        <v>3.0068999999999999E-2</v>
      </c>
      <c r="T55" s="567">
        <v>6.4000000000000001E-2</v>
      </c>
      <c r="U55" s="567">
        <v>0.13930000000000001</v>
      </c>
      <c r="V55" s="567">
        <v>6.5199999999999994E-2</v>
      </c>
      <c r="W55" s="567">
        <v>3.1399999999999997E-2</v>
      </c>
      <c r="X55" s="567">
        <v>0.11459999999999999</v>
      </c>
      <c r="Y55" s="567">
        <v>3.2300000000000002E-2</v>
      </c>
      <c r="Z55" s="199"/>
      <c r="AA55" s="199"/>
      <c r="AB55" s="199"/>
      <c r="AC55" s="199"/>
      <c r="AD55" s="199"/>
      <c r="AE55" s="199"/>
      <c r="AF55" s="199"/>
      <c r="AG55" s="199"/>
      <c r="AH55" s="199"/>
      <c r="AI55" s="199"/>
      <c r="AJ55" s="199"/>
      <c r="AK55" s="199"/>
      <c r="AL55" s="199"/>
      <c r="AM55" s="199"/>
    </row>
    <row r="56" spans="1:39" ht="12" customHeight="1">
      <c r="A56" s="204"/>
      <c r="B56" s="54"/>
      <c r="C56" s="54"/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4"/>
      <c r="O56" s="54"/>
      <c r="P56" s="54"/>
      <c r="Q56" s="54"/>
      <c r="R56" s="54"/>
      <c r="S56" s="54"/>
      <c r="T56" s="54"/>
      <c r="U56" s="54"/>
      <c r="V56" s="54"/>
      <c r="W56" s="54"/>
      <c r="X56" s="54"/>
      <c r="Y56" s="54"/>
      <c r="Z56" s="199"/>
      <c r="AA56" s="199"/>
      <c r="AB56" s="199"/>
      <c r="AC56" s="199"/>
      <c r="AD56" s="199"/>
      <c r="AE56" s="199"/>
    </row>
    <row r="57" spans="1:39" ht="12" customHeight="1">
      <c r="A57" s="208"/>
      <c r="B57" s="934" t="s">
        <v>253</v>
      </c>
      <c r="C57" s="935"/>
      <c r="D57" s="935"/>
      <c r="E57" s="935"/>
      <c r="F57" s="935"/>
      <c r="G57" s="935"/>
      <c r="H57" s="935"/>
      <c r="I57" s="935"/>
      <c r="J57" s="935"/>
      <c r="K57" s="935"/>
      <c r="L57" s="935"/>
      <c r="M57" s="935"/>
      <c r="N57" s="935"/>
      <c r="O57" s="935"/>
      <c r="P57" s="935"/>
      <c r="Q57" s="935"/>
      <c r="R57" s="935"/>
      <c r="S57" s="935"/>
      <c r="T57" s="935"/>
      <c r="U57" s="935"/>
      <c r="V57" s="935"/>
      <c r="W57" s="935"/>
      <c r="X57" s="935"/>
      <c r="Y57" s="936"/>
      <c r="Z57" s="199"/>
      <c r="AA57" s="199"/>
      <c r="AB57" s="199"/>
      <c r="AC57" s="199"/>
      <c r="AD57" s="199"/>
      <c r="AE57" s="199"/>
    </row>
    <row r="58" spans="1:39" ht="12" customHeight="1">
      <c r="A58" s="52"/>
      <c r="B58" s="933">
        <v>2019</v>
      </c>
      <c r="C58" s="933"/>
      <c r="D58" s="933"/>
      <c r="E58" s="933"/>
      <c r="F58" s="933"/>
      <c r="G58" s="933"/>
      <c r="H58" s="933">
        <v>2020</v>
      </c>
      <c r="I58" s="933"/>
      <c r="J58" s="933"/>
      <c r="K58" s="933"/>
      <c r="L58" s="933"/>
      <c r="M58" s="933"/>
      <c r="N58" s="933">
        <v>2021</v>
      </c>
      <c r="O58" s="933"/>
      <c r="P58" s="933"/>
      <c r="Q58" s="933"/>
      <c r="R58" s="933"/>
      <c r="S58" s="933"/>
      <c r="T58" s="940" t="s">
        <v>408</v>
      </c>
      <c r="U58" s="940"/>
      <c r="V58" s="940"/>
      <c r="W58" s="940"/>
      <c r="X58" s="940"/>
      <c r="Y58" s="940"/>
      <c r="Z58" s="199"/>
      <c r="AA58" s="199"/>
      <c r="AB58" s="199"/>
      <c r="AC58" s="199"/>
      <c r="AD58" s="199"/>
      <c r="AE58" s="199"/>
    </row>
    <row r="59" spans="1:39" ht="12" customHeight="1">
      <c r="A59" s="204"/>
      <c r="B59" s="702" t="s">
        <v>269</v>
      </c>
      <c r="C59" s="703"/>
      <c r="D59" s="704"/>
      <c r="E59" s="702" t="s">
        <v>72</v>
      </c>
      <c r="F59" s="703"/>
      <c r="G59" s="704"/>
      <c r="H59" s="937" t="s">
        <v>269</v>
      </c>
      <c r="I59" s="938"/>
      <c r="J59" s="939"/>
      <c r="K59" s="937" t="s">
        <v>72</v>
      </c>
      <c r="L59" s="938"/>
      <c r="M59" s="939"/>
      <c r="N59" s="937" t="s">
        <v>269</v>
      </c>
      <c r="O59" s="938"/>
      <c r="P59" s="939"/>
      <c r="Q59" s="937" t="s">
        <v>72</v>
      </c>
      <c r="R59" s="938"/>
      <c r="S59" s="939"/>
      <c r="T59" s="937" t="s">
        <v>269</v>
      </c>
      <c r="U59" s="938"/>
      <c r="V59" s="939"/>
      <c r="W59" s="937" t="s">
        <v>72</v>
      </c>
      <c r="X59" s="938"/>
      <c r="Y59" s="939"/>
      <c r="Z59" s="199"/>
      <c r="AA59" s="199"/>
      <c r="AB59" s="199"/>
      <c r="AC59" s="199"/>
      <c r="AD59" s="199"/>
      <c r="AE59" s="199"/>
    </row>
    <row r="60" spans="1:39" ht="12" customHeight="1">
      <c r="A60" s="42" t="s">
        <v>115</v>
      </c>
      <c r="B60" s="478" t="s">
        <v>152</v>
      </c>
      <c r="C60" s="479" t="s">
        <v>262</v>
      </c>
      <c r="D60" s="478" t="s">
        <v>1</v>
      </c>
      <c r="E60" s="478" t="s">
        <v>152</v>
      </c>
      <c r="F60" s="479" t="s">
        <v>262</v>
      </c>
      <c r="G60" s="42" t="s">
        <v>1</v>
      </c>
      <c r="H60" s="478" t="s">
        <v>152</v>
      </c>
      <c r="I60" s="479" t="s">
        <v>262</v>
      </c>
      <c r="J60" s="478" t="s">
        <v>1</v>
      </c>
      <c r="K60" s="478" t="s">
        <v>152</v>
      </c>
      <c r="L60" s="479" t="s">
        <v>262</v>
      </c>
      <c r="M60" s="42" t="s">
        <v>1</v>
      </c>
      <c r="N60" s="478" t="s">
        <v>152</v>
      </c>
      <c r="O60" s="479" t="s">
        <v>262</v>
      </c>
      <c r="P60" s="478" t="s">
        <v>1</v>
      </c>
      <c r="Q60" s="478" t="s">
        <v>152</v>
      </c>
      <c r="R60" s="479" t="s">
        <v>262</v>
      </c>
      <c r="S60" s="42" t="s">
        <v>1</v>
      </c>
      <c r="T60" s="478" t="s">
        <v>152</v>
      </c>
      <c r="U60" s="479" t="s">
        <v>262</v>
      </c>
      <c r="V60" s="42" t="s">
        <v>1</v>
      </c>
      <c r="W60" s="478" t="s">
        <v>152</v>
      </c>
      <c r="X60" s="479" t="s">
        <v>262</v>
      </c>
      <c r="Y60" s="42" t="s">
        <v>1</v>
      </c>
      <c r="Z60" s="199"/>
      <c r="AA60" s="199"/>
      <c r="AB60" s="199"/>
      <c r="AC60" s="199"/>
      <c r="AD60" s="199"/>
      <c r="AE60" s="199"/>
    </row>
    <row r="61" spans="1:39" ht="12" customHeight="1">
      <c r="A61" s="568" t="s">
        <v>1</v>
      </c>
      <c r="B61" s="270">
        <v>737336.29399999999</v>
      </c>
      <c r="C61" s="270">
        <v>438351.3173</v>
      </c>
      <c r="D61" s="270">
        <v>1175687.6113</v>
      </c>
      <c r="E61" s="270">
        <v>2545786.2968000001</v>
      </c>
      <c r="F61" s="270">
        <v>1211519.9177000001</v>
      </c>
      <c r="G61" s="270">
        <v>3757306.2145000002</v>
      </c>
      <c r="H61" s="271">
        <v>1042319.7135286788</v>
      </c>
      <c r="I61" s="271">
        <v>280105.50420353055</v>
      </c>
      <c r="J61" s="271">
        <v>1322425.2177322095</v>
      </c>
      <c r="K61" s="271">
        <v>3408619.0825085146</v>
      </c>
      <c r="L61" s="271">
        <v>765899.13012656453</v>
      </c>
      <c r="M61" s="271">
        <v>4174518.2126350789</v>
      </c>
      <c r="N61" s="753">
        <v>1312871.4823179708</v>
      </c>
      <c r="O61" s="753">
        <v>373859.23510521522</v>
      </c>
      <c r="P61" s="753">
        <v>1686730.7174231862</v>
      </c>
      <c r="Q61" s="753">
        <v>4384844.4791666614</v>
      </c>
      <c r="R61" s="753">
        <v>1028978.135982058</v>
      </c>
      <c r="S61" s="753">
        <v>5413822.6151487194</v>
      </c>
      <c r="T61" s="561">
        <v>0.25956696901890458</v>
      </c>
      <c r="U61" s="561">
        <v>0.33470863476342555</v>
      </c>
      <c r="V61" s="561">
        <v>0.27548287404539529</v>
      </c>
      <c r="W61" s="561">
        <v>0.28639908802590824</v>
      </c>
      <c r="X61" s="561">
        <v>0.34349040951648524</v>
      </c>
      <c r="Y61" s="561">
        <v>0.29687363652232218</v>
      </c>
      <c r="Z61" s="199"/>
      <c r="AA61" s="199"/>
      <c r="AB61" s="199"/>
      <c r="AC61" s="199"/>
      <c r="AD61" s="199"/>
      <c r="AE61" s="199"/>
    </row>
    <row r="62" spans="1:39" ht="12" customHeight="1">
      <c r="A62" s="569" t="s">
        <v>273</v>
      </c>
      <c r="B62" s="269">
        <v>156727.1703</v>
      </c>
      <c r="C62" s="269">
        <v>92870.376000000004</v>
      </c>
      <c r="D62" s="269">
        <v>249597.54629999999</v>
      </c>
      <c r="E62" s="269">
        <v>619717.47820000001</v>
      </c>
      <c r="F62" s="269">
        <v>283270.75709999999</v>
      </c>
      <c r="G62" s="269">
        <v>902988.23530000006</v>
      </c>
      <c r="H62" s="267">
        <v>221087.83809728254</v>
      </c>
      <c r="I62" s="267">
        <v>63556.847386095476</v>
      </c>
      <c r="J62" s="267">
        <v>284644.68548337801</v>
      </c>
      <c r="K62" s="267">
        <v>780403.18815158808</v>
      </c>
      <c r="L62" s="267">
        <v>186618.08908302709</v>
      </c>
      <c r="M62" s="267">
        <v>967021.27723461506</v>
      </c>
      <c r="N62" s="558">
        <v>278129.41487853747</v>
      </c>
      <c r="O62" s="558">
        <v>79549.963525276544</v>
      </c>
      <c r="P62" s="558">
        <v>357679.37840381404</v>
      </c>
      <c r="Q62" s="558">
        <v>973890.58486241708</v>
      </c>
      <c r="R62" s="558">
        <v>227546.79230420949</v>
      </c>
      <c r="S62" s="558">
        <v>1201437.3771666265</v>
      </c>
      <c r="T62" s="563">
        <v>0.25800413660092708</v>
      </c>
      <c r="U62" s="563">
        <v>0.25163482452214786</v>
      </c>
      <c r="V62" s="563">
        <v>0.25658196567559288</v>
      </c>
      <c r="W62" s="563">
        <v>0.24793260669412509</v>
      </c>
      <c r="X62" s="563">
        <v>0.21931798477999129</v>
      </c>
      <c r="Y62" s="563">
        <v>0.24241048821838726</v>
      </c>
      <c r="Z62" s="199"/>
      <c r="AA62" s="199"/>
      <c r="AB62" s="199"/>
      <c r="AC62" s="199"/>
      <c r="AD62" s="199"/>
      <c r="AE62" s="199"/>
    </row>
    <row r="63" spans="1:39" ht="12" customHeight="1">
      <c r="A63" s="433" t="s">
        <v>11</v>
      </c>
      <c r="B63" s="269">
        <v>167766.2684</v>
      </c>
      <c r="C63" s="269">
        <v>103313.1781</v>
      </c>
      <c r="D63" s="269">
        <v>271079.44660000002</v>
      </c>
      <c r="E63" s="269">
        <v>495926.35950000002</v>
      </c>
      <c r="F63" s="269">
        <v>308489.91940000001</v>
      </c>
      <c r="G63" s="269">
        <v>804416.27890000003</v>
      </c>
      <c r="H63" s="267">
        <v>251635.82645803512</v>
      </c>
      <c r="I63" s="267">
        <v>69763.84767152014</v>
      </c>
      <c r="J63" s="267">
        <v>321399.67412955523</v>
      </c>
      <c r="K63" s="267">
        <v>772858.86802465597</v>
      </c>
      <c r="L63" s="267">
        <v>199648.80463120303</v>
      </c>
      <c r="M63" s="267">
        <v>972507.67265585891</v>
      </c>
      <c r="N63" s="558">
        <v>293473.39216838148</v>
      </c>
      <c r="O63" s="558">
        <v>79074.75082714099</v>
      </c>
      <c r="P63" s="558">
        <v>372548.14299552253</v>
      </c>
      <c r="Q63" s="558">
        <v>889503.68940625631</v>
      </c>
      <c r="R63" s="558">
        <v>239292.6639423485</v>
      </c>
      <c r="S63" s="558">
        <v>1128796.3533486049</v>
      </c>
      <c r="T63" s="563">
        <v>0.16626235738861905</v>
      </c>
      <c r="U63" s="563">
        <v>0.13346315414626797</v>
      </c>
      <c r="V63" s="563">
        <v>0.15914287718085707</v>
      </c>
      <c r="W63" s="563">
        <v>0.15092641904948564</v>
      </c>
      <c r="X63" s="563">
        <v>0.19856797732586848</v>
      </c>
      <c r="Y63" s="563">
        <v>0.16070688703764274</v>
      </c>
      <c r="Z63" s="199"/>
      <c r="AA63" s="199"/>
      <c r="AB63" s="199"/>
      <c r="AC63" s="199"/>
      <c r="AD63" s="199"/>
      <c r="AE63" s="199"/>
    </row>
    <row r="64" spans="1:39" ht="12" customHeight="1">
      <c r="A64" s="569" t="s">
        <v>272</v>
      </c>
      <c r="B64" s="269">
        <v>14681.7837</v>
      </c>
      <c r="C64" s="269">
        <v>10401.535</v>
      </c>
      <c r="D64" s="269">
        <v>25083.3187</v>
      </c>
      <c r="E64" s="269">
        <v>33982.447</v>
      </c>
      <c r="F64" s="269">
        <v>18764.499800000001</v>
      </c>
      <c r="G64" s="269">
        <v>52746.946800000005</v>
      </c>
      <c r="H64" s="267">
        <v>12495.119918773395</v>
      </c>
      <c r="I64" s="267">
        <v>4619.1502999906443</v>
      </c>
      <c r="J64" s="267">
        <v>17114.270218764035</v>
      </c>
      <c r="K64" s="267">
        <v>34343.204247414622</v>
      </c>
      <c r="L64" s="267">
        <v>10813.842532047061</v>
      </c>
      <c r="M64" s="267">
        <v>45157.0467794617</v>
      </c>
      <c r="N64" s="558">
        <v>15629.327807476478</v>
      </c>
      <c r="O64" s="558">
        <v>7513.0284976287094</v>
      </c>
      <c r="P64" s="558">
        <v>23142.35630510519</v>
      </c>
      <c r="Q64" s="558">
        <v>43651.046460794059</v>
      </c>
      <c r="R64" s="558">
        <v>13332.123654366478</v>
      </c>
      <c r="S64" s="558">
        <v>56983.170115160545</v>
      </c>
      <c r="T64" s="563">
        <v>0.25083455853785508</v>
      </c>
      <c r="U64" s="563">
        <v>0.62649578595524946</v>
      </c>
      <c r="V64" s="563">
        <v>0.35222571627576493</v>
      </c>
      <c r="W64" s="563">
        <v>0.27102428027169706</v>
      </c>
      <c r="X64" s="563">
        <v>0.23287569750127532</v>
      </c>
      <c r="Y64" s="563">
        <v>0.26188876773663583</v>
      </c>
      <c r="Z64" s="199"/>
      <c r="AA64" s="199"/>
      <c r="AB64" s="199"/>
      <c r="AC64" s="199"/>
      <c r="AD64" s="199"/>
      <c r="AE64" s="199"/>
    </row>
    <row r="65" spans="1:31" ht="12" customHeight="1">
      <c r="A65" s="433" t="s">
        <v>12</v>
      </c>
      <c r="B65" s="269">
        <v>53841.659500000002</v>
      </c>
      <c r="C65" s="269">
        <v>48684.725200000001</v>
      </c>
      <c r="D65" s="269">
        <v>102526.3847</v>
      </c>
      <c r="E65" s="269">
        <v>110430.755</v>
      </c>
      <c r="F65" s="269">
        <v>69623.967699999994</v>
      </c>
      <c r="G65" s="269">
        <v>180054.72269999998</v>
      </c>
      <c r="H65" s="267">
        <v>51594.660266763254</v>
      </c>
      <c r="I65" s="267">
        <v>19860.626434739868</v>
      </c>
      <c r="J65" s="267">
        <v>71455.286701503122</v>
      </c>
      <c r="K65" s="267">
        <v>112277.62833613134</v>
      </c>
      <c r="L65" s="267">
        <v>30950.102311227318</v>
      </c>
      <c r="M65" s="267">
        <v>143227.73064735864</v>
      </c>
      <c r="N65" s="558">
        <v>74395.64678077554</v>
      </c>
      <c r="O65" s="558">
        <v>28659.415438401731</v>
      </c>
      <c r="P65" s="558">
        <v>103055.06221917726</v>
      </c>
      <c r="Q65" s="558">
        <v>154751.11558740441</v>
      </c>
      <c r="R65" s="558">
        <v>44715.719944346252</v>
      </c>
      <c r="S65" s="558">
        <v>199466.83553175064</v>
      </c>
      <c r="T65" s="563">
        <v>0.44192531545169306</v>
      </c>
      <c r="U65" s="563">
        <v>0.44302676114340339</v>
      </c>
      <c r="V65" s="563">
        <v>0.44223145657058016</v>
      </c>
      <c r="W65" s="563">
        <v>0.37828985062026776</v>
      </c>
      <c r="X65" s="563">
        <v>0.44476808169145798</v>
      </c>
      <c r="Y65" s="563">
        <v>0.39265514178157612</v>
      </c>
      <c r="Z65" s="199"/>
      <c r="AA65" s="199"/>
      <c r="AB65" s="199"/>
      <c r="AC65" s="199"/>
      <c r="AD65" s="199"/>
      <c r="AE65" s="199"/>
    </row>
    <row r="66" spans="1:31" ht="12" customHeight="1">
      <c r="A66" s="433" t="s">
        <v>93</v>
      </c>
      <c r="B66" s="269">
        <v>140631.92139999999</v>
      </c>
      <c r="C66" s="269">
        <v>70274.258199999997</v>
      </c>
      <c r="D66" s="269">
        <v>210906.1796</v>
      </c>
      <c r="E66" s="269">
        <v>424947.67729999998</v>
      </c>
      <c r="F66" s="269">
        <v>189124.10029999999</v>
      </c>
      <c r="G66" s="269">
        <v>614071.77759999991</v>
      </c>
      <c r="H66" s="267">
        <v>210651.13347927498</v>
      </c>
      <c r="I66" s="267">
        <v>54474.030960765544</v>
      </c>
      <c r="J66" s="267">
        <v>265125.16444004053</v>
      </c>
      <c r="K66" s="267">
        <v>611605.96082383674</v>
      </c>
      <c r="L66" s="267">
        <v>140606.18593151955</v>
      </c>
      <c r="M66" s="267">
        <v>752212.14675535646</v>
      </c>
      <c r="N66" s="558">
        <v>225187.57593719679</v>
      </c>
      <c r="O66" s="558">
        <v>64296.276631879882</v>
      </c>
      <c r="P66" s="558">
        <v>289483.85256907664</v>
      </c>
      <c r="Q66" s="558">
        <v>684190.88141033158</v>
      </c>
      <c r="R66" s="558">
        <v>163343.97689683875</v>
      </c>
      <c r="S66" s="558">
        <v>847534.85830717033</v>
      </c>
      <c r="T66" s="563">
        <v>6.9007188415399517E-2</v>
      </c>
      <c r="U66" s="563">
        <v>0.1803106085207597</v>
      </c>
      <c r="V66" s="563">
        <v>9.1876183011458168E-2</v>
      </c>
      <c r="W66" s="563">
        <v>0.11867922361110173</v>
      </c>
      <c r="X66" s="563">
        <v>0.16171259333066154</v>
      </c>
      <c r="Y66" s="563">
        <v>0.12672317505504985</v>
      </c>
      <c r="Z66" s="199"/>
      <c r="AA66" s="199"/>
      <c r="AB66" s="199"/>
      <c r="AC66" s="199"/>
      <c r="AD66" s="199"/>
      <c r="AE66" s="199"/>
    </row>
    <row r="67" spans="1:31" ht="12" customHeight="1">
      <c r="A67" s="433" t="s">
        <v>114</v>
      </c>
      <c r="B67" s="269">
        <v>67851.779699999999</v>
      </c>
      <c r="C67" s="269">
        <v>57466.224099999999</v>
      </c>
      <c r="D67" s="269">
        <v>125318.00380000001</v>
      </c>
      <c r="E67" s="269">
        <v>255271.41130000001</v>
      </c>
      <c r="F67" s="269">
        <v>138188.81210000001</v>
      </c>
      <c r="G67" s="269">
        <v>393460.22340000002</v>
      </c>
      <c r="H67" s="267">
        <v>108573.9109545011</v>
      </c>
      <c r="I67" s="267">
        <v>32987.482135857339</v>
      </c>
      <c r="J67" s="267">
        <v>141561.39309035844</v>
      </c>
      <c r="K67" s="267">
        <v>363153.41609452508</v>
      </c>
      <c r="L67" s="267">
        <v>72775.392923050735</v>
      </c>
      <c r="M67" s="267">
        <v>435928.80901757587</v>
      </c>
      <c r="N67" s="558">
        <v>125352.94483923266</v>
      </c>
      <c r="O67" s="558">
        <v>47912.156836759255</v>
      </c>
      <c r="P67" s="558">
        <v>173265.1016759919</v>
      </c>
      <c r="Q67" s="558">
        <v>413097.8433299223</v>
      </c>
      <c r="R67" s="558">
        <v>101521.51546212098</v>
      </c>
      <c r="S67" s="558">
        <v>514619.35879204329</v>
      </c>
      <c r="T67" s="563">
        <v>0.15454019973327632</v>
      </c>
      <c r="U67" s="563">
        <v>0.45243449134539493</v>
      </c>
      <c r="V67" s="563">
        <v>0.22395730851134693</v>
      </c>
      <c r="W67" s="563">
        <v>0.13752982905273622</v>
      </c>
      <c r="X67" s="563">
        <v>0.39499783353234574</v>
      </c>
      <c r="Y67" s="563">
        <v>0.18051238676289175</v>
      </c>
      <c r="Z67" s="199"/>
      <c r="AA67" s="199"/>
      <c r="AB67" s="199"/>
      <c r="AC67" s="199"/>
      <c r="AD67" s="199"/>
      <c r="AE67" s="199"/>
    </row>
    <row r="68" spans="1:31" ht="12" customHeight="1">
      <c r="A68" s="434" t="s">
        <v>100</v>
      </c>
      <c r="B68" s="559">
        <v>135835.71100000001</v>
      </c>
      <c r="C68" s="559">
        <v>55341.020700000001</v>
      </c>
      <c r="D68" s="559">
        <v>191176.7317</v>
      </c>
      <c r="E68" s="559">
        <v>605510.16850000003</v>
      </c>
      <c r="F68" s="559">
        <v>204057.86129999999</v>
      </c>
      <c r="G68" s="559">
        <v>809568.02980000002</v>
      </c>
      <c r="H68" s="268">
        <v>186281.22435404838</v>
      </c>
      <c r="I68" s="268">
        <v>34843.519314561578</v>
      </c>
      <c r="J68" s="268">
        <v>221124.74366860994</v>
      </c>
      <c r="K68" s="268">
        <v>733976.81683036266</v>
      </c>
      <c r="L68" s="268">
        <v>124486.71271448983</v>
      </c>
      <c r="M68" s="268">
        <v>858463.52954485256</v>
      </c>
      <c r="N68" s="754">
        <v>300703.17990637058</v>
      </c>
      <c r="O68" s="754">
        <v>66853.64334812804</v>
      </c>
      <c r="P68" s="754">
        <v>367556.82325449865</v>
      </c>
      <c r="Q68" s="754">
        <v>1225759.3181095356</v>
      </c>
      <c r="R68" s="754">
        <v>239225.34377782751</v>
      </c>
      <c r="S68" s="754">
        <v>1464984.6618873631</v>
      </c>
      <c r="T68" s="563">
        <v>0.6142430937368677</v>
      </c>
      <c r="U68" s="563">
        <v>0.91868228764678772</v>
      </c>
      <c r="V68" s="563">
        <v>0.66221480760805362</v>
      </c>
      <c r="W68" s="563">
        <v>0.67002457026218876</v>
      </c>
      <c r="X68" s="563">
        <v>0.92169379816856956</v>
      </c>
      <c r="Y68" s="563">
        <v>0.70651939362418925</v>
      </c>
      <c r="Z68" s="199"/>
      <c r="AA68" s="199"/>
      <c r="AB68" s="199"/>
      <c r="AC68" s="199"/>
      <c r="AD68" s="199"/>
      <c r="AE68" s="199"/>
    </row>
    <row r="69" spans="1:31" ht="12" customHeight="1">
      <c r="A69" s="204"/>
      <c r="B69" s="54"/>
      <c r="C69" s="54"/>
      <c r="D69" s="54"/>
      <c r="E69" s="54"/>
      <c r="F69" s="54"/>
      <c r="G69" s="54"/>
      <c r="H69" s="54"/>
      <c r="I69" s="54"/>
      <c r="J69" s="54"/>
      <c r="K69" s="54"/>
      <c r="L69" s="54"/>
      <c r="M69" s="54"/>
      <c r="N69" s="54"/>
      <c r="O69" s="54"/>
      <c r="P69" s="54"/>
      <c r="Q69" s="54"/>
      <c r="R69" s="54"/>
      <c r="S69" s="54"/>
      <c r="T69" s="54"/>
      <c r="U69" s="54"/>
      <c r="V69" s="54"/>
      <c r="W69" s="54"/>
      <c r="X69" s="54"/>
      <c r="Y69" s="54"/>
      <c r="Z69" s="199"/>
      <c r="AA69" s="199"/>
      <c r="AB69" s="199"/>
      <c r="AC69" s="199"/>
      <c r="AD69" s="199"/>
      <c r="AE69" s="199"/>
    </row>
    <row r="70" spans="1:31" ht="12" customHeight="1">
      <c r="A70" s="208"/>
      <c r="B70" s="934" t="s">
        <v>253</v>
      </c>
      <c r="C70" s="935"/>
      <c r="D70" s="935"/>
      <c r="E70" s="935"/>
      <c r="F70" s="935"/>
      <c r="G70" s="935"/>
      <c r="H70" s="935"/>
      <c r="I70" s="935"/>
      <c r="J70" s="935"/>
      <c r="K70" s="935"/>
      <c r="L70" s="935"/>
      <c r="M70" s="935"/>
      <c r="N70" s="935"/>
      <c r="O70" s="935"/>
      <c r="P70" s="935"/>
      <c r="Q70" s="935"/>
      <c r="R70" s="935"/>
      <c r="S70" s="936"/>
      <c r="T70" s="54"/>
      <c r="U70" s="54"/>
      <c r="V70" s="54"/>
      <c r="W70" s="54"/>
      <c r="X70" s="54"/>
      <c r="Y70" s="54"/>
      <c r="Z70" s="199"/>
      <c r="AA70" s="199"/>
      <c r="AB70" s="199"/>
      <c r="AC70" s="199"/>
      <c r="AD70" s="199"/>
      <c r="AE70" s="199"/>
    </row>
    <row r="71" spans="1:31" ht="12" customHeight="1">
      <c r="A71" s="204"/>
      <c r="B71" s="933">
        <v>2019</v>
      </c>
      <c r="C71" s="933"/>
      <c r="D71" s="933"/>
      <c r="E71" s="933"/>
      <c r="F71" s="933"/>
      <c r="G71" s="933"/>
      <c r="H71" s="933">
        <v>2020</v>
      </c>
      <c r="I71" s="933"/>
      <c r="J71" s="933"/>
      <c r="K71" s="933"/>
      <c r="L71" s="933"/>
      <c r="M71" s="933"/>
      <c r="N71" s="933">
        <v>2021</v>
      </c>
      <c r="O71" s="933"/>
      <c r="P71" s="933"/>
      <c r="Q71" s="933"/>
      <c r="R71" s="933"/>
      <c r="S71" s="933"/>
      <c r="T71" s="54"/>
      <c r="U71" s="54"/>
      <c r="V71" s="54"/>
      <c r="W71" s="54"/>
      <c r="X71" s="54"/>
      <c r="Y71" s="54"/>
      <c r="Z71" s="199"/>
      <c r="AA71" s="199"/>
      <c r="AB71" s="199"/>
      <c r="AC71" s="199"/>
      <c r="AD71" s="199"/>
      <c r="AE71" s="199"/>
    </row>
    <row r="72" spans="1:31" ht="12" customHeight="1">
      <c r="A72" s="52"/>
      <c r="B72" s="699" t="s">
        <v>325</v>
      </c>
      <c r="C72" s="700"/>
      <c r="D72" s="700"/>
      <c r="E72" s="700"/>
      <c r="F72" s="700"/>
      <c r="G72" s="701"/>
      <c r="H72" s="930" t="s">
        <v>325</v>
      </c>
      <c r="I72" s="931"/>
      <c r="J72" s="931"/>
      <c r="K72" s="931"/>
      <c r="L72" s="931"/>
      <c r="M72" s="932"/>
      <c r="N72" s="930" t="s">
        <v>325</v>
      </c>
      <c r="O72" s="931"/>
      <c r="P72" s="931"/>
      <c r="Q72" s="931"/>
      <c r="R72" s="931"/>
      <c r="S72" s="932"/>
      <c r="T72" s="54"/>
      <c r="U72" s="54"/>
      <c r="V72" s="54"/>
      <c r="W72" s="54"/>
      <c r="X72" s="54"/>
      <c r="Y72" s="54"/>
      <c r="Z72" s="199"/>
      <c r="AA72" s="199"/>
      <c r="AB72" s="199"/>
      <c r="AC72" s="199"/>
      <c r="AD72" s="199"/>
      <c r="AE72" s="199"/>
    </row>
    <row r="73" spans="1:31" ht="12" customHeight="1">
      <c r="A73" s="204"/>
      <c r="B73" s="702" t="s">
        <v>269</v>
      </c>
      <c r="C73" s="703"/>
      <c r="D73" s="704"/>
      <c r="E73" s="702" t="s">
        <v>72</v>
      </c>
      <c r="F73" s="703"/>
      <c r="G73" s="704"/>
      <c r="H73" s="937" t="s">
        <v>269</v>
      </c>
      <c r="I73" s="938"/>
      <c r="J73" s="939"/>
      <c r="K73" s="937" t="s">
        <v>72</v>
      </c>
      <c r="L73" s="938"/>
      <c r="M73" s="939"/>
      <c r="N73" s="937" t="s">
        <v>269</v>
      </c>
      <c r="O73" s="938"/>
      <c r="P73" s="939"/>
      <c r="Q73" s="937" t="s">
        <v>72</v>
      </c>
      <c r="R73" s="938"/>
      <c r="S73" s="939"/>
      <c r="T73" s="54"/>
      <c r="U73" s="54"/>
      <c r="V73" s="54"/>
      <c r="W73" s="54"/>
      <c r="X73" s="54"/>
      <c r="Y73" s="54"/>
      <c r="Z73" s="199"/>
      <c r="AA73" s="199"/>
      <c r="AB73" s="199"/>
      <c r="AC73" s="199"/>
      <c r="AD73" s="199"/>
      <c r="AE73" s="199"/>
    </row>
    <row r="74" spans="1:31" ht="12" customHeight="1">
      <c r="A74" s="42" t="s">
        <v>115</v>
      </c>
      <c r="B74" s="478" t="s">
        <v>152</v>
      </c>
      <c r="C74" s="479" t="s">
        <v>262</v>
      </c>
      <c r="D74" s="478" t="s">
        <v>1</v>
      </c>
      <c r="E74" s="478" t="s">
        <v>152</v>
      </c>
      <c r="F74" s="479" t="s">
        <v>262</v>
      </c>
      <c r="G74" s="42" t="s">
        <v>1</v>
      </c>
      <c r="H74" s="478" t="s">
        <v>152</v>
      </c>
      <c r="I74" s="479" t="s">
        <v>262</v>
      </c>
      <c r="J74" s="478" t="s">
        <v>1</v>
      </c>
      <c r="K74" s="478" t="s">
        <v>152</v>
      </c>
      <c r="L74" s="479" t="s">
        <v>262</v>
      </c>
      <c r="M74" s="42" t="s">
        <v>1</v>
      </c>
      <c r="N74" s="478" t="s">
        <v>152</v>
      </c>
      <c r="O74" s="479" t="s">
        <v>262</v>
      </c>
      <c r="P74" s="478" t="s">
        <v>1</v>
      </c>
      <c r="Q74" s="478" t="s">
        <v>152</v>
      </c>
      <c r="R74" s="479" t="s">
        <v>262</v>
      </c>
      <c r="S74" s="42" t="s">
        <v>1</v>
      </c>
      <c r="T74" s="54"/>
      <c r="U74" s="54"/>
      <c r="V74" s="54"/>
      <c r="W74" s="54"/>
      <c r="X74" s="54"/>
      <c r="Y74" s="54"/>
      <c r="Z74" s="199"/>
      <c r="AA74" s="199"/>
      <c r="AB74" s="199"/>
      <c r="AC74" s="199"/>
      <c r="AD74" s="199"/>
      <c r="AE74" s="199"/>
    </row>
    <row r="75" spans="1:31" ht="12" customHeight="1">
      <c r="A75" s="568" t="s">
        <v>1</v>
      </c>
      <c r="B75" s="560">
        <v>4.7999999999999996E-3</v>
      </c>
      <c r="C75" s="560">
        <v>7.3000000000000001E-3</v>
      </c>
      <c r="D75" s="560">
        <v>5.1000000000000004E-3</v>
      </c>
      <c r="E75" s="560">
        <v>4.5999999999999999E-3</v>
      </c>
      <c r="F75" s="560">
        <v>5.4000000000000003E-3</v>
      </c>
      <c r="G75" s="560">
        <v>4.1000000000000003E-3</v>
      </c>
      <c r="H75" s="560">
        <v>3.3769816765715473E-3</v>
      </c>
      <c r="I75" s="560">
        <v>3.0742355951756933E-3</v>
      </c>
      <c r="J75" s="560">
        <v>3.8254446702812414E-3</v>
      </c>
      <c r="K75" s="560">
        <v>3.7745036608775261E-3</v>
      </c>
      <c r="L75" s="560">
        <v>3.3644270579333475E-3</v>
      </c>
      <c r="M75" s="560">
        <v>3.9669975244157841E-3</v>
      </c>
      <c r="N75" s="561">
        <v>1.8842554942282898E-3</v>
      </c>
      <c r="O75" s="561">
        <v>2.336033671321886E-3</v>
      </c>
      <c r="P75" s="561">
        <v>1.7243769744053413E-3</v>
      </c>
      <c r="Q75" s="561">
        <v>1.9318369199603543E-3</v>
      </c>
      <c r="R75" s="561">
        <v>2.5995846989106349E-3</v>
      </c>
      <c r="S75" s="561">
        <v>1.7965980479797377E-3</v>
      </c>
      <c r="T75" s="54"/>
      <c r="U75" s="54"/>
      <c r="V75" s="54"/>
      <c r="W75" s="54"/>
      <c r="X75" s="54"/>
      <c r="Y75" s="54"/>
      <c r="Z75" s="199"/>
      <c r="AA75" s="199"/>
      <c r="AB75" s="199"/>
      <c r="AC75" s="199"/>
      <c r="AD75" s="199"/>
      <c r="AE75" s="199"/>
    </row>
    <row r="76" spans="1:31" ht="12" customHeight="1">
      <c r="A76" s="569" t="s">
        <v>273</v>
      </c>
      <c r="B76" s="562">
        <v>1.24E-2</v>
      </c>
      <c r="C76" s="562">
        <v>1.1900000000000001E-2</v>
      </c>
      <c r="D76" s="562">
        <v>1.04E-2</v>
      </c>
      <c r="E76" s="562">
        <v>1.34E-2</v>
      </c>
      <c r="F76" s="562">
        <v>1.06E-2</v>
      </c>
      <c r="G76" s="562">
        <v>1.0800000000000001E-2</v>
      </c>
      <c r="H76" s="562">
        <v>8.4158481290869166E-3</v>
      </c>
      <c r="I76" s="562">
        <v>1.4369871092407687E-2</v>
      </c>
      <c r="J76" s="562">
        <v>9.1098008178486876E-3</v>
      </c>
      <c r="K76" s="562">
        <v>8.3545594734417573E-3</v>
      </c>
      <c r="L76" s="562">
        <v>1.4347478993801437E-2</v>
      </c>
      <c r="M76" s="562">
        <v>8.7586331682365497E-3</v>
      </c>
      <c r="N76" s="563">
        <v>4.717936494645027E-3</v>
      </c>
      <c r="O76" s="563">
        <v>8.8463625679965005E-3</v>
      </c>
      <c r="P76" s="563">
        <v>4.9940577299744209E-3</v>
      </c>
      <c r="Q76" s="563">
        <v>3.9333186399699346E-3</v>
      </c>
      <c r="R76" s="563">
        <v>1.0210109613673754E-2</v>
      </c>
      <c r="S76" s="563">
        <v>4.5609251312586649E-3</v>
      </c>
      <c r="T76" s="54"/>
      <c r="U76" s="54"/>
      <c r="V76" s="54"/>
      <c r="W76" s="54"/>
      <c r="X76" s="54"/>
      <c r="Y76" s="54"/>
      <c r="Z76" s="199"/>
      <c r="AA76" s="199"/>
      <c r="AB76" s="199"/>
      <c r="AC76" s="199"/>
      <c r="AD76" s="199"/>
      <c r="AE76" s="199"/>
    </row>
    <row r="77" spans="1:31" ht="12" customHeight="1">
      <c r="A77" s="433" t="s">
        <v>11</v>
      </c>
      <c r="B77" s="562">
        <v>0.01</v>
      </c>
      <c r="C77" s="562">
        <v>1.2200000000000001E-2</v>
      </c>
      <c r="D77" s="562">
        <v>9.1999999999999998E-3</v>
      </c>
      <c r="E77" s="562">
        <v>1.0200000000000001E-2</v>
      </c>
      <c r="F77" s="562">
        <v>1.4E-2</v>
      </c>
      <c r="G77" s="562">
        <v>9.7000000000000003E-3</v>
      </c>
      <c r="H77" s="562">
        <v>8.4516064914146923E-3</v>
      </c>
      <c r="I77" s="562">
        <v>7.8821970929434052E-3</v>
      </c>
      <c r="J77" s="562">
        <v>7.5317118962345527E-3</v>
      </c>
      <c r="K77" s="562">
        <v>1.0785524399157637E-2</v>
      </c>
      <c r="L77" s="562">
        <v>7.7572217737474827E-3</v>
      </c>
      <c r="M77" s="562">
        <v>9.1590909159987629E-3</v>
      </c>
      <c r="N77" s="563">
        <v>4.4496790812005764E-3</v>
      </c>
      <c r="O77" s="563">
        <v>4.9001160761596675E-3</v>
      </c>
      <c r="P77" s="563">
        <v>4.0976249057630273E-3</v>
      </c>
      <c r="Q77" s="563">
        <v>5.6238618222907068E-3</v>
      </c>
      <c r="R77" s="563">
        <v>4.8318160989881615E-3</v>
      </c>
      <c r="S77" s="563">
        <v>4.8947110056272629E-3</v>
      </c>
      <c r="T77" s="54"/>
      <c r="U77" s="54"/>
      <c r="V77" s="54"/>
      <c r="W77" s="54"/>
      <c r="X77" s="54"/>
      <c r="Y77" s="54"/>
      <c r="Z77" s="199"/>
      <c r="AA77" s="199"/>
      <c r="AB77" s="199"/>
      <c r="AC77" s="199"/>
      <c r="AD77" s="199"/>
      <c r="AE77" s="199"/>
    </row>
    <row r="78" spans="1:31" ht="12" customHeight="1">
      <c r="A78" s="569" t="s">
        <v>272</v>
      </c>
      <c r="B78" s="562">
        <v>3.7199999999999997E-2</v>
      </c>
      <c r="C78" s="562">
        <v>4.6300000000000001E-2</v>
      </c>
      <c r="D78" s="562">
        <v>3.8600000000000002E-2</v>
      </c>
      <c r="E78" s="562">
        <v>4.0099999999999997E-2</v>
      </c>
      <c r="F78" s="562">
        <v>0.04</v>
      </c>
      <c r="G78" s="562">
        <v>3.7100000000000001E-2</v>
      </c>
      <c r="H78" s="562">
        <v>2.5203954180771298E-2</v>
      </c>
      <c r="I78" s="562">
        <v>3.1544823752067054E-2</v>
      </c>
      <c r="J78" s="562">
        <v>2.5811807571996807E-2</v>
      </c>
      <c r="K78" s="562">
        <v>2.7293750221950182E-2</v>
      </c>
      <c r="L78" s="562">
        <v>2.5158487809652443E-2</v>
      </c>
      <c r="M78" s="562">
        <v>2.4865311776781907E-2</v>
      </c>
      <c r="N78" s="563">
        <v>1.0931033723074917E-2</v>
      </c>
      <c r="O78" s="563">
        <v>2.1077921479025964E-2</v>
      </c>
      <c r="P78" s="563">
        <v>1.3210244596506392E-2</v>
      </c>
      <c r="Q78" s="563">
        <v>1.1823949456249561E-2</v>
      </c>
      <c r="R78" s="563">
        <v>1.7752155162845163E-2</v>
      </c>
      <c r="S78" s="563">
        <v>1.2034890234422382E-2</v>
      </c>
      <c r="T78" s="54"/>
      <c r="U78" s="54"/>
      <c r="V78" s="54"/>
      <c r="W78" s="54"/>
      <c r="X78" s="54"/>
      <c r="Y78" s="54"/>
      <c r="Z78" s="199"/>
      <c r="AA78" s="199"/>
      <c r="AB78" s="199"/>
      <c r="AC78" s="199"/>
      <c r="AD78" s="199"/>
      <c r="AE78" s="199"/>
    </row>
    <row r="79" spans="1:31" ht="12" customHeight="1">
      <c r="A79" s="433" t="s">
        <v>12</v>
      </c>
      <c r="B79" s="562">
        <v>3.8800000000000001E-2</v>
      </c>
      <c r="C79" s="562">
        <v>5.3100000000000001E-2</v>
      </c>
      <c r="D79" s="562">
        <v>4.4999999999999998E-2</v>
      </c>
      <c r="E79" s="562">
        <v>2.7699999999999999E-2</v>
      </c>
      <c r="F79" s="562">
        <v>4.48E-2</v>
      </c>
      <c r="G79" s="562">
        <v>3.27E-2</v>
      </c>
      <c r="H79" s="562">
        <v>2.0878636546781529E-2</v>
      </c>
      <c r="I79" s="562">
        <v>1.1383012944408589E-2</v>
      </c>
      <c r="J79" s="562">
        <v>1.7058571632992847E-2</v>
      </c>
      <c r="K79" s="562">
        <v>3.2998096781003364E-2</v>
      </c>
      <c r="L79" s="562">
        <v>1.3289146166849447E-2</v>
      </c>
      <c r="M79" s="562">
        <v>2.739771638101441E-2</v>
      </c>
      <c r="N79" s="563">
        <v>8.7124067078831798E-3</v>
      </c>
      <c r="O79" s="563">
        <v>5.7528768827094312E-3</v>
      </c>
      <c r="P79" s="563">
        <v>7.2891030047775446E-3</v>
      </c>
      <c r="Q79" s="563">
        <v>1.467231083324376E-2</v>
      </c>
      <c r="R79" s="563">
        <v>6.5094122743068758E-3</v>
      </c>
      <c r="S79" s="563">
        <v>1.2277069348321771E-2</v>
      </c>
      <c r="T79" s="54"/>
      <c r="U79" s="54"/>
      <c r="V79" s="54"/>
      <c r="W79" s="54"/>
      <c r="X79" s="54"/>
      <c r="Y79" s="54"/>
      <c r="Z79" s="199"/>
      <c r="AA79" s="199"/>
      <c r="AB79" s="199"/>
      <c r="AC79" s="199"/>
      <c r="AD79" s="199"/>
      <c r="AE79" s="199"/>
    </row>
    <row r="80" spans="1:31" ht="12" customHeight="1">
      <c r="A80" s="433" t="s">
        <v>93</v>
      </c>
      <c r="B80" s="562">
        <v>1.09E-2</v>
      </c>
      <c r="C80" s="562">
        <v>1.0999999999999999E-2</v>
      </c>
      <c r="D80" s="562">
        <v>1.04E-2</v>
      </c>
      <c r="E80" s="562">
        <v>1.11E-2</v>
      </c>
      <c r="F80" s="562">
        <v>1.1299999999999999E-2</v>
      </c>
      <c r="G80" s="562">
        <v>1.06E-2</v>
      </c>
      <c r="H80" s="562">
        <v>9.6541369032442873E-3</v>
      </c>
      <c r="I80" s="562">
        <v>1.0552125975599919E-2</v>
      </c>
      <c r="J80" s="562">
        <v>9.3973656654270463E-3</v>
      </c>
      <c r="K80" s="562">
        <v>1.0098606237308868E-2</v>
      </c>
      <c r="L80" s="562">
        <v>1.0867684059252827E-2</v>
      </c>
      <c r="M80" s="562">
        <v>9.6279574355565677E-3</v>
      </c>
      <c r="N80" s="563">
        <v>5.1318537640419014E-3</v>
      </c>
      <c r="O80" s="563">
        <v>6.4182140216950652E-3</v>
      </c>
      <c r="P80" s="563">
        <v>5.1237795132049553E-3</v>
      </c>
      <c r="Q80" s="563">
        <v>5.5976878728537004E-3</v>
      </c>
      <c r="R80" s="563">
        <v>6.6859049324528895E-3</v>
      </c>
      <c r="S80" s="563">
        <v>5.4724849067243307E-3</v>
      </c>
      <c r="T80" s="54"/>
      <c r="U80" s="54"/>
      <c r="V80" s="54"/>
      <c r="W80" s="54"/>
      <c r="X80" s="54"/>
      <c r="Y80" s="54"/>
      <c r="Z80" s="199"/>
      <c r="AA80" s="199"/>
      <c r="AB80" s="199"/>
      <c r="AC80" s="199"/>
      <c r="AD80" s="199"/>
      <c r="AE80" s="199"/>
    </row>
    <row r="81" spans="1:31" ht="12" customHeight="1">
      <c r="A81" s="433" t="s">
        <v>114</v>
      </c>
      <c r="B81" s="562">
        <v>1.24E-2</v>
      </c>
      <c r="C81" s="562">
        <v>1.6400000000000001E-2</v>
      </c>
      <c r="D81" s="562">
        <v>1.2800000000000001E-2</v>
      </c>
      <c r="E81" s="562">
        <v>1.4200000000000001E-2</v>
      </c>
      <c r="F81" s="562">
        <v>1.37E-2</v>
      </c>
      <c r="G81" s="562">
        <v>1.26E-2</v>
      </c>
      <c r="H81" s="562">
        <v>1.4392256146139941E-2</v>
      </c>
      <c r="I81" s="562">
        <v>1.4749620973728393E-2</v>
      </c>
      <c r="J81" s="562">
        <v>1.3814361104194092E-2</v>
      </c>
      <c r="K81" s="562">
        <v>1.7393099737392028E-2</v>
      </c>
      <c r="L81" s="562">
        <v>1.6029791125286373E-2</v>
      </c>
      <c r="M81" s="562">
        <v>1.636020744370428E-2</v>
      </c>
      <c r="N81" s="563">
        <v>7.5598497277961432E-3</v>
      </c>
      <c r="O81" s="563">
        <v>9.7969129069368516E-3</v>
      </c>
      <c r="P81" s="563">
        <v>7.646509433129731E-3</v>
      </c>
      <c r="Q81" s="563">
        <v>8.9736732605566315E-3</v>
      </c>
      <c r="R81" s="563">
        <v>9.8184210909858533E-3</v>
      </c>
      <c r="S81" s="563">
        <v>8.6696586892449669E-3</v>
      </c>
      <c r="T81" s="54"/>
      <c r="U81" s="54"/>
      <c r="V81" s="54"/>
      <c r="W81" s="54"/>
      <c r="X81" s="54"/>
      <c r="Y81" s="54"/>
      <c r="Z81" s="199"/>
      <c r="AA81" s="199"/>
      <c r="AB81" s="199"/>
      <c r="AC81" s="199"/>
      <c r="AD81" s="199"/>
      <c r="AE81" s="199"/>
    </row>
    <row r="82" spans="1:31" ht="12" customHeight="1">
      <c r="A82" s="434" t="s">
        <v>100</v>
      </c>
      <c r="B82" s="566">
        <v>9.5999999999999992E-3</v>
      </c>
      <c r="C82" s="566">
        <v>1.0800000000000001E-2</v>
      </c>
      <c r="D82" s="566">
        <v>9.2999999999999992E-3</v>
      </c>
      <c r="E82" s="566">
        <v>1.03E-2</v>
      </c>
      <c r="F82" s="566">
        <v>1.0699999999999999E-2</v>
      </c>
      <c r="G82" s="566">
        <v>9.9000000000000008E-3</v>
      </c>
      <c r="H82" s="566">
        <v>1.4515540581962661E-2</v>
      </c>
      <c r="I82" s="566">
        <v>1.2421065348715322E-2</v>
      </c>
      <c r="J82" s="566">
        <v>1.3713579201593214E-2</v>
      </c>
      <c r="K82" s="566">
        <v>1.2730047258280665E-2</v>
      </c>
      <c r="L82" s="566">
        <v>1.0142286578166449E-2</v>
      </c>
      <c r="M82" s="566">
        <v>1.2015977915281615E-2</v>
      </c>
      <c r="N82" s="567">
        <v>6.9761045221996493E-3</v>
      </c>
      <c r="O82" s="567">
        <v>7.0306550841132609E-3</v>
      </c>
      <c r="P82" s="567">
        <v>6.6857413290500947E-3</v>
      </c>
      <c r="Q82" s="567">
        <v>5.7402918379357995E-3</v>
      </c>
      <c r="R82" s="567">
        <v>6.1229236954323573E-3</v>
      </c>
      <c r="S82" s="567">
        <v>5.5874552953430589E-3</v>
      </c>
      <c r="T82" s="54"/>
      <c r="U82" s="54"/>
      <c r="V82" s="54"/>
      <c r="W82" s="54"/>
      <c r="X82" s="54"/>
      <c r="Y82" s="54"/>
      <c r="Z82" s="199"/>
      <c r="AA82" s="199"/>
      <c r="AB82" s="199"/>
      <c r="AC82" s="199"/>
      <c r="AD82" s="199"/>
      <c r="AE82" s="199"/>
    </row>
    <row r="83" spans="1:31" ht="12" customHeight="1">
      <c r="A83" s="204"/>
      <c r="B83" s="204"/>
      <c r="C83" s="204"/>
      <c r="D83" s="204"/>
      <c r="E83" s="204"/>
      <c r="F83" s="204"/>
      <c r="G83" s="204"/>
      <c r="H83" s="204"/>
      <c r="I83" s="204"/>
      <c r="J83" s="204"/>
      <c r="K83" s="204"/>
      <c r="L83" s="204"/>
      <c r="M83" s="204"/>
      <c r="N83" s="204"/>
      <c r="O83" s="204"/>
      <c r="P83" s="204"/>
      <c r="Q83" s="204"/>
      <c r="R83" s="204"/>
      <c r="S83" s="54"/>
      <c r="T83" s="54"/>
      <c r="U83" s="54"/>
      <c r="V83" s="54"/>
      <c r="W83" s="54"/>
      <c r="X83" s="54"/>
    </row>
    <row r="84" spans="1:31" ht="12" customHeight="1">
      <c r="A84" s="252" t="s">
        <v>63</v>
      </c>
    </row>
    <row r="85" spans="1:31" ht="12" customHeight="1">
      <c r="A85" s="60" t="s">
        <v>59</v>
      </c>
    </row>
    <row r="86" spans="1:31" ht="12" customHeight="1">
      <c r="A86" s="61" t="s">
        <v>373</v>
      </c>
    </row>
    <row r="87" spans="1:31" ht="12" customHeight="1">
      <c r="A87" s="60"/>
    </row>
    <row r="88" spans="1:31" ht="12" customHeight="1">
      <c r="A88" s="2" t="s">
        <v>64</v>
      </c>
    </row>
    <row r="89" spans="1:31" ht="12" customHeight="1">
      <c r="A89" s="253" t="s">
        <v>65</v>
      </c>
    </row>
    <row r="90" spans="1:31" ht="12" customHeight="1">
      <c r="A90" s="43"/>
    </row>
    <row r="91" spans="1:31" ht="12" customHeight="1"/>
    <row r="92" spans="1:31" ht="12" customHeight="1"/>
  </sheetData>
  <mergeCells count="73">
    <mergeCell ref="W19:Y19"/>
    <mergeCell ref="H19:J19"/>
    <mergeCell ref="K19:M19"/>
    <mergeCell ref="N19:P19"/>
    <mergeCell ref="Q19:S19"/>
    <mergeCell ref="T19:V19"/>
    <mergeCell ref="Q73:S73"/>
    <mergeCell ref="N58:S58"/>
    <mergeCell ref="N71:S71"/>
    <mergeCell ref="H72:M72"/>
    <mergeCell ref="N72:S72"/>
    <mergeCell ref="H59:J59"/>
    <mergeCell ref="K59:M59"/>
    <mergeCell ref="N59:P59"/>
    <mergeCell ref="Q59:S59"/>
    <mergeCell ref="B70:S70"/>
    <mergeCell ref="H73:J73"/>
    <mergeCell ref="K73:M73"/>
    <mergeCell ref="N73:P73"/>
    <mergeCell ref="B3:Y3"/>
    <mergeCell ref="Q5:S5"/>
    <mergeCell ref="T5:V5"/>
    <mergeCell ref="W5:Y5"/>
    <mergeCell ref="H4:L4"/>
    <mergeCell ref="N4:S4"/>
    <mergeCell ref="B4:F4"/>
    <mergeCell ref="B5:D5"/>
    <mergeCell ref="E5:G5"/>
    <mergeCell ref="T4:Y4"/>
    <mergeCell ref="H5:J5"/>
    <mergeCell ref="K5:M5"/>
    <mergeCell ref="N5:P5"/>
    <mergeCell ref="T44:Y44"/>
    <mergeCell ref="H45:M45"/>
    <mergeCell ref="N45:S45"/>
    <mergeCell ref="T45:Y45"/>
    <mergeCell ref="H46:J46"/>
    <mergeCell ref="K46:M46"/>
    <mergeCell ref="N46:P46"/>
    <mergeCell ref="Q46:S46"/>
    <mergeCell ref="T46:V46"/>
    <mergeCell ref="B44:G44"/>
    <mergeCell ref="B58:G58"/>
    <mergeCell ref="B71:G71"/>
    <mergeCell ref="B16:Y16"/>
    <mergeCell ref="N17:S17"/>
    <mergeCell ref="T17:Y17"/>
    <mergeCell ref="H17:M17"/>
    <mergeCell ref="B17:G17"/>
    <mergeCell ref="N18:S18"/>
    <mergeCell ref="T18:Y18"/>
    <mergeCell ref="B43:Y43"/>
    <mergeCell ref="W46:Y46"/>
    <mergeCell ref="N44:S44"/>
    <mergeCell ref="Q32:S32"/>
    <mergeCell ref="T32:V32"/>
    <mergeCell ref="W32:Y32"/>
    <mergeCell ref="H18:M18"/>
    <mergeCell ref="H31:M31"/>
    <mergeCell ref="H44:M44"/>
    <mergeCell ref="H58:M58"/>
    <mergeCell ref="H71:M71"/>
    <mergeCell ref="B30:Y30"/>
    <mergeCell ref="H32:J32"/>
    <mergeCell ref="T31:Y31"/>
    <mergeCell ref="K32:M32"/>
    <mergeCell ref="N32:P32"/>
    <mergeCell ref="N31:S31"/>
    <mergeCell ref="B31:G31"/>
    <mergeCell ref="B57:Y57"/>
    <mergeCell ref="T58:Y58"/>
    <mergeCell ref="T59:V59"/>
    <mergeCell ref="W59:Y59"/>
  </mergeCells>
  <hyperlinks>
    <hyperlink ref="A84" r:id="rId1" xr:uid="{00000000-0004-0000-1100-000000000000}"/>
    <hyperlink ref="A89" r:id="rId2" xr:uid="{00000000-0004-0000-1100-000001000000}"/>
  </hyperlinks>
  <pageMargins left="0.7" right="0.7" top="0.75" bottom="0.75" header="0.3" footer="0.3"/>
  <pageSetup paperSize="9" orientation="portrait" r:id="rId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K51"/>
  <sheetViews>
    <sheetView showGridLines="0" workbookViewId="0">
      <selection sqref="A1:I1"/>
    </sheetView>
  </sheetViews>
  <sheetFormatPr baseColWidth="10" defaultColWidth="11.42578125" defaultRowHeight="14.25"/>
  <cols>
    <col min="1" max="16384" width="11.42578125" style="48"/>
  </cols>
  <sheetData>
    <row r="1" spans="1:10" s="95" customFormat="1" ht="13.5" customHeight="1">
      <c r="A1" s="942" t="s">
        <v>409</v>
      </c>
      <c r="B1" s="942"/>
      <c r="C1" s="942"/>
      <c r="D1" s="942"/>
      <c r="E1" s="942"/>
      <c r="F1" s="942"/>
      <c r="G1" s="942"/>
      <c r="H1" s="942"/>
      <c r="I1" s="942"/>
      <c r="J1" s="207" t="s">
        <v>367</v>
      </c>
    </row>
    <row r="2" spans="1:10" s="95" customFormat="1" ht="13.5" customHeight="1">
      <c r="A2" s="672"/>
      <c r="B2" s="672"/>
      <c r="C2" s="672"/>
      <c r="D2" s="672"/>
      <c r="E2" s="672"/>
      <c r="F2" s="672"/>
      <c r="G2" s="672"/>
      <c r="H2" s="672"/>
      <c r="I2" s="672"/>
      <c r="J2" s="207"/>
    </row>
    <row r="3" spans="1:10" s="95" customFormat="1" ht="12">
      <c r="A3" s="486"/>
      <c r="B3" s="943" t="s">
        <v>251</v>
      </c>
      <c r="C3" s="944"/>
      <c r="D3" s="945"/>
      <c r="E3" s="943" t="s">
        <v>252</v>
      </c>
      <c r="F3" s="944"/>
      <c r="G3" s="945"/>
      <c r="H3" s="944" t="s">
        <v>253</v>
      </c>
      <c r="I3" s="944"/>
      <c r="J3" s="944"/>
    </row>
    <row r="4" spans="1:10" s="205" customFormat="1" ht="11.25">
      <c r="A4" s="50" t="s">
        <v>270</v>
      </c>
      <c r="B4" s="748">
        <v>2019</v>
      </c>
      <c r="C4" s="748">
        <v>2020</v>
      </c>
      <c r="D4" s="748">
        <v>2021</v>
      </c>
      <c r="E4" s="748">
        <v>2019</v>
      </c>
      <c r="F4" s="748">
        <v>2020</v>
      </c>
      <c r="G4" s="748">
        <v>2021</v>
      </c>
      <c r="H4" s="748">
        <v>2019</v>
      </c>
      <c r="I4" s="748">
        <v>2020</v>
      </c>
      <c r="J4" s="748">
        <v>2021</v>
      </c>
    </row>
    <row r="5" spans="1:10" s="205" customFormat="1" ht="11.25">
      <c r="A5" s="206" t="s">
        <v>1</v>
      </c>
      <c r="B5" s="272">
        <v>7257292.0862000007</v>
      </c>
      <c r="C5" s="272">
        <v>7159438.4967</v>
      </c>
      <c r="D5" s="272">
        <v>7552170.4360999996</v>
      </c>
      <c r="E5" s="272">
        <v>5657993.0027999999</v>
      </c>
      <c r="F5" s="272">
        <v>3449658.8735000002</v>
      </c>
      <c r="G5" s="272">
        <v>3359646.5375999999</v>
      </c>
      <c r="H5" s="272">
        <v>3757306.2146000005</v>
      </c>
      <c r="I5" s="272">
        <v>4174518.2126350789</v>
      </c>
      <c r="J5" s="272">
        <v>5413822.6151487194</v>
      </c>
    </row>
    <row r="6" spans="1:10" s="205" customFormat="1" ht="11.25">
      <c r="A6" s="482" t="s">
        <v>73</v>
      </c>
      <c r="B6" s="274">
        <v>832871.31700000004</v>
      </c>
      <c r="C6" s="274">
        <v>873921.28159999999</v>
      </c>
      <c r="D6" s="274">
        <v>642251.26359999995</v>
      </c>
      <c r="E6" s="274">
        <v>432719.46269999997</v>
      </c>
      <c r="F6" s="274">
        <v>446235.47850000003</v>
      </c>
      <c r="G6" s="274">
        <v>52051.538699999997</v>
      </c>
      <c r="H6" s="273">
        <v>29790.179199999999</v>
      </c>
      <c r="I6" s="273">
        <v>33329.229166666672</v>
      </c>
      <c r="J6" s="273">
        <v>29227</v>
      </c>
    </row>
    <row r="7" spans="1:10" s="205" customFormat="1" ht="11.25">
      <c r="A7" s="482" t="s">
        <v>74</v>
      </c>
      <c r="B7" s="274">
        <v>1340014.9295999999</v>
      </c>
      <c r="C7" s="274">
        <v>1620093.6225999999</v>
      </c>
      <c r="D7" s="274">
        <v>1291743.1035</v>
      </c>
      <c r="E7" s="274">
        <v>566491.02179999999</v>
      </c>
      <c r="F7" s="274">
        <v>616510.65919999999</v>
      </c>
      <c r="G7" s="274">
        <v>99198.9519</v>
      </c>
      <c r="H7" s="273">
        <v>31236.7009</v>
      </c>
      <c r="I7" s="273">
        <v>35749.468085106382</v>
      </c>
      <c r="J7" s="273">
        <v>49077</v>
      </c>
    </row>
    <row r="8" spans="1:10" s="205" customFormat="1" ht="11.25">
      <c r="A8" s="482" t="s">
        <v>75</v>
      </c>
      <c r="B8" s="274">
        <v>865115.97019999998</v>
      </c>
      <c r="C8" s="274">
        <v>446923.20880000002</v>
      </c>
      <c r="D8" s="274">
        <v>594068.07960000006</v>
      </c>
      <c r="E8" s="274">
        <v>478463.97950000002</v>
      </c>
      <c r="F8" s="274">
        <v>228475.83</v>
      </c>
      <c r="G8" s="274">
        <v>87349.414600000004</v>
      </c>
      <c r="H8" s="273">
        <v>46641.75</v>
      </c>
      <c r="I8" s="273">
        <v>23913.239999999998</v>
      </c>
      <c r="J8" s="273">
        <v>81208</v>
      </c>
    </row>
    <row r="9" spans="1:10" s="205" customFormat="1" ht="11.25">
      <c r="A9" s="482" t="s">
        <v>76</v>
      </c>
      <c r="B9" s="274">
        <v>391722.0318</v>
      </c>
      <c r="C9" s="274">
        <v>44365.235000000001</v>
      </c>
      <c r="D9" s="274">
        <v>449524.07169999997</v>
      </c>
      <c r="E9" s="274">
        <v>382634.27649999998</v>
      </c>
      <c r="F9" s="274">
        <v>32650.906999999999</v>
      </c>
      <c r="G9" s="274">
        <v>155875.89199999999</v>
      </c>
      <c r="H9" s="273">
        <v>219492.54550000001</v>
      </c>
      <c r="I9" s="273">
        <v>0</v>
      </c>
      <c r="J9" s="273">
        <v>428185</v>
      </c>
    </row>
    <row r="10" spans="1:10" s="205" customFormat="1" ht="11.25">
      <c r="A10" s="482" t="s">
        <v>77</v>
      </c>
      <c r="B10" s="274">
        <v>206194.5097</v>
      </c>
      <c r="C10" s="274">
        <v>127818.2298</v>
      </c>
      <c r="D10" s="274">
        <v>339504.82579999999</v>
      </c>
      <c r="E10" s="274">
        <v>322631.00069999998</v>
      </c>
      <c r="F10" s="274">
        <v>55881.014900000002</v>
      </c>
      <c r="G10" s="274">
        <v>166108.16089999999</v>
      </c>
      <c r="H10" s="273">
        <v>255400.91589999999</v>
      </c>
      <c r="I10" s="273">
        <v>18914</v>
      </c>
      <c r="J10" s="273">
        <v>634704.17460317467</v>
      </c>
    </row>
    <row r="11" spans="1:10" s="205" customFormat="1" ht="11.25">
      <c r="A11" s="482" t="s">
        <v>78</v>
      </c>
      <c r="B11" s="274">
        <v>397306.60239999997</v>
      </c>
      <c r="C11" s="274">
        <v>309012.17739999999</v>
      </c>
      <c r="D11" s="274">
        <v>386180.39510000002</v>
      </c>
      <c r="E11" s="274">
        <v>536672.45490000001</v>
      </c>
      <c r="F11" s="274">
        <v>114670.7724</v>
      </c>
      <c r="G11" s="274">
        <v>256139.95430000001</v>
      </c>
      <c r="H11" s="273">
        <v>527492.45830000006</v>
      </c>
      <c r="I11" s="273">
        <v>535801.72916970658</v>
      </c>
      <c r="J11" s="273">
        <v>742698.57164679223</v>
      </c>
    </row>
    <row r="12" spans="1:10" s="205" customFormat="1" ht="11.25">
      <c r="A12" s="482" t="s">
        <v>79</v>
      </c>
      <c r="B12" s="274">
        <v>900470.49219999998</v>
      </c>
      <c r="C12" s="274">
        <v>1161114.3872</v>
      </c>
      <c r="D12" s="274">
        <v>1120047.3558</v>
      </c>
      <c r="E12" s="274">
        <v>914996.35160000005</v>
      </c>
      <c r="F12" s="274">
        <v>669242.59759999998</v>
      </c>
      <c r="G12" s="274">
        <v>741799.59089999995</v>
      </c>
      <c r="H12" s="273">
        <v>1079220.0405999999</v>
      </c>
      <c r="I12" s="273">
        <v>1433261.5077300149</v>
      </c>
      <c r="J12" s="273">
        <v>1216142.5109637445</v>
      </c>
    </row>
    <row r="13" spans="1:10" s="205" customFormat="1" ht="11.25">
      <c r="A13" s="482" t="s">
        <v>80</v>
      </c>
      <c r="B13" s="274">
        <v>915675.32189999998</v>
      </c>
      <c r="C13" s="274">
        <v>928696.27850000001</v>
      </c>
      <c r="D13" s="274">
        <v>1023328.3238</v>
      </c>
      <c r="E13" s="274">
        <v>743869.44830000005</v>
      </c>
      <c r="F13" s="274">
        <v>518834.87459999998</v>
      </c>
      <c r="G13" s="274">
        <v>641073.15139999997</v>
      </c>
      <c r="H13" s="273">
        <v>953649.43680000002</v>
      </c>
      <c r="I13" s="273">
        <v>1080605.8636877828</v>
      </c>
      <c r="J13" s="273">
        <v>1199529.4651663408</v>
      </c>
    </row>
    <row r="14" spans="1:10" s="205" customFormat="1" ht="11.25">
      <c r="A14" s="482" t="s">
        <v>81</v>
      </c>
      <c r="B14" s="274">
        <v>395617.79020000005</v>
      </c>
      <c r="C14" s="274">
        <v>532114.73919999995</v>
      </c>
      <c r="D14" s="274">
        <v>486655.92</v>
      </c>
      <c r="E14" s="274">
        <v>547166.45449999999</v>
      </c>
      <c r="F14" s="274">
        <v>418943.38069999998</v>
      </c>
      <c r="G14" s="274">
        <v>497349.70750000002</v>
      </c>
      <c r="H14" s="273">
        <v>381073.962</v>
      </c>
      <c r="I14" s="273">
        <v>661414.40628930798</v>
      </c>
      <c r="J14" s="273">
        <v>582296.7770361146</v>
      </c>
    </row>
    <row r="15" spans="1:10" s="205" customFormat="1" ht="11.25">
      <c r="A15" s="482" t="s">
        <v>82</v>
      </c>
      <c r="B15" s="275">
        <v>383524.83480000001</v>
      </c>
      <c r="C15" s="275">
        <v>494263.04859999998</v>
      </c>
      <c r="D15" s="275">
        <v>562899.12170000002</v>
      </c>
      <c r="E15" s="275">
        <v>383145.0417</v>
      </c>
      <c r="F15" s="275">
        <v>258709.36859999999</v>
      </c>
      <c r="G15" s="275">
        <v>406748.95289999997</v>
      </c>
      <c r="H15" s="273">
        <v>184628.772</v>
      </c>
      <c r="I15" s="273">
        <v>284190.25714285712</v>
      </c>
      <c r="J15" s="273">
        <v>386371.47170608101</v>
      </c>
    </row>
    <row r="16" spans="1:10" s="205" customFormat="1" ht="11.25">
      <c r="A16" s="482" t="s">
        <v>83</v>
      </c>
      <c r="B16" s="275">
        <v>80320.15830000001</v>
      </c>
      <c r="C16" s="275">
        <v>99683.157399999996</v>
      </c>
      <c r="D16" s="275">
        <v>103167.4598</v>
      </c>
      <c r="E16" s="275">
        <v>123948.36599999999</v>
      </c>
      <c r="F16" s="275">
        <v>33861.761599999998</v>
      </c>
      <c r="G16" s="275">
        <v>97539.135200000004</v>
      </c>
      <c r="H16" s="273">
        <v>16701.061699999998</v>
      </c>
      <c r="I16" s="273">
        <v>35044</v>
      </c>
      <c r="J16" s="273">
        <v>24754.229885057473</v>
      </c>
    </row>
    <row r="17" spans="1:11" s="205" customFormat="1" ht="11.25">
      <c r="A17" s="572" t="s">
        <v>84</v>
      </c>
      <c r="B17" s="571">
        <v>548458.12820000004</v>
      </c>
      <c r="C17" s="571">
        <v>521433.13089999999</v>
      </c>
      <c r="D17" s="571">
        <v>552800.51569999999</v>
      </c>
      <c r="E17" s="571">
        <v>225255.1447</v>
      </c>
      <c r="F17" s="571">
        <v>55642.2284</v>
      </c>
      <c r="G17" s="571">
        <v>158412.08739999999</v>
      </c>
      <c r="H17" s="570">
        <v>31978.3917</v>
      </c>
      <c r="I17" s="570">
        <v>32294.5113636364</v>
      </c>
      <c r="J17" s="570">
        <v>39628.414141414141</v>
      </c>
    </row>
    <row r="18" spans="1:11" s="77" customFormat="1" ht="11.25">
      <c r="A18" s="78"/>
      <c r="B18" s="483"/>
      <c r="C18" s="78"/>
      <c r="D18" s="78"/>
      <c r="E18" s="78"/>
      <c r="F18" s="78"/>
      <c r="G18" s="78"/>
      <c r="H18" s="78"/>
      <c r="I18" s="78"/>
      <c r="J18" s="78"/>
    </row>
    <row r="19" spans="1:11" s="77" customFormat="1" ht="11.25">
      <c r="B19" s="943" t="s">
        <v>251</v>
      </c>
      <c r="C19" s="944"/>
      <c r="D19" s="945"/>
      <c r="E19" s="943" t="s">
        <v>252</v>
      </c>
      <c r="F19" s="944"/>
      <c r="G19" s="945"/>
      <c r="H19" s="944" t="s">
        <v>253</v>
      </c>
      <c r="I19" s="944"/>
      <c r="J19" s="944"/>
    </row>
    <row r="20" spans="1:11" s="77" customFormat="1" ht="11.25">
      <c r="A20" s="78"/>
      <c r="B20" s="51">
        <v>2019</v>
      </c>
      <c r="C20" s="51">
        <v>2020</v>
      </c>
      <c r="D20" s="51">
        <v>2021</v>
      </c>
      <c r="E20" s="51">
        <v>2019</v>
      </c>
      <c r="F20" s="51">
        <v>2020</v>
      </c>
      <c r="G20" s="51">
        <v>2021</v>
      </c>
      <c r="H20" s="51">
        <v>2019</v>
      </c>
      <c r="I20" s="51">
        <v>2020</v>
      </c>
      <c r="J20" s="51">
        <v>2021</v>
      </c>
    </row>
    <row r="21" spans="1:11" s="77" customFormat="1" ht="11.25">
      <c r="A21" s="50" t="s">
        <v>270</v>
      </c>
      <c r="B21" s="520" t="s">
        <v>14</v>
      </c>
      <c r="C21" s="520" t="s">
        <v>14</v>
      </c>
      <c r="D21" s="520" t="s">
        <v>14</v>
      </c>
      <c r="E21" s="520" t="s">
        <v>14</v>
      </c>
      <c r="F21" s="520" t="s">
        <v>14</v>
      </c>
      <c r="G21" s="520" t="s">
        <v>14</v>
      </c>
      <c r="H21" s="520" t="s">
        <v>14</v>
      </c>
      <c r="I21" s="520" t="s">
        <v>14</v>
      </c>
      <c r="J21" s="521" t="s">
        <v>14</v>
      </c>
    </row>
    <row r="22" spans="1:11" s="77" customFormat="1" ht="11.25">
      <c r="A22" s="206" t="s">
        <v>1</v>
      </c>
      <c r="B22" s="321">
        <v>1.5832999999999999</v>
      </c>
      <c r="C22" s="322">
        <v>1.4845999999999999</v>
      </c>
      <c r="D22" s="322">
        <v>1.385</v>
      </c>
      <c r="E22" s="322">
        <v>1.2854000000000001</v>
      </c>
      <c r="F22" s="322">
        <v>1.3697000000000001</v>
      </c>
      <c r="G22" s="322">
        <v>1.8030000000000002</v>
      </c>
      <c r="H22" s="321">
        <v>0.41000000000000003</v>
      </c>
      <c r="I22" s="321">
        <v>0.3966997524415784</v>
      </c>
      <c r="J22" s="321">
        <v>0.17965980479797378</v>
      </c>
      <c r="K22" s="209"/>
    </row>
    <row r="23" spans="1:11" s="77" customFormat="1" ht="11.25">
      <c r="A23" s="482" t="s">
        <v>73</v>
      </c>
      <c r="B23" s="323">
        <v>2.1897000000000002</v>
      </c>
      <c r="C23" s="324">
        <v>2.0421999999999998</v>
      </c>
      <c r="D23" s="324">
        <v>2.6293000000000002</v>
      </c>
      <c r="E23" s="325">
        <v>2.7063999999999999</v>
      </c>
      <c r="F23" s="324">
        <v>2.5455999999999999</v>
      </c>
      <c r="G23" s="324">
        <v>9.4486000000000008</v>
      </c>
      <c r="H23" s="323">
        <v>1.71</v>
      </c>
      <c r="I23" s="323">
        <v>1.7531755951185719</v>
      </c>
      <c r="J23" s="323">
        <v>0</v>
      </c>
      <c r="K23" s="209"/>
    </row>
    <row r="24" spans="1:11" s="77" customFormat="1" ht="11.25">
      <c r="A24" s="482" t="s">
        <v>74</v>
      </c>
      <c r="B24" s="323">
        <v>1.7426000000000001</v>
      </c>
      <c r="C24" s="324">
        <v>1.5134000000000001</v>
      </c>
      <c r="D24" s="324">
        <v>1.6833999999999998</v>
      </c>
      <c r="E24" s="325">
        <v>2.6684000000000001</v>
      </c>
      <c r="F24" s="324">
        <v>2.3683000000000001</v>
      </c>
      <c r="G24" s="324">
        <v>6.6708000000000007</v>
      </c>
      <c r="H24" s="323">
        <v>2.2599999999999998</v>
      </c>
      <c r="I24" s="323">
        <v>1.4604764816815785</v>
      </c>
      <c r="J24" s="323">
        <v>0</v>
      </c>
      <c r="K24" s="209"/>
    </row>
    <row r="25" spans="1:11" s="77" customFormat="1" ht="11.25">
      <c r="A25" s="482" t="s">
        <v>75</v>
      </c>
      <c r="B25" s="323">
        <v>2.2572999999999999</v>
      </c>
      <c r="C25" s="324">
        <v>2.5251000000000001</v>
      </c>
      <c r="D25" s="324">
        <v>2.2831000000000001</v>
      </c>
      <c r="E25" s="325">
        <v>2.5222000000000002</v>
      </c>
      <c r="F25" s="324">
        <v>2.7545000000000002</v>
      </c>
      <c r="G25" s="324">
        <v>5.7214999999999998</v>
      </c>
      <c r="H25" s="323">
        <v>0.89</v>
      </c>
      <c r="I25" s="323">
        <v>0.78935288189651531</v>
      </c>
      <c r="J25" s="323">
        <v>0</v>
      </c>
      <c r="K25" s="209"/>
    </row>
    <row r="26" spans="1:11" s="77" customFormat="1" ht="11.25">
      <c r="A26" s="482" t="s">
        <v>76</v>
      </c>
      <c r="B26" s="323">
        <v>3.0835999999999997</v>
      </c>
      <c r="C26" s="324">
        <v>9.9372000000000007</v>
      </c>
      <c r="D26" s="324">
        <v>2.2498</v>
      </c>
      <c r="E26" s="325">
        <v>2.3088000000000002</v>
      </c>
      <c r="F26" s="324">
        <v>8.5433000000000003</v>
      </c>
      <c r="G26" s="324">
        <v>3.7962000000000002</v>
      </c>
      <c r="H26" s="323">
        <v>0.31</v>
      </c>
      <c r="I26" s="323">
        <v>0</v>
      </c>
      <c r="J26" s="323">
        <v>0</v>
      </c>
      <c r="K26" s="209"/>
    </row>
    <row r="27" spans="1:11" s="77" customFormat="1" ht="11.25">
      <c r="A27" s="482" t="s">
        <v>77</v>
      </c>
      <c r="B27" s="323">
        <v>3.1286</v>
      </c>
      <c r="C27" s="324">
        <v>3.7984999999999998</v>
      </c>
      <c r="D27" s="324">
        <v>2.3489</v>
      </c>
      <c r="E27" s="325">
        <v>2.4414000000000002</v>
      </c>
      <c r="F27" s="324">
        <v>4.7709000000000001</v>
      </c>
      <c r="G27" s="324">
        <v>3.2208000000000001</v>
      </c>
      <c r="H27" s="323">
        <v>0.35000000000000003</v>
      </c>
      <c r="I27" s="323">
        <v>0</v>
      </c>
      <c r="J27" s="323">
        <v>0.1557997095980008</v>
      </c>
      <c r="K27" s="209"/>
    </row>
    <row r="28" spans="1:11" s="77" customFormat="1" ht="11.25">
      <c r="A28" s="482" t="s">
        <v>78</v>
      </c>
      <c r="B28" s="323">
        <v>2.6122000000000001</v>
      </c>
      <c r="C28" s="324">
        <v>2.9273000000000002</v>
      </c>
      <c r="D28" s="324">
        <v>2.3372999999999999</v>
      </c>
      <c r="E28" s="325">
        <v>2.077</v>
      </c>
      <c r="F28" s="324">
        <v>4.2948000000000004</v>
      </c>
      <c r="G28" s="324">
        <v>2.6141999999999999</v>
      </c>
      <c r="H28" s="323">
        <v>0.4</v>
      </c>
      <c r="I28" s="323">
        <v>0.98416095145798266</v>
      </c>
      <c r="J28" s="323">
        <v>0.49439760351665085</v>
      </c>
      <c r="K28" s="209"/>
    </row>
    <row r="29" spans="1:11" s="77" customFormat="1" ht="11.25">
      <c r="A29" s="482" t="s">
        <v>79</v>
      </c>
      <c r="B29" s="323">
        <v>1.9849999999999999</v>
      </c>
      <c r="C29" s="324">
        <v>1.8588</v>
      </c>
      <c r="D29" s="324">
        <v>1.7673000000000001</v>
      </c>
      <c r="E29" s="325">
        <v>1.7840000000000003</v>
      </c>
      <c r="F29" s="324">
        <v>2.0103</v>
      </c>
      <c r="G29" s="324">
        <v>2.1080999999999999</v>
      </c>
      <c r="H29" s="323">
        <v>0.75</v>
      </c>
      <c r="I29" s="323">
        <v>0.6713732965046878</v>
      </c>
      <c r="J29" s="323">
        <v>0.51813270302532743</v>
      </c>
      <c r="K29" s="209"/>
    </row>
    <row r="30" spans="1:11" s="77" customFormat="1" ht="11.25">
      <c r="A30" s="482" t="s">
        <v>80</v>
      </c>
      <c r="B30" s="323">
        <v>2.0046999999999997</v>
      </c>
      <c r="C30" s="324">
        <v>2.0552000000000001</v>
      </c>
      <c r="D30" s="324">
        <v>1.7397</v>
      </c>
      <c r="E30" s="325">
        <v>1.8752000000000002</v>
      </c>
      <c r="F30" s="324">
        <v>2.0392000000000001</v>
      </c>
      <c r="G30" s="324">
        <v>2.2250000000000001</v>
      </c>
      <c r="H30" s="323">
        <v>0.55999999999999994</v>
      </c>
      <c r="I30" s="323">
        <v>0.61186159460480627</v>
      </c>
      <c r="J30" s="323">
        <v>0.5693673296202536</v>
      </c>
      <c r="K30" s="209"/>
    </row>
    <row r="31" spans="1:11" s="77" customFormat="1" ht="11.25">
      <c r="A31" s="482" t="s">
        <v>81</v>
      </c>
      <c r="B31" s="323">
        <v>2.7252999999999998</v>
      </c>
      <c r="C31" s="324">
        <v>2.3490000000000002</v>
      </c>
      <c r="D31" s="324">
        <v>2.4664999999999999</v>
      </c>
      <c r="E31" s="325">
        <v>1.9147000000000001</v>
      </c>
      <c r="F31" s="324">
        <v>2.3571999999999997</v>
      </c>
      <c r="G31" s="324">
        <v>2.6715</v>
      </c>
      <c r="H31" s="323">
        <v>0.59</v>
      </c>
      <c r="I31" s="323">
        <v>0.71038049229089717</v>
      </c>
      <c r="J31" s="323">
        <v>0.51037906810847378</v>
      </c>
      <c r="K31" s="209"/>
    </row>
    <row r="32" spans="1:11" s="77" customFormat="1" ht="11.25">
      <c r="A32" s="482" t="s">
        <v>82</v>
      </c>
      <c r="B32" s="323">
        <v>2.7290999999999999</v>
      </c>
      <c r="C32" s="324">
        <v>2.4758999999999998</v>
      </c>
      <c r="D32" s="324">
        <v>2.2652999999999999</v>
      </c>
      <c r="E32" s="325">
        <v>2.0516999999999999</v>
      </c>
      <c r="F32" s="324">
        <v>2.6183000000000001</v>
      </c>
      <c r="G32" s="324">
        <v>2.2453000000000003</v>
      </c>
      <c r="H32" s="323">
        <v>1.34</v>
      </c>
      <c r="I32" s="323">
        <v>1.1045130283406648</v>
      </c>
      <c r="J32" s="323">
        <v>0.51321450521273049</v>
      </c>
      <c r="K32" s="209"/>
    </row>
    <row r="33" spans="1:11" s="77" customFormat="1" ht="11.25">
      <c r="A33" s="482" t="s">
        <v>83</v>
      </c>
      <c r="B33" s="323">
        <v>4.9584999999999999</v>
      </c>
      <c r="C33" s="324">
        <v>5.9855</v>
      </c>
      <c r="D33" s="324">
        <v>4.7202000000000002</v>
      </c>
      <c r="E33" s="325">
        <v>4.2942999999999998</v>
      </c>
      <c r="F33" s="324">
        <v>6.7579000000000002</v>
      </c>
      <c r="G33" s="324">
        <v>3.4180000000000001</v>
      </c>
      <c r="H33" s="323">
        <v>12.45</v>
      </c>
      <c r="I33" s="323">
        <v>0.71205328095448428</v>
      </c>
      <c r="J33" s="323">
        <v>0.66539828548843194</v>
      </c>
      <c r="K33" s="209"/>
    </row>
    <row r="34" spans="1:11" s="77" customFormat="1" ht="11.25">
      <c r="A34" s="484" t="s">
        <v>84</v>
      </c>
      <c r="B34" s="761">
        <v>2.569</v>
      </c>
      <c r="C34" s="763">
        <v>2.5912000000000002</v>
      </c>
      <c r="D34" s="763">
        <v>2.2164999999999999</v>
      </c>
      <c r="E34" s="764">
        <v>2.9363000000000001</v>
      </c>
      <c r="F34" s="763">
        <v>9.1195000000000004</v>
      </c>
      <c r="G34" s="763">
        <v>3.9113000000000002</v>
      </c>
      <c r="H34" s="761">
        <v>4.67</v>
      </c>
      <c r="I34" s="761">
        <v>2.1930343752496206</v>
      </c>
      <c r="J34" s="761">
        <v>2.5524220983405921</v>
      </c>
      <c r="K34" s="209"/>
    </row>
    <row r="35" spans="1:11" s="77" customFormat="1" ht="11.25" customHeight="1">
      <c r="A35" s="481" t="s">
        <v>271</v>
      </c>
    </row>
    <row r="36" spans="1:11" s="77" customFormat="1" ht="11.25" customHeight="1">
      <c r="A36" s="49"/>
    </row>
    <row r="37" spans="1:11" s="77" customFormat="1" ht="11.25" customHeight="1">
      <c r="A37" s="252" t="s">
        <v>63</v>
      </c>
    </row>
    <row r="38" spans="1:11" s="77" customFormat="1" ht="11.25" customHeight="1">
      <c r="A38" s="60" t="s">
        <v>59</v>
      </c>
    </row>
    <row r="39" spans="1:11" s="77" customFormat="1" ht="11.25" customHeight="1">
      <c r="A39" s="61" t="s">
        <v>373</v>
      </c>
    </row>
    <row r="40" spans="1:11" s="77" customFormat="1" ht="11.25" customHeight="1">
      <c r="A40" s="60"/>
    </row>
    <row r="41" spans="1:11" s="77" customFormat="1" ht="11.25">
      <c r="A41" s="2" t="s">
        <v>64</v>
      </c>
      <c r="B41" s="136"/>
      <c r="C41" s="136"/>
      <c r="D41" s="136"/>
      <c r="E41" s="136"/>
      <c r="F41" s="136"/>
      <c r="G41" s="136"/>
      <c r="H41" s="136"/>
      <c r="I41" s="136"/>
      <c r="J41" s="136"/>
    </row>
    <row r="42" spans="1:11" s="77" customFormat="1" ht="11.25">
      <c r="A42" s="253" t="s">
        <v>65</v>
      </c>
    </row>
    <row r="43" spans="1:11" s="77" customFormat="1" ht="11.25">
      <c r="A43" s="2"/>
    </row>
    <row r="44" spans="1:11" s="77" customFormat="1" ht="11.25"/>
    <row r="45" spans="1:11" s="77" customFormat="1" ht="11.25"/>
    <row r="46" spans="1:11" s="77" customFormat="1" ht="11.25"/>
    <row r="47" spans="1:11" s="77" customFormat="1" ht="11.25"/>
    <row r="48" spans="1:11" s="77" customFormat="1" ht="11.25"/>
    <row r="49" s="77" customFormat="1" ht="11.25"/>
    <row r="50" s="77" customFormat="1" ht="11.25"/>
    <row r="51" s="77" customFormat="1" ht="11.25"/>
  </sheetData>
  <mergeCells count="7">
    <mergeCell ref="A1:I1"/>
    <mergeCell ref="B3:D3"/>
    <mergeCell ref="E3:G3"/>
    <mergeCell ref="H3:J3"/>
    <mergeCell ref="B19:D19"/>
    <mergeCell ref="E19:G19"/>
    <mergeCell ref="H19:J19"/>
  </mergeCells>
  <hyperlinks>
    <hyperlink ref="A37" r:id="rId1" xr:uid="{00000000-0004-0000-1200-000000000000}"/>
    <hyperlink ref="A42" r:id="rId2" xr:uid="{00000000-0004-0000-1200-000001000000}"/>
  </hyperlinks>
  <pageMargins left="0.7" right="0.7" top="0.75" bottom="0.75" header="0.3" footer="0.3"/>
  <pageSetup paperSize="9" orientation="portrait" r:id="rId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N22"/>
  <sheetViews>
    <sheetView showGridLines="0" workbookViewId="0"/>
  </sheetViews>
  <sheetFormatPr baseColWidth="10" defaultColWidth="11.42578125" defaultRowHeight="14.25"/>
  <cols>
    <col min="1" max="1" width="19.7109375" style="41" customWidth="1"/>
    <col min="2" max="13" width="17.7109375" style="41" customWidth="1"/>
    <col min="14" max="16384" width="11.42578125" style="41"/>
  </cols>
  <sheetData>
    <row r="1" spans="1:14" s="94" customFormat="1" ht="12.75">
      <c r="A1" s="669" t="s">
        <v>404</v>
      </c>
      <c r="M1" s="210" t="s">
        <v>368</v>
      </c>
    </row>
    <row r="2" spans="1:14" s="94" customFormat="1" ht="12">
      <c r="A2" s="97"/>
    </row>
    <row r="3" spans="1:14" s="43" customFormat="1" ht="15" customHeight="1">
      <c r="A3" s="132"/>
      <c r="B3" s="946" t="s">
        <v>274</v>
      </c>
      <c r="C3" s="947"/>
      <c r="D3" s="947"/>
      <c r="E3" s="947"/>
      <c r="F3" s="947"/>
      <c r="G3" s="947"/>
      <c r="H3" s="947"/>
      <c r="I3" s="947"/>
      <c r="J3" s="947"/>
      <c r="K3" s="947"/>
      <c r="L3" s="947"/>
      <c r="M3" s="947"/>
    </row>
    <row r="4" spans="1:14" s="43" customFormat="1" ht="15" customHeight="1">
      <c r="A4" s="133"/>
      <c r="B4" s="404" t="s">
        <v>251</v>
      </c>
      <c r="C4" s="134"/>
      <c r="D4" s="134"/>
      <c r="E4" s="134"/>
      <c r="F4" s="485" t="s">
        <v>252</v>
      </c>
      <c r="G4" s="404"/>
      <c r="H4" s="405"/>
      <c r="I4" s="406"/>
      <c r="J4" s="134" t="s">
        <v>253</v>
      </c>
      <c r="K4" s="134"/>
      <c r="L4" s="134"/>
      <c r="M4" s="134"/>
      <c r="N4" s="320"/>
    </row>
    <row r="5" spans="1:14" s="43" customFormat="1" ht="11.25">
      <c r="A5" s="135" t="s">
        <v>115</v>
      </c>
      <c r="B5" s="522">
        <v>2019</v>
      </c>
      <c r="C5" s="522">
        <v>2020</v>
      </c>
      <c r="D5" s="522">
        <v>2021</v>
      </c>
      <c r="E5" s="522" t="s">
        <v>405</v>
      </c>
      <c r="F5" s="522">
        <v>2019</v>
      </c>
      <c r="G5" s="522">
        <v>2020</v>
      </c>
      <c r="H5" s="522">
        <v>2021</v>
      </c>
      <c r="I5" s="522" t="s">
        <v>405</v>
      </c>
      <c r="J5" s="522">
        <v>2019</v>
      </c>
      <c r="K5" s="522">
        <v>2020</v>
      </c>
      <c r="L5" s="522">
        <v>2021</v>
      </c>
      <c r="M5" s="738" t="s">
        <v>405</v>
      </c>
      <c r="N5" s="134"/>
    </row>
    <row r="6" spans="1:14" s="43" customFormat="1" ht="11.25">
      <c r="A6" s="201" t="s">
        <v>68</v>
      </c>
      <c r="B6" s="736">
        <v>6.4731860331987559</v>
      </c>
      <c r="C6" s="736">
        <v>6.6007734994170155</v>
      </c>
      <c r="D6" s="736">
        <v>6.5202117941539015</v>
      </c>
      <c r="E6" s="736">
        <f t="shared" ref="E6:E13" si="0">D6-C6</f>
        <v>-8.0561705263114014E-2</v>
      </c>
      <c r="F6" s="736">
        <v>2.4451545482528787</v>
      </c>
      <c r="G6" s="736">
        <v>2.4839683677917166</v>
      </c>
      <c r="H6" s="736">
        <v>2.3547698675657336</v>
      </c>
      <c r="I6" s="736">
        <f t="shared" ref="I6:I13" si="1">H6-G6</f>
        <v>-0.129198500225983</v>
      </c>
      <c r="J6" s="736">
        <v>3.1958372091251448</v>
      </c>
      <c r="K6" s="736">
        <v>3.1567140104858593</v>
      </c>
      <c r="L6" s="736">
        <v>3.209654368196603</v>
      </c>
      <c r="M6" s="736">
        <f t="shared" ref="M6:M13" si="2">L6-K6</f>
        <v>5.294035771074368E-2</v>
      </c>
    </row>
    <row r="7" spans="1:14" s="43" customFormat="1" ht="11.25">
      <c r="A7" s="46" t="s">
        <v>273</v>
      </c>
      <c r="B7" s="313">
        <v>6.6601763574387949</v>
      </c>
      <c r="C7" s="313">
        <v>6.6172900061842288</v>
      </c>
      <c r="D7" s="313">
        <v>6.6336584818184896</v>
      </c>
      <c r="E7" s="313">
        <f t="shared" si="0"/>
        <v>1.6368475634260804E-2</v>
      </c>
      <c r="F7" s="313">
        <v>2.3767018831473323</v>
      </c>
      <c r="G7" s="313">
        <v>2.2727271917899659</v>
      </c>
      <c r="H7" s="313">
        <v>2.1514849451127693</v>
      </c>
      <c r="I7" s="313">
        <f t="shared" si="1"/>
        <v>-0.12124224667719652</v>
      </c>
      <c r="J7" s="313">
        <v>3.617776891983814</v>
      </c>
      <c r="K7" s="313">
        <v>3.3972925775601204</v>
      </c>
      <c r="L7" s="313">
        <v>3.3589785984536795</v>
      </c>
      <c r="M7" s="313">
        <f t="shared" si="2"/>
        <v>-3.8313979106440854E-2</v>
      </c>
    </row>
    <row r="8" spans="1:14" s="43" customFormat="1" ht="11.25">
      <c r="A8" s="46" t="s">
        <v>11</v>
      </c>
      <c r="B8" s="313">
        <v>5.696164303476813</v>
      </c>
      <c r="C8" s="313">
        <v>5.987161424035718</v>
      </c>
      <c r="D8" s="313">
        <v>5.9684003310430507</v>
      </c>
      <c r="E8" s="313">
        <f t="shared" si="0"/>
        <v>-1.8761092992667372E-2</v>
      </c>
      <c r="F8" s="313">
        <v>2.3456209201812399</v>
      </c>
      <c r="G8" s="313">
        <v>2.5085069768007608</v>
      </c>
      <c r="H8" s="313">
        <v>2.35202679871486</v>
      </c>
      <c r="I8" s="313">
        <f t="shared" si="1"/>
        <v>-0.15648017808590087</v>
      </c>
      <c r="J8" s="313">
        <v>2.9674558104251343</v>
      </c>
      <c r="K8" s="313">
        <v>3.0258514582807075</v>
      </c>
      <c r="L8" s="313">
        <v>3.0299341831967506</v>
      </c>
      <c r="M8" s="313">
        <f t="shared" si="2"/>
        <v>4.0827249160431123E-3</v>
      </c>
    </row>
    <row r="9" spans="1:14" s="43" customFormat="1" ht="11.25">
      <c r="A9" s="46" t="s">
        <v>272</v>
      </c>
      <c r="B9" s="313">
        <v>4.357634489402491</v>
      </c>
      <c r="C9" s="313">
        <v>5.0522901797845501</v>
      </c>
      <c r="D9" s="313">
        <v>4.5214864794550884</v>
      </c>
      <c r="E9" s="313">
        <f t="shared" si="0"/>
        <v>-0.53080370032946167</v>
      </c>
      <c r="F9" s="313">
        <v>2.3691978294134022</v>
      </c>
      <c r="G9" s="313">
        <v>2.7543457239083553</v>
      </c>
      <c r="H9" s="313">
        <v>2.5404504200172324</v>
      </c>
      <c r="I9" s="313">
        <f t="shared" si="1"/>
        <v>-0.21389530389112288</v>
      </c>
      <c r="J9" s="313">
        <v>2.1028695377537905</v>
      </c>
      <c r="K9" s="313">
        <v>2.638561048893084</v>
      </c>
      <c r="L9" s="313">
        <v>2.4622890324521576</v>
      </c>
      <c r="M9" s="313">
        <f t="shared" si="2"/>
        <v>-0.17627201644092638</v>
      </c>
    </row>
    <row r="10" spans="1:14" s="43" customFormat="1" ht="11.25">
      <c r="A10" s="424" t="s">
        <v>12</v>
      </c>
      <c r="B10" s="313">
        <v>4.5041260112704009</v>
      </c>
      <c r="C10" s="313">
        <v>5.9231618406834379</v>
      </c>
      <c r="D10" s="313">
        <v>4.8400104386051552</v>
      </c>
      <c r="E10" s="313">
        <f t="shared" si="0"/>
        <v>-1.0831514020782826</v>
      </c>
      <c r="F10" s="313">
        <v>2.3647662383386487</v>
      </c>
      <c r="G10" s="313">
        <v>2.9979556225830426</v>
      </c>
      <c r="H10" s="313">
        <v>2.7792889693828098</v>
      </c>
      <c r="I10" s="313">
        <f t="shared" si="1"/>
        <v>-0.21866665320023282</v>
      </c>
      <c r="J10" s="313">
        <v>1.7561793798430891</v>
      </c>
      <c r="K10" s="313">
        <v>2.0044385413451251</v>
      </c>
      <c r="L10" s="313">
        <v>1.935536510642486</v>
      </c>
      <c r="M10" s="313">
        <f t="shared" si="2"/>
        <v>-6.8902030702639117E-2</v>
      </c>
    </row>
    <row r="11" spans="1:14" s="43" customFormat="1" ht="11.25">
      <c r="A11" s="46" t="s">
        <v>93</v>
      </c>
      <c r="B11" s="313">
        <v>7.0176466352559475</v>
      </c>
      <c r="C11" s="313">
        <v>6.9964281577484817</v>
      </c>
      <c r="D11" s="313">
        <v>6.7294191135887349</v>
      </c>
      <c r="E11" s="313">
        <f t="shared" si="0"/>
        <v>-0.2670090441597468</v>
      </c>
      <c r="F11" s="313">
        <v>2.7197301903816853</v>
      </c>
      <c r="G11" s="313">
        <v>2.7450559133954111</v>
      </c>
      <c r="H11" s="313">
        <v>2.4383982537344631</v>
      </c>
      <c r="I11" s="313">
        <f t="shared" si="1"/>
        <v>-0.30665765966094805</v>
      </c>
      <c r="J11" s="313">
        <v>2.9115874118275475</v>
      </c>
      <c r="K11" s="313">
        <v>2.8371963421279585</v>
      </c>
      <c r="L11" s="313">
        <v>2.9277448492742151</v>
      </c>
      <c r="M11" s="313">
        <f t="shared" si="2"/>
        <v>9.0548507146256618E-2</v>
      </c>
    </row>
    <row r="12" spans="1:14" s="43" customFormat="1" ht="11.25">
      <c r="A12" s="46" t="s">
        <v>114</v>
      </c>
      <c r="B12" s="313">
        <v>5.8796491388309802</v>
      </c>
      <c r="C12" s="313">
        <v>6.2079716346606668</v>
      </c>
      <c r="D12" s="313">
        <v>6.098730465685116</v>
      </c>
      <c r="E12" s="313">
        <f t="shared" si="0"/>
        <v>-0.10924116897555081</v>
      </c>
      <c r="F12" s="313">
        <v>2.2332018782280949</v>
      </c>
      <c r="G12" s="313">
        <v>2.4017589082745459</v>
      </c>
      <c r="H12" s="313">
        <v>2.3119811274684201</v>
      </c>
      <c r="I12" s="313">
        <f t="shared" si="1"/>
        <v>-8.9777780806125751E-2</v>
      </c>
      <c r="J12" s="313">
        <v>3.1396943094301029</v>
      </c>
      <c r="K12" s="313">
        <v>3.0794328842138698</v>
      </c>
      <c r="L12" s="313">
        <v>2.9701270123881525</v>
      </c>
      <c r="M12" s="313">
        <f t="shared" si="2"/>
        <v>-0.10930587182571738</v>
      </c>
    </row>
    <row r="13" spans="1:14" s="43" customFormat="1" ht="11.25">
      <c r="A13" s="203" t="s">
        <v>100</v>
      </c>
      <c r="B13" s="737">
        <v>6.2389888198322501</v>
      </c>
      <c r="C13" s="737">
        <v>6.3688769587713772</v>
      </c>
      <c r="D13" s="737">
        <v>6.739762535981944</v>
      </c>
      <c r="E13" s="737">
        <f t="shared" si="0"/>
        <v>0.37088557721056681</v>
      </c>
      <c r="F13" s="737">
        <v>2.6347335021425118</v>
      </c>
      <c r="G13" s="737">
        <v>2.2068015290413507</v>
      </c>
      <c r="H13" s="737">
        <v>2.6543755533684323</v>
      </c>
      <c r="I13" s="737">
        <f t="shared" si="1"/>
        <v>0.4475740243270816</v>
      </c>
      <c r="J13" s="737">
        <v>4.2346577567315951</v>
      </c>
      <c r="K13" s="737">
        <v>3.8822590149901748</v>
      </c>
      <c r="L13" s="737">
        <v>3.9857365424910056</v>
      </c>
      <c r="M13" s="737">
        <f t="shared" si="2"/>
        <v>0.10347752750083083</v>
      </c>
    </row>
    <row r="14" spans="1:14" s="43" customFormat="1" ht="11.25" customHeight="1"/>
    <row r="15" spans="1:14" s="43" customFormat="1" ht="11.25" customHeight="1">
      <c r="A15" s="252" t="s">
        <v>63</v>
      </c>
    </row>
    <row r="16" spans="1:14" s="43" customFormat="1" ht="11.25" customHeight="1">
      <c r="A16" s="60" t="s">
        <v>59</v>
      </c>
    </row>
    <row r="17" spans="1:3" s="43" customFormat="1" ht="11.25" customHeight="1">
      <c r="A17" s="61" t="s">
        <v>373</v>
      </c>
    </row>
    <row r="18" spans="1:3" s="43" customFormat="1" ht="11.25" customHeight="1">
      <c r="A18" s="60"/>
    </row>
    <row r="19" spans="1:3" s="43" customFormat="1" ht="11.25">
      <c r="A19" s="2" t="s">
        <v>64</v>
      </c>
      <c r="C19" s="70"/>
    </row>
    <row r="20" spans="1:3" s="43" customFormat="1" ht="11.25">
      <c r="A20" s="253" t="s">
        <v>65</v>
      </c>
    </row>
    <row r="21" spans="1:3" s="43" customFormat="1" ht="11.25">
      <c r="A21" s="2"/>
    </row>
    <row r="22" spans="1:3" s="43" customFormat="1" ht="11.25"/>
  </sheetData>
  <sortState xmlns:xlrd2="http://schemas.microsoft.com/office/spreadsheetml/2017/richdata2" ref="N8:S14">
    <sortCondition ref="N8:N14"/>
  </sortState>
  <mergeCells count="1">
    <mergeCell ref="B3:M3"/>
  </mergeCells>
  <hyperlinks>
    <hyperlink ref="A15" r:id="rId1" xr:uid="{00000000-0004-0000-1300-000000000000}"/>
    <hyperlink ref="A20" r:id="rId2" xr:uid="{00000000-0004-0000-1300-000001000000}"/>
  </hyperlinks>
  <pageMargins left="0.7" right="0.7" top="0.75" bottom="0.75" header="0.3" footer="0.3"/>
  <pageSetup paperSize="9" orientation="portrait" r:id="rId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M18"/>
  <sheetViews>
    <sheetView showGridLines="0" workbookViewId="0"/>
  </sheetViews>
  <sheetFormatPr baseColWidth="10" defaultRowHeight="14.25"/>
  <cols>
    <col min="1" max="1" width="16.42578125" style="27" customWidth="1"/>
    <col min="2" max="2" width="12.42578125" style="27" customWidth="1"/>
    <col min="3" max="3" width="14" style="27" customWidth="1"/>
    <col min="4" max="4" width="12.28515625" style="27" customWidth="1"/>
    <col min="5" max="5" width="13.28515625" style="27" customWidth="1"/>
    <col min="6" max="6" width="13.42578125" style="27" customWidth="1"/>
    <col min="7" max="7" width="13.7109375" style="27" customWidth="1"/>
    <col min="8" max="8" width="14.5703125" style="27" customWidth="1"/>
    <col min="9" max="223" width="11.42578125" style="27"/>
    <col min="224" max="224" width="17.7109375" style="27" customWidth="1"/>
    <col min="225" max="479" width="11.42578125" style="27"/>
    <col min="480" max="480" width="17.7109375" style="27" customWidth="1"/>
    <col min="481" max="735" width="11.42578125" style="27"/>
    <col min="736" max="736" width="17.7109375" style="27" customWidth="1"/>
    <col min="737" max="991" width="11.42578125" style="27"/>
    <col min="992" max="992" width="17.7109375" style="27" customWidth="1"/>
    <col min="993" max="1247" width="11.42578125" style="27"/>
    <col min="1248" max="1248" width="17.7109375" style="27" customWidth="1"/>
    <col min="1249" max="1503" width="11.42578125" style="27"/>
    <col min="1504" max="1504" width="17.7109375" style="27" customWidth="1"/>
    <col min="1505" max="1759" width="11.42578125" style="27"/>
    <col min="1760" max="1760" width="17.7109375" style="27" customWidth="1"/>
    <col min="1761" max="2015" width="11.42578125" style="27"/>
    <col min="2016" max="2016" width="17.7109375" style="27" customWidth="1"/>
    <col min="2017" max="2271" width="11.42578125" style="27"/>
    <col min="2272" max="2272" width="17.7109375" style="27" customWidth="1"/>
    <col min="2273" max="2527" width="11.42578125" style="27"/>
    <col min="2528" max="2528" width="17.7109375" style="27" customWidth="1"/>
    <col min="2529" max="2783" width="11.42578125" style="27"/>
    <col min="2784" max="2784" width="17.7109375" style="27" customWidth="1"/>
    <col min="2785" max="3039" width="11.42578125" style="27"/>
    <col min="3040" max="3040" width="17.7109375" style="27" customWidth="1"/>
    <col min="3041" max="3295" width="11.42578125" style="27"/>
    <col min="3296" max="3296" width="17.7109375" style="27" customWidth="1"/>
    <col min="3297" max="3551" width="11.42578125" style="27"/>
    <col min="3552" max="3552" width="17.7109375" style="27" customWidth="1"/>
    <col min="3553" max="3807" width="11.42578125" style="27"/>
    <col min="3808" max="3808" width="17.7109375" style="27" customWidth="1"/>
    <col min="3809" max="4063" width="11.42578125" style="27"/>
    <col min="4064" max="4064" width="17.7109375" style="27" customWidth="1"/>
    <col min="4065" max="4319" width="11.42578125" style="27"/>
    <col min="4320" max="4320" width="17.7109375" style="27" customWidth="1"/>
    <col min="4321" max="4575" width="11.42578125" style="27"/>
    <col min="4576" max="4576" width="17.7109375" style="27" customWidth="1"/>
    <col min="4577" max="4831" width="11.42578125" style="27"/>
    <col min="4832" max="4832" width="17.7109375" style="27" customWidth="1"/>
    <col min="4833" max="5087" width="11.42578125" style="27"/>
    <col min="5088" max="5088" width="17.7109375" style="27" customWidth="1"/>
    <col min="5089" max="5343" width="11.42578125" style="27"/>
    <col min="5344" max="5344" width="17.7109375" style="27" customWidth="1"/>
    <col min="5345" max="5599" width="11.42578125" style="27"/>
    <col min="5600" max="5600" width="17.7109375" style="27" customWidth="1"/>
    <col min="5601" max="5855" width="11.42578125" style="27"/>
    <col min="5856" max="5856" width="17.7109375" style="27" customWidth="1"/>
    <col min="5857" max="6111" width="11.42578125" style="27"/>
    <col min="6112" max="6112" width="17.7109375" style="27" customWidth="1"/>
    <col min="6113" max="6367" width="11.42578125" style="27"/>
    <col min="6368" max="6368" width="17.7109375" style="27" customWidth="1"/>
    <col min="6369" max="6623" width="11.42578125" style="27"/>
    <col min="6624" max="6624" width="17.7109375" style="27" customWidth="1"/>
    <col min="6625" max="6879" width="11.42578125" style="27"/>
    <col min="6880" max="6880" width="17.7109375" style="27" customWidth="1"/>
    <col min="6881" max="7135" width="11.42578125" style="27"/>
    <col min="7136" max="7136" width="17.7109375" style="27" customWidth="1"/>
    <col min="7137" max="7391" width="11.42578125" style="27"/>
    <col min="7392" max="7392" width="17.7109375" style="27" customWidth="1"/>
    <col min="7393" max="7647" width="11.42578125" style="27"/>
    <col min="7648" max="7648" width="17.7109375" style="27" customWidth="1"/>
    <col min="7649" max="7903" width="11.42578125" style="27"/>
    <col min="7904" max="7904" width="17.7109375" style="27" customWidth="1"/>
    <col min="7905" max="8159" width="11.42578125" style="27"/>
    <col min="8160" max="8160" width="17.7109375" style="27" customWidth="1"/>
    <col min="8161" max="8415" width="11.42578125" style="27"/>
    <col min="8416" max="8416" width="17.7109375" style="27" customWidth="1"/>
    <col min="8417" max="8671" width="11.42578125" style="27"/>
    <col min="8672" max="8672" width="17.7109375" style="27" customWidth="1"/>
    <col min="8673" max="8927" width="11.42578125" style="27"/>
    <col min="8928" max="8928" width="17.7109375" style="27" customWidth="1"/>
    <col min="8929" max="9183" width="11.42578125" style="27"/>
    <col min="9184" max="9184" width="17.7109375" style="27" customWidth="1"/>
    <col min="9185" max="9439" width="11.42578125" style="27"/>
    <col min="9440" max="9440" width="17.7109375" style="27" customWidth="1"/>
    <col min="9441" max="9695" width="11.42578125" style="27"/>
    <col min="9696" max="9696" width="17.7109375" style="27" customWidth="1"/>
    <col min="9697" max="9951" width="11.42578125" style="27"/>
    <col min="9952" max="9952" width="17.7109375" style="27" customWidth="1"/>
    <col min="9953" max="10207" width="11.42578125" style="27"/>
    <col min="10208" max="10208" width="17.7109375" style="27" customWidth="1"/>
    <col min="10209" max="10463" width="11.42578125" style="27"/>
    <col min="10464" max="10464" width="17.7109375" style="27" customWidth="1"/>
    <col min="10465" max="10719" width="11.42578125" style="27"/>
    <col min="10720" max="10720" width="17.7109375" style="27" customWidth="1"/>
    <col min="10721" max="10975" width="11.42578125" style="27"/>
    <col min="10976" max="10976" width="17.7109375" style="27" customWidth="1"/>
    <col min="10977" max="11231" width="11.42578125" style="27"/>
    <col min="11232" max="11232" width="17.7109375" style="27" customWidth="1"/>
    <col min="11233" max="11487" width="11.42578125" style="27"/>
    <col min="11488" max="11488" width="17.7109375" style="27" customWidth="1"/>
    <col min="11489" max="11743" width="11.42578125" style="27"/>
    <col min="11744" max="11744" width="17.7109375" style="27" customWidth="1"/>
    <col min="11745" max="11999" width="11.42578125" style="27"/>
    <col min="12000" max="12000" width="17.7109375" style="27" customWidth="1"/>
    <col min="12001" max="12255" width="11.42578125" style="27"/>
    <col min="12256" max="12256" width="17.7109375" style="27" customWidth="1"/>
    <col min="12257" max="12511" width="11.42578125" style="27"/>
    <col min="12512" max="12512" width="17.7109375" style="27" customWidth="1"/>
    <col min="12513" max="12767" width="11.42578125" style="27"/>
    <col min="12768" max="12768" width="17.7109375" style="27" customWidth="1"/>
    <col min="12769" max="13023" width="11.42578125" style="27"/>
    <col min="13024" max="13024" width="17.7109375" style="27" customWidth="1"/>
    <col min="13025" max="13279" width="11.42578125" style="27"/>
    <col min="13280" max="13280" width="17.7109375" style="27" customWidth="1"/>
    <col min="13281" max="13535" width="11.42578125" style="27"/>
    <col min="13536" max="13536" width="17.7109375" style="27" customWidth="1"/>
    <col min="13537" max="13791" width="11.42578125" style="27"/>
    <col min="13792" max="13792" width="17.7109375" style="27" customWidth="1"/>
    <col min="13793" max="14047" width="11.42578125" style="27"/>
    <col min="14048" max="14048" width="17.7109375" style="27" customWidth="1"/>
    <col min="14049" max="14303" width="11.42578125" style="27"/>
    <col min="14304" max="14304" width="17.7109375" style="27" customWidth="1"/>
    <col min="14305" max="14559" width="11.42578125" style="27"/>
    <col min="14560" max="14560" width="17.7109375" style="27" customWidth="1"/>
    <col min="14561" max="14815" width="11.42578125" style="27"/>
    <col min="14816" max="14816" width="17.7109375" style="27" customWidth="1"/>
    <col min="14817" max="15071" width="11.42578125" style="27"/>
    <col min="15072" max="15072" width="17.7109375" style="27" customWidth="1"/>
    <col min="15073" max="15327" width="11.42578125" style="27"/>
    <col min="15328" max="15328" width="17.7109375" style="27" customWidth="1"/>
    <col min="15329" max="15583" width="11.42578125" style="27"/>
    <col min="15584" max="15584" width="17.7109375" style="27" customWidth="1"/>
    <col min="15585" max="15839" width="11.42578125" style="27"/>
    <col min="15840" max="15840" width="17.7109375" style="27" customWidth="1"/>
    <col min="15841" max="16095" width="11.42578125" style="27"/>
    <col min="16096" max="16096" width="17.7109375" style="27" customWidth="1"/>
    <col min="16097" max="16384" width="11.42578125" style="27"/>
  </cols>
  <sheetData>
    <row r="1" spans="1:13" s="93" customFormat="1" ht="12.75">
      <c r="A1" s="671" t="s">
        <v>437</v>
      </c>
      <c r="B1" s="92"/>
      <c r="C1" s="91"/>
      <c r="D1" s="91"/>
      <c r="E1" s="91"/>
      <c r="F1" s="92"/>
      <c r="G1" s="739"/>
      <c r="H1" s="92"/>
      <c r="I1" s="92"/>
      <c r="J1" s="211" t="s">
        <v>369</v>
      </c>
      <c r="K1" s="92"/>
      <c r="L1" s="92"/>
    </row>
    <row r="2" spans="1:13" s="93" customFormat="1" ht="12">
      <c r="A2" s="212"/>
      <c r="B2" s="92"/>
      <c r="C2" s="91"/>
      <c r="D2" s="91"/>
      <c r="E2" s="91"/>
      <c r="F2" s="92"/>
      <c r="G2" s="92"/>
      <c r="H2" s="92"/>
      <c r="I2" s="92"/>
      <c r="J2" s="92"/>
      <c r="K2" s="92"/>
      <c r="L2" s="92"/>
    </row>
    <row r="3" spans="1:13" s="39" customFormat="1" ht="11.25">
      <c r="A3" s="105"/>
      <c r="B3" s="921">
        <v>2020</v>
      </c>
      <c r="C3" s="922"/>
      <c r="D3" s="922"/>
      <c r="E3" s="921">
        <v>2021</v>
      </c>
      <c r="F3" s="922"/>
      <c r="G3" s="922"/>
      <c r="H3" s="921" t="s">
        <v>377</v>
      </c>
      <c r="I3" s="922"/>
      <c r="J3" s="923"/>
    </row>
    <row r="4" spans="1:13" s="39" customFormat="1" ht="11.25" customHeight="1">
      <c r="A4" s="523" t="s">
        <v>164</v>
      </c>
      <c r="B4" s="153" t="s">
        <v>1</v>
      </c>
      <c r="C4" s="153" t="s">
        <v>85</v>
      </c>
      <c r="D4" s="153" t="s">
        <v>86</v>
      </c>
      <c r="E4" s="153" t="s">
        <v>1</v>
      </c>
      <c r="F4" s="153" t="s">
        <v>85</v>
      </c>
      <c r="G4" s="153" t="s">
        <v>86</v>
      </c>
      <c r="H4" s="153" t="s">
        <v>1</v>
      </c>
      <c r="I4" s="153" t="s">
        <v>85</v>
      </c>
      <c r="J4" s="154" t="s">
        <v>86</v>
      </c>
    </row>
    <row r="5" spans="1:13" s="39" customFormat="1" ht="11.25" customHeight="1">
      <c r="A5" s="524" t="s">
        <v>307</v>
      </c>
      <c r="B5" s="817">
        <v>627919715</v>
      </c>
      <c r="C5" s="817">
        <v>466582956</v>
      </c>
      <c r="D5" s="817">
        <v>161336759</v>
      </c>
      <c r="E5" s="817">
        <v>792429792</v>
      </c>
      <c r="F5" s="817">
        <v>567452122</v>
      </c>
      <c r="G5" s="817">
        <v>224977670</v>
      </c>
      <c r="H5" s="818">
        <v>26.199221503978421</v>
      </c>
      <c r="I5" s="818">
        <v>21.618699247985383</v>
      </c>
      <c r="J5" s="818">
        <v>39.446008085485353</v>
      </c>
    </row>
    <row r="6" spans="1:13" s="39" customFormat="1" ht="11.25" customHeight="1">
      <c r="A6" s="492" t="s">
        <v>87</v>
      </c>
      <c r="B6" s="817">
        <v>96428294</v>
      </c>
      <c r="C6" s="817">
        <v>88654220</v>
      </c>
      <c r="D6" s="817">
        <v>7774074</v>
      </c>
      <c r="E6" s="817">
        <v>97938658</v>
      </c>
      <c r="F6" s="817">
        <v>91228881</v>
      </c>
      <c r="G6" s="817">
        <v>6709777</v>
      </c>
      <c r="H6" s="818">
        <v>1.5663079137332891</v>
      </c>
      <c r="I6" s="818">
        <v>2.9041606818039689</v>
      </c>
      <c r="J6" s="818">
        <v>-13.690337910341476</v>
      </c>
    </row>
    <row r="7" spans="1:13" s="39" customFormat="1" ht="11.25" customHeight="1">
      <c r="A7" s="492" t="s">
        <v>2</v>
      </c>
      <c r="B7" s="817">
        <v>152793366</v>
      </c>
      <c r="C7" s="817">
        <v>127368905</v>
      </c>
      <c r="D7" s="817">
        <v>25424461</v>
      </c>
      <c r="E7" s="817">
        <v>186920370</v>
      </c>
      <c r="F7" s="817">
        <v>157416794</v>
      </c>
      <c r="G7" s="817">
        <v>29503576</v>
      </c>
      <c r="H7" s="818">
        <v>22.33539642028699</v>
      </c>
      <c r="I7" s="818">
        <v>23.591228172998747</v>
      </c>
      <c r="J7" s="818">
        <v>16.044056941856113</v>
      </c>
    </row>
    <row r="8" spans="1:13" s="39" customFormat="1" ht="11.25" customHeight="1">
      <c r="A8" s="492" t="s">
        <v>88</v>
      </c>
      <c r="B8" s="817">
        <v>85180941</v>
      </c>
      <c r="C8" s="817">
        <v>57369006</v>
      </c>
      <c r="D8" s="817">
        <v>27811935</v>
      </c>
      <c r="E8" s="817">
        <v>119641914</v>
      </c>
      <c r="F8" s="817">
        <v>70058195</v>
      </c>
      <c r="G8" s="817">
        <v>49583719</v>
      </c>
      <c r="H8" s="818">
        <v>40.45620134673085</v>
      </c>
      <c r="I8" s="818">
        <v>22.118544288530995</v>
      </c>
      <c r="J8" s="818">
        <v>78.282161956728274</v>
      </c>
    </row>
    <row r="9" spans="1:13" s="39" customFormat="1" ht="11.25" customHeight="1">
      <c r="A9" s="492" t="s">
        <v>89</v>
      </c>
      <c r="B9" s="817">
        <v>23501219</v>
      </c>
      <c r="C9" s="817">
        <v>8747756</v>
      </c>
      <c r="D9" s="817">
        <v>14753463</v>
      </c>
      <c r="E9" s="817">
        <v>20145546</v>
      </c>
      <c r="F9" s="817">
        <v>8508714</v>
      </c>
      <c r="G9" s="817">
        <v>11636832</v>
      </c>
      <c r="H9" s="818">
        <v>-14.278718903900256</v>
      </c>
      <c r="I9" s="818">
        <v>-2.7326093686197872</v>
      </c>
      <c r="J9" s="818">
        <v>-21.124742035141175</v>
      </c>
    </row>
    <row r="10" spans="1:13" s="39" customFormat="1" ht="11.25" customHeight="1">
      <c r="A10" s="493" t="s">
        <v>68</v>
      </c>
      <c r="B10" s="819">
        <v>14783615.582835078</v>
      </c>
      <c r="C10" s="819">
        <v>11870611.344308514</v>
      </c>
      <c r="D10" s="819">
        <v>2913004.2386265649</v>
      </c>
      <c r="E10" s="819">
        <v>16325639.588848719</v>
      </c>
      <c r="F10" s="819">
        <v>13330817.402266663</v>
      </c>
      <c r="G10" s="819">
        <v>2994822.1865820582</v>
      </c>
      <c r="H10" s="820">
        <v>10.430628403271314</v>
      </c>
      <c r="I10" s="820">
        <v>12.301018166669731</v>
      </c>
      <c r="J10" s="820">
        <v>2.8087136596158579</v>
      </c>
    </row>
    <row r="11" spans="1:13" s="39" customFormat="1" ht="11.25" customHeight="1">
      <c r="B11" s="79"/>
      <c r="C11" s="79"/>
      <c r="D11" s="79"/>
      <c r="E11" s="79"/>
      <c r="F11" s="79"/>
      <c r="G11" s="79"/>
      <c r="H11" s="79"/>
    </row>
    <row r="12" spans="1:13" s="39" customFormat="1" ht="11.25" customHeight="1">
      <c r="A12" s="252" t="s">
        <v>63</v>
      </c>
      <c r="B12" s="79"/>
      <c r="C12" s="79"/>
      <c r="D12" s="79"/>
      <c r="E12" s="79"/>
      <c r="F12" s="79"/>
      <c r="G12" s="79"/>
      <c r="H12" s="79"/>
    </row>
    <row r="13" spans="1:13" s="39" customFormat="1" ht="11.25" customHeight="1">
      <c r="A13" s="60" t="s">
        <v>260</v>
      </c>
      <c r="I13" s="13"/>
      <c r="J13" s="131"/>
      <c r="K13" s="131"/>
      <c r="L13" s="131"/>
      <c r="M13" s="93"/>
    </row>
    <row r="14" spans="1:13" s="39" customFormat="1" ht="11.25" customHeight="1">
      <c r="A14" s="61" t="s">
        <v>373</v>
      </c>
    </row>
    <row r="15" spans="1:13">
      <c r="A15" s="60"/>
    </row>
    <row r="16" spans="1:13">
      <c r="A16" s="2" t="s">
        <v>64</v>
      </c>
    </row>
    <row r="17" spans="1:1">
      <c r="A17" s="253" t="s">
        <v>65</v>
      </c>
    </row>
    <row r="18" spans="1:1">
      <c r="A18" s="2"/>
    </row>
  </sheetData>
  <mergeCells count="3">
    <mergeCell ref="B3:D3"/>
    <mergeCell ref="E3:G3"/>
    <mergeCell ref="H3:J3"/>
  </mergeCells>
  <hyperlinks>
    <hyperlink ref="A12" r:id="rId1" xr:uid="{00000000-0004-0000-1400-000000000000}"/>
    <hyperlink ref="A17" r:id="rId2" xr:uid="{00000000-0004-0000-1400-000001000000}"/>
  </hyperlinks>
  <pageMargins left="0.7" right="0.7" top="0.75" bottom="0.75" header="0.3" footer="0.3"/>
  <pageSetup paperSize="9" orientation="portrait" r:id="rId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M121"/>
  <sheetViews>
    <sheetView workbookViewId="0"/>
  </sheetViews>
  <sheetFormatPr baseColWidth="10" defaultColWidth="11.42578125" defaultRowHeight="12.75"/>
  <cols>
    <col min="1" max="1" width="44.7109375" style="354" customWidth="1"/>
    <col min="2" max="14" width="13.7109375" style="332" customWidth="1"/>
    <col min="15" max="16" width="8.7109375" style="332" customWidth="1"/>
    <col min="17" max="38" width="7.42578125" style="332" customWidth="1"/>
    <col min="39" max="16384" width="11.42578125" style="332"/>
  </cols>
  <sheetData>
    <row r="1" spans="1:13" ht="12.75" customHeight="1">
      <c r="A1" s="574" t="s">
        <v>446</v>
      </c>
      <c r="B1" s="330"/>
      <c r="C1" s="330"/>
      <c r="D1" s="330"/>
      <c r="E1" s="330"/>
      <c r="F1" s="331"/>
      <c r="G1" s="331"/>
    </row>
    <row r="2" spans="1:13">
      <c r="A2" s="782" t="s">
        <v>326</v>
      </c>
      <c r="B2" s="330"/>
      <c r="C2" s="330"/>
      <c r="D2" s="330"/>
      <c r="E2" s="330"/>
      <c r="F2" s="331"/>
      <c r="G2" s="331"/>
    </row>
    <row r="3" spans="1:13" ht="12.75" customHeight="1">
      <c r="A3" s="782" t="s">
        <v>327</v>
      </c>
      <c r="B3" s="330"/>
      <c r="C3" s="330"/>
      <c r="D3" s="330"/>
      <c r="E3" s="330"/>
      <c r="F3" s="331"/>
      <c r="G3" s="331"/>
    </row>
    <row r="4" spans="1:13" ht="12.75" customHeight="1">
      <c r="A4" s="574"/>
      <c r="B4" s="330"/>
      <c r="C4" s="330"/>
      <c r="D4" s="330"/>
      <c r="E4" s="330"/>
      <c r="F4" s="331"/>
      <c r="G4" s="331"/>
    </row>
    <row r="5" spans="1:13" ht="13.5">
      <c r="A5" s="575" t="s">
        <v>413</v>
      </c>
      <c r="B5" s="333"/>
      <c r="C5" s="333"/>
      <c r="D5" s="333"/>
      <c r="E5" s="333"/>
      <c r="F5" s="331"/>
      <c r="G5" s="331"/>
      <c r="H5" s="331"/>
      <c r="I5" s="331"/>
      <c r="J5" s="331"/>
      <c r="K5" s="331"/>
      <c r="L5" s="331"/>
    </row>
    <row r="6" spans="1:13">
      <c r="A6" s="576"/>
      <c r="B6" s="577" t="s">
        <v>166</v>
      </c>
      <c r="C6" s="331"/>
    </row>
    <row r="7" spans="1:13">
      <c r="A7" s="578" t="s">
        <v>1</v>
      </c>
      <c r="B7" s="579">
        <v>83.703000000000003</v>
      </c>
      <c r="C7" s="331"/>
      <c r="D7" s="331"/>
    </row>
    <row r="8" spans="1:13">
      <c r="A8" s="580" t="s">
        <v>167</v>
      </c>
      <c r="B8" s="581"/>
      <c r="C8" s="582"/>
      <c r="D8" s="582"/>
      <c r="E8" s="582"/>
      <c r="F8" s="582"/>
      <c r="G8" s="583"/>
      <c r="H8" s="584"/>
      <c r="I8" s="584"/>
      <c r="J8" s="584"/>
      <c r="K8" s="584"/>
      <c r="L8" s="584"/>
    </row>
    <row r="9" spans="1:13" ht="12.75" customHeight="1">
      <c r="A9" s="585"/>
      <c r="B9" s="582"/>
      <c r="C9" s="582"/>
      <c r="D9" s="582"/>
      <c r="E9" s="582"/>
      <c r="F9" s="582"/>
      <c r="G9" s="583"/>
      <c r="H9" s="584"/>
      <c r="I9" s="584"/>
      <c r="J9" s="584"/>
      <c r="K9" s="584"/>
      <c r="L9" s="584"/>
    </row>
    <row r="10" spans="1:13">
      <c r="A10" s="585"/>
      <c r="B10" s="582"/>
      <c r="C10" s="582"/>
      <c r="D10" s="582"/>
      <c r="E10" s="582"/>
      <c r="F10" s="582"/>
      <c r="G10" s="583"/>
      <c r="H10" s="584"/>
      <c r="I10" s="584"/>
      <c r="J10" s="584"/>
      <c r="K10" s="584"/>
      <c r="L10" s="584"/>
    </row>
    <row r="11" spans="1:13">
      <c r="A11" s="333" t="s">
        <v>168</v>
      </c>
      <c r="B11" s="770"/>
      <c r="C11" s="770"/>
      <c r="D11" s="770"/>
      <c r="E11" s="770"/>
      <c r="L11" s="331"/>
    </row>
    <row r="12" spans="1:13">
      <c r="A12" s="334" t="s">
        <v>169</v>
      </c>
      <c r="B12" s="770"/>
      <c r="C12" s="770"/>
      <c r="D12" s="770"/>
      <c r="E12" s="770"/>
      <c r="L12" s="331"/>
    </row>
    <row r="13" spans="1:13" ht="12.75" customHeight="1">
      <c r="A13" s="586"/>
      <c r="B13" s="951">
        <v>2020</v>
      </c>
      <c r="C13" s="952"/>
      <c r="D13" s="953"/>
      <c r="E13" s="954">
        <v>2021</v>
      </c>
      <c r="F13" s="954"/>
      <c r="G13" s="954"/>
      <c r="H13" s="955"/>
      <c r="I13" s="956"/>
      <c r="J13" s="956"/>
      <c r="K13" s="956"/>
      <c r="L13" s="956"/>
      <c r="M13" s="956"/>
    </row>
    <row r="14" spans="1:13">
      <c r="A14" s="587"/>
      <c r="B14" s="783" t="s">
        <v>1</v>
      </c>
      <c r="C14" s="784" t="s">
        <v>68</v>
      </c>
      <c r="D14" s="785" t="s">
        <v>170</v>
      </c>
      <c r="E14" s="769" t="s">
        <v>1</v>
      </c>
      <c r="F14" s="784" t="s">
        <v>68</v>
      </c>
      <c r="G14" s="769" t="s">
        <v>170</v>
      </c>
      <c r="H14" s="331"/>
      <c r="I14" s="331"/>
      <c r="J14" s="331"/>
      <c r="K14" s="331"/>
      <c r="L14" s="331"/>
      <c r="M14" s="331"/>
    </row>
    <row r="15" spans="1:13">
      <c r="A15" s="588" t="s">
        <v>1</v>
      </c>
      <c r="B15" s="335">
        <v>1.91587</v>
      </c>
      <c r="C15" s="336">
        <v>1.05328</v>
      </c>
      <c r="D15" s="589">
        <v>0.86258000000000001</v>
      </c>
      <c r="E15" s="337">
        <v>2.0429499999999998</v>
      </c>
      <c r="F15" s="336">
        <v>1.1399300000000001</v>
      </c>
      <c r="G15" s="589">
        <v>0.90249999999999997</v>
      </c>
    </row>
    <row r="16" spans="1:13">
      <c r="A16" s="590" t="s">
        <v>171</v>
      </c>
      <c r="B16" s="338"/>
      <c r="C16" s="339"/>
      <c r="D16" s="338"/>
      <c r="E16" s="338"/>
      <c r="F16" s="339"/>
      <c r="G16" s="338"/>
    </row>
    <row r="17" spans="1:13">
      <c r="A17" s="591" t="s">
        <v>172</v>
      </c>
      <c r="B17" s="340">
        <v>1.9186799999999999</v>
      </c>
      <c r="C17" s="340">
        <v>1.0201199999999999</v>
      </c>
      <c r="D17" s="341">
        <v>0.89854999999999996</v>
      </c>
      <c r="E17" s="340">
        <v>1.8536300000000001</v>
      </c>
      <c r="F17" s="340">
        <v>0.96062999999999998</v>
      </c>
      <c r="G17" s="341">
        <v>0.89193</v>
      </c>
    </row>
    <row r="18" spans="1:13">
      <c r="A18" s="591" t="s">
        <v>173</v>
      </c>
      <c r="B18" s="340">
        <v>1.9131</v>
      </c>
      <c r="C18" s="340">
        <v>1.0859399999999999</v>
      </c>
      <c r="D18" s="341">
        <v>0.82716000000000001</v>
      </c>
      <c r="E18" s="342">
        <v>2.2295199999999999</v>
      </c>
      <c r="F18" s="340">
        <v>1.3166199999999999</v>
      </c>
      <c r="G18" s="341">
        <v>0.91291</v>
      </c>
    </row>
    <row r="19" spans="1:13">
      <c r="A19" s="590" t="s">
        <v>43</v>
      </c>
      <c r="B19" s="338"/>
      <c r="C19" s="339"/>
      <c r="D19" s="338"/>
      <c r="E19" s="338"/>
      <c r="F19" s="339"/>
      <c r="G19" s="338"/>
    </row>
    <row r="20" spans="1:13">
      <c r="A20" s="592" t="s">
        <v>328</v>
      </c>
      <c r="B20" s="593">
        <v>2.3752499999999999</v>
      </c>
      <c r="C20" s="593">
        <v>1.46434</v>
      </c>
      <c r="D20" s="878">
        <v>0.91091</v>
      </c>
      <c r="E20" s="593">
        <v>3.0293000000000001</v>
      </c>
      <c r="F20" s="593">
        <v>1.87669</v>
      </c>
      <c r="G20" s="878">
        <v>1.1526099999999999</v>
      </c>
    </row>
    <row r="21" spans="1:13">
      <c r="A21" s="591" t="s">
        <v>329</v>
      </c>
      <c r="B21" s="593">
        <v>1.94235</v>
      </c>
      <c r="C21" s="593">
        <v>1.1003000000000001</v>
      </c>
      <c r="D21" s="593">
        <v>0.84204999999999997</v>
      </c>
      <c r="E21" s="593">
        <v>1.9054899999999999</v>
      </c>
      <c r="F21" s="593">
        <v>1.18242</v>
      </c>
      <c r="G21" s="593">
        <v>0.72306999999999999</v>
      </c>
    </row>
    <row r="22" spans="1:13">
      <c r="A22" s="591" t="s">
        <v>330</v>
      </c>
      <c r="B22" s="593">
        <v>2.3628399999999998</v>
      </c>
      <c r="C22" s="593">
        <v>1.23969</v>
      </c>
      <c r="D22" s="593">
        <v>1.1231500000000001</v>
      </c>
      <c r="E22" s="593">
        <v>2.40042</v>
      </c>
      <c r="F22" s="593">
        <v>1.2962499999999999</v>
      </c>
      <c r="G22" s="593">
        <v>1.10416</v>
      </c>
    </row>
    <row r="23" spans="1:13">
      <c r="A23" s="591" t="s">
        <v>331</v>
      </c>
      <c r="B23" s="593">
        <v>1.7923100000000001</v>
      </c>
      <c r="C23" s="593">
        <v>0.88526000000000005</v>
      </c>
      <c r="D23" s="593">
        <v>0.90705000000000002</v>
      </c>
      <c r="E23" s="593">
        <v>1.9814000000000001</v>
      </c>
      <c r="F23" s="593">
        <v>1.0042800000000001</v>
      </c>
      <c r="G23" s="593">
        <v>0.97711999999999999</v>
      </c>
    </row>
    <row r="24" spans="1:13">
      <c r="A24" s="591" t="s">
        <v>332</v>
      </c>
      <c r="B24" s="593">
        <v>1.1746300000000001</v>
      </c>
      <c r="C24" s="593">
        <v>0.79656000000000005</v>
      </c>
      <c r="D24" s="593">
        <v>0.37807000000000002</v>
      </c>
      <c r="E24" s="593">
        <v>1.1775599999999999</v>
      </c>
      <c r="F24" s="593">
        <v>0.71979000000000004</v>
      </c>
      <c r="G24" s="593">
        <v>0.45504</v>
      </c>
    </row>
    <row r="25" spans="1:13">
      <c r="A25" s="594" t="s">
        <v>174</v>
      </c>
      <c r="B25" s="343"/>
      <c r="C25" s="343"/>
      <c r="D25" s="343"/>
      <c r="E25" s="343"/>
      <c r="F25" s="343"/>
      <c r="G25" s="343"/>
    </row>
    <row r="26" spans="1:13">
      <c r="A26" s="595" t="s">
        <v>333</v>
      </c>
      <c r="B26" s="593">
        <v>2.0195799999999999</v>
      </c>
      <c r="C26" s="593">
        <v>1.15646</v>
      </c>
      <c r="D26" s="593">
        <v>0.86312</v>
      </c>
      <c r="E26" s="593">
        <v>2.20506</v>
      </c>
      <c r="F26" s="593">
        <v>1.30365</v>
      </c>
      <c r="G26" s="593">
        <v>0.90066000000000002</v>
      </c>
    </row>
    <row r="27" spans="1:13">
      <c r="A27" s="595" t="s">
        <v>175</v>
      </c>
      <c r="B27" s="593">
        <v>1.71868</v>
      </c>
      <c r="C27" s="593">
        <v>0.83650000000000002</v>
      </c>
      <c r="D27" s="593">
        <v>0.88217999999999996</v>
      </c>
      <c r="E27" s="593">
        <v>1.69994</v>
      </c>
      <c r="F27" s="593">
        <v>0.78354999999999997</v>
      </c>
      <c r="G27" s="593">
        <v>0.91639000000000004</v>
      </c>
    </row>
    <row r="28" spans="1:13">
      <c r="A28" s="786" t="s">
        <v>176</v>
      </c>
      <c r="B28" s="787">
        <v>1.3270599999999999</v>
      </c>
      <c r="C28" s="787">
        <v>0.58374999999999999</v>
      </c>
      <c r="D28" s="787">
        <v>0.74331000000000003</v>
      </c>
      <c r="E28" s="787">
        <v>1.3128200000000001</v>
      </c>
      <c r="F28" s="787">
        <v>0.45884999999999998</v>
      </c>
      <c r="G28" s="787">
        <v>0.85397000000000001</v>
      </c>
    </row>
    <row r="29" spans="1:13">
      <c r="A29" s="585" t="s">
        <v>177</v>
      </c>
      <c r="B29" s="770"/>
      <c r="C29" s="770"/>
      <c r="D29" s="770"/>
      <c r="E29" s="770"/>
      <c r="L29" s="331"/>
    </row>
    <row r="30" spans="1:13">
      <c r="A30" s="788" t="s">
        <v>334</v>
      </c>
      <c r="B30" s="596"/>
      <c r="C30" s="596"/>
      <c r="D30" s="596"/>
      <c r="E30" s="596"/>
      <c r="F30" s="597"/>
      <c r="G30" s="597"/>
      <c r="H30" s="597"/>
      <c r="I30" s="597"/>
      <c r="J30" s="597"/>
      <c r="K30" s="597"/>
      <c r="L30" s="597"/>
    </row>
    <row r="31" spans="1:13">
      <c r="A31" s="585"/>
      <c r="B31" s="770"/>
      <c r="C31" s="770"/>
      <c r="D31" s="770"/>
      <c r="E31" s="770"/>
      <c r="M31" s="331"/>
    </row>
    <row r="32" spans="1:13">
      <c r="A32" s="575" t="s">
        <v>178</v>
      </c>
      <c r="B32" s="333"/>
      <c r="C32" s="333"/>
      <c r="D32" s="333"/>
      <c r="E32" s="333"/>
      <c r="F32" s="344"/>
      <c r="G32" s="344"/>
      <c r="H32" s="344"/>
      <c r="I32" s="344"/>
      <c r="J32" s="344"/>
      <c r="K32" s="344"/>
      <c r="M32" s="331"/>
    </row>
    <row r="33" spans="1:13">
      <c r="A33" s="598" t="s">
        <v>179</v>
      </c>
      <c r="B33" s="333"/>
      <c r="C33" s="333"/>
      <c r="D33" s="333"/>
      <c r="E33" s="333"/>
      <c r="F33" s="344"/>
      <c r="G33" s="344"/>
      <c r="H33" s="344"/>
      <c r="I33" s="344"/>
      <c r="J33" s="344"/>
      <c r="K33" s="344"/>
      <c r="M33" s="331"/>
    </row>
    <row r="34" spans="1:13">
      <c r="A34" s="576"/>
      <c r="B34" s="784">
        <v>2020</v>
      </c>
      <c r="C34" s="599">
        <v>2021</v>
      </c>
      <c r="D34" s="331"/>
    </row>
    <row r="35" spans="1:13">
      <c r="A35" s="588" t="s">
        <v>1</v>
      </c>
      <c r="B35" s="600">
        <v>15132.233259999999</v>
      </c>
      <c r="C35" s="600">
        <v>16270.763429999999</v>
      </c>
    </row>
    <row r="36" spans="1:13">
      <c r="A36" s="601" t="s">
        <v>44</v>
      </c>
      <c r="B36" s="346"/>
      <c r="C36" s="346"/>
    </row>
    <row r="37" spans="1:13">
      <c r="A37" s="595" t="s">
        <v>68</v>
      </c>
      <c r="B37" s="348">
        <v>8319.2157100000004</v>
      </c>
      <c r="C37" s="879">
        <v>9082.9861400000009</v>
      </c>
    </row>
    <row r="38" spans="1:13">
      <c r="A38" s="595" t="s">
        <v>87</v>
      </c>
      <c r="B38" s="348">
        <v>1474.2423100000001</v>
      </c>
      <c r="C38" s="348">
        <v>1196.82286</v>
      </c>
    </row>
    <row r="39" spans="1:13">
      <c r="A39" s="595" t="s">
        <v>89</v>
      </c>
      <c r="B39" s="348">
        <v>628.55932999999993</v>
      </c>
      <c r="C39" s="348">
        <v>350.72034000000002</v>
      </c>
    </row>
    <row r="40" spans="1:13">
      <c r="A40" s="595" t="s">
        <v>88</v>
      </c>
      <c r="B40" s="348">
        <v>1487.1776299999999</v>
      </c>
      <c r="C40" s="348">
        <v>1438.7508400000002</v>
      </c>
    </row>
    <row r="41" spans="1:13">
      <c r="A41" s="595" t="s">
        <v>180</v>
      </c>
      <c r="B41" s="348">
        <v>1178.2532800000001</v>
      </c>
      <c r="C41" s="348">
        <v>1014.35807</v>
      </c>
    </row>
    <row r="42" spans="1:13">
      <c r="A42" s="595" t="s">
        <v>181</v>
      </c>
      <c r="B42" s="348">
        <v>478.68425999999999</v>
      </c>
      <c r="C42" s="348">
        <v>955.38847999999996</v>
      </c>
    </row>
    <row r="43" spans="1:13">
      <c r="A43" s="595" t="s">
        <v>182</v>
      </c>
      <c r="B43" s="348">
        <v>488.64249999999998</v>
      </c>
      <c r="C43" s="348">
        <v>1146.2390500000001</v>
      </c>
    </row>
    <row r="44" spans="1:13">
      <c r="A44" s="595" t="s">
        <v>183</v>
      </c>
      <c r="B44" s="348">
        <v>545.01761999999997</v>
      </c>
      <c r="C44" s="348">
        <v>579.32904000000008</v>
      </c>
    </row>
    <row r="45" spans="1:13">
      <c r="A45" s="595" t="s">
        <v>184</v>
      </c>
      <c r="B45" s="348">
        <v>529.46753000000001</v>
      </c>
      <c r="C45" s="348">
        <v>506.16861</v>
      </c>
    </row>
    <row r="46" spans="1:13">
      <c r="A46" s="789" t="s">
        <v>205</v>
      </c>
      <c r="B46" s="790" t="s">
        <v>336</v>
      </c>
      <c r="C46" s="791" t="s">
        <v>336</v>
      </c>
    </row>
    <row r="47" spans="1:13">
      <c r="A47" s="585" t="s">
        <v>177</v>
      </c>
      <c r="B47" s="360"/>
      <c r="C47" s="348"/>
    </row>
    <row r="48" spans="1:13">
      <c r="A48" s="792" t="s">
        <v>337</v>
      </c>
      <c r="B48" s="360"/>
      <c r="C48" s="348"/>
    </row>
    <row r="49" spans="1:13">
      <c r="A49" s="793" t="s">
        <v>414</v>
      </c>
      <c r="B49" s="360"/>
      <c r="C49" s="348"/>
    </row>
    <row r="50" spans="1:13">
      <c r="A50" s="119" t="s">
        <v>338</v>
      </c>
      <c r="B50" s="360"/>
      <c r="C50" s="348"/>
    </row>
    <row r="51" spans="1:13" ht="14.25">
      <c r="A51" s="602" t="s">
        <v>185</v>
      </c>
      <c r="B51" s="350"/>
      <c r="C51" s="350"/>
      <c r="D51" s="350"/>
      <c r="E51" s="603"/>
      <c r="F51" s="351"/>
    </row>
    <row r="52" spans="1:13">
      <c r="A52" s="585" t="s">
        <v>186</v>
      </c>
      <c r="B52" s="352"/>
      <c r="C52" s="352"/>
      <c r="D52" s="352"/>
      <c r="E52" s="352"/>
      <c r="F52" s="353"/>
      <c r="G52" s="353"/>
    </row>
    <row r="53" spans="1:13">
      <c r="A53" s="585" t="s">
        <v>187</v>
      </c>
      <c r="B53" s="352"/>
      <c r="C53" s="352"/>
      <c r="D53" s="352"/>
      <c r="E53" s="352"/>
      <c r="F53" s="353"/>
      <c r="G53" s="353"/>
    </row>
    <row r="54" spans="1:13">
      <c r="M54" s="331"/>
    </row>
    <row r="55" spans="1:13">
      <c r="A55" s="770"/>
      <c r="B55" s="770"/>
      <c r="C55" s="770"/>
      <c r="D55" s="770"/>
      <c r="E55" s="770"/>
      <c r="M55" s="331"/>
    </row>
    <row r="56" spans="1:13">
      <c r="A56" s="575" t="s">
        <v>188</v>
      </c>
      <c r="B56" s="333"/>
      <c r="C56" s="333"/>
      <c r="D56" s="333"/>
      <c r="E56" s="333"/>
      <c r="M56" s="331"/>
    </row>
    <row r="57" spans="1:13">
      <c r="A57" s="598" t="s">
        <v>179</v>
      </c>
      <c r="B57" s="333"/>
      <c r="C57" s="333"/>
      <c r="D57" s="333"/>
      <c r="E57" s="333"/>
      <c r="M57" s="331"/>
    </row>
    <row r="58" spans="1:13">
      <c r="A58" s="794"/>
      <c r="B58" s="948">
        <v>2020</v>
      </c>
      <c r="C58" s="949"/>
      <c r="D58" s="950"/>
      <c r="E58" s="948">
        <v>2021</v>
      </c>
      <c r="F58" s="949"/>
      <c r="G58" s="949"/>
      <c r="H58" s="331"/>
    </row>
    <row r="59" spans="1:13">
      <c r="A59" s="795"/>
      <c r="B59" s="604" t="s">
        <v>1</v>
      </c>
      <c r="C59" s="605" t="s">
        <v>68</v>
      </c>
      <c r="D59" s="796" t="s">
        <v>170</v>
      </c>
      <c r="E59" s="604" t="s">
        <v>1</v>
      </c>
      <c r="F59" s="605" t="s">
        <v>68</v>
      </c>
      <c r="G59" s="599" t="s">
        <v>170</v>
      </c>
      <c r="H59" s="331"/>
    </row>
    <row r="60" spans="1:13">
      <c r="A60" s="606" t="s">
        <v>1</v>
      </c>
      <c r="B60" s="600">
        <v>15132.233259999999</v>
      </c>
      <c r="C60" s="607">
        <v>8319.2157100000004</v>
      </c>
      <c r="D60" s="607">
        <v>6813.0175499999996</v>
      </c>
      <c r="E60" s="600">
        <v>16270.763429999999</v>
      </c>
      <c r="F60" s="880">
        <v>9082.9861400000009</v>
      </c>
      <c r="G60" s="607">
        <v>7187.77729</v>
      </c>
    </row>
    <row r="61" spans="1:13">
      <c r="A61" s="601" t="s">
        <v>189</v>
      </c>
      <c r="B61" s="608"/>
      <c r="C61" s="609"/>
      <c r="D61" s="609"/>
      <c r="E61" s="608"/>
      <c r="F61" s="609"/>
      <c r="G61" s="609"/>
    </row>
    <row r="62" spans="1:13">
      <c r="A62" s="591" t="s">
        <v>190</v>
      </c>
      <c r="B62" s="610">
        <v>2457.4005299999999</v>
      </c>
      <c r="C62" s="610">
        <v>1962.0968300000002</v>
      </c>
      <c r="D62" s="610">
        <v>495.30369999999999</v>
      </c>
      <c r="E62" s="610">
        <v>2962.5209799999998</v>
      </c>
      <c r="F62" s="879">
        <v>2606.4758199999997</v>
      </c>
      <c r="G62" s="610">
        <v>356.04515999999995</v>
      </c>
    </row>
    <row r="63" spans="1:13">
      <c r="A63" s="591" t="s">
        <v>191</v>
      </c>
      <c r="B63" s="610">
        <v>2502.9475299999999</v>
      </c>
      <c r="C63" s="610">
        <v>1771.67266</v>
      </c>
      <c r="D63" s="610">
        <v>731.27488000000005</v>
      </c>
      <c r="E63" s="610">
        <v>2603.2472499999999</v>
      </c>
      <c r="F63" s="610">
        <v>2001.8026499999999</v>
      </c>
      <c r="G63" s="610">
        <v>601.44459999999992</v>
      </c>
    </row>
    <row r="64" spans="1:13">
      <c r="A64" s="591" t="s">
        <v>192</v>
      </c>
      <c r="B64" s="610">
        <v>1467.97127</v>
      </c>
      <c r="C64" s="610">
        <v>921.88869</v>
      </c>
      <c r="D64" s="610">
        <v>546.08258999999998</v>
      </c>
      <c r="E64" s="610">
        <v>1669.0530700000002</v>
      </c>
      <c r="F64" s="610">
        <v>1134.2535500000001</v>
      </c>
      <c r="G64" s="610">
        <v>534.79952000000003</v>
      </c>
    </row>
    <row r="65" spans="1:12">
      <c r="A65" s="591" t="s">
        <v>193</v>
      </c>
      <c r="B65" s="610">
        <v>4913.7840900000001</v>
      </c>
      <c r="C65" s="610">
        <v>2677.1574000000001</v>
      </c>
      <c r="D65" s="610">
        <v>2236.6266900000001</v>
      </c>
      <c r="E65" s="610">
        <v>5028.0715999999993</v>
      </c>
      <c r="F65" s="610">
        <v>2618.9525699999999</v>
      </c>
      <c r="G65" s="610">
        <v>2409.11904</v>
      </c>
    </row>
    <row r="66" spans="1:12">
      <c r="A66" s="591" t="s">
        <v>194</v>
      </c>
      <c r="B66" s="610">
        <v>2516.2373600000001</v>
      </c>
      <c r="C66" s="610">
        <v>755.32931999999994</v>
      </c>
      <c r="D66" s="610">
        <v>1760.90804</v>
      </c>
      <c r="E66" s="610">
        <v>2744.5051400000002</v>
      </c>
      <c r="F66" s="610">
        <v>614.22431999999992</v>
      </c>
      <c r="G66" s="610">
        <v>2130.2808199999999</v>
      </c>
    </row>
    <row r="67" spans="1:12">
      <c r="A67" s="591" t="s">
        <v>195</v>
      </c>
      <c r="B67" s="610">
        <v>1219.6614299999999</v>
      </c>
      <c r="C67" s="610">
        <v>203.26660000000001</v>
      </c>
      <c r="D67" s="610">
        <v>1016.39483</v>
      </c>
      <c r="E67" s="610">
        <v>1263.3653899999999</v>
      </c>
      <c r="F67" s="797">
        <v>107.27723</v>
      </c>
      <c r="G67" s="610">
        <v>1156.08816</v>
      </c>
    </row>
    <row r="68" spans="1:12">
      <c r="A68" s="798" t="s">
        <v>205</v>
      </c>
      <c r="B68" s="791" t="s">
        <v>336</v>
      </c>
      <c r="C68" s="791" t="s">
        <v>336</v>
      </c>
      <c r="D68" s="791" t="s">
        <v>336</v>
      </c>
      <c r="E68" s="791" t="s">
        <v>335</v>
      </c>
      <c r="F68" s="791" t="s">
        <v>335</v>
      </c>
      <c r="G68" s="791" t="s">
        <v>335</v>
      </c>
    </row>
    <row r="69" spans="1:12">
      <c r="A69" s="585" t="s">
        <v>177</v>
      </c>
      <c r="B69" s="770"/>
      <c r="C69" s="770"/>
      <c r="D69" s="770"/>
      <c r="E69" s="597"/>
      <c r="F69" s="597"/>
      <c r="G69" s="597"/>
      <c r="H69" s="597"/>
      <c r="I69" s="597"/>
      <c r="J69" s="597"/>
      <c r="K69" s="597"/>
      <c r="L69" s="597"/>
    </row>
    <row r="70" spans="1:12">
      <c r="A70" s="792" t="s">
        <v>337</v>
      </c>
      <c r="B70" s="770"/>
      <c r="C70" s="770"/>
      <c r="D70" s="770"/>
      <c r="E70" s="597"/>
      <c r="F70" s="597"/>
      <c r="G70" s="597"/>
      <c r="H70" s="597"/>
      <c r="I70" s="597"/>
      <c r="J70" s="597"/>
      <c r="K70" s="597"/>
      <c r="L70" s="597"/>
    </row>
    <row r="71" spans="1:12">
      <c r="A71" s="793" t="s">
        <v>414</v>
      </c>
      <c r="B71" s="360"/>
      <c r="C71" s="348"/>
    </row>
    <row r="72" spans="1:12">
      <c r="A72" s="119" t="s">
        <v>338</v>
      </c>
      <c r="B72" s="770"/>
      <c r="C72" s="770"/>
      <c r="D72" s="770"/>
      <c r="E72" s="597"/>
      <c r="F72" s="597"/>
      <c r="G72" s="597"/>
      <c r="H72" s="597"/>
      <c r="I72" s="597"/>
      <c r="J72" s="597"/>
      <c r="K72" s="597"/>
      <c r="L72" s="597"/>
    </row>
    <row r="73" spans="1:12">
      <c r="A73" s="585"/>
      <c r="B73" s="770"/>
      <c r="C73" s="770"/>
      <c r="D73" s="770"/>
      <c r="E73" s="597"/>
      <c r="F73" s="597"/>
      <c r="G73" s="597"/>
      <c r="H73" s="597"/>
      <c r="I73" s="597"/>
      <c r="J73" s="597"/>
      <c r="K73" s="597"/>
      <c r="L73" s="597"/>
    </row>
    <row r="74" spans="1:12">
      <c r="B74" s="354"/>
      <c r="C74" s="354"/>
      <c r="D74" s="354"/>
      <c r="E74" s="354"/>
    </row>
    <row r="75" spans="1:12">
      <c r="A75" s="575" t="s">
        <v>415</v>
      </c>
      <c r="B75" s="612"/>
      <c r="C75" s="612"/>
      <c r="D75" s="612"/>
      <c r="E75" s="612"/>
      <c r="F75" s="331"/>
      <c r="G75" s="331"/>
      <c r="J75" s="331"/>
      <c r="K75" s="331"/>
      <c r="L75" s="331"/>
    </row>
    <row r="76" spans="1:12">
      <c r="A76" s="598" t="s">
        <v>179</v>
      </c>
      <c r="B76" s="612"/>
      <c r="C76" s="612"/>
      <c r="D76" s="612"/>
      <c r="E76" s="612"/>
      <c r="F76" s="331"/>
      <c r="G76" s="331"/>
      <c r="J76" s="331"/>
      <c r="K76" s="331"/>
      <c r="L76" s="331"/>
    </row>
    <row r="77" spans="1:12" ht="33.75">
      <c r="A77" s="799"/>
      <c r="B77" s="613" t="s">
        <v>196</v>
      </c>
      <c r="C77" s="800" t="s">
        <v>197</v>
      </c>
      <c r="D77" s="613" t="s">
        <v>198</v>
      </c>
      <c r="E77" s="614" t="s">
        <v>199</v>
      </c>
      <c r="F77" s="331"/>
    </row>
    <row r="78" spans="1:12">
      <c r="A78" s="615" t="s">
        <v>1</v>
      </c>
      <c r="B78" s="616">
        <v>5737.6863899999998</v>
      </c>
      <c r="C78" s="600">
        <v>3345.2997500000001</v>
      </c>
      <c r="D78" s="617">
        <v>1492.28928</v>
      </c>
      <c r="E78" s="617">
        <v>5695.48801</v>
      </c>
    </row>
    <row r="79" spans="1:12">
      <c r="A79" s="345" t="s">
        <v>200</v>
      </c>
      <c r="B79" s="355"/>
      <c r="C79" s="618"/>
      <c r="D79" s="356"/>
      <c r="E79" s="618"/>
    </row>
    <row r="80" spans="1:12">
      <c r="A80" s="347" t="s">
        <v>119</v>
      </c>
      <c r="B80" s="357">
        <v>2492.5255899999997</v>
      </c>
      <c r="C80" s="357">
        <v>856.50530000000003</v>
      </c>
      <c r="D80" s="357">
        <v>823.96739000000002</v>
      </c>
      <c r="E80" s="357">
        <v>2189.8018399999996</v>
      </c>
    </row>
    <row r="81" spans="1:11">
      <c r="A81" s="347" t="s">
        <v>201</v>
      </c>
      <c r="B81" s="357">
        <v>1301.0093700000002</v>
      </c>
      <c r="C81" s="357">
        <v>1556.2323100000001</v>
      </c>
      <c r="D81" s="619">
        <v>226.39026000000001</v>
      </c>
      <c r="E81" s="357">
        <v>1134.4768100000001</v>
      </c>
    </row>
    <row r="82" spans="1:11">
      <c r="A82" s="347" t="s">
        <v>339</v>
      </c>
      <c r="B82" s="357">
        <v>1408.59266</v>
      </c>
      <c r="C82" s="801">
        <v>235.87798000000001</v>
      </c>
      <c r="D82" s="357">
        <v>400.43933000000004</v>
      </c>
      <c r="E82" s="357">
        <v>1841.9272599999999</v>
      </c>
    </row>
    <row r="83" spans="1:11">
      <c r="A83" s="358" t="s">
        <v>203</v>
      </c>
      <c r="B83" s="801">
        <v>485.62753999999995</v>
      </c>
      <c r="C83" s="357">
        <v>624.69492000000002</v>
      </c>
      <c r="D83" s="620" t="s">
        <v>336</v>
      </c>
      <c r="E83" s="801">
        <v>435.37766999999997</v>
      </c>
    </row>
    <row r="84" spans="1:11">
      <c r="A84" s="347" t="s">
        <v>204</v>
      </c>
      <c r="B84" s="620" t="s">
        <v>336</v>
      </c>
      <c r="C84" s="620" t="s">
        <v>336</v>
      </c>
      <c r="D84" s="620" t="s">
        <v>336</v>
      </c>
      <c r="E84" s="619">
        <v>85.45581</v>
      </c>
    </row>
    <row r="85" spans="1:11">
      <c r="A85" s="347" t="s">
        <v>205</v>
      </c>
      <c r="B85" s="620" t="s">
        <v>336</v>
      </c>
      <c r="C85" s="620" t="s">
        <v>336</v>
      </c>
      <c r="D85" s="620" t="s">
        <v>336</v>
      </c>
      <c r="E85" s="620" t="s">
        <v>336</v>
      </c>
    </row>
    <row r="86" spans="1:11">
      <c r="A86" s="345" t="s">
        <v>206</v>
      </c>
      <c r="B86" s="355"/>
      <c r="C86" s="618"/>
      <c r="D86" s="608"/>
      <c r="E86" s="618"/>
    </row>
    <row r="87" spans="1:11">
      <c r="A87" s="347" t="s">
        <v>207</v>
      </c>
      <c r="B87" s="361">
        <v>3835.3553400000001</v>
      </c>
      <c r="C87" s="361">
        <v>2683.2652000000003</v>
      </c>
      <c r="D87" s="361">
        <v>989.77436</v>
      </c>
      <c r="E87" s="610">
        <v>2652.50767</v>
      </c>
    </row>
    <row r="88" spans="1:11">
      <c r="A88" s="347" t="s">
        <v>208</v>
      </c>
      <c r="B88" s="361">
        <v>1495.9925900000001</v>
      </c>
      <c r="C88" s="361">
        <v>549.53191000000004</v>
      </c>
      <c r="D88" s="621">
        <v>280.89954999999998</v>
      </c>
      <c r="E88" s="610">
        <v>430.70178999999996</v>
      </c>
    </row>
    <row r="89" spans="1:11">
      <c r="A89" s="347" t="s">
        <v>209</v>
      </c>
      <c r="B89" s="620" t="s">
        <v>336</v>
      </c>
      <c r="C89" s="881" t="s">
        <v>335</v>
      </c>
      <c r="D89" s="621">
        <v>205.25889000000001</v>
      </c>
      <c r="E89" s="610">
        <v>2506.3507200000004</v>
      </c>
    </row>
    <row r="90" spans="1:11" ht="13.5" customHeight="1">
      <c r="A90" s="347" t="s">
        <v>210</v>
      </c>
      <c r="B90" s="802">
        <v>367.91521</v>
      </c>
      <c r="C90" s="802">
        <v>75.808979999999991</v>
      </c>
      <c r="D90" s="620" t="s">
        <v>336</v>
      </c>
      <c r="E90" s="611">
        <v>92.240520000000004</v>
      </c>
    </row>
    <row r="91" spans="1:11">
      <c r="A91" s="803" t="s">
        <v>205</v>
      </c>
      <c r="B91" s="790" t="s">
        <v>336</v>
      </c>
      <c r="C91" s="790" t="s">
        <v>336</v>
      </c>
      <c r="D91" s="804" t="s">
        <v>336</v>
      </c>
      <c r="E91" s="804" t="s">
        <v>336</v>
      </c>
    </row>
    <row r="92" spans="1:11">
      <c r="A92" s="585" t="s">
        <v>177</v>
      </c>
      <c r="B92" s="360"/>
      <c r="C92" s="360"/>
      <c r="D92" s="361"/>
      <c r="E92" s="610"/>
    </row>
    <row r="93" spans="1:11">
      <c r="A93" s="792" t="s">
        <v>337</v>
      </c>
      <c r="B93" s="360"/>
      <c r="C93" s="360"/>
      <c r="D93" s="361"/>
      <c r="E93" s="610"/>
    </row>
    <row r="94" spans="1:11">
      <c r="A94" s="793" t="s">
        <v>414</v>
      </c>
      <c r="B94" s="360"/>
      <c r="C94" s="348"/>
    </row>
    <row r="95" spans="1:11">
      <c r="A95" s="119" t="s">
        <v>338</v>
      </c>
      <c r="B95" s="360"/>
      <c r="C95" s="360"/>
      <c r="D95" s="361"/>
      <c r="E95" s="610"/>
    </row>
    <row r="96" spans="1:11">
      <c r="A96" s="585" t="s">
        <v>211</v>
      </c>
      <c r="B96" s="622"/>
      <c r="C96" s="622"/>
      <c r="D96" s="622"/>
      <c r="E96" s="622"/>
      <c r="F96" s="350"/>
      <c r="G96" s="350"/>
      <c r="H96" s="623"/>
      <c r="I96" s="623"/>
      <c r="J96" s="623"/>
      <c r="K96" s="331"/>
    </row>
    <row r="97" spans="1:10">
      <c r="A97" s="585" t="s">
        <v>212</v>
      </c>
      <c r="B97" s="622"/>
      <c r="C97" s="622"/>
      <c r="D97" s="622"/>
      <c r="E97" s="622"/>
      <c r="F97" s="350"/>
      <c r="G97" s="350"/>
      <c r="H97" s="623"/>
      <c r="I97" s="623"/>
      <c r="J97" s="623"/>
    </row>
    <row r="98" spans="1:10">
      <c r="A98" s="585" t="s">
        <v>213</v>
      </c>
      <c r="B98" s="622"/>
      <c r="C98" s="622"/>
      <c r="D98" s="622"/>
      <c r="E98" s="622"/>
      <c r="F98" s="350"/>
      <c r="G98" s="350"/>
      <c r="H98" s="623"/>
      <c r="I98" s="623"/>
      <c r="J98" s="623"/>
    </row>
    <row r="99" spans="1:10">
      <c r="A99" s="585" t="s">
        <v>214</v>
      </c>
      <c r="B99" s="622"/>
      <c r="C99" s="622"/>
      <c r="D99" s="622"/>
      <c r="E99" s="622"/>
      <c r="F99" s="350"/>
      <c r="G99" s="350"/>
      <c r="H99" s="623"/>
      <c r="I99" s="623"/>
      <c r="J99" s="623"/>
    </row>
    <row r="100" spans="1:10">
      <c r="A100" s="585" t="s">
        <v>215</v>
      </c>
      <c r="B100" s="622"/>
      <c r="C100" s="622"/>
      <c r="D100" s="622"/>
      <c r="E100" s="622"/>
      <c r="F100" s="350"/>
      <c r="G100" s="350"/>
      <c r="H100" s="623"/>
      <c r="I100" s="623"/>
      <c r="J100" s="623"/>
    </row>
    <row r="101" spans="1:10" ht="13.5" customHeight="1">
      <c r="A101" s="585"/>
      <c r="B101" s="770"/>
      <c r="C101" s="770"/>
      <c r="D101" s="770"/>
      <c r="E101" s="770"/>
    </row>
    <row r="102" spans="1:10">
      <c r="A102" s="622"/>
      <c r="B102" s="350"/>
      <c r="C102" s="623"/>
      <c r="D102" s="623"/>
    </row>
    <row r="103" spans="1:10">
      <c r="A103" s="575" t="s">
        <v>216</v>
      </c>
      <c r="B103" s="624"/>
      <c r="C103" s="624"/>
      <c r="D103" s="598"/>
      <c r="E103" s="625"/>
      <c r="F103" s="625"/>
      <c r="G103" s="625"/>
      <c r="H103" s="625"/>
      <c r="I103" s="625"/>
    </row>
    <row r="104" spans="1:10" ht="12.75" customHeight="1">
      <c r="A104" s="598" t="s">
        <v>169</v>
      </c>
      <c r="B104" s="334"/>
      <c r="C104" s="334"/>
      <c r="D104" s="362"/>
      <c r="E104" s="363"/>
      <c r="H104" s="625"/>
    </row>
    <row r="105" spans="1:10">
      <c r="A105" s="805"/>
      <c r="B105" s="626">
        <v>2016</v>
      </c>
      <c r="C105" s="627">
        <v>2017</v>
      </c>
      <c r="D105" s="627">
        <v>2018</v>
      </c>
      <c r="E105" s="627">
        <v>2019</v>
      </c>
      <c r="F105" s="627">
        <v>2020</v>
      </c>
      <c r="G105" s="627">
        <v>2021</v>
      </c>
      <c r="H105" s="331"/>
    </row>
    <row r="106" spans="1:10">
      <c r="A106" s="628" t="s">
        <v>1</v>
      </c>
      <c r="B106" s="629">
        <v>2.9080000000000004</v>
      </c>
      <c r="C106" s="629">
        <v>3.1147900000000002</v>
      </c>
      <c r="D106" s="629">
        <v>3.0272600000000001</v>
      </c>
      <c r="E106" s="629">
        <v>2.7979799999999999</v>
      </c>
      <c r="F106" s="629">
        <v>1.91587</v>
      </c>
      <c r="G106" s="629">
        <v>2.0429499999999998</v>
      </c>
    </row>
    <row r="107" spans="1:10">
      <c r="A107" s="601" t="s">
        <v>217</v>
      </c>
      <c r="B107" s="364"/>
      <c r="C107" s="364"/>
      <c r="D107" s="364"/>
      <c r="E107" s="364"/>
      <c r="F107" s="364"/>
      <c r="G107" s="364"/>
    </row>
    <row r="108" spans="1:10">
      <c r="A108" s="595" t="s">
        <v>218</v>
      </c>
      <c r="B108" s="630">
        <v>0.64944000000000002</v>
      </c>
      <c r="C108" s="630">
        <v>0.63324999999999998</v>
      </c>
      <c r="D108" s="630">
        <v>0.61563000000000001</v>
      </c>
      <c r="E108" s="630">
        <v>0.62670000000000003</v>
      </c>
      <c r="F108" s="630">
        <v>0.59297</v>
      </c>
      <c r="G108" s="630">
        <v>0.71989000000000003</v>
      </c>
    </row>
    <row r="109" spans="1:10">
      <c r="A109" s="595" t="s">
        <v>219</v>
      </c>
      <c r="B109" s="630">
        <v>0.36778</v>
      </c>
      <c r="C109" s="630">
        <v>0.39535999999999999</v>
      </c>
      <c r="D109" s="630">
        <v>0.39860000000000001</v>
      </c>
      <c r="E109" s="630">
        <v>0.37201000000000001</v>
      </c>
      <c r="F109" s="630">
        <v>0.46032000000000001</v>
      </c>
      <c r="G109" s="630">
        <v>0.42004000000000002</v>
      </c>
    </row>
    <row r="110" spans="1:10">
      <c r="A110" s="601" t="s">
        <v>170</v>
      </c>
      <c r="B110" s="364"/>
      <c r="C110" s="364"/>
      <c r="D110" s="364"/>
      <c r="E110" s="364"/>
      <c r="F110" s="364"/>
      <c r="G110" s="364"/>
    </row>
    <row r="111" spans="1:10">
      <c r="A111" s="595" t="s">
        <v>218</v>
      </c>
      <c r="B111" s="630">
        <v>0.60385999999999995</v>
      </c>
      <c r="C111" s="630">
        <v>0.68601999999999996</v>
      </c>
      <c r="D111" s="630">
        <v>0.67279999999999995</v>
      </c>
      <c r="E111" s="630">
        <v>0.54361000000000004</v>
      </c>
      <c r="F111" s="630">
        <v>0.22442999999999999</v>
      </c>
      <c r="G111" s="630">
        <v>0.18737000000000001</v>
      </c>
    </row>
    <row r="112" spans="1:10">
      <c r="A112" s="786" t="s">
        <v>219</v>
      </c>
      <c r="B112" s="806">
        <v>1.2869200000000001</v>
      </c>
      <c r="C112" s="806">
        <v>1.4001600000000001</v>
      </c>
      <c r="D112" s="806">
        <v>1.34023</v>
      </c>
      <c r="E112" s="806">
        <v>1.25566</v>
      </c>
      <c r="F112" s="806">
        <v>0.63815</v>
      </c>
      <c r="G112" s="806">
        <v>0.71511999999999998</v>
      </c>
    </row>
    <row r="113" spans="1:13">
      <c r="A113" s="585" t="s">
        <v>177</v>
      </c>
      <c r="B113" s="365"/>
      <c r="C113" s="349"/>
      <c r="D113" s="349"/>
      <c r="E113" s="349"/>
      <c r="H113" s="625"/>
    </row>
    <row r="114" spans="1:13">
      <c r="A114" s="332"/>
      <c r="B114" s="349"/>
      <c r="C114" s="349"/>
      <c r="D114" s="349"/>
      <c r="E114" s="349"/>
      <c r="H114" s="625"/>
    </row>
    <row r="115" spans="1:13">
      <c r="A115" s="331"/>
      <c r="B115" s="349"/>
      <c r="C115" s="349"/>
      <c r="D115" s="349"/>
      <c r="E115" s="349"/>
      <c r="F115" s="331"/>
      <c r="G115" s="331"/>
      <c r="H115" s="331"/>
      <c r="I115" s="331"/>
      <c r="J115" s="331"/>
      <c r="K115" s="331"/>
      <c r="L115" s="331"/>
      <c r="M115" s="331"/>
    </row>
    <row r="116" spans="1:13">
      <c r="A116" s="585" t="s">
        <v>220</v>
      </c>
    </row>
    <row r="117" spans="1:13">
      <c r="A117" s="458" t="s">
        <v>340</v>
      </c>
    </row>
    <row r="118" spans="1:13">
      <c r="A118" s="110" t="s">
        <v>416</v>
      </c>
    </row>
    <row r="120" spans="1:13">
      <c r="A120" s="353" t="s">
        <v>341</v>
      </c>
    </row>
    <row r="121" spans="1:13">
      <c r="A121" s="332"/>
    </row>
  </sheetData>
  <mergeCells count="5">
    <mergeCell ref="B58:D58"/>
    <mergeCell ref="E58:G58"/>
    <mergeCell ref="B13:D13"/>
    <mergeCell ref="E13:G13"/>
    <mergeCell ref="H13:M13"/>
  </mergeCells>
  <conditionalFormatting sqref="H69:H70 E69:E70 B69:B70 B72:B73 E72:E73 H72:H73">
    <cfRule type="expression" dxfId="1" priority="1" stopIfTrue="1">
      <formula>#REF!&gt;0.02</formula>
    </cfRule>
  </conditionalFormatting>
  <hyperlinks>
    <hyperlink ref="A117" r:id="rId1" xr:uid="{00000000-0004-0000-1500-000000000000}"/>
  </hyperlinks>
  <pageMargins left="0.7" right="0.7" top="0.75" bottom="0.75" header="0.3" footer="0.3"/>
  <pageSetup paperSize="9" orientation="portrait"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L33"/>
  <sheetViews>
    <sheetView workbookViewId="0"/>
  </sheetViews>
  <sheetFormatPr baseColWidth="10" defaultColWidth="11.42578125" defaultRowHeight="12.75"/>
  <cols>
    <col min="1" max="1" width="44.7109375" style="354" customWidth="1"/>
    <col min="2" max="2" width="13.7109375" style="354" customWidth="1"/>
    <col min="3" max="6" width="13.7109375" style="332" customWidth="1"/>
    <col min="7" max="15" width="13.7109375" style="367" customWidth="1"/>
    <col min="16" max="16384" width="11.42578125" style="367"/>
  </cols>
  <sheetData>
    <row r="1" spans="1:12" ht="12.75" customHeight="1">
      <c r="A1" s="631" t="s">
        <v>447</v>
      </c>
    </row>
    <row r="2" spans="1:12">
      <c r="A2" s="782" t="s">
        <v>326</v>
      </c>
    </row>
    <row r="3" spans="1:12" s="368" customFormat="1" ht="12.75" customHeight="1">
      <c r="A3" s="782" t="s">
        <v>327</v>
      </c>
      <c r="B3" s="354"/>
      <c r="C3" s="332"/>
      <c r="D3" s="332"/>
      <c r="E3" s="332"/>
      <c r="F3" s="332"/>
      <c r="G3" s="367"/>
      <c r="H3" s="367"/>
      <c r="I3" s="367"/>
      <c r="J3" s="367"/>
      <c r="K3" s="367"/>
      <c r="L3" s="367"/>
    </row>
    <row r="4" spans="1:12" s="368" customFormat="1" ht="12.75" customHeight="1">
      <c r="A4" s="770"/>
      <c r="B4" s="770"/>
      <c r="C4" s="353"/>
      <c r="D4" s="332"/>
      <c r="E4" s="332"/>
      <c r="F4" s="332"/>
      <c r="G4" s="367"/>
      <c r="H4" s="367"/>
      <c r="I4" s="367"/>
      <c r="J4" s="367"/>
      <c r="K4" s="367"/>
      <c r="L4" s="367"/>
    </row>
    <row r="5" spans="1:12" ht="15.75">
      <c r="A5" s="575" t="s">
        <v>342</v>
      </c>
      <c r="B5" s="362"/>
      <c r="C5" s="363"/>
      <c r="D5" s="344"/>
      <c r="E5" s="344"/>
      <c r="G5" s="368"/>
    </row>
    <row r="6" spans="1:12" ht="15.75">
      <c r="A6" s="598" t="s">
        <v>221</v>
      </c>
      <c r="B6" s="362"/>
      <c r="C6" s="363"/>
      <c r="D6" s="344"/>
      <c r="E6" s="344"/>
      <c r="G6" s="368"/>
    </row>
    <row r="7" spans="1:12">
      <c r="A7" s="805"/>
      <c r="B7" s="627">
        <v>2020</v>
      </c>
      <c r="C7" s="627">
        <v>2021</v>
      </c>
      <c r="D7" s="369"/>
      <c r="E7" s="367"/>
      <c r="F7" s="367"/>
    </row>
    <row r="8" spans="1:12">
      <c r="A8" s="628" t="s">
        <v>1</v>
      </c>
      <c r="B8" s="616">
        <v>56137.231030000003</v>
      </c>
      <c r="C8" s="616">
        <v>83858.31925</v>
      </c>
      <c r="D8" s="367"/>
      <c r="E8" s="367"/>
      <c r="F8" s="367"/>
    </row>
    <row r="9" spans="1:12">
      <c r="A9" s="595" t="s">
        <v>217</v>
      </c>
      <c r="B9" s="359">
        <v>54631.600310000002</v>
      </c>
      <c r="C9" s="359">
        <v>79918.811920000007</v>
      </c>
      <c r="D9" s="367"/>
      <c r="E9" s="367"/>
      <c r="F9" s="367"/>
    </row>
    <row r="10" spans="1:12">
      <c r="A10" s="632" t="s">
        <v>222</v>
      </c>
      <c r="B10" s="370"/>
      <c r="C10" s="370"/>
      <c r="D10" s="367"/>
      <c r="E10" s="367"/>
      <c r="F10" s="367"/>
    </row>
    <row r="11" spans="1:12">
      <c r="A11" s="633" t="s">
        <v>223</v>
      </c>
      <c r="B11" s="634">
        <v>32960.695460000003</v>
      </c>
      <c r="C11" s="634">
        <v>47296.447489999999</v>
      </c>
      <c r="D11" s="367"/>
      <c r="E11" s="367"/>
      <c r="F11" s="367"/>
    </row>
    <row r="12" spans="1:12">
      <c r="A12" s="633" t="s">
        <v>202</v>
      </c>
      <c r="B12" s="634">
        <v>10674.72896</v>
      </c>
      <c r="C12" s="634">
        <v>18380.667460000001</v>
      </c>
      <c r="D12" s="367"/>
      <c r="E12" s="367"/>
      <c r="F12" s="367"/>
    </row>
    <row r="13" spans="1:12">
      <c r="A13" s="633" t="s">
        <v>224</v>
      </c>
      <c r="B13" s="635">
        <v>1010.67859</v>
      </c>
      <c r="C13" s="635">
        <v>3529.8813799999998</v>
      </c>
      <c r="D13" s="367"/>
      <c r="E13" s="367"/>
      <c r="F13" s="367"/>
    </row>
    <row r="14" spans="1:12">
      <c r="A14" s="633" t="s">
        <v>225</v>
      </c>
      <c r="B14" s="634">
        <v>11445.124400000001</v>
      </c>
      <c r="C14" s="634">
        <v>14637.536769999999</v>
      </c>
      <c r="D14" s="367"/>
      <c r="E14" s="367"/>
      <c r="F14" s="367"/>
    </row>
    <row r="15" spans="1:12">
      <c r="A15" s="807" t="s">
        <v>205</v>
      </c>
      <c r="B15" s="808" t="s">
        <v>336</v>
      </c>
      <c r="C15" s="808" t="s">
        <v>336</v>
      </c>
      <c r="D15" s="367"/>
      <c r="E15" s="367"/>
      <c r="F15" s="367"/>
      <c r="G15" s="369"/>
      <c r="H15" s="369"/>
      <c r="I15" s="369"/>
    </row>
    <row r="16" spans="1:12">
      <c r="A16" s="585" t="s">
        <v>177</v>
      </c>
      <c r="B16" s="353"/>
      <c r="C16" s="349"/>
      <c r="E16" s="367"/>
      <c r="F16" s="367"/>
      <c r="G16" s="369"/>
      <c r="H16" s="369"/>
      <c r="I16" s="369"/>
    </row>
    <row r="17" spans="1:9">
      <c r="A17" s="792" t="s">
        <v>337</v>
      </c>
      <c r="B17" s="353"/>
      <c r="C17" s="349"/>
      <c r="E17" s="367"/>
      <c r="F17" s="367"/>
      <c r="G17" s="369"/>
      <c r="H17" s="369"/>
      <c r="I17" s="369"/>
    </row>
    <row r="18" spans="1:9">
      <c r="A18" s="793" t="s">
        <v>414</v>
      </c>
      <c r="B18" s="360"/>
      <c r="C18" s="348"/>
      <c r="G18" s="332"/>
      <c r="H18" s="332"/>
      <c r="I18" s="332"/>
    </row>
    <row r="19" spans="1:9">
      <c r="A19" s="119" t="s">
        <v>338</v>
      </c>
      <c r="B19" s="353"/>
      <c r="C19" s="349"/>
      <c r="E19" s="367"/>
      <c r="F19" s="367"/>
      <c r="G19" s="369"/>
      <c r="H19" s="369"/>
      <c r="I19" s="369"/>
    </row>
    <row r="20" spans="1:9">
      <c r="A20" s="585"/>
      <c r="B20" s="353"/>
      <c r="C20" s="349"/>
      <c r="G20" s="369"/>
      <c r="H20" s="369"/>
      <c r="I20" s="369"/>
    </row>
    <row r="21" spans="1:9">
      <c r="A21" s="770"/>
      <c r="B21" s="353"/>
      <c r="C21" s="349"/>
      <c r="G21" s="369"/>
      <c r="H21" s="369"/>
      <c r="I21" s="369"/>
    </row>
    <row r="22" spans="1:9">
      <c r="A22" s="575" t="s">
        <v>226</v>
      </c>
      <c r="B22" s="353"/>
      <c r="C22" s="349"/>
      <c r="D22" s="353"/>
      <c r="E22" s="353"/>
      <c r="F22" s="353"/>
      <c r="G22" s="636"/>
      <c r="H22" s="582"/>
      <c r="I22" s="369"/>
    </row>
    <row r="23" spans="1:9">
      <c r="A23" s="598" t="s">
        <v>227</v>
      </c>
      <c r="B23" s="371"/>
      <c r="C23" s="353"/>
      <c r="D23" s="353"/>
      <c r="E23" s="353"/>
      <c r="F23" s="353"/>
      <c r="G23" s="636"/>
      <c r="H23" s="637"/>
      <c r="I23" s="331"/>
    </row>
    <row r="24" spans="1:9">
      <c r="A24" s="809"/>
      <c r="B24" s="810">
        <v>2016</v>
      </c>
      <c r="C24" s="810">
        <v>2017</v>
      </c>
      <c r="D24" s="638">
        <v>2018</v>
      </c>
      <c r="E24" s="811">
        <v>2019</v>
      </c>
      <c r="F24" s="811">
        <v>2020</v>
      </c>
      <c r="G24" s="638">
        <v>2021</v>
      </c>
      <c r="H24" s="369"/>
      <c r="I24" s="369"/>
    </row>
    <row r="25" spans="1:9">
      <c r="A25" s="812" t="s">
        <v>228</v>
      </c>
      <c r="B25" s="639">
        <v>10.254300000000001</v>
      </c>
      <c r="C25" s="639">
        <v>9.6494999999999997</v>
      </c>
      <c r="D25" s="640">
        <v>10.346399999999999</v>
      </c>
      <c r="E25" s="639">
        <v>9.7632999999999992</v>
      </c>
      <c r="F25" s="640">
        <v>7.1074000000000002</v>
      </c>
      <c r="G25" s="640">
        <v>10.529199999999999</v>
      </c>
      <c r="H25" s="369"/>
      <c r="I25" s="369"/>
    </row>
    <row r="26" spans="1:9">
      <c r="A26" s="585" t="s">
        <v>177</v>
      </c>
      <c r="B26" s="371"/>
      <c r="C26" s="353"/>
      <c r="D26" s="353"/>
      <c r="E26" s="353"/>
      <c r="F26" s="353"/>
      <c r="G26" s="636"/>
      <c r="H26" s="637"/>
      <c r="I26" s="331"/>
    </row>
    <row r="27" spans="1:9">
      <c r="G27" s="369"/>
      <c r="H27" s="369"/>
      <c r="I27" s="653"/>
    </row>
    <row r="28" spans="1:9">
      <c r="A28" s="331"/>
      <c r="G28" s="369"/>
      <c r="H28" s="641"/>
      <c r="I28" s="642"/>
    </row>
    <row r="29" spans="1:9">
      <c r="A29" s="585" t="s">
        <v>343</v>
      </c>
      <c r="H29" s="643"/>
      <c r="I29" s="644"/>
    </row>
    <row r="30" spans="1:9">
      <c r="A30" s="458" t="s">
        <v>340</v>
      </c>
    </row>
    <row r="31" spans="1:9">
      <c r="A31" s="110" t="s">
        <v>416</v>
      </c>
    </row>
    <row r="33" spans="1:1">
      <c r="A33" s="353" t="s">
        <v>341</v>
      </c>
    </row>
  </sheetData>
  <conditionalFormatting sqref="I29">
    <cfRule type="expression" dxfId="0" priority="1" stopIfTrue="1">
      <formula>#REF!&gt;0.02</formula>
    </cfRule>
  </conditionalFormatting>
  <hyperlinks>
    <hyperlink ref="A30" r:id="rId1" xr:uid="{00000000-0004-0000-1600-000000000000}"/>
  </hyperlink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H31"/>
  <sheetViews>
    <sheetView zoomScaleNormal="100" workbookViewId="0"/>
  </sheetViews>
  <sheetFormatPr baseColWidth="10" defaultColWidth="11.42578125" defaultRowHeight="12.6" customHeight="1"/>
  <cols>
    <col min="1" max="1" width="45.28515625" style="375" customWidth="1"/>
    <col min="2" max="7" width="14.7109375" style="375" customWidth="1"/>
    <col min="8" max="16384" width="11.42578125" style="375"/>
  </cols>
  <sheetData>
    <row r="1" spans="1:8" ht="12.6" customHeight="1">
      <c r="A1" s="652" t="s">
        <v>247</v>
      </c>
      <c r="B1" s="373"/>
      <c r="C1" s="374"/>
      <c r="D1" s="374"/>
      <c r="E1" s="374"/>
      <c r="F1" s="374"/>
      <c r="G1" s="408" t="s">
        <v>39</v>
      </c>
    </row>
    <row r="2" spans="1:8" ht="12.6" customHeight="1">
      <c r="A2" s="543"/>
      <c r="B2" s="376"/>
      <c r="C2" s="373"/>
      <c r="D2" s="373"/>
      <c r="E2" s="373"/>
      <c r="F2" s="373"/>
      <c r="G2" s="373"/>
    </row>
    <row r="3" spans="1:8" ht="12.6" customHeight="1">
      <c r="A3" s="394"/>
      <c r="B3" s="379"/>
      <c r="C3" s="379"/>
      <c r="D3" s="379"/>
      <c r="E3" s="380"/>
      <c r="F3" s="381"/>
      <c r="G3" s="379"/>
    </row>
    <row r="4" spans="1:8" ht="12.6" customHeight="1">
      <c r="A4" s="382"/>
      <c r="B4" s="383">
        <v>2019</v>
      </c>
      <c r="C4" s="383">
        <v>2020</v>
      </c>
      <c r="D4" s="383" t="s">
        <v>438</v>
      </c>
      <c r="E4" s="384" t="s">
        <v>317</v>
      </c>
      <c r="F4" s="385" t="s">
        <v>439</v>
      </c>
      <c r="G4" s="386" t="s">
        <v>440</v>
      </c>
      <c r="H4" s="391"/>
    </row>
    <row r="5" spans="1:8" ht="12.6" customHeight="1">
      <c r="A5" s="382"/>
      <c r="B5" s="387"/>
      <c r="C5" s="387"/>
      <c r="D5" s="387"/>
      <c r="E5" s="387"/>
      <c r="F5" s="387"/>
      <c r="G5" s="387"/>
    </row>
    <row r="6" spans="1:8" ht="30" customHeight="1">
      <c r="A6" s="382"/>
      <c r="B6" s="841" t="s">
        <v>229</v>
      </c>
      <c r="C6" s="841" t="s">
        <v>229</v>
      </c>
      <c r="D6" s="842" t="s">
        <v>229</v>
      </c>
      <c r="E6" s="841" t="s">
        <v>230</v>
      </c>
      <c r="F6" s="841" t="s">
        <v>230</v>
      </c>
      <c r="G6" s="841" t="s">
        <v>230</v>
      </c>
    </row>
    <row r="7" spans="1:8" ht="12" customHeight="1">
      <c r="A7" s="460" t="s">
        <v>1</v>
      </c>
      <c r="B7" s="844">
        <v>20353.177497551053</v>
      </c>
      <c r="C7" s="844">
        <v>15149.428077415425</v>
      </c>
      <c r="D7" s="844">
        <v>16764.903699397473</v>
      </c>
      <c r="E7" s="845">
        <v>-25.567258089120269</v>
      </c>
      <c r="F7" s="845">
        <v>10.663607983923695</v>
      </c>
      <c r="G7" s="845">
        <v>-17.630042280058376</v>
      </c>
    </row>
    <row r="8" spans="1:8" ht="12" customHeight="1">
      <c r="A8" s="399" t="s">
        <v>231</v>
      </c>
      <c r="B8" s="21">
        <v>19993.694037624475</v>
      </c>
      <c r="C8" s="846">
        <v>14798.646807525211</v>
      </c>
      <c r="D8" s="846">
        <v>16365.488103101992</v>
      </c>
      <c r="E8" s="847">
        <f>(C8/B8-1)*100</f>
        <v>-25.983428676677434</v>
      </c>
      <c r="F8" s="847">
        <f>(D8/C8-1)*100</f>
        <v>10.587733567504509</v>
      </c>
      <c r="G8" s="847">
        <f>(D8/B8-1)*100</f>
        <v>-18.146751309162092</v>
      </c>
    </row>
    <row r="9" spans="1:8" ht="12" customHeight="1">
      <c r="A9" s="676" t="s">
        <v>232</v>
      </c>
      <c r="B9" s="21">
        <v>16641.742901302823</v>
      </c>
      <c r="C9" s="21">
        <v>11582.920487009582</v>
      </c>
      <c r="D9" s="21">
        <v>12970.128764186811</v>
      </c>
      <c r="E9" s="847">
        <f t="shared" ref="E9:F21" si="0">(C9/B9-1)*100</f>
        <v>-30.398393030679514</v>
      </c>
      <c r="F9" s="847">
        <f t="shared" si="0"/>
        <v>11.976325648898346</v>
      </c>
      <c r="G9" s="847">
        <f t="shared" ref="G9:G21" si="1">(D9/B9-1)*100</f>
        <v>-22.062677923167374</v>
      </c>
    </row>
    <row r="10" spans="1:8" ht="12" customHeight="1">
      <c r="A10" s="677" t="s">
        <v>233</v>
      </c>
      <c r="B10" s="21">
        <v>5932.2067182168776</v>
      </c>
      <c r="C10" s="21">
        <v>4907.8587665981004</v>
      </c>
      <c r="D10" s="848">
        <v>5431.9290280038513</v>
      </c>
      <c r="E10" s="847">
        <f t="shared" si="0"/>
        <v>-17.26757006752926</v>
      </c>
      <c r="F10" s="847">
        <f t="shared" si="0"/>
        <v>10.678185463943413</v>
      </c>
      <c r="G10" s="847">
        <f t="shared" si="1"/>
        <v>-8.4332477605129963</v>
      </c>
    </row>
    <row r="11" spans="1:8" ht="12" customHeight="1">
      <c r="A11" s="852" t="s">
        <v>234</v>
      </c>
      <c r="B11" s="21">
        <v>2567.412798361499</v>
      </c>
      <c r="C11" s="21">
        <v>1509.221268865909</v>
      </c>
      <c r="D11" s="21">
        <v>1970.436786624791</v>
      </c>
      <c r="E11" s="847">
        <f t="shared" si="0"/>
        <v>-41.216259814974777</v>
      </c>
      <c r="F11" s="847">
        <f t="shared" si="0"/>
        <v>30.559834218706605</v>
      </c>
      <c r="G11" s="847">
        <f t="shared" si="1"/>
        <v>-23.252046266875858</v>
      </c>
    </row>
    <row r="12" spans="1:8" ht="12" customHeight="1">
      <c r="A12" s="677" t="s">
        <v>235</v>
      </c>
      <c r="B12" s="21">
        <v>2868.19398411774</v>
      </c>
      <c r="C12" s="21">
        <v>1981.931264166617</v>
      </c>
      <c r="D12" s="848">
        <v>2494.8772804981704</v>
      </c>
      <c r="E12" s="847">
        <f t="shared" si="0"/>
        <v>-30.899678503570204</v>
      </c>
      <c r="F12" s="847">
        <f t="shared" si="0"/>
        <v>25.881120380188484</v>
      </c>
      <c r="G12" s="847">
        <f t="shared" si="1"/>
        <v>-13.015741113981949</v>
      </c>
    </row>
    <row r="13" spans="1:8" ht="12" customHeight="1">
      <c r="A13" s="677" t="s">
        <v>236</v>
      </c>
      <c r="B13" s="21">
        <v>4585.2175540917451</v>
      </c>
      <c r="C13" s="21">
        <v>3115.6506306379583</v>
      </c>
      <c r="D13" s="848">
        <v>3387.3455601703231</v>
      </c>
      <c r="E13" s="847">
        <f t="shared" si="0"/>
        <v>-32.050102445899832</v>
      </c>
      <c r="F13" s="847">
        <f t="shared" si="0"/>
        <v>8.7203272042325466</v>
      </c>
      <c r="G13" s="847">
        <f t="shared" si="1"/>
        <v>-26.124649044241487</v>
      </c>
    </row>
    <row r="14" spans="1:8" ht="12" customHeight="1">
      <c r="A14" s="852" t="s">
        <v>237</v>
      </c>
      <c r="B14" s="21">
        <v>694.72249854288123</v>
      </c>
      <c r="C14" s="21">
        <v>629.96718225169298</v>
      </c>
      <c r="D14" s="21">
        <v>669.09873685905438</v>
      </c>
      <c r="E14" s="847">
        <f t="shared" si="0"/>
        <v>-9.3210334237061261</v>
      </c>
      <c r="F14" s="847">
        <f t="shared" si="0"/>
        <v>6.2116814510072338</v>
      </c>
      <c r="G14" s="847">
        <f t="shared" si="1"/>
        <v>-3.6883448769214233</v>
      </c>
    </row>
    <row r="15" spans="1:8" ht="12" customHeight="1">
      <c r="A15" s="852" t="s">
        <v>238</v>
      </c>
      <c r="B15" s="21">
        <v>2127.3863857242791</v>
      </c>
      <c r="C15" s="21">
        <v>942.67849585737179</v>
      </c>
      <c r="D15" s="21">
        <v>1051.8898897075323</v>
      </c>
      <c r="E15" s="847">
        <f t="shared" si="0"/>
        <v>-55.688421145158728</v>
      </c>
      <c r="F15" s="847">
        <f t="shared" si="0"/>
        <v>11.585221719822103</v>
      </c>
      <c r="G15" s="847">
        <f t="shared" si="1"/>
        <v>-50.554826487271541</v>
      </c>
    </row>
    <row r="16" spans="1:8" ht="12" customHeight="1">
      <c r="A16" s="655" t="s">
        <v>239</v>
      </c>
      <c r="B16" s="21">
        <v>1517.99061926625</v>
      </c>
      <c r="C16" s="21">
        <v>408.807108385893</v>
      </c>
      <c r="D16" s="848">
        <v>392.47962640064998</v>
      </c>
      <c r="E16" s="847">
        <f t="shared" si="0"/>
        <v>-73.06919402548759</v>
      </c>
      <c r="F16" s="847">
        <f t="shared" si="0"/>
        <v>-3.9939329943917468</v>
      </c>
      <c r="G16" s="847">
        <f t="shared" si="1"/>
        <v>-74.14479237095928</v>
      </c>
    </row>
    <row r="17" spans="1:7" ht="12" customHeight="1">
      <c r="A17" s="655" t="s">
        <v>45</v>
      </c>
      <c r="B17" s="21">
        <v>302.04386066084356</v>
      </c>
      <c r="C17" s="21">
        <v>208.31139619780586</v>
      </c>
      <c r="D17" s="848">
        <v>177.83910209228131</v>
      </c>
      <c r="E17" s="847">
        <f t="shared" si="0"/>
        <v>-31.032732881231183</v>
      </c>
      <c r="F17" s="847">
        <f t="shared" si="0"/>
        <v>-14.62824149888997</v>
      </c>
      <c r="G17" s="847">
        <f t="shared" si="1"/>
        <v>-41.121431270549223</v>
      </c>
    </row>
    <row r="18" spans="1:7" s="377" customFormat="1" ht="12" customHeight="1">
      <c r="A18" s="655" t="s">
        <v>240</v>
      </c>
      <c r="B18" s="21">
        <v>1000.6446150703873</v>
      </c>
      <c r="C18" s="21">
        <v>723.69760999871619</v>
      </c>
      <c r="D18" s="848">
        <v>798.37653811495193</v>
      </c>
      <c r="E18" s="847">
        <f t="shared" si="0"/>
        <v>-27.676859586376747</v>
      </c>
      <c r="F18" s="847">
        <f t="shared" si="0"/>
        <v>10.319079002674636</v>
      </c>
      <c r="G18" s="847">
        <f t="shared" si="1"/>
        <v>-20.213777589879644</v>
      </c>
    </row>
    <row r="19" spans="1:7" s="377" customFormat="1" ht="12" customHeight="1">
      <c r="A19" s="655" t="s">
        <v>241</v>
      </c>
      <c r="B19" s="21">
        <v>435.44554987897936</v>
      </c>
      <c r="C19" s="21">
        <v>236.6637110244906</v>
      </c>
      <c r="D19" s="848">
        <v>287.28162890658325</v>
      </c>
      <c r="E19" s="847">
        <f t="shared" si="0"/>
        <v>-45.650217095968706</v>
      </c>
      <c r="F19" s="847">
        <f t="shared" si="0"/>
        <v>21.388119734526832</v>
      </c>
      <c r="G19" s="847">
        <f t="shared" si="1"/>
        <v>-34.025820452999092</v>
      </c>
    </row>
    <row r="20" spans="1:7" s="377" customFormat="1" ht="12" customHeight="1">
      <c r="A20" s="656" t="s">
        <v>242</v>
      </c>
      <c r="B20" s="21">
        <v>3351.9511363216507</v>
      </c>
      <c r="C20" s="21">
        <v>3215.7263205156282</v>
      </c>
      <c r="D20" s="848">
        <v>3395.3593389151806</v>
      </c>
      <c r="E20" s="847">
        <f t="shared" si="0"/>
        <v>-4.0640453952294875</v>
      </c>
      <c r="F20" s="847">
        <f t="shared" si="0"/>
        <v>5.5860791776194851</v>
      </c>
      <c r="G20" s="847">
        <f t="shared" si="1"/>
        <v>1.2950129887980832</v>
      </c>
    </row>
    <row r="21" spans="1:7" s="377" customFormat="1" ht="12" customHeight="1">
      <c r="A21" s="654" t="s">
        <v>243</v>
      </c>
      <c r="B21" s="849">
        <v>359.48345992657818</v>
      </c>
      <c r="C21" s="849">
        <v>350.78126989021501</v>
      </c>
      <c r="D21" s="850">
        <v>399.41559629547965</v>
      </c>
      <c r="E21" s="851">
        <f t="shared" si="0"/>
        <v>-2.4207483810633534</v>
      </c>
      <c r="F21" s="851">
        <f t="shared" si="0"/>
        <v>13.864573333828755</v>
      </c>
      <c r="G21" s="851">
        <f t="shared" si="1"/>
        <v>11.108198518245405</v>
      </c>
    </row>
    <row r="22" spans="1:7" s="401" customFormat="1" ht="12" customHeight="1">
      <c r="B22" s="399"/>
      <c r="C22" s="399"/>
      <c r="D22" s="399"/>
      <c r="E22" s="400"/>
      <c r="F22" s="400"/>
      <c r="G22" s="400"/>
    </row>
    <row r="23" spans="1:7" ht="12" customHeight="1">
      <c r="A23" s="366" t="s">
        <v>344</v>
      </c>
      <c r="B23" s="366"/>
      <c r="C23" s="366"/>
      <c r="D23" s="366"/>
      <c r="E23" s="366"/>
      <c r="F23" s="366"/>
      <c r="G23" s="366"/>
    </row>
    <row r="24" spans="1:7" ht="12" customHeight="1">
      <c r="A24" s="366"/>
    </row>
    <row r="25" spans="1:7" ht="12" customHeight="1">
      <c r="A25" s="372" t="s">
        <v>248</v>
      </c>
    </row>
    <row r="26" spans="1:7" ht="12" customHeight="1">
      <c r="A26" s="393" t="s">
        <v>244</v>
      </c>
    </row>
    <row r="27" spans="1:7" ht="12" customHeight="1">
      <c r="A27" s="61" t="s">
        <v>304</v>
      </c>
    </row>
    <row r="28" spans="1:7" ht="12" customHeight="1">
      <c r="A28" s="354"/>
    </row>
    <row r="29" spans="1:7" ht="12" customHeight="1">
      <c r="A29" s="366" t="s">
        <v>249</v>
      </c>
    </row>
    <row r="30" spans="1:7" ht="12" customHeight="1">
      <c r="A30" s="372" t="s">
        <v>46</v>
      </c>
    </row>
    <row r="31" spans="1:7" ht="12" customHeight="1">
      <c r="A31" s="354"/>
    </row>
  </sheetData>
  <hyperlinks>
    <hyperlink ref="A25" r:id="rId1" xr:uid="{00000000-0004-0000-1700-000000000000}"/>
    <hyperlink ref="A30" r:id="rId2" xr:uid="{00000000-0004-0000-1700-000001000000}"/>
  </hyperlinks>
  <pageMargins left="0.7" right="0.7" top="0.75" bottom="0.75" header="0.3" footer="0.3"/>
  <pageSetup paperSize="9" scale="73" orientation="landscape" r:id="rId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I31"/>
  <sheetViews>
    <sheetView zoomScaleNormal="100" workbookViewId="0"/>
  </sheetViews>
  <sheetFormatPr baseColWidth="10" defaultColWidth="11.42578125" defaultRowHeight="12.6" customHeight="1"/>
  <cols>
    <col min="1" max="1" width="45.7109375" style="375" customWidth="1"/>
    <col min="2" max="7" width="14.7109375" style="375" customWidth="1"/>
    <col min="8" max="8" width="8.28515625" style="375" customWidth="1"/>
    <col min="9" max="16384" width="11.42578125" style="375"/>
  </cols>
  <sheetData>
    <row r="1" spans="1:9" ht="12.6" customHeight="1">
      <c r="A1" s="653" t="s">
        <v>441</v>
      </c>
      <c r="B1" s="409"/>
      <c r="C1" s="374"/>
      <c r="D1" s="374"/>
      <c r="E1" s="374"/>
      <c r="F1" s="374"/>
      <c r="G1" s="374" t="s">
        <v>48</v>
      </c>
    </row>
    <row r="2" spans="1:9" ht="12.6" customHeight="1">
      <c r="A2" s="543"/>
      <c r="B2" s="390"/>
      <c r="C2" s="395"/>
      <c r="D2" s="395"/>
      <c r="E2" s="395"/>
      <c r="F2" s="395"/>
      <c r="G2" s="395"/>
    </row>
    <row r="3" spans="1:9" ht="12.6" customHeight="1">
      <c r="A3" s="398"/>
      <c r="B3" s="379"/>
      <c r="C3" s="379"/>
      <c r="D3" s="379"/>
      <c r="E3" s="379"/>
      <c r="F3" s="379"/>
      <c r="G3" s="379"/>
    </row>
    <row r="4" spans="1:9" ht="12.6" customHeight="1">
      <c r="A4" s="389"/>
      <c r="B4" s="383">
        <v>2019</v>
      </c>
      <c r="C4" s="383">
        <v>2020</v>
      </c>
      <c r="D4" s="383" t="s">
        <v>438</v>
      </c>
      <c r="E4" s="384" t="s">
        <v>317</v>
      </c>
      <c r="F4" s="385" t="s">
        <v>439</v>
      </c>
      <c r="G4" s="386" t="s">
        <v>440</v>
      </c>
      <c r="H4" s="391"/>
    </row>
    <row r="5" spans="1:9" ht="12.6" customHeight="1">
      <c r="A5" s="389"/>
      <c r="B5" s="387"/>
      <c r="C5" s="387"/>
      <c r="D5" s="387"/>
      <c r="E5" s="387"/>
      <c r="F5" s="387"/>
      <c r="G5" s="387"/>
    </row>
    <row r="6" spans="1:9" ht="28.5" customHeight="1">
      <c r="A6" s="389"/>
      <c r="B6" s="461" t="s">
        <v>245</v>
      </c>
      <c r="C6" s="461" t="s">
        <v>245</v>
      </c>
      <c r="D6" s="461" t="s">
        <v>245</v>
      </c>
      <c r="E6" s="461" t="s">
        <v>230</v>
      </c>
      <c r="F6" s="461" t="s">
        <v>230</v>
      </c>
      <c r="G6" s="461" t="s">
        <v>230</v>
      </c>
    </row>
    <row r="7" spans="1:9" ht="12" customHeight="1">
      <c r="A7" s="460" t="s">
        <v>1</v>
      </c>
      <c r="B7" s="844">
        <v>43246.978815956994</v>
      </c>
      <c r="C7" s="844">
        <v>31445.948910320934</v>
      </c>
      <c r="D7" s="844">
        <v>35366.857638498972</v>
      </c>
      <c r="E7" s="856">
        <v>-27.28752442073894</v>
      </c>
      <c r="F7" s="856">
        <v>12.468724475002713</v>
      </c>
      <c r="G7" s="856">
        <v>-18.221206181807236</v>
      </c>
    </row>
    <row r="8" spans="1:9" ht="12" customHeight="1">
      <c r="A8" s="399" t="s">
        <v>231</v>
      </c>
      <c r="B8" s="857">
        <v>35412.334087941927</v>
      </c>
      <c r="C8" s="857">
        <v>23853.144599082967</v>
      </c>
      <c r="D8" s="857">
        <v>27261.259080317996</v>
      </c>
      <c r="E8" s="858">
        <f>(C8/B8-1)*100</f>
        <v>-32.64170461103528</v>
      </c>
      <c r="F8" s="858">
        <f>(D8/C8-1)*100</f>
        <v>14.287904335120881</v>
      </c>
      <c r="G8" s="858">
        <f>(D8/B8-1)*100</f>
        <v>-23.017615804091861</v>
      </c>
    </row>
    <row r="9" spans="1:9" ht="12" customHeight="1">
      <c r="A9" s="676" t="s">
        <v>232</v>
      </c>
      <c r="B9" s="859">
        <v>30636.791337418475</v>
      </c>
      <c r="C9" s="859">
        <v>19294.807950841485</v>
      </c>
      <c r="D9" s="859">
        <v>22466.652346152881</v>
      </c>
      <c r="E9" s="858">
        <f t="shared" ref="E9:F21" si="0">(C9/B9-1)*100</f>
        <v>-37.020793926041385</v>
      </c>
      <c r="F9" s="858">
        <f t="shared" si="0"/>
        <v>16.438849266561718</v>
      </c>
      <c r="G9" s="858">
        <f t="shared" ref="G9:G21" si="1">(D9/B9-1)*100</f>
        <v>-26.667737170266047</v>
      </c>
    </row>
    <row r="10" spans="1:9" ht="12" customHeight="1">
      <c r="A10" s="677" t="s">
        <v>233</v>
      </c>
      <c r="B10" s="859">
        <v>5972.9717762663004</v>
      </c>
      <c r="C10" s="859">
        <v>3766.8460654174423</v>
      </c>
      <c r="D10" s="859">
        <v>4707.4871513085563</v>
      </c>
      <c r="E10" s="858">
        <f t="shared" si="0"/>
        <v>-36.935143735567841</v>
      </c>
      <c r="F10" s="858">
        <f t="shared" si="0"/>
        <v>24.971582845578055</v>
      </c>
      <c r="G10" s="858">
        <f t="shared" si="1"/>
        <v>-21.186850907050449</v>
      </c>
    </row>
    <row r="11" spans="1:9" ht="12" customHeight="1">
      <c r="A11" s="852" t="s">
        <v>234</v>
      </c>
      <c r="B11" s="859">
        <v>5168.9038579135449</v>
      </c>
      <c r="C11" s="859">
        <v>3039.4487904958146</v>
      </c>
      <c r="D11" s="859">
        <v>3965.4341290398434</v>
      </c>
      <c r="E11" s="858">
        <f t="shared" si="0"/>
        <v>-41.197420690221463</v>
      </c>
      <c r="F11" s="858">
        <f t="shared" si="0"/>
        <v>30.465568014816789</v>
      </c>
      <c r="G11" s="858">
        <f t="shared" si="1"/>
        <v>-23.282880896134294</v>
      </c>
      <c r="I11" s="377"/>
    </row>
    <row r="12" spans="1:9" ht="12" customHeight="1">
      <c r="A12" s="677" t="s">
        <v>235</v>
      </c>
      <c r="B12" s="859">
        <v>6649.2188146420358</v>
      </c>
      <c r="C12" s="859">
        <v>4553.698362891666</v>
      </c>
      <c r="D12" s="859">
        <v>5776.5397712700114</v>
      </c>
      <c r="E12" s="858">
        <f t="shared" si="0"/>
        <v>-31.515287888193576</v>
      </c>
      <c r="F12" s="858">
        <f t="shared" si="0"/>
        <v>26.853807848656519</v>
      </c>
      <c r="G12" s="858">
        <f t="shared" si="1"/>
        <v>-13.124534891983474</v>
      </c>
      <c r="I12" s="377"/>
    </row>
    <row r="13" spans="1:9" ht="12" customHeight="1">
      <c r="A13" s="677" t="s">
        <v>236</v>
      </c>
      <c r="B13" s="859">
        <v>12056.743031541917</v>
      </c>
      <c r="C13" s="859">
        <v>7585.8571585615146</v>
      </c>
      <c r="D13" s="859">
        <v>8293.078001552054</v>
      </c>
      <c r="E13" s="858">
        <f t="shared" si="0"/>
        <v>-37.082036676770983</v>
      </c>
      <c r="F13" s="858">
        <f t="shared" si="0"/>
        <v>9.3228863687784944</v>
      </c>
      <c r="G13" s="858">
        <f t="shared" si="1"/>
        <v>-31.216266450596596</v>
      </c>
    </row>
    <row r="14" spans="1:9" ht="12" customHeight="1">
      <c r="A14" s="852" t="s">
        <v>237</v>
      </c>
      <c r="B14" s="859">
        <v>1252.0060935959775</v>
      </c>
      <c r="C14" s="859">
        <v>1135.3061871450566</v>
      </c>
      <c r="D14" s="859">
        <v>1205.8277909840831</v>
      </c>
      <c r="E14" s="858">
        <f t="shared" si="0"/>
        <v>-9.3210334237063268</v>
      </c>
      <c r="F14" s="858">
        <f t="shared" si="0"/>
        <v>6.2116814510071894</v>
      </c>
      <c r="G14" s="858">
        <f t="shared" si="1"/>
        <v>-3.6883448769216787</v>
      </c>
    </row>
    <row r="15" spans="1:9" ht="12" customHeight="1">
      <c r="A15" s="852" t="s">
        <v>238</v>
      </c>
      <c r="B15" s="859">
        <v>6977.747342535351</v>
      </c>
      <c r="C15" s="859">
        <v>3091.950015979146</v>
      </c>
      <c r="D15" s="859">
        <v>3450.1592807963848</v>
      </c>
      <c r="E15" s="858">
        <f t="shared" si="0"/>
        <v>-55.688421145158685</v>
      </c>
      <c r="F15" s="858">
        <f t="shared" si="0"/>
        <v>11.585221719821458</v>
      </c>
      <c r="G15" s="858">
        <f t="shared" si="1"/>
        <v>-50.554826487271811</v>
      </c>
    </row>
    <row r="16" spans="1:9" ht="12" customHeight="1">
      <c r="A16" s="655" t="s">
        <v>239</v>
      </c>
      <c r="B16" s="859">
        <v>1634.8758969497512</v>
      </c>
      <c r="C16" s="859">
        <v>440.28525573160675</v>
      </c>
      <c r="D16" s="859">
        <v>422.70055763350001</v>
      </c>
      <c r="E16" s="858">
        <f t="shared" si="0"/>
        <v>-73.069194025487604</v>
      </c>
      <c r="F16" s="858">
        <f t="shared" si="0"/>
        <v>-3.9939329943917468</v>
      </c>
      <c r="G16" s="858">
        <f t="shared" si="1"/>
        <v>-74.14479237095928</v>
      </c>
      <c r="I16" s="378"/>
    </row>
    <row r="17" spans="1:7" ht="12" customHeight="1">
      <c r="A17" s="655" t="s">
        <v>45</v>
      </c>
      <c r="B17" s="859">
        <v>732.3372928296601</v>
      </c>
      <c r="C17" s="859">
        <v>505.07301695619185</v>
      </c>
      <c r="D17" s="859">
        <v>431.1897162901106</v>
      </c>
      <c r="E17" s="858">
        <f t="shared" si="0"/>
        <v>-31.032732881231183</v>
      </c>
      <c r="F17" s="858">
        <f t="shared" si="0"/>
        <v>-14.62824149888997</v>
      </c>
      <c r="G17" s="858">
        <f t="shared" si="1"/>
        <v>-41.121431270549223</v>
      </c>
    </row>
    <row r="18" spans="1:7" ht="12" customHeight="1">
      <c r="A18" s="655" t="s">
        <v>240</v>
      </c>
      <c r="B18" s="859">
        <v>2946.0079478331568</v>
      </c>
      <c r="C18" s="859">
        <v>2092.6204443809065</v>
      </c>
      <c r="D18" s="859">
        <v>2410.1921458083816</v>
      </c>
      <c r="E18" s="858">
        <f t="shared" si="0"/>
        <v>-28.967589991735508</v>
      </c>
      <c r="F18" s="858">
        <f t="shared" si="0"/>
        <v>15.175790826292324</v>
      </c>
      <c r="G18" s="858">
        <f t="shared" si="1"/>
        <v>-18.187860030006963</v>
      </c>
    </row>
    <row r="19" spans="1:7" ht="12" customHeight="1">
      <c r="A19" s="655" t="s">
        <v>241</v>
      </c>
      <c r="B19" s="859">
        <v>644.63657735565141</v>
      </c>
      <c r="C19" s="859">
        <v>350.4276469021579</v>
      </c>
      <c r="D19" s="859">
        <v>425.46500229026685</v>
      </c>
      <c r="E19" s="858">
        <f t="shared" si="0"/>
        <v>-45.639503060834841</v>
      </c>
      <c r="F19" s="858">
        <f t="shared" si="0"/>
        <v>21.413080860329494</v>
      </c>
      <c r="G19" s="858">
        <f t="shared" si="1"/>
        <v>-33.999245895174482</v>
      </c>
    </row>
    <row r="20" spans="1:7" ht="12" customHeight="1">
      <c r="A20" s="656" t="s">
        <v>242</v>
      </c>
      <c r="B20" s="859">
        <v>4775.5427505234529</v>
      </c>
      <c r="C20" s="859">
        <v>4558.3366482414831</v>
      </c>
      <c r="D20" s="859">
        <v>4794.6067341651142</v>
      </c>
      <c r="E20" s="858">
        <f t="shared" si="0"/>
        <v>-4.5483019130791336</v>
      </c>
      <c r="F20" s="858">
        <f t="shared" si="0"/>
        <v>5.1832522289633864</v>
      </c>
      <c r="G20" s="858">
        <f t="shared" si="1"/>
        <v>0.39920035559459777</v>
      </c>
    </row>
    <row r="21" spans="1:7" ht="12" customHeight="1">
      <c r="A21" s="402" t="s">
        <v>243</v>
      </c>
      <c r="B21" s="860">
        <v>7834.6447280150705</v>
      </c>
      <c r="C21" s="860">
        <v>7592.8043112379673</v>
      </c>
      <c r="D21" s="860">
        <v>8105.5985581809728</v>
      </c>
      <c r="E21" s="861">
        <f t="shared" si="0"/>
        <v>-3.0868077005755223</v>
      </c>
      <c r="F21" s="861">
        <f t="shared" si="0"/>
        <v>6.7536871216874239</v>
      </c>
      <c r="G21" s="861">
        <f t="shared" si="1"/>
        <v>3.4584060869668809</v>
      </c>
    </row>
    <row r="22" spans="1:7" s="391" customFormat="1" ht="12" customHeight="1">
      <c r="B22" s="399"/>
      <c r="C22" s="399"/>
      <c r="D22" s="399"/>
      <c r="E22" s="400"/>
      <c r="F22" s="400"/>
      <c r="G22" s="400"/>
    </row>
    <row r="23" spans="1:7" ht="12" customHeight="1">
      <c r="A23" s="393" t="s">
        <v>344</v>
      </c>
      <c r="B23" s="393"/>
      <c r="C23" s="393"/>
      <c r="D23" s="393"/>
      <c r="E23" s="393"/>
      <c r="F23" s="393"/>
      <c r="G23" s="393"/>
    </row>
    <row r="24" spans="1:7" s="391" customFormat="1" ht="12" customHeight="1">
      <c r="A24" s="393"/>
      <c r="B24" s="393"/>
      <c r="C24" s="393"/>
      <c r="D24" s="393"/>
      <c r="E24" s="393"/>
      <c r="F24" s="393"/>
      <c r="G24" s="393"/>
    </row>
    <row r="25" spans="1:7" ht="12" customHeight="1">
      <c r="A25" s="372" t="s">
        <v>248</v>
      </c>
      <c r="B25" s="393"/>
      <c r="C25" s="393"/>
      <c r="D25" s="393"/>
      <c r="E25" s="393"/>
      <c r="F25" s="393"/>
      <c r="G25" s="393"/>
    </row>
    <row r="26" spans="1:7" ht="12" customHeight="1">
      <c r="A26" s="393" t="s">
        <v>244</v>
      </c>
      <c r="B26" s="393"/>
      <c r="C26" s="393"/>
      <c r="D26" s="393"/>
      <c r="E26" s="393"/>
      <c r="F26" s="393"/>
      <c r="G26" s="393"/>
    </row>
    <row r="27" spans="1:7" s="392" customFormat="1" ht="12" customHeight="1">
      <c r="A27" s="61" t="s">
        <v>60</v>
      </c>
      <c r="B27" s="395"/>
      <c r="C27" s="395"/>
      <c r="D27" s="395"/>
      <c r="E27" s="395"/>
      <c r="F27" s="395"/>
      <c r="G27" s="395"/>
    </row>
    <row r="28" spans="1:7" ht="12" customHeight="1">
      <c r="A28" s="354"/>
      <c r="B28" s="393"/>
      <c r="C28" s="393"/>
      <c r="D28" s="393"/>
      <c r="E28" s="393"/>
      <c r="F28" s="393"/>
      <c r="G28" s="393"/>
    </row>
    <row r="29" spans="1:7" ht="12" customHeight="1">
      <c r="A29" s="393" t="s">
        <v>249</v>
      </c>
      <c r="B29" s="393"/>
      <c r="C29" s="393"/>
      <c r="D29" s="393"/>
      <c r="E29" s="393"/>
      <c r="F29" s="393"/>
      <c r="G29" s="393"/>
    </row>
    <row r="30" spans="1:7" ht="12" customHeight="1">
      <c r="A30" s="372" t="s">
        <v>46</v>
      </c>
    </row>
    <row r="31" spans="1:7" ht="12" customHeight="1">
      <c r="A31" s="354"/>
    </row>
  </sheetData>
  <hyperlinks>
    <hyperlink ref="A25" r:id="rId1" xr:uid="{00000000-0004-0000-1800-000000000000}"/>
    <hyperlink ref="A30" r:id="rId2" xr:uid="{00000000-0004-0000-1800-000001000000}"/>
  </hyperlinks>
  <pageMargins left="0.7" right="0.7" top="0.75" bottom="0.75" header="0.3" footer="0.3"/>
  <pageSetup paperSize="9" orientation="portrait" r:id="rId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H32"/>
  <sheetViews>
    <sheetView zoomScaleNormal="100" workbookViewId="0"/>
  </sheetViews>
  <sheetFormatPr baseColWidth="10" defaultColWidth="11.42578125" defaultRowHeight="12.6" customHeight="1"/>
  <cols>
    <col min="1" max="1" width="43.7109375" style="375" customWidth="1"/>
    <col min="2" max="7" width="14.7109375" style="373" customWidth="1"/>
    <col min="8" max="8" width="8.28515625" style="375" customWidth="1"/>
    <col min="9" max="16384" width="11.42578125" style="375"/>
  </cols>
  <sheetData>
    <row r="1" spans="1:8" ht="12.6" customHeight="1">
      <c r="A1" s="652" t="s">
        <v>442</v>
      </c>
      <c r="B1" s="409"/>
      <c r="C1" s="374"/>
      <c r="D1" s="374"/>
      <c r="E1" s="374"/>
      <c r="F1" s="374"/>
      <c r="G1" s="374" t="s">
        <v>49</v>
      </c>
    </row>
    <row r="2" spans="1:8" ht="12.6" customHeight="1">
      <c r="A2" s="543"/>
      <c r="B2" s="390"/>
      <c r="C2" s="395"/>
      <c r="D2" s="395"/>
      <c r="E2" s="395"/>
      <c r="F2" s="395"/>
      <c r="G2" s="395"/>
    </row>
    <row r="3" spans="1:8" ht="12.6" customHeight="1">
      <c r="A3" s="394"/>
      <c r="B3" s="379"/>
      <c r="C3" s="379"/>
      <c r="D3" s="379"/>
      <c r="E3" s="380"/>
      <c r="F3" s="381"/>
      <c r="G3" s="379"/>
    </row>
    <row r="4" spans="1:8" ht="12.6" customHeight="1">
      <c r="A4" s="382"/>
      <c r="B4" s="383">
        <v>2019</v>
      </c>
      <c r="C4" s="383">
        <v>2020</v>
      </c>
      <c r="D4" s="383" t="s">
        <v>438</v>
      </c>
      <c r="E4" s="384" t="s">
        <v>317</v>
      </c>
      <c r="F4" s="385" t="s">
        <v>439</v>
      </c>
      <c r="G4" s="386" t="s">
        <v>440</v>
      </c>
      <c r="H4" s="391"/>
    </row>
    <row r="5" spans="1:8" ht="12.6" customHeight="1">
      <c r="A5" s="382"/>
      <c r="B5" s="387"/>
      <c r="C5" s="387"/>
      <c r="D5" s="387"/>
      <c r="E5" s="387"/>
      <c r="F5" s="387"/>
      <c r="G5" s="387"/>
    </row>
    <row r="6" spans="1:8" ht="25.5" customHeight="1">
      <c r="A6" s="382"/>
      <c r="B6" s="459" t="s">
        <v>246</v>
      </c>
      <c r="C6" s="459" t="s">
        <v>246</v>
      </c>
      <c r="D6" s="459" t="s">
        <v>246</v>
      </c>
      <c r="E6" s="841" t="s">
        <v>230</v>
      </c>
      <c r="F6" s="841" t="s">
        <v>230</v>
      </c>
      <c r="G6" s="841" t="s">
        <v>230</v>
      </c>
    </row>
    <row r="7" spans="1:8" ht="12" customHeight="1">
      <c r="A7" s="460" t="s">
        <v>1</v>
      </c>
      <c r="B7" s="862">
        <v>174219.51393520046</v>
      </c>
      <c r="C7" s="862">
        <v>150120.44853476528</v>
      </c>
      <c r="D7" s="862">
        <v>158091.66939604815</v>
      </c>
      <c r="E7" s="853">
        <v>-13.832586749954224</v>
      </c>
      <c r="F7" s="853">
        <v>5.3098834563080066</v>
      </c>
      <c r="G7" s="853">
        <v>-9.2571975290614894</v>
      </c>
    </row>
    <row r="8" spans="1:8" ht="12" customHeight="1">
      <c r="A8" s="399" t="s">
        <v>231</v>
      </c>
      <c r="B8" s="863">
        <v>173256.79073077455</v>
      </c>
      <c r="C8" s="863">
        <v>149172.50037257042</v>
      </c>
      <c r="D8" s="863">
        <v>157146.83235970087</v>
      </c>
      <c r="E8" s="854">
        <f>(C8/B8-1)*100</f>
        <v>-13.90092143379762</v>
      </c>
      <c r="F8" s="854">
        <f>(D8/C8-1)*100</f>
        <v>5.3457118216922783</v>
      </c>
      <c r="G8" s="854">
        <f>(D8/B8-1)*100</f>
        <v>-9.2983128125160182</v>
      </c>
    </row>
    <row r="9" spans="1:8" ht="12" customHeight="1">
      <c r="A9" s="676" t="s">
        <v>232</v>
      </c>
      <c r="B9" s="863">
        <v>141064.88802844446</v>
      </c>
      <c r="C9" s="863">
        <v>116828.22803771449</v>
      </c>
      <c r="D9" s="863">
        <v>124618.89324066858</v>
      </c>
      <c r="E9" s="854">
        <f t="shared" ref="E9:F21" si="0">(C9/B9-1)*100</f>
        <v>-17.181213787121052</v>
      </c>
      <c r="F9" s="854">
        <f t="shared" si="0"/>
        <v>6.6684784437876621</v>
      </c>
      <c r="G9" s="854">
        <f t="shared" ref="G9:G21" si="1">(D9/B9-1)*100</f>
        <v>-11.658460881108624</v>
      </c>
    </row>
    <row r="10" spans="1:8" ht="12" customHeight="1">
      <c r="A10" s="677" t="s">
        <v>233</v>
      </c>
      <c r="B10" s="863">
        <v>35747.098232013799</v>
      </c>
      <c r="C10" s="863">
        <v>30548.737846290504</v>
      </c>
      <c r="D10" s="863">
        <v>30471.54101819775</v>
      </c>
      <c r="E10" s="854">
        <f t="shared" si="0"/>
        <v>-14.542048565687027</v>
      </c>
      <c r="F10" s="854">
        <f t="shared" si="0"/>
        <v>-0.25270054848478551</v>
      </c>
      <c r="G10" s="854">
        <f t="shared" si="1"/>
        <v>-14.758001277685395</v>
      </c>
    </row>
    <row r="11" spans="1:8" ht="12" customHeight="1">
      <c r="A11" s="852" t="s">
        <v>234</v>
      </c>
      <c r="B11" s="863">
        <v>32185.1582320138</v>
      </c>
      <c r="C11" s="863">
        <v>27071.707846290505</v>
      </c>
      <c r="D11" s="863">
        <v>27032.36776373455</v>
      </c>
      <c r="E11" s="854">
        <f t="shared" si="0"/>
        <v>-15.88760368633848</v>
      </c>
      <c r="F11" s="854">
        <f t="shared" si="0"/>
        <v>-0.14531806703633743</v>
      </c>
      <c r="G11" s="854">
        <f t="shared" si="1"/>
        <v>-16.009834194799431</v>
      </c>
    </row>
    <row r="12" spans="1:8" ht="12" customHeight="1">
      <c r="A12" s="677" t="s">
        <v>235</v>
      </c>
      <c r="B12" s="863">
        <v>45060.868133752294</v>
      </c>
      <c r="C12" s="863">
        <v>30859.805816480981</v>
      </c>
      <c r="D12" s="863">
        <v>39146.838772907307</v>
      </c>
      <c r="E12" s="854">
        <f t="shared" si="0"/>
        <v>-31.515287888193566</v>
      </c>
      <c r="F12" s="854">
        <f t="shared" si="0"/>
        <v>26.853807848656498</v>
      </c>
      <c r="G12" s="854">
        <f t="shared" si="1"/>
        <v>-13.124534891983487</v>
      </c>
    </row>
    <row r="13" spans="1:8" ht="12" customHeight="1">
      <c r="A13" s="677" t="s">
        <v>236</v>
      </c>
      <c r="B13" s="863">
        <v>34689.424817854699</v>
      </c>
      <c r="C13" s="863">
        <v>33832.517476846173</v>
      </c>
      <c r="D13" s="863">
        <v>33324.373805042582</v>
      </c>
      <c r="E13" s="854">
        <f t="shared" si="0"/>
        <v>-2.4702264321415757</v>
      </c>
      <c r="F13" s="854">
        <f t="shared" si="0"/>
        <v>-1.5019386959641667</v>
      </c>
      <c r="G13" s="854">
        <f t="shared" si="1"/>
        <v>-3.9350638414434647</v>
      </c>
    </row>
    <row r="14" spans="1:8" ht="12" customHeight="1">
      <c r="A14" s="852" t="s">
        <v>237</v>
      </c>
      <c r="B14" s="863">
        <v>6821.7512694327788</v>
      </c>
      <c r="C14" s="863">
        <v>6934.5229140431566</v>
      </c>
      <c r="D14" s="863">
        <v>7088.9768200713515</v>
      </c>
      <c r="E14" s="854">
        <f t="shared" si="0"/>
        <v>1.6531186810590626</v>
      </c>
      <c r="F14" s="854">
        <f t="shared" si="0"/>
        <v>2.227318417470503</v>
      </c>
      <c r="G14" s="854">
        <f t="shared" si="1"/>
        <v>3.9172573153754442</v>
      </c>
    </row>
    <row r="15" spans="1:8" ht="12" customHeight="1">
      <c r="A15" s="852" t="s">
        <v>238</v>
      </c>
      <c r="B15" s="863">
        <v>9081.5553377419328</v>
      </c>
      <c r="C15" s="863">
        <v>8464.4573543037513</v>
      </c>
      <c r="D15" s="863">
        <v>7724.2422077862184</v>
      </c>
      <c r="E15" s="854">
        <f t="shared" si="0"/>
        <v>-6.7950693519819305</v>
      </c>
      <c r="F15" s="854">
        <f t="shared" si="0"/>
        <v>-8.7449805171641692</v>
      </c>
      <c r="G15" s="854">
        <f t="shared" si="1"/>
        <v>-14.94582237818749</v>
      </c>
      <c r="H15" s="373"/>
    </row>
    <row r="16" spans="1:8" ht="12" customHeight="1">
      <c r="A16" s="677" t="s">
        <v>239</v>
      </c>
      <c r="B16" s="863">
        <v>13435.18</v>
      </c>
      <c r="C16" s="863">
        <v>10666.58</v>
      </c>
      <c r="D16" s="863">
        <v>10433.422025173995</v>
      </c>
      <c r="E16" s="854">
        <f t="shared" si="0"/>
        <v>-20.607092722241159</v>
      </c>
      <c r="F16" s="854">
        <f t="shared" si="0"/>
        <v>-2.1858737742182055</v>
      </c>
      <c r="G16" s="854">
        <f t="shared" si="1"/>
        <v>-22.342521461015075</v>
      </c>
    </row>
    <row r="17" spans="1:7" ht="12" customHeight="1">
      <c r="A17" s="677" t="s">
        <v>45</v>
      </c>
      <c r="B17" s="863">
        <v>3987.2539612515375</v>
      </c>
      <c r="C17" s="863">
        <v>3872.3853328493042</v>
      </c>
      <c r="D17" s="863">
        <v>3875.005976321278</v>
      </c>
      <c r="E17" s="854">
        <f t="shared" si="0"/>
        <v>-2.8808957121501666</v>
      </c>
      <c r="F17" s="854">
        <f t="shared" si="0"/>
        <v>6.7675172967507358E-2</v>
      </c>
      <c r="G17" s="854">
        <f t="shared" si="1"/>
        <v>-2.8151701903388782</v>
      </c>
    </row>
    <row r="18" spans="1:7" s="377" customFormat="1" ht="12" customHeight="1">
      <c r="A18" s="677" t="s">
        <v>240</v>
      </c>
      <c r="B18" s="863">
        <v>5903.2118551716085</v>
      </c>
      <c r="C18" s="863">
        <v>5770.6429041959609</v>
      </c>
      <c r="D18" s="863">
        <v>5759.1590600155359</v>
      </c>
      <c r="E18" s="854">
        <f t="shared" si="0"/>
        <v>-2.2457088484721832</v>
      </c>
      <c r="F18" s="854">
        <f t="shared" si="0"/>
        <v>-0.19900458876210836</v>
      </c>
      <c r="G18" s="854">
        <f t="shared" si="1"/>
        <v>-2.4402443735755952</v>
      </c>
    </row>
    <row r="19" spans="1:7" s="377" customFormat="1" ht="12" customHeight="1">
      <c r="A19" s="677" t="s">
        <v>241</v>
      </c>
      <c r="B19" s="863">
        <v>2241.8510284005174</v>
      </c>
      <c r="C19" s="863">
        <v>1277.5586610515743</v>
      </c>
      <c r="D19" s="863">
        <v>1608.5525830101355</v>
      </c>
      <c r="E19" s="854">
        <f t="shared" si="0"/>
        <v>-43.013222338726585</v>
      </c>
      <c r="F19" s="854">
        <f t="shared" si="0"/>
        <v>25.908314979925539</v>
      </c>
      <c r="G19" s="854">
        <f t="shared" si="1"/>
        <v>-28.248908485334024</v>
      </c>
    </row>
    <row r="20" spans="1:7" s="377" customFormat="1" ht="12" customHeight="1">
      <c r="A20" s="676" t="s">
        <v>242</v>
      </c>
      <c r="B20" s="863">
        <v>32191.902702330095</v>
      </c>
      <c r="C20" s="863">
        <v>32344.272334855908</v>
      </c>
      <c r="D20" s="863">
        <v>32527.939119032282</v>
      </c>
      <c r="E20" s="854">
        <f t="shared" si="0"/>
        <v>0.47331664094145687</v>
      </c>
      <c r="F20" s="854">
        <f t="shared" si="0"/>
        <v>0.56784948591483975</v>
      </c>
      <c r="G20" s="854">
        <f t="shared" si="1"/>
        <v>1.0438538529686348</v>
      </c>
    </row>
    <row r="21" spans="1:7" s="377" customFormat="1" ht="12" customHeight="1">
      <c r="A21" s="402" t="s">
        <v>243</v>
      </c>
      <c r="B21" s="864">
        <v>962.72320442590808</v>
      </c>
      <c r="C21" s="864">
        <v>947.94816219487961</v>
      </c>
      <c r="D21" s="864">
        <v>944.83703634728727</v>
      </c>
      <c r="E21" s="855">
        <f t="shared" si="0"/>
        <v>-1.5347134215840552</v>
      </c>
      <c r="F21" s="855">
        <f t="shared" si="0"/>
        <v>-0.32819577817302381</v>
      </c>
      <c r="G21" s="855">
        <f t="shared" si="1"/>
        <v>-1.8578723351003745</v>
      </c>
    </row>
    <row r="22" spans="1:7" s="377" customFormat="1" ht="12" customHeight="1">
      <c r="B22" s="399"/>
      <c r="C22" s="399"/>
      <c r="D22" s="399"/>
      <c r="E22" s="400"/>
      <c r="F22" s="400"/>
      <c r="G22" s="400"/>
    </row>
    <row r="23" spans="1:7" s="373" customFormat="1" ht="12" customHeight="1">
      <c r="A23" s="393" t="s">
        <v>344</v>
      </c>
      <c r="B23" s="393"/>
      <c r="C23" s="393"/>
      <c r="D23" s="393"/>
      <c r="E23" s="393"/>
      <c r="F23" s="393"/>
      <c r="G23" s="395"/>
    </row>
    <row r="24" spans="1:7" s="392" customFormat="1" ht="12" customHeight="1">
      <c r="A24" s="393"/>
      <c r="B24" s="393"/>
      <c r="C24" s="393"/>
      <c r="D24" s="393"/>
      <c r="E24" s="393"/>
      <c r="F24" s="393"/>
      <c r="G24" s="395"/>
    </row>
    <row r="25" spans="1:7" s="373" customFormat="1" ht="12" customHeight="1">
      <c r="A25" s="372" t="s">
        <v>248</v>
      </c>
      <c r="B25" s="393"/>
      <c r="C25" s="393"/>
      <c r="D25" s="393"/>
      <c r="E25" s="393"/>
      <c r="F25" s="393"/>
      <c r="G25" s="395"/>
    </row>
    <row r="26" spans="1:7" s="373" customFormat="1" ht="12" customHeight="1">
      <c r="A26" s="393" t="s">
        <v>244</v>
      </c>
      <c r="B26" s="388"/>
      <c r="C26" s="389"/>
      <c r="D26" s="389"/>
      <c r="E26" s="389"/>
      <c r="F26" s="389"/>
      <c r="G26" s="395"/>
    </row>
    <row r="27" spans="1:7" s="373" customFormat="1" ht="12" customHeight="1">
      <c r="A27" s="61" t="s">
        <v>304</v>
      </c>
      <c r="B27" s="395"/>
      <c r="C27" s="395"/>
      <c r="D27" s="395"/>
      <c r="E27" s="395"/>
      <c r="F27" s="395"/>
      <c r="G27" s="395"/>
    </row>
    <row r="28" spans="1:7" s="373" customFormat="1" ht="12" customHeight="1">
      <c r="A28" s="354"/>
      <c r="B28" s="396"/>
      <c r="C28" s="397"/>
      <c r="D28" s="395"/>
      <c r="E28" s="395"/>
      <c r="F28" s="395"/>
      <c r="G28" s="395"/>
    </row>
    <row r="29" spans="1:7" s="373" customFormat="1" ht="12" customHeight="1">
      <c r="A29" s="393" t="s">
        <v>249</v>
      </c>
      <c r="B29" s="395"/>
      <c r="C29" s="395"/>
      <c r="D29" s="395"/>
      <c r="E29" s="395"/>
      <c r="F29" s="395"/>
      <c r="G29" s="395"/>
    </row>
    <row r="30" spans="1:7" s="373" customFormat="1" ht="12" customHeight="1">
      <c r="A30" s="372" t="s">
        <v>46</v>
      </c>
    </row>
    <row r="31" spans="1:7" s="373" customFormat="1" ht="12" customHeight="1">
      <c r="A31" s="354"/>
    </row>
    <row r="32" spans="1:7" ht="12" customHeight="1"/>
  </sheetData>
  <hyperlinks>
    <hyperlink ref="A25" r:id="rId1" xr:uid="{00000000-0004-0000-1900-000000000000}"/>
    <hyperlink ref="A30" r:id="rId2" xr:uid="{00000000-0004-0000-1900-000001000000}"/>
  </hyperlinks>
  <pageMargins left="0.7" right="0.7" top="0.75" bottom="0.75" header="0.3" footer="0.3"/>
  <pageSetup paperSize="9" orientation="portrait" r:id="rId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M21"/>
  <sheetViews>
    <sheetView showGridLines="0" workbookViewId="0"/>
  </sheetViews>
  <sheetFormatPr baseColWidth="10" defaultColWidth="11.42578125" defaultRowHeight="12.75"/>
  <cols>
    <col min="1" max="1" width="27" style="4" customWidth="1"/>
    <col min="2" max="16384" width="11.42578125" style="4"/>
  </cols>
  <sheetData>
    <row r="1" spans="1:13" s="87" customFormat="1">
      <c r="A1" s="657" t="s">
        <v>277</v>
      </c>
      <c r="K1" s="215" t="s">
        <v>26</v>
      </c>
    </row>
    <row r="2" spans="1:13" s="58" customFormat="1" ht="12"/>
    <row r="3" spans="1:13" s="2" customFormat="1" ht="11.25">
      <c r="A3" s="214"/>
      <c r="B3" s="645">
        <v>2012</v>
      </c>
      <c r="C3" s="645">
        <v>2013</v>
      </c>
      <c r="D3" s="645">
        <v>2014</v>
      </c>
      <c r="E3" s="645">
        <v>2015</v>
      </c>
      <c r="F3" s="645">
        <v>2016</v>
      </c>
      <c r="G3" s="645">
        <v>2017</v>
      </c>
      <c r="H3" s="645">
        <v>2018</v>
      </c>
      <c r="I3" s="645">
        <v>2019</v>
      </c>
      <c r="J3" s="645">
        <v>2020</v>
      </c>
      <c r="K3" s="645">
        <v>2021</v>
      </c>
    </row>
    <row r="4" spans="1:13" s="2" customFormat="1" ht="11.25">
      <c r="A4" s="525" t="s">
        <v>68</v>
      </c>
      <c r="B4" s="326">
        <v>1.2</v>
      </c>
      <c r="C4" s="326">
        <v>1.8</v>
      </c>
      <c r="D4" s="326">
        <v>2.4</v>
      </c>
      <c r="E4" s="326">
        <v>1.7</v>
      </c>
      <c r="F4" s="326">
        <v>2</v>
      </c>
      <c r="G4" s="326">
        <v>1.6</v>
      </c>
      <c r="H4" s="326">
        <v>2.9</v>
      </c>
      <c r="I4" s="326">
        <v>1.2</v>
      </c>
      <c r="J4" s="328">
        <v>-2.4</v>
      </c>
      <c r="K4" s="328">
        <v>3.7</v>
      </c>
      <c r="L4" s="129"/>
    </row>
    <row r="5" spans="1:13" s="2" customFormat="1" ht="11.25">
      <c r="A5" s="526" t="s">
        <v>346</v>
      </c>
      <c r="B5" s="326">
        <v>-0.7</v>
      </c>
      <c r="C5" s="326">
        <v>0</v>
      </c>
      <c r="D5" s="326">
        <v>1.6</v>
      </c>
      <c r="E5" s="326">
        <v>2.2999999999999998</v>
      </c>
      <c r="F5" s="326">
        <v>2</v>
      </c>
      <c r="G5" s="326">
        <v>2.8</v>
      </c>
      <c r="H5" s="326">
        <v>2.1</v>
      </c>
      <c r="I5" s="326">
        <v>1.8</v>
      </c>
      <c r="J5" s="328">
        <v>-5.9</v>
      </c>
      <c r="K5" s="328">
        <v>5.4</v>
      </c>
      <c r="L5" s="129"/>
    </row>
    <row r="6" spans="1:13" s="2" customFormat="1" ht="11.25">
      <c r="A6" s="492" t="s">
        <v>87</v>
      </c>
      <c r="B6" s="327">
        <v>0.4</v>
      </c>
      <c r="C6" s="327">
        <v>0.4</v>
      </c>
      <c r="D6" s="327">
        <v>2.2000000000000002</v>
      </c>
      <c r="E6" s="327">
        <v>1.5</v>
      </c>
      <c r="F6" s="327">
        <v>2.2000000000000002</v>
      </c>
      <c r="G6" s="327">
        <v>2.7</v>
      </c>
      <c r="H6" s="327">
        <v>1.1000000000000001</v>
      </c>
      <c r="I6" s="327">
        <v>1.1000000000000001</v>
      </c>
      <c r="J6" s="865">
        <v>-4.5999999999999996</v>
      </c>
      <c r="K6" s="865" t="s">
        <v>444</v>
      </c>
      <c r="L6" s="129"/>
      <c r="M6" s="128"/>
    </row>
    <row r="7" spans="1:13" s="2" customFormat="1" ht="11.25">
      <c r="A7" s="492" t="s">
        <v>2</v>
      </c>
      <c r="B7" s="326">
        <v>0.3</v>
      </c>
      <c r="C7" s="326">
        <v>0.6</v>
      </c>
      <c r="D7" s="326">
        <v>1</v>
      </c>
      <c r="E7" s="326">
        <v>1.1000000000000001</v>
      </c>
      <c r="F7" s="326">
        <v>1.1000000000000001</v>
      </c>
      <c r="G7" s="326">
        <v>2.2999999999999998</v>
      </c>
      <c r="H7" s="326">
        <v>1.9</v>
      </c>
      <c r="I7" s="327">
        <v>1.8</v>
      </c>
      <c r="J7" s="866">
        <v>-7.8</v>
      </c>
      <c r="K7" s="866" t="s">
        <v>443</v>
      </c>
      <c r="L7" s="74"/>
    </row>
    <row r="8" spans="1:13" s="2" customFormat="1" ht="11.25">
      <c r="A8" s="492" t="s">
        <v>88</v>
      </c>
      <c r="B8" s="326">
        <v>-3</v>
      </c>
      <c r="C8" s="326">
        <v>-1.8</v>
      </c>
      <c r="D8" s="326">
        <v>0</v>
      </c>
      <c r="E8" s="326">
        <v>0.8</v>
      </c>
      <c r="F8" s="326">
        <v>1.3</v>
      </c>
      <c r="G8" s="326">
        <v>1.7</v>
      </c>
      <c r="H8" s="326">
        <v>0.9</v>
      </c>
      <c r="I8" s="326">
        <v>0.5</v>
      </c>
      <c r="J8" s="328">
        <v>-9</v>
      </c>
      <c r="K8" s="328">
        <v>6.7</v>
      </c>
      <c r="L8" s="129"/>
    </row>
    <row r="9" spans="1:13" s="2" customFormat="1" ht="11.25">
      <c r="A9" s="493" t="s">
        <v>89</v>
      </c>
      <c r="B9" s="740">
        <v>0.7</v>
      </c>
      <c r="C9" s="740">
        <v>0</v>
      </c>
      <c r="D9" s="740">
        <v>0.7</v>
      </c>
      <c r="E9" s="740">
        <v>1</v>
      </c>
      <c r="F9" s="740">
        <v>2</v>
      </c>
      <c r="G9" s="740">
        <v>2.2999999999999998</v>
      </c>
      <c r="H9" s="740">
        <v>2.5</v>
      </c>
      <c r="I9" s="740">
        <v>1.5</v>
      </c>
      <c r="J9" s="741">
        <v>-6.7</v>
      </c>
      <c r="K9" s="741">
        <v>4.5999999999999996</v>
      </c>
      <c r="L9" s="129"/>
    </row>
    <row r="10" spans="1:13" s="2" customFormat="1" ht="11.25">
      <c r="A10" s="573" t="s">
        <v>345</v>
      </c>
      <c r="B10" s="326"/>
      <c r="C10" s="326"/>
      <c r="D10" s="326"/>
      <c r="E10" s="326"/>
      <c r="F10" s="326"/>
      <c r="G10" s="326"/>
      <c r="H10" s="326"/>
      <c r="I10" s="326"/>
      <c r="J10" s="326"/>
      <c r="K10" s="328"/>
      <c r="L10" s="129"/>
    </row>
    <row r="11" spans="1:13" s="2" customFormat="1" ht="11.25"/>
    <row r="12" spans="1:13" s="2" customFormat="1" ht="11.25">
      <c r="A12" s="252" t="s">
        <v>278</v>
      </c>
    </row>
    <row r="13" spans="1:13" s="2" customFormat="1" ht="11.25">
      <c r="A13" s="2" t="s">
        <v>276</v>
      </c>
    </row>
    <row r="14" spans="1:13" s="2" customFormat="1" ht="11.25">
      <c r="A14" s="61" t="s">
        <v>406</v>
      </c>
    </row>
    <row r="15" spans="1:13" s="2" customFormat="1" ht="11.25">
      <c r="A15" s="60"/>
    </row>
    <row r="16" spans="1:13" s="2" customFormat="1" ht="11.25">
      <c r="A16" s="2" t="s">
        <v>279</v>
      </c>
    </row>
    <row r="17" spans="1:11" s="2" customFormat="1" ht="11.25">
      <c r="A17" s="253" t="s">
        <v>46</v>
      </c>
    </row>
    <row r="18" spans="1:11" s="2" customFormat="1" ht="11.25"/>
    <row r="19" spans="1:11" s="2" customFormat="1" ht="11.25">
      <c r="B19" s="106"/>
      <c r="C19" s="106"/>
      <c r="D19" s="106"/>
      <c r="E19" s="106"/>
      <c r="F19" s="106"/>
      <c r="G19" s="106"/>
      <c r="H19" s="106"/>
      <c r="I19" s="106"/>
      <c r="J19" s="106"/>
      <c r="K19" s="106"/>
    </row>
    <row r="20" spans="1:11" s="2" customFormat="1" ht="11.25">
      <c r="B20" s="106"/>
      <c r="C20" s="106"/>
      <c r="D20" s="106"/>
      <c r="E20" s="106"/>
      <c r="F20" s="106"/>
      <c r="G20" s="106"/>
      <c r="H20" s="106"/>
      <c r="I20" s="106"/>
      <c r="J20" s="106"/>
      <c r="K20" s="106"/>
    </row>
    <row r="21" spans="1:11" s="2" customFormat="1" ht="11.25">
      <c r="B21" s="106"/>
      <c r="C21" s="106"/>
      <c r="D21" s="106"/>
      <c r="E21" s="106"/>
      <c r="F21" s="106"/>
      <c r="G21" s="106"/>
      <c r="H21" s="106"/>
      <c r="I21" s="106"/>
      <c r="J21" s="106"/>
      <c r="K21" s="106"/>
    </row>
  </sheetData>
  <phoneticPr fontId="18" type="noConversion"/>
  <hyperlinks>
    <hyperlink ref="A17" r:id="rId1" xr:uid="{00000000-0004-0000-1A00-000000000000}"/>
    <hyperlink ref="A12" r:id="rId2" xr:uid="{00000000-0004-0000-1A00-000001000000}"/>
  </hyperlinks>
  <pageMargins left="0.78740157499999996" right="0.78740157499999996" top="0.984251969" bottom="0.984251969" header="0.4921259845" footer="0.4921259845"/>
  <pageSetup paperSize="9" scale="70" orientation="landscape" r:id="rId3"/>
  <headerFooter alignWithMargins="0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49"/>
  <sheetViews>
    <sheetView showGridLines="0" zoomScaleNormal="100" workbookViewId="0"/>
  </sheetViews>
  <sheetFormatPr baseColWidth="10" defaultRowHeight="12.75"/>
  <cols>
    <col min="1" max="1" width="22.7109375" customWidth="1"/>
    <col min="2" max="7" width="13.28515625" customWidth="1"/>
  </cols>
  <sheetData>
    <row r="1" spans="1:7" s="83" customFormat="1" ht="12">
      <c r="A1" s="84" t="s">
        <v>374</v>
      </c>
      <c r="G1" s="59" t="s">
        <v>19</v>
      </c>
    </row>
    <row r="2" spans="1:7" s="60" customFormat="1" ht="11.25"/>
    <row r="3" spans="1:7" s="60" customFormat="1" ht="11.25">
      <c r="A3" s="885"/>
      <c r="B3" s="882" t="s">
        <v>66</v>
      </c>
      <c r="C3" s="883"/>
      <c r="D3" s="882" t="s">
        <v>57</v>
      </c>
      <c r="E3" s="883"/>
      <c r="F3" s="882" t="s">
        <v>58</v>
      </c>
      <c r="G3" s="884"/>
    </row>
    <row r="4" spans="1:7" s="60" customFormat="1" ht="11.25">
      <c r="A4" s="886"/>
      <c r="B4" s="411" t="s">
        <v>72</v>
      </c>
      <c r="C4" s="411" t="s">
        <v>67</v>
      </c>
      <c r="D4" s="411" t="s">
        <v>72</v>
      </c>
      <c r="E4" s="411" t="s">
        <v>67</v>
      </c>
      <c r="F4" s="411" t="s">
        <v>72</v>
      </c>
      <c r="G4" s="489" t="s">
        <v>67</v>
      </c>
    </row>
    <row r="5" spans="1:7" s="60" customFormat="1" ht="11.25">
      <c r="A5" s="145" t="s">
        <v>1</v>
      </c>
      <c r="B5" s="538">
        <v>45884488.588848718</v>
      </c>
      <c r="C5" s="682">
        <v>100</v>
      </c>
      <c r="D5" s="538">
        <v>29558849</v>
      </c>
      <c r="E5" s="682">
        <v>100</v>
      </c>
      <c r="F5" s="538">
        <v>16325639.588848719</v>
      </c>
      <c r="G5" s="682">
        <v>100</v>
      </c>
    </row>
    <row r="6" spans="1:7" s="60" customFormat="1" ht="11.25">
      <c r="A6" s="144" t="s">
        <v>68</v>
      </c>
      <c r="B6" s="539">
        <v>34291482.402266666</v>
      </c>
      <c r="C6" s="540">
        <v>74.734367662976425</v>
      </c>
      <c r="D6" s="539">
        <v>20960665</v>
      </c>
      <c r="E6" s="540">
        <v>70.911641383600553</v>
      </c>
      <c r="F6" s="539">
        <v>13330817.402266663</v>
      </c>
      <c r="G6" s="540">
        <v>81.655712964362635</v>
      </c>
    </row>
    <row r="7" spans="1:7" s="60" customFormat="1" ht="11.25">
      <c r="A7" s="144" t="s">
        <v>69</v>
      </c>
      <c r="B7" s="539">
        <v>9675458.9084105529</v>
      </c>
      <c r="C7" s="540">
        <v>21.086557148120804</v>
      </c>
      <c r="D7" s="539">
        <v>6855827</v>
      </c>
      <c r="E7" s="540">
        <v>23.193822601143907</v>
      </c>
      <c r="F7" s="539">
        <v>2819631.9084105529</v>
      </c>
      <c r="G7" s="540">
        <v>17.271188017261583</v>
      </c>
    </row>
    <row r="8" spans="1:7" s="60" customFormat="1" ht="11.25">
      <c r="A8" s="60" t="s">
        <v>70</v>
      </c>
      <c r="B8" s="104">
        <v>880673</v>
      </c>
      <c r="C8" s="821">
        <v>1.9</v>
      </c>
      <c r="D8" s="104">
        <v>793764</v>
      </c>
      <c r="E8" s="821">
        <v>2.7</v>
      </c>
      <c r="F8" s="104">
        <v>86908.253258562487</v>
      </c>
      <c r="G8" s="821">
        <v>0.5</v>
      </c>
    </row>
    <row r="9" spans="1:7" s="60" customFormat="1" ht="11.25">
      <c r="A9" s="60" t="s">
        <v>71</v>
      </c>
      <c r="B9" s="104">
        <v>913114</v>
      </c>
      <c r="C9" s="821">
        <v>2</v>
      </c>
      <c r="D9" s="104">
        <v>835998</v>
      </c>
      <c r="E9" s="821">
        <v>2.8</v>
      </c>
      <c r="F9" s="104">
        <v>77115.567834591537</v>
      </c>
      <c r="G9" s="821">
        <v>0.5</v>
      </c>
    </row>
    <row r="10" spans="1:7" s="60" customFormat="1" ht="11.25">
      <c r="A10" s="543" t="s">
        <v>419</v>
      </c>
      <c r="B10" s="541">
        <v>123761</v>
      </c>
      <c r="C10" s="542">
        <v>0.3</v>
      </c>
      <c r="D10" s="541">
        <v>112595</v>
      </c>
      <c r="E10" s="542">
        <v>0.4</v>
      </c>
      <c r="F10" s="541">
        <v>11166.457078351101</v>
      </c>
      <c r="G10" s="542">
        <v>0.1</v>
      </c>
    </row>
    <row r="11" spans="1:7" s="60" customFormat="1" ht="11.25"/>
    <row r="12" spans="1:7" s="60" customFormat="1" ht="11.25">
      <c r="A12" s="252" t="s">
        <v>63</v>
      </c>
    </row>
    <row r="13" spans="1:7" s="60" customFormat="1" ht="11.25">
      <c r="A13" s="60" t="s">
        <v>59</v>
      </c>
    </row>
    <row r="14" spans="1:7" s="60" customFormat="1" ht="11.25">
      <c r="A14" s="61" t="s">
        <v>373</v>
      </c>
    </row>
    <row r="15" spans="1:7" s="60" customFormat="1" ht="11.25"/>
    <row r="16" spans="1:7" s="60" customFormat="1" ht="11.25">
      <c r="A16" s="2" t="s">
        <v>64</v>
      </c>
      <c r="B16" s="104"/>
    </row>
    <row r="17" spans="1:2" s="60" customFormat="1" ht="11.25">
      <c r="A17" s="253" t="s">
        <v>65</v>
      </c>
      <c r="B17" s="104"/>
    </row>
    <row r="18" spans="1:2" s="60" customFormat="1" ht="11.25">
      <c r="A18" s="2"/>
      <c r="B18" s="104"/>
    </row>
    <row r="19" spans="1:2" s="60" customFormat="1" ht="11.25">
      <c r="B19" s="104"/>
    </row>
    <row r="20" spans="1:2" s="60" customFormat="1" ht="11.25">
      <c r="B20" s="104"/>
    </row>
    <row r="21" spans="1:2" s="60" customFormat="1" ht="11.25"/>
    <row r="22" spans="1:2" s="60" customFormat="1" ht="11.25"/>
    <row r="23" spans="1:2" s="60" customFormat="1" ht="11.25"/>
    <row r="24" spans="1:2" s="60" customFormat="1" ht="11.25"/>
    <row r="25" spans="1:2" s="60" customFormat="1" ht="11.25"/>
    <row r="26" spans="1:2" s="60" customFormat="1" ht="11.25"/>
    <row r="27" spans="1:2" s="60" customFormat="1" ht="11.25"/>
    <row r="28" spans="1:2" s="60" customFormat="1" ht="11.25"/>
    <row r="29" spans="1:2" s="60" customFormat="1" ht="11.25"/>
    <row r="30" spans="1:2" s="60" customFormat="1" ht="11.25">
      <c r="B30" s="105"/>
    </row>
    <row r="31" spans="1:2" s="60" customFormat="1" ht="11.25"/>
    <row r="32" spans="1:2" s="60" customFormat="1" ht="11.25"/>
    <row r="33" s="60" customFormat="1" ht="11.25"/>
    <row r="34" s="60" customFormat="1" ht="11.25"/>
    <row r="35" s="60" customFormat="1" ht="11.25"/>
    <row r="36" s="60" customFormat="1" ht="11.25"/>
    <row r="37" s="60" customFormat="1" ht="11.25"/>
    <row r="38" s="60" customFormat="1" ht="11.25"/>
    <row r="39" s="60" customFormat="1" ht="11.25"/>
    <row r="40" s="60" customFormat="1" ht="11.25"/>
    <row r="41" s="60" customFormat="1" ht="11.25"/>
    <row r="42" s="60" customFormat="1" ht="11.25"/>
    <row r="43" s="60" customFormat="1" ht="11.25"/>
    <row r="44" s="60" customFormat="1" ht="11.25"/>
    <row r="45" s="60" customFormat="1" ht="11.25"/>
    <row r="46" s="60" customFormat="1" ht="11.25"/>
    <row r="47" s="60" customFormat="1" ht="11.25"/>
    <row r="48" s="60" customFormat="1" ht="11.25"/>
    <row r="49" s="60" customFormat="1" ht="11.25"/>
  </sheetData>
  <mergeCells count="4">
    <mergeCell ref="B3:C3"/>
    <mergeCell ref="D3:E3"/>
    <mergeCell ref="F3:G3"/>
    <mergeCell ref="A3:A4"/>
  </mergeCells>
  <hyperlinks>
    <hyperlink ref="A12" r:id="rId1" xr:uid="{00000000-0004-0000-0200-000000000000}"/>
    <hyperlink ref="A17" r:id="rId2" xr:uid="{00000000-0004-0000-0200-000001000000}"/>
  </hyperlinks>
  <pageMargins left="0.7" right="0.7" top="0.75" bottom="0.75" header="0.3" footer="0.3"/>
  <pageSetup paperSize="9" orientation="landscape" r:id="rId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F49"/>
  <sheetViews>
    <sheetView showGridLines="0" workbookViewId="0"/>
  </sheetViews>
  <sheetFormatPr baseColWidth="10" defaultColWidth="11.42578125" defaultRowHeight="12.75"/>
  <cols>
    <col min="1" max="1" width="10.5703125" style="4" customWidth="1"/>
    <col min="2" max="16384" width="11.42578125" style="4"/>
  </cols>
  <sheetData>
    <row r="1" spans="1:6" s="87" customFormat="1" ht="12">
      <c r="A1" s="87" t="s">
        <v>280</v>
      </c>
      <c r="E1" s="215" t="s">
        <v>27</v>
      </c>
    </row>
    <row r="2" spans="1:6" s="58" customFormat="1" ht="12">
      <c r="A2" s="87"/>
      <c r="B2" s="90"/>
      <c r="C2" s="90"/>
      <c r="D2" s="90"/>
      <c r="E2" s="90"/>
    </row>
    <row r="3" spans="1:6" s="2" customFormat="1" ht="11.25">
      <c r="A3" s="122"/>
      <c r="B3" s="123" t="s">
        <v>280</v>
      </c>
      <c r="C3" s="76"/>
      <c r="D3" s="76"/>
      <c r="E3" s="76"/>
    </row>
    <row r="4" spans="1:6" s="2" customFormat="1" ht="11.25">
      <c r="A4" s="124"/>
      <c r="B4" s="125" t="s">
        <v>73</v>
      </c>
      <c r="C4" s="125" t="s">
        <v>76</v>
      </c>
      <c r="D4" s="125" t="s">
        <v>79</v>
      </c>
      <c r="E4" s="126" t="s">
        <v>82</v>
      </c>
    </row>
    <row r="5" spans="1:6" s="2" customFormat="1" ht="11.25">
      <c r="A5" s="110">
        <v>2012</v>
      </c>
      <c r="B5" s="742">
        <v>-8.0703920979828005</v>
      </c>
      <c r="C5" s="742">
        <v>-4.1058388751688799</v>
      </c>
      <c r="D5" s="742">
        <v>-7.6469275949767299</v>
      </c>
      <c r="E5" s="742">
        <v>-5.8727456536823404</v>
      </c>
      <c r="F5" s="127"/>
    </row>
    <row r="6" spans="1:6" s="2" customFormat="1" ht="11.25">
      <c r="A6" s="110">
        <v>2013</v>
      </c>
      <c r="B6" s="742">
        <v>0.26101983785778499</v>
      </c>
      <c r="C6" s="742">
        <v>-1.3356270922595599</v>
      </c>
      <c r="D6" s="742">
        <v>-2.17799634760605</v>
      </c>
      <c r="E6" s="742">
        <v>0.290847798955637</v>
      </c>
      <c r="F6" s="127"/>
    </row>
    <row r="7" spans="1:6" s="2" customFormat="1" ht="11.25">
      <c r="A7" s="110">
        <v>2014</v>
      </c>
      <c r="B7" s="742">
        <v>2.77390341514824</v>
      </c>
      <c r="C7" s="742">
        <v>-0.28792370490272801</v>
      </c>
      <c r="D7" s="742">
        <v>2.2916602331446501</v>
      </c>
      <c r="E7" s="742">
        <v>-2.5638598610591798</v>
      </c>
      <c r="F7" s="127"/>
    </row>
    <row r="8" spans="1:6" s="2" customFormat="1" ht="11.25">
      <c r="A8" s="110">
        <v>2015</v>
      </c>
      <c r="B8" s="742">
        <v>-4.5524802098705699</v>
      </c>
      <c r="C8" s="742">
        <v>0.76749097445339298</v>
      </c>
      <c r="D8" s="742">
        <v>-7.38980164937088</v>
      </c>
      <c r="E8" s="742">
        <v>-5.7941345160292004</v>
      </c>
      <c r="F8" s="127"/>
    </row>
    <row r="9" spans="1:6" s="2" customFormat="1" ht="11.25">
      <c r="A9" s="110">
        <v>2016</v>
      </c>
      <c r="B9" s="742">
        <v>-6.7635961306899501</v>
      </c>
      <c r="C9" s="867">
        <v>-6.5276751637519803</v>
      </c>
      <c r="D9" s="742">
        <v>-7.6516789349634102</v>
      </c>
      <c r="E9" s="742">
        <v>-4.0850946515546704</v>
      </c>
    </row>
    <row r="10" spans="1:6" s="2" customFormat="1" ht="11.25">
      <c r="A10" s="110">
        <v>2017</v>
      </c>
      <c r="B10" s="742">
        <v>-0.68634589568905602</v>
      </c>
      <c r="C10" s="742">
        <v>-5.2939891573504001</v>
      </c>
      <c r="D10" s="742">
        <v>0.1241109904001</v>
      </c>
      <c r="E10" s="742">
        <v>-1.3706984189373901</v>
      </c>
    </row>
    <row r="11" spans="1:6" s="2" customFormat="1" ht="11.25">
      <c r="A11" s="110">
        <v>2018</v>
      </c>
      <c r="B11" s="742">
        <v>-1.11061508705862</v>
      </c>
      <c r="C11" s="742">
        <v>-5.0759638266501499</v>
      </c>
      <c r="D11" s="742">
        <v>-5.4836465325113002</v>
      </c>
      <c r="E11" s="867">
        <v>-3.4692067691576001</v>
      </c>
    </row>
    <row r="12" spans="1:6" s="2" customFormat="1" ht="11.25">
      <c r="A12" s="110">
        <v>2019</v>
      </c>
      <c r="B12" s="742">
        <v>-9.0079411442896493</v>
      </c>
      <c r="C12" s="742">
        <v>-9.0518887403760395</v>
      </c>
      <c r="D12" s="742">
        <v>-8.6832205870185906</v>
      </c>
      <c r="E12" s="742">
        <v>-10.615634230629199</v>
      </c>
    </row>
    <row r="13" spans="1:6" s="2" customFormat="1" ht="11.25">
      <c r="A13" s="110">
        <v>2020</v>
      </c>
      <c r="B13" s="742">
        <v>-8.7888549865108505</v>
      </c>
      <c r="C13" s="742">
        <v>-38.868105427473097</v>
      </c>
      <c r="D13" s="742">
        <v>-12.8781423845814</v>
      </c>
      <c r="E13" s="742">
        <v>-13.1517329936009</v>
      </c>
      <c r="F13" s="127"/>
    </row>
    <row r="14" spans="1:6" s="2" customFormat="1" ht="11.25">
      <c r="A14" s="743">
        <v>2021</v>
      </c>
      <c r="B14" s="744">
        <v>-13.892530711373199</v>
      </c>
      <c r="C14" s="744">
        <v>-6.2847410775484196</v>
      </c>
      <c r="D14" s="744">
        <v>7.5650084579694701</v>
      </c>
      <c r="E14" s="744">
        <v>4</v>
      </c>
      <c r="F14" s="127"/>
    </row>
    <row r="15" spans="1:6" s="2" customFormat="1" ht="11.25">
      <c r="B15" s="127"/>
      <c r="C15" s="127"/>
      <c r="D15" s="127"/>
      <c r="E15" s="127"/>
      <c r="F15" s="127"/>
    </row>
    <row r="16" spans="1:6" s="2" customFormat="1" ht="11.25">
      <c r="A16" s="252" t="s">
        <v>281</v>
      </c>
      <c r="F16" s="127"/>
    </row>
    <row r="17" spans="1:5" s="2" customFormat="1" ht="11.25">
      <c r="A17" s="2" t="s">
        <v>282</v>
      </c>
    </row>
    <row r="18" spans="1:5" s="2" customFormat="1" ht="11.25">
      <c r="A18" s="61" t="s">
        <v>406</v>
      </c>
      <c r="B18" s="69"/>
      <c r="C18" s="69"/>
      <c r="D18" s="69"/>
      <c r="E18" s="69"/>
    </row>
    <row r="19" spans="1:5" s="2" customFormat="1" ht="11.25">
      <c r="B19" s="69"/>
      <c r="C19" s="69"/>
      <c r="D19" s="69"/>
      <c r="E19" s="69"/>
    </row>
    <row r="20" spans="1:5" s="2" customFormat="1" ht="11.25">
      <c r="B20" s="69"/>
      <c r="C20" s="69"/>
      <c r="D20" s="69"/>
      <c r="E20" s="69"/>
    </row>
    <row r="21" spans="1:5" s="2" customFormat="1" ht="11.25">
      <c r="B21" s="69"/>
      <c r="C21" s="69"/>
      <c r="D21" s="69"/>
      <c r="E21" s="69"/>
    </row>
    <row r="22" spans="1:5" s="2" customFormat="1" ht="11.25">
      <c r="B22" s="69"/>
      <c r="C22" s="69"/>
      <c r="D22" s="69"/>
      <c r="E22" s="69"/>
    </row>
    <row r="23" spans="1:5" s="2" customFormat="1" ht="11.25">
      <c r="B23" s="69"/>
      <c r="C23" s="69"/>
      <c r="D23" s="69"/>
      <c r="E23" s="69"/>
    </row>
    <row r="24" spans="1:5" s="2" customFormat="1" ht="11.25">
      <c r="B24" s="69"/>
      <c r="C24" s="69"/>
      <c r="D24" s="69"/>
      <c r="E24" s="69"/>
    </row>
    <row r="25" spans="1:5" s="2" customFormat="1" ht="11.25">
      <c r="B25" s="69"/>
      <c r="C25" s="69"/>
      <c r="D25" s="69"/>
      <c r="E25" s="69"/>
    </row>
    <row r="26" spans="1:5" s="2" customFormat="1" ht="11.25">
      <c r="B26" s="69"/>
      <c r="C26" s="69"/>
      <c r="D26" s="69"/>
      <c r="E26" s="69"/>
    </row>
    <row r="27" spans="1:5" s="2" customFormat="1" ht="11.25">
      <c r="B27" s="69"/>
      <c r="C27" s="69"/>
      <c r="D27" s="69"/>
      <c r="E27" s="69"/>
    </row>
    <row r="28" spans="1:5" s="2" customFormat="1" ht="11.25">
      <c r="B28" s="69"/>
      <c r="C28" s="69"/>
      <c r="D28" s="69"/>
      <c r="E28" s="69"/>
    </row>
    <row r="29" spans="1:5" s="2" customFormat="1" ht="11.25"/>
    <row r="30" spans="1:5" s="2" customFormat="1" ht="11.25">
      <c r="B30" s="107"/>
    </row>
    <row r="31" spans="1:5" s="2" customFormat="1" ht="11.25"/>
    <row r="32" spans="1:5" s="2" customFormat="1" ht="11.25"/>
    <row r="33" s="2" customFormat="1" ht="11.25"/>
    <row r="34" s="2" customFormat="1" ht="11.25"/>
    <row r="35" s="2" customFormat="1" ht="11.25"/>
    <row r="36" s="2" customFormat="1" ht="11.25"/>
    <row r="37" s="2" customFormat="1" ht="11.25"/>
    <row r="38" s="2" customFormat="1" ht="11.25"/>
    <row r="39" s="2" customFormat="1" ht="11.25"/>
    <row r="40" s="2" customFormat="1" ht="11.25"/>
    <row r="41" s="2" customFormat="1" ht="11.25"/>
    <row r="42" s="2" customFormat="1" ht="11.25"/>
    <row r="43" s="2" customFormat="1" ht="11.25"/>
    <row r="44" s="2" customFormat="1" ht="11.25"/>
    <row r="45" s="2" customFormat="1" ht="11.25"/>
    <row r="46" s="2" customFormat="1" ht="11.25"/>
    <row r="47" s="2" customFormat="1" ht="11.25"/>
    <row r="48" s="2" customFormat="1" ht="11.25"/>
    <row r="49" s="2" customFormat="1" ht="11.25"/>
  </sheetData>
  <phoneticPr fontId="18" type="noConversion"/>
  <hyperlinks>
    <hyperlink ref="A16" r:id="rId1" xr:uid="{00000000-0004-0000-1B00-000000000000}"/>
  </hyperlinks>
  <pageMargins left="0.78740157499999996" right="0.78740157499999996" top="0.984251969" bottom="0.984251969" header="0.4921259845" footer="0.4921259845"/>
  <pageSetup paperSize="9" scale="60" orientation="portrait" r:id="rId2"/>
  <headerFooter alignWithMargins="0"/>
  <drawing r:id="rId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L29"/>
  <sheetViews>
    <sheetView showGridLines="0" workbookViewId="0"/>
  </sheetViews>
  <sheetFormatPr baseColWidth="10" defaultColWidth="11.42578125" defaultRowHeight="12.75"/>
  <cols>
    <col min="1" max="1" width="33.5703125" style="4" customWidth="1"/>
    <col min="2" max="11" width="11.28515625" style="4" customWidth="1"/>
    <col min="12" max="16384" width="11.42578125" style="4"/>
  </cols>
  <sheetData>
    <row r="1" spans="1:12" s="58" customFormat="1">
      <c r="A1" s="658" t="s">
        <v>450</v>
      </c>
      <c r="G1" s="88"/>
      <c r="L1" s="150" t="s">
        <v>28</v>
      </c>
    </row>
    <row r="2" spans="1:12" s="87" customFormat="1" ht="12">
      <c r="A2" s="161" t="s">
        <v>283</v>
      </c>
      <c r="G2" s="89"/>
    </row>
    <row r="3" spans="1:12" s="2" customFormat="1" ht="11.25">
      <c r="A3" s="76"/>
      <c r="B3" s="76"/>
      <c r="C3" s="76"/>
      <c r="D3" s="76"/>
      <c r="E3" s="76"/>
      <c r="F3" s="76"/>
      <c r="G3" s="76"/>
      <c r="H3" s="76"/>
      <c r="I3" s="76"/>
      <c r="J3" s="76"/>
      <c r="K3" s="76"/>
    </row>
    <row r="4" spans="1:12" s="2" customFormat="1" ht="11.25">
      <c r="A4" s="113"/>
      <c r="B4" s="114"/>
      <c r="C4" s="646">
        <v>2011</v>
      </c>
      <c r="D4" s="646">
        <v>2012</v>
      </c>
      <c r="E4" s="646">
        <v>2013</v>
      </c>
      <c r="F4" s="411">
        <v>2014</v>
      </c>
      <c r="G4" s="411">
        <v>2015</v>
      </c>
      <c r="H4" s="647">
        <v>2016</v>
      </c>
      <c r="I4" s="647">
        <v>2017</v>
      </c>
      <c r="J4" s="647">
        <v>2018</v>
      </c>
      <c r="K4" s="648">
        <v>2019</v>
      </c>
      <c r="L4" s="648">
        <v>2020</v>
      </c>
    </row>
    <row r="5" spans="1:12" s="2" customFormat="1" ht="11.25">
      <c r="A5" s="216" t="s">
        <v>284</v>
      </c>
      <c r="B5" s="217"/>
      <c r="C5" s="871">
        <v>1.4656245509671484</v>
      </c>
      <c r="D5" s="871">
        <v>2.2423063739909432</v>
      </c>
      <c r="E5" s="871">
        <v>2.2275517239373155</v>
      </c>
      <c r="F5" s="871">
        <v>0.90793703819886939</v>
      </c>
      <c r="G5" s="871">
        <v>2.3717350746004895</v>
      </c>
      <c r="H5" s="871">
        <v>1.5608353018377485</v>
      </c>
      <c r="I5" s="871">
        <v>1.1458885913919081</v>
      </c>
      <c r="J5" s="871">
        <v>0.62923611840721705</v>
      </c>
      <c r="K5" s="875">
        <v>1.1539274003377731</v>
      </c>
      <c r="L5" s="875">
        <v>-4.3964642462954622</v>
      </c>
    </row>
    <row r="6" spans="1:12" s="2" customFormat="1" ht="11.25">
      <c r="A6" s="527" t="s">
        <v>285</v>
      </c>
      <c r="B6" s="528"/>
      <c r="C6" s="876">
        <v>-0.82799126744603768</v>
      </c>
      <c r="D6" s="876">
        <v>7.9837527158477251E-2</v>
      </c>
      <c r="E6" s="876">
        <v>0.84838289729392002</v>
      </c>
      <c r="F6" s="876">
        <v>-1.8607419090035493</v>
      </c>
      <c r="G6" s="876">
        <v>0.49832421800524163</v>
      </c>
      <c r="H6" s="876">
        <v>0.46233121546850331</v>
      </c>
      <c r="I6" s="876">
        <v>2.4154856578282757</v>
      </c>
      <c r="J6" s="874">
        <v>-1.1602197011671311</v>
      </c>
      <c r="K6" s="877">
        <v>2.2722886774652729</v>
      </c>
      <c r="L6" s="877">
        <v>-27.20228444538909</v>
      </c>
    </row>
    <row r="7" spans="1:12" s="2" customFormat="1" ht="11.25">
      <c r="B7" s="106"/>
      <c r="C7" s="106"/>
      <c r="H7" s="72"/>
      <c r="I7" s="72"/>
      <c r="J7" s="72"/>
      <c r="K7" s="72"/>
    </row>
    <row r="8" spans="1:12" s="2" customFormat="1" ht="11.25">
      <c r="A8" s="115" t="s">
        <v>286</v>
      </c>
      <c r="B8" s="5"/>
      <c r="C8" s="5"/>
      <c r="D8" s="5"/>
      <c r="E8" s="5"/>
      <c r="F8" s="5"/>
      <c r="G8" s="5"/>
      <c r="H8" s="5"/>
    </row>
    <row r="9" spans="1:12" s="2" customFormat="1" ht="11.25">
      <c r="B9" s="106"/>
      <c r="C9" s="106"/>
    </row>
    <row r="10" spans="1:12" s="2" customFormat="1" ht="12">
      <c r="A10" s="165" t="s">
        <v>451</v>
      </c>
      <c r="F10" s="150" t="s">
        <v>29</v>
      </c>
      <c r="I10" s="106"/>
      <c r="J10" s="106"/>
    </row>
    <row r="11" spans="1:12" s="2" customFormat="1" ht="12">
      <c r="A11" s="403" t="s">
        <v>283</v>
      </c>
      <c r="B11" s="73"/>
      <c r="C11" s="73"/>
      <c r="D11" s="73"/>
      <c r="E11" s="73"/>
      <c r="F11" s="73"/>
      <c r="I11" s="106"/>
      <c r="J11" s="106"/>
    </row>
    <row r="12" spans="1:12" s="2" customFormat="1" ht="11.25">
      <c r="A12" s="76"/>
      <c r="B12" s="76"/>
      <c r="C12" s="76"/>
      <c r="D12" s="76"/>
      <c r="E12" s="76"/>
      <c r="I12" s="106"/>
      <c r="J12" s="106"/>
    </row>
    <row r="13" spans="1:12" s="2" customFormat="1" ht="11.25">
      <c r="A13" s="116"/>
      <c r="B13" s="646">
        <v>2016</v>
      </c>
      <c r="C13" s="646">
        <v>2017</v>
      </c>
      <c r="D13" s="646">
        <v>2018</v>
      </c>
      <c r="E13" s="649">
        <v>2019</v>
      </c>
      <c r="F13" s="649">
        <v>2020</v>
      </c>
      <c r="G13" s="117"/>
      <c r="H13" s="68"/>
      <c r="I13" s="106"/>
      <c r="J13" s="106"/>
    </row>
    <row r="14" spans="1:12" s="2" customFormat="1" ht="11.25">
      <c r="A14" s="5" t="s">
        <v>68</v>
      </c>
      <c r="B14" s="871">
        <v>0.46233121546850331</v>
      </c>
      <c r="C14" s="871">
        <v>2.2999999999999998</v>
      </c>
      <c r="D14" s="872">
        <v>1.8</v>
      </c>
      <c r="E14" s="873">
        <v>1.5</v>
      </c>
      <c r="F14" s="873">
        <v>-28.6</v>
      </c>
      <c r="G14" s="72" t="s">
        <v>40</v>
      </c>
      <c r="H14" s="118"/>
      <c r="I14" s="106"/>
      <c r="J14" s="106"/>
    </row>
    <row r="15" spans="1:12" s="2" customFormat="1" ht="11.25">
      <c r="A15" s="5" t="s">
        <v>275</v>
      </c>
      <c r="B15" s="872">
        <v>3.1</v>
      </c>
      <c r="C15" s="872">
        <v>4.4000000000000004</v>
      </c>
      <c r="D15" s="872">
        <v>2.8</v>
      </c>
      <c r="E15" s="872">
        <v>2.4</v>
      </c>
      <c r="F15" s="872">
        <v>-37.5</v>
      </c>
      <c r="G15" s="119"/>
      <c r="H15" s="120"/>
      <c r="I15" s="106"/>
      <c r="J15" s="106"/>
    </row>
    <row r="16" spans="1:12" s="2" customFormat="1" ht="11.25">
      <c r="A16" s="109" t="s">
        <v>87</v>
      </c>
      <c r="B16" s="872">
        <v>2.7</v>
      </c>
      <c r="C16" s="872">
        <v>1.4</v>
      </c>
      <c r="D16" s="872">
        <v>2.9</v>
      </c>
      <c r="E16" s="872">
        <v>1.7</v>
      </c>
      <c r="F16" s="872">
        <v>-30.3</v>
      </c>
      <c r="G16" s="72" t="s">
        <v>40</v>
      </c>
      <c r="H16" s="106"/>
    </row>
    <row r="17" spans="1:9" s="2" customFormat="1" ht="11.25">
      <c r="A17" s="109" t="s">
        <v>2</v>
      </c>
      <c r="B17" s="872">
        <v>2.1</v>
      </c>
      <c r="C17" s="872">
        <v>4.2</v>
      </c>
      <c r="D17" s="872">
        <v>4</v>
      </c>
      <c r="E17" s="872">
        <v>4.5</v>
      </c>
      <c r="F17" s="872">
        <v>-34</v>
      </c>
      <c r="G17" s="72" t="s">
        <v>40</v>
      </c>
      <c r="H17" s="106"/>
    </row>
    <row r="18" spans="1:9" s="2" customFormat="1" ht="11.25">
      <c r="A18" s="109" t="s">
        <v>88</v>
      </c>
      <c r="B18" s="872">
        <v>1.7</v>
      </c>
      <c r="C18" s="872">
        <v>2.9</v>
      </c>
      <c r="D18" s="872">
        <v>0.8</v>
      </c>
      <c r="E18" s="872">
        <v>0.9</v>
      </c>
      <c r="F18" s="872">
        <v>-41.4</v>
      </c>
      <c r="G18" s="72"/>
      <c r="H18" s="106"/>
    </row>
    <row r="19" spans="1:9" s="2" customFormat="1" ht="11.25">
      <c r="A19" s="121" t="s">
        <v>89</v>
      </c>
      <c r="B19" s="874">
        <v>2.4</v>
      </c>
      <c r="C19" s="874">
        <v>2.6</v>
      </c>
      <c r="D19" s="874">
        <v>1</v>
      </c>
      <c r="E19" s="874">
        <v>1.1000000000000001</v>
      </c>
      <c r="F19" s="874">
        <v>-29.2</v>
      </c>
      <c r="G19" s="72"/>
      <c r="H19" s="106"/>
    </row>
    <row r="20" spans="1:9" s="2" customFormat="1" ht="11.25">
      <c r="B20" s="106"/>
      <c r="C20" s="106"/>
      <c r="D20" s="106"/>
      <c r="E20" s="106"/>
      <c r="F20" s="106"/>
    </row>
    <row r="21" spans="1:9" s="2" customFormat="1" ht="11.25">
      <c r="A21" s="2" t="s">
        <v>287</v>
      </c>
      <c r="B21" s="106"/>
      <c r="C21" s="106"/>
      <c r="D21" s="106"/>
      <c r="E21" s="106"/>
      <c r="F21" s="106"/>
    </row>
    <row r="22" spans="1:9" s="2" customFormat="1" ht="11.25"/>
    <row r="23" spans="1:9" s="2" customFormat="1" ht="11.25">
      <c r="A23" s="252" t="s">
        <v>278</v>
      </c>
      <c r="I23" s="252"/>
    </row>
    <row r="24" spans="1:9" s="2" customFormat="1" ht="11.25">
      <c r="A24" s="2" t="s">
        <v>276</v>
      </c>
      <c r="I24" s="130"/>
    </row>
    <row r="25" spans="1:9" s="2" customFormat="1" ht="11.25">
      <c r="A25" s="61" t="s">
        <v>406</v>
      </c>
      <c r="I25" s="61"/>
    </row>
    <row r="26" spans="1:9" s="2" customFormat="1" ht="11.25">
      <c r="A26" s="60"/>
      <c r="I26" s="60"/>
    </row>
    <row r="27" spans="1:9" s="2" customFormat="1" ht="11.25">
      <c r="A27" s="2" t="s">
        <v>279</v>
      </c>
    </row>
    <row r="28" spans="1:9" s="2" customFormat="1" ht="11.25">
      <c r="A28" s="253" t="s">
        <v>46</v>
      </c>
      <c r="I28" s="253"/>
    </row>
    <row r="29" spans="1:9">
      <c r="A29" s="2"/>
      <c r="I29" s="2"/>
    </row>
  </sheetData>
  <phoneticPr fontId="18" type="noConversion"/>
  <hyperlinks>
    <hyperlink ref="A23" r:id="rId1" xr:uid="{00000000-0004-0000-1C00-000000000000}"/>
    <hyperlink ref="A28" r:id="rId2" xr:uid="{00000000-0004-0000-1C00-000001000000}"/>
  </hyperlinks>
  <pageMargins left="0.78740157499999996" right="0.78740157499999996" top="0.984251969" bottom="0.984251969" header="0.4921259845" footer="0.4921259845"/>
  <pageSetup paperSize="9" scale="70" orientation="portrait" r:id="rId3"/>
  <headerFooter alignWithMargins="0"/>
  <drawing r:id="rId4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L31"/>
  <sheetViews>
    <sheetView showGridLines="0" workbookViewId="0"/>
  </sheetViews>
  <sheetFormatPr baseColWidth="10" defaultColWidth="11.42578125" defaultRowHeight="12.75"/>
  <cols>
    <col min="1" max="1" width="22" style="4" customWidth="1"/>
    <col min="2" max="12" width="8.28515625" style="4" customWidth="1"/>
    <col min="13" max="16384" width="11.42578125" style="4"/>
  </cols>
  <sheetData>
    <row r="1" spans="1:12" s="58" customFormat="1">
      <c r="A1" s="658" t="s">
        <v>293</v>
      </c>
      <c r="K1" s="150" t="s">
        <v>30</v>
      </c>
    </row>
    <row r="2" spans="1:12" s="58" customFormat="1" ht="12">
      <c r="A2" s="659" t="s">
        <v>288</v>
      </c>
      <c r="B2" s="111"/>
      <c r="C2" s="72"/>
      <c r="D2" s="111"/>
      <c r="K2" s="150"/>
    </row>
    <row r="3" spans="1:12" s="2" customFormat="1" ht="11.25">
      <c r="E3" s="72"/>
      <c r="F3" s="72"/>
      <c r="G3" s="72"/>
      <c r="H3" s="72"/>
      <c r="I3" s="72"/>
      <c r="J3" s="72"/>
      <c r="K3" s="72"/>
      <c r="L3" s="72"/>
    </row>
    <row r="4" spans="1:12" s="2" customFormat="1" ht="11.25">
      <c r="A4" s="112"/>
      <c r="B4" s="650">
        <v>2012</v>
      </c>
      <c r="C4" s="650">
        <v>2013</v>
      </c>
      <c r="D4" s="650">
        <v>2014</v>
      </c>
      <c r="E4" s="650">
        <v>2015</v>
      </c>
      <c r="F4" s="650">
        <v>2016</v>
      </c>
      <c r="G4" s="650">
        <v>2017</v>
      </c>
      <c r="H4" s="650">
        <v>2018</v>
      </c>
      <c r="I4" s="650">
        <v>2019</v>
      </c>
      <c r="J4" s="650">
        <v>2020</v>
      </c>
      <c r="K4" s="650">
        <v>2021</v>
      </c>
    </row>
    <row r="5" spans="1:12" s="2" customFormat="1" ht="11.25">
      <c r="A5" s="219" t="s">
        <v>289</v>
      </c>
      <c r="B5" s="651">
        <v>-0.7</v>
      </c>
      <c r="C5" s="651">
        <v>-0.2</v>
      </c>
      <c r="D5" s="651">
        <v>0</v>
      </c>
      <c r="E5" s="651">
        <v>-1.1000000000000001</v>
      </c>
      <c r="F5" s="651">
        <v>-0.4</v>
      </c>
      <c r="G5" s="651">
        <v>0.5</v>
      </c>
      <c r="H5" s="651">
        <v>0.9</v>
      </c>
      <c r="I5" s="651">
        <v>0.4</v>
      </c>
      <c r="J5" s="651">
        <v>-0.7</v>
      </c>
      <c r="K5" s="651">
        <v>0.6</v>
      </c>
    </row>
    <row r="6" spans="1:12" s="2" customFormat="1" ht="11.25">
      <c r="A6" s="73" t="s">
        <v>54</v>
      </c>
      <c r="B6" s="868">
        <v>-0.2</v>
      </c>
      <c r="C6" s="868">
        <v>0.4</v>
      </c>
      <c r="D6" s="868">
        <v>0.1</v>
      </c>
      <c r="E6" s="868">
        <v>-1.9</v>
      </c>
      <c r="F6" s="868">
        <v>-2.2999999999999998</v>
      </c>
      <c r="G6" s="868">
        <v>-0.2</v>
      </c>
      <c r="H6" s="868">
        <v>0.1</v>
      </c>
      <c r="I6" s="868">
        <v>0.2</v>
      </c>
      <c r="J6" s="868">
        <v>-1.1000000000000001</v>
      </c>
      <c r="K6" s="868">
        <v>2.2000000000000002</v>
      </c>
    </row>
    <row r="7" spans="1:12" s="2" customFormat="1" ht="11.25">
      <c r="A7" s="171" t="s">
        <v>290</v>
      </c>
      <c r="B7" s="869">
        <v>-0.4</v>
      </c>
      <c r="C7" s="869">
        <v>-0.1</v>
      </c>
      <c r="D7" s="869">
        <v>-0.4</v>
      </c>
      <c r="E7" s="869">
        <v>-2.5</v>
      </c>
      <c r="F7" s="869">
        <v>-2.4</v>
      </c>
      <c r="G7" s="869">
        <v>-0.2</v>
      </c>
      <c r="H7" s="869">
        <v>-0.2</v>
      </c>
      <c r="I7" s="869">
        <v>0.4</v>
      </c>
      <c r="J7" s="869">
        <v>-1.8</v>
      </c>
      <c r="K7" s="869">
        <v>2.7</v>
      </c>
    </row>
    <row r="8" spans="1:12" s="2" customFormat="1" ht="11.25">
      <c r="A8" s="220" t="s">
        <v>291</v>
      </c>
      <c r="B8" s="870">
        <v>0.8</v>
      </c>
      <c r="C8" s="870">
        <v>1.7</v>
      </c>
      <c r="D8" s="870">
        <v>1.1000000000000001</v>
      </c>
      <c r="E8" s="870">
        <v>-0.6</v>
      </c>
      <c r="F8" s="870">
        <v>-1.3</v>
      </c>
      <c r="G8" s="870">
        <v>0.2</v>
      </c>
      <c r="H8" s="870">
        <v>0.7</v>
      </c>
      <c r="I8" s="870">
        <v>0.3</v>
      </c>
      <c r="J8" s="870">
        <v>0.6</v>
      </c>
      <c r="K8" s="870">
        <v>1.2</v>
      </c>
    </row>
    <row r="9" spans="1:12" s="2" customFormat="1" ht="11.25"/>
    <row r="10" spans="1:12" s="2" customFormat="1" ht="11.25">
      <c r="A10" s="252" t="s">
        <v>294</v>
      </c>
      <c r="B10" s="106"/>
      <c r="C10" s="106"/>
      <c r="D10" s="106"/>
      <c r="E10" s="106"/>
      <c r="F10" s="106"/>
      <c r="G10" s="106"/>
      <c r="H10" s="106"/>
      <c r="I10" s="106"/>
      <c r="J10" s="106"/>
      <c r="K10" s="106"/>
    </row>
    <row r="11" spans="1:12" s="2" customFormat="1" ht="11.25">
      <c r="A11" s="2" t="s">
        <v>292</v>
      </c>
    </row>
    <row r="12" spans="1:12" s="2" customFormat="1" ht="11.25">
      <c r="A12" s="61" t="s">
        <v>406</v>
      </c>
      <c r="B12" s="107"/>
    </row>
    <row r="13" spans="1:12" s="2" customFormat="1" ht="11.25"/>
    <row r="14" spans="1:12" s="2" customFormat="1" ht="11.25">
      <c r="A14" s="2" t="s">
        <v>300</v>
      </c>
    </row>
    <row r="15" spans="1:12" s="2" customFormat="1" ht="11.25">
      <c r="A15" s="253" t="s">
        <v>47</v>
      </c>
    </row>
    <row r="16" spans="1:12" s="2" customFormat="1" ht="11.25"/>
    <row r="17" s="2" customFormat="1" ht="11.25"/>
    <row r="18" s="2" customFormat="1" ht="11.25"/>
    <row r="19" s="2" customFormat="1" ht="11.25"/>
    <row r="20" s="2" customFormat="1" ht="11.25"/>
    <row r="21" s="2" customFormat="1" ht="11.25"/>
    <row r="22" s="2" customFormat="1" ht="11.25"/>
    <row r="23" s="2" customFormat="1" ht="11.25"/>
    <row r="24" s="2" customFormat="1" ht="11.25"/>
    <row r="25" s="2" customFormat="1" ht="11.25"/>
    <row r="26" s="2" customFormat="1" ht="11.25"/>
    <row r="27" s="2" customFormat="1" ht="11.25"/>
    <row r="28" s="2" customFormat="1" ht="11.25"/>
    <row r="29" s="2" customFormat="1" ht="11.25"/>
    <row r="30" s="2" customFormat="1" ht="11.25"/>
    <row r="31" s="2" customFormat="1" ht="11.25"/>
  </sheetData>
  <phoneticPr fontId="18" type="noConversion"/>
  <hyperlinks>
    <hyperlink ref="A10" r:id="rId1" xr:uid="{00000000-0004-0000-1D00-000000000000}"/>
    <hyperlink ref="A15" r:id="rId2" xr:uid="{00000000-0004-0000-1D00-000001000000}"/>
  </hyperlinks>
  <pageMargins left="0.78740157499999996" right="0.78740157499999996" top="0.984251969" bottom="0.984251969" header="0.4921259845" footer="0.4921259845"/>
  <pageSetup paperSize="9" scale="70" orientation="portrait" r:id="rId3"/>
  <headerFooter alignWithMargins="0"/>
  <drawing r:id="rId4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I22"/>
  <sheetViews>
    <sheetView showGridLines="0" workbookViewId="0"/>
  </sheetViews>
  <sheetFormatPr baseColWidth="10" defaultColWidth="11.42578125" defaultRowHeight="12.75"/>
  <cols>
    <col min="1" max="1" width="25.28515625" style="4" customWidth="1"/>
    <col min="2" max="7" width="8.42578125" style="4" customWidth="1"/>
    <col min="8" max="16384" width="11.42578125" style="4"/>
  </cols>
  <sheetData>
    <row r="1" spans="1:9" s="58" customFormat="1">
      <c r="A1" s="658" t="s">
        <v>297</v>
      </c>
      <c r="F1" s="150" t="s">
        <v>31</v>
      </c>
      <c r="I1" s="427"/>
    </row>
    <row r="2" spans="1:9" s="58" customFormat="1">
      <c r="A2" s="223" t="s">
        <v>296</v>
      </c>
      <c r="I2" s="487"/>
    </row>
    <row r="3" spans="1:9" s="58" customFormat="1" ht="12">
      <c r="A3" s="223"/>
    </row>
    <row r="4" spans="1:9" s="2" customFormat="1" ht="11.25">
      <c r="A4" s="221"/>
      <c r="B4" s="957" t="s">
        <v>295</v>
      </c>
      <c r="C4" s="958"/>
      <c r="D4" s="958"/>
      <c r="E4" s="958"/>
      <c r="F4" s="958"/>
      <c r="G4" s="108"/>
    </row>
    <row r="5" spans="1:9" s="2" customFormat="1" ht="11.25">
      <c r="A5" s="187"/>
      <c r="B5" s="222" t="s">
        <v>8</v>
      </c>
      <c r="C5" s="222">
        <v>2018</v>
      </c>
      <c r="D5" s="222">
        <v>2019</v>
      </c>
      <c r="E5" s="745">
        <v>2020</v>
      </c>
      <c r="F5" s="745">
        <v>2021</v>
      </c>
      <c r="G5" s="108"/>
    </row>
    <row r="6" spans="1:9" s="2" customFormat="1" ht="11.25">
      <c r="A6" s="5" t="s">
        <v>68</v>
      </c>
      <c r="B6" s="329">
        <v>0.3</v>
      </c>
      <c r="C6" s="329">
        <v>0.4</v>
      </c>
      <c r="D6" s="329">
        <v>0.6</v>
      </c>
      <c r="E6" s="329">
        <v>0.1</v>
      </c>
      <c r="F6" s="329">
        <v>0.5</v>
      </c>
      <c r="G6" s="5"/>
    </row>
    <row r="7" spans="1:9" s="2" customFormat="1" ht="11.25">
      <c r="A7" s="5" t="s">
        <v>445</v>
      </c>
      <c r="B7" s="329">
        <v>2.2999999999999998</v>
      </c>
      <c r="C7" s="329">
        <v>2.2000000000000002</v>
      </c>
      <c r="D7" s="329">
        <v>2.2000000000000002</v>
      </c>
      <c r="E7" s="329">
        <v>1.4</v>
      </c>
      <c r="F7" s="329">
        <v>2</v>
      </c>
      <c r="G7" s="5"/>
    </row>
    <row r="8" spans="1:9" s="2" customFormat="1" ht="11.25">
      <c r="A8" s="109" t="s">
        <v>87</v>
      </c>
      <c r="B8" s="329">
        <v>2</v>
      </c>
      <c r="C8" s="329">
        <v>2.2000000000000002</v>
      </c>
      <c r="D8" s="329">
        <v>2.8</v>
      </c>
      <c r="E8" s="329">
        <v>2.1</v>
      </c>
      <c r="F8" s="329">
        <v>2.6</v>
      </c>
    </row>
    <row r="9" spans="1:9" s="2" customFormat="1" ht="11.25">
      <c r="A9" s="109" t="s">
        <v>2</v>
      </c>
      <c r="B9" s="329">
        <v>1.6</v>
      </c>
      <c r="C9" s="329">
        <v>2.1</v>
      </c>
      <c r="D9" s="329">
        <v>1.4</v>
      </c>
      <c r="E9" s="329">
        <v>0.9</v>
      </c>
      <c r="F9" s="329">
        <v>0.8</v>
      </c>
    </row>
    <row r="10" spans="1:9" s="2" customFormat="1" ht="11.25">
      <c r="A10" s="109" t="s">
        <v>88</v>
      </c>
      <c r="B10" s="329">
        <v>1.7</v>
      </c>
      <c r="C10" s="329">
        <v>1.2</v>
      </c>
      <c r="D10" s="329">
        <v>1.2</v>
      </c>
      <c r="E10" s="329">
        <v>0.5</v>
      </c>
      <c r="F10" s="329">
        <v>1.8</v>
      </c>
    </row>
    <row r="11" spans="1:9" s="2" customFormat="1" ht="11.25">
      <c r="A11" s="213" t="s">
        <v>89</v>
      </c>
      <c r="B11" s="746">
        <v>2.8</v>
      </c>
      <c r="C11" s="746">
        <v>3</v>
      </c>
      <c r="D11" s="746">
        <v>2.8</v>
      </c>
      <c r="E11" s="746">
        <v>3.4</v>
      </c>
      <c r="F11" s="746">
        <v>3.8</v>
      </c>
    </row>
    <row r="12" spans="1:9" s="2" customFormat="1" ht="11.25">
      <c r="A12" s="109" t="s">
        <v>347</v>
      </c>
      <c r="B12" s="329"/>
      <c r="C12" s="329"/>
      <c r="D12" s="329"/>
      <c r="E12" s="329"/>
      <c r="F12" s="329"/>
    </row>
    <row r="13" spans="1:9" s="2" customFormat="1" ht="11.25"/>
    <row r="14" spans="1:9" s="2" customFormat="1" ht="11.25">
      <c r="A14" s="252" t="s">
        <v>298</v>
      </c>
      <c r="F14" s="252"/>
      <c r="H14" s="252"/>
    </row>
    <row r="15" spans="1:9" s="2" customFormat="1" ht="11.25">
      <c r="A15" s="72" t="s">
        <v>4</v>
      </c>
      <c r="H15" s="72"/>
    </row>
    <row r="16" spans="1:9" s="2" customFormat="1" ht="11.25">
      <c r="A16" s="61" t="s">
        <v>406</v>
      </c>
      <c r="F16" s="61"/>
      <c r="H16" s="61"/>
    </row>
    <row r="17" spans="1:8" s="2" customFormat="1" ht="11.25"/>
    <row r="18" spans="1:8" s="2" customFormat="1" ht="11.25">
      <c r="A18" s="2" t="s">
        <v>300</v>
      </c>
    </row>
    <row r="19" spans="1:8" s="2" customFormat="1">
      <c r="A19" s="253" t="s">
        <v>47</v>
      </c>
      <c r="F19" s="253"/>
      <c r="H19"/>
    </row>
    <row r="20" spans="1:8" s="2" customFormat="1" ht="11.25"/>
    <row r="21" spans="1:8" s="2" customFormat="1" ht="11.25"/>
    <row r="22" spans="1:8" s="2" customFormat="1" ht="11.25"/>
  </sheetData>
  <mergeCells count="1">
    <mergeCell ref="B4:F4"/>
  </mergeCells>
  <phoneticPr fontId="18" type="noConversion"/>
  <hyperlinks>
    <hyperlink ref="A14" r:id="rId1" xr:uid="{00000000-0004-0000-1E00-000000000000}"/>
    <hyperlink ref="A19" r:id="rId2" xr:uid="{00000000-0004-0000-1E00-000001000000}"/>
  </hyperlinks>
  <pageMargins left="0.78740157499999996" right="0.78740157499999996" top="0.984251969" bottom="0.984251969" header="0.4921259845" footer="0.4921259845"/>
  <pageSetup paperSize="9" scale="70" orientation="portrait" r:id="rId3"/>
  <headerFooter alignWithMargins="0"/>
  <ignoredErrors>
    <ignoredError sqref="B5" numberStoredAsText="1"/>
  </ignoredErrors>
  <drawing r:id="rId4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B41"/>
  <sheetViews>
    <sheetView showGridLines="0" zoomScaleNormal="100" workbookViewId="0"/>
  </sheetViews>
  <sheetFormatPr baseColWidth="10" defaultColWidth="11.42578125" defaultRowHeight="12.75"/>
  <cols>
    <col min="1" max="1" width="31" style="4" customWidth="1"/>
    <col min="2" max="2" width="24.7109375" style="4" customWidth="1"/>
    <col min="3" max="16384" width="11.42578125" style="4"/>
  </cols>
  <sheetData>
    <row r="1" spans="1:2" s="58" customFormat="1">
      <c r="A1" s="658" t="s">
        <v>448</v>
      </c>
      <c r="B1" s="150" t="s">
        <v>32</v>
      </c>
    </row>
    <row r="2" spans="1:2" s="58" customFormat="1" ht="12">
      <c r="A2" s="161" t="s">
        <v>348</v>
      </c>
    </row>
    <row r="3" spans="1:2" s="2" customFormat="1" ht="11.25"/>
    <row r="4" spans="1:2" s="2" customFormat="1" ht="11.25">
      <c r="A4" s="224"/>
      <c r="B4" s="529" t="s">
        <v>295</v>
      </c>
    </row>
    <row r="5" spans="1:2" s="2" customFormat="1" ht="11.25">
      <c r="A5" s="525" t="s">
        <v>68</v>
      </c>
      <c r="B5" s="329">
        <v>182.39399999999998</v>
      </c>
    </row>
    <row r="6" spans="1:2" s="2" customFormat="1" ht="11.25">
      <c r="A6" s="492" t="s">
        <v>87</v>
      </c>
      <c r="B6" s="329">
        <v>104.64</v>
      </c>
    </row>
    <row r="7" spans="1:2" s="2" customFormat="1" ht="11.25">
      <c r="A7" s="492" t="s">
        <v>2</v>
      </c>
      <c r="B7" s="329">
        <v>121.146</v>
      </c>
    </row>
    <row r="8" spans="1:2" s="2" customFormat="1" ht="11.25">
      <c r="A8" s="492" t="s">
        <v>88</v>
      </c>
      <c r="B8" s="329">
        <v>103.20899999999999</v>
      </c>
    </row>
    <row r="9" spans="1:2" s="2" customFormat="1" ht="11.25">
      <c r="A9" s="493" t="s">
        <v>89</v>
      </c>
      <c r="B9" s="746">
        <v>115.47499999999999</v>
      </c>
    </row>
    <row r="10" spans="1:2" s="2" customFormat="1" ht="11.25">
      <c r="A10" s="573" t="s">
        <v>347</v>
      </c>
      <c r="B10" s="329"/>
    </row>
    <row r="11" spans="1:2" s="2" customFormat="1" ht="11.25"/>
    <row r="12" spans="1:2" s="2" customFormat="1" ht="11.25">
      <c r="A12" s="72" t="s">
        <v>4</v>
      </c>
    </row>
    <row r="13" spans="1:2" s="2" customFormat="1" ht="11.25">
      <c r="A13" s="61" t="s">
        <v>406</v>
      </c>
    </row>
    <row r="14" spans="1:2" s="2" customFormat="1" ht="11.25"/>
    <row r="15" spans="1:2" s="2" customFormat="1" ht="11.25">
      <c r="A15" s="2" t="s">
        <v>300</v>
      </c>
    </row>
    <row r="16" spans="1:2" s="2" customFormat="1" ht="11.25">
      <c r="A16" s="253" t="s">
        <v>47</v>
      </c>
    </row>
    <row r="17" spans="1:2" s="2" customFormat="1" ht="11.25"/>
    <row r="18" spans="1:2" s="2" customFormat="1" ht="11.25">
      <c r="A18" s="72"/>
      <c r="B18" s="218"/>
    </row>
    <row r="19" spans="1:2" s="2" customFormat="1" ht="11.25">
      <c r="A19" s="61"/>
      <c r="B19" s="218"/>
    </row>
    <row r="20" spans="1:2" s="2" customFormat="1" ht="11.25">
      <c r="B20" s="218"/>
    </row>
    <row r="21" spans="1:2" s="2" customFormat="1" ht="11.25">
      <c r="B21" s="218"/>
    </row>
    <row r="22" spans="1:2" s="2" customFormat="1" ht="11.25">
      <c r="A22" s="253"/>
      <c r="B22" s="218"/>
    </row>
    <row r="23" spans="1:2" s="2" customFormat="1" ht="11.25">
      <c r="B23" s="218"/>
    </row>
    <row r="24" spans="1:2" s="2" customFormat="1" ht="11.25">
      <c r="B24" s="218"/>
    </row>
    <row r="25" spans="1:2" s="2" customFormat="1" ht="11.25"/>
    <row r="26" spans="1:2" s="2" customFormat="1" ht="11.25"/>
    <row r="27" spans="1:2" s="2" customFormat="1" ht="11.25"/>
    <row r="28" spans="1:2" s="2" customFormat="1" ht="11.25"/>
    <row r="29" spans="1:2" s="2" customFormat="1" ht="11.25"/>
    <row r="30" spans="1:2" s="2" customFormat="1" ht="11.25"/>
    <row r="31" spans="1:2" s="2" customFormat="1" ht="11.25"/>
    <row r="32" spans="1:2" s="2" customFormat="1" ht="11.25"/>
    <row r="33" s="2" customFormat="1" ht="11.25"/>
    <row r="34" s="2" customFormat="1" ht="11.25"/>
    <row r="35" s="2" customFormat="1" ht="11.25"/>
    <row r="36" s="2" customFormat="1" ht="11.25"/>
    <row r="37" s="2" customFormat="1" ht="11.25"/>
    <row r="38" s="2" customFormat="1" ht="11.25"/>
    <row r="39" s="2" customFormat="1" ht="11.25"/>
    <row r="40" s="2" customFormat="1" ht="11.25"/>
    <row r="41" s="2" customFormat="1" ht="11.25"/>
  </sheetData>
  <phoneticPr fontId="18" type="noConversion"/>
  <hyperlinks>
    <hyperlink ref="A16" r:id="rId1" xr:uid="{00000000-0004-0000-1F00-000000000000}"/>
  </hyperlinks>
  <pageMargins left="0.78740157499999996" right="0.78740157499999996" top="0.984251969" bottom="0.984251969" header="0.4921259845" footer="0.4921259845"/>
  <pageSetup paperSize="9" scale="80" orientation="landscape" r:id="rId2"/>
  <headerFooter alignWithMargins="0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47"/>
  <sheetViews>
    <sheetView showGridLines="0" zoomScaleNormal="100" workbookViewId="0"/>
  </sheetViews>
  <sheetFormatPr baseColWidth="10" defaultRowHeight="12.75"/>
  <cols>
    <col min="1" max="1" width="15.5703125" customWidth="1"/>
    <col min="2" max="2" width="15" customWidth="1"/>
    <col min="3" max="3" width="12.5703125" customWidth="1"/>
    <col min="4" max="4" width="15" customWidth="1"/>
    <col min="5" max="5" width="11.28515625" customWidth="1"/>
    <col min="6" max="6" width="15" customWidth="1"/>
    <col min="7" max="7" width="11" customWidth="1"/>
  </cols>
  <sheetData>
    <row r="1" spans="1:8" s="83" customFormat="1" ht="12">
      <c r="A1" s="83" t="s">
        <v>375</v>
      </c>
      <c r="D1" s="85"/>
      <c r="E1" s="85"/>
      <c r="G1" s="59" t="s">
        <v>364</v>
      </c>
    </row>
    <row r="2" spans="1:8" s="60" customFormat="1" ht="11.25"/>
    <row r="3" spans="1:8" s="60" customFormat="1" ht="11.25">
      <c r="A3" s="885"/>
      <c r="B3" s="412" t="s">
        <v>54</v>
      </c>
      <c r="C3" s="65"/>
      <c r="D3" s="412" t="s">
        <v>57</v>
      </c>
      <c r="E3" s="413"/>
      <c r="F3" s="103" t="s">
        <v>58</v>
      </c>
      <c r="G3" s="148"/>
    </row>
    <row r="4" spans="1:8" s="60" customFormat="1" ht="11.25">
      <c r="A4" s="886"/>
      <c r="B4" s="103" t="s">
        <v>72</v>
      </c>
      <c r="C4" s="103" t="s">
        <v>67</v>
      </c>
      <c r="D4" s="103" t="s">
        <v>72</v>
      </c>
      <c r="E4" s="103" t="s">
        <v>67</v>
      </c>
      <c r="F4" s="103" t="s">
        <v>72</v>
      </c>
      <c r="G4" s="103" t="s">
        <v>67</v>
      </c>
    </row>
    <row r="5" spans="1:8" s="60" customFormat="1" ht="11.25">
      <c r="A5" s="151" t="s">
        <v>1</v>
      </c>
      <c r="B5" s="534">
        <v>45884488.588848718</v>
      </c>
      <c r="C5" s="535">
        <v>100</v>
      </c>
      <c r="D5" s="536">
        <v>29558849</v>
      </c>
      <c r="E5" s="535">
        <v>100</v>
      </c>
      <c r="F5" s="536">
        <v>16325639.588848719</v>
      </c>
      <c r="G5" s="535">
        <v>100</v>
      </c>
    </row>
    <row r="6" spans="1:8" s="60" customFormat="1" ht="11.25">
      <c r="A6" s="152" t="s">
        <v>73</v>
      </c>
      <c r="B6" s="254">
        <v>1996719.8023000001</v>
      </c>
      <c r="C6" s="276">
        <v>4.3516226587850904</v>
      </c>
      <c r="D6" s="254">
        <v>1273190</v>
      </c>
      <c r="E6" s="276">
        <v>4.3073057411673918</v>
      </c>
      <c r="F6" s="254">
        <v>723529.80229999998</v>
      </c>
      <c r="G6" s="276">
        <v>4.4318619087622722</v>
      </c>
    </row>
    <row r="7" spans="1:8" s="60" customFormat="1" ht="11.25">
      <c r="A7" s="152" t="s">
        <v>74</v>
      </c>
      <c r="B7" s="254">
        <v>3455454.0554</v>
      </c>
      <c r="C7" s="276">
        <v>7.530767284697987</v>
      </c>
      <c r="D7" s="254">
        <v>2015435</v>
      </c>
      <c r="E7" s="276">
        <v>6.8183811893352138</v>
      </c>
      <c r="F7" s="254">
        <v>1440019.0554</v>
      </c>
      <c r="G7" s="276">
        <v>8.8205981000806215</v>
      </c>
    </row>
    <row r="8" spans="1:8" s="60" customFormat="1" ht="11.25">
      <c r="A8" s="152" t="s">
        <v>75</v>
      </c>
      <c r="B8" s="254">
        <v>2641094.4942000001</v>
      </c>
      <c r="C8" s="276">
        <v>5.7559636718755192</v>
      </c>
      <c r="D8" s="254">
        <v>1878469</v>
      </c>
      <c r="E8" s="276">
        <v>6.3550140264257244</v>
      </c>
      <c r="F8" s="254">
        <v>762625.49420000007</v>
      </c>
      <c r="G8" s="276">
        <v>4.6713360909970953</v>
      </c>
    </row>
    <row r="9" spans="1:8" s="60" customFormat="1" ht="11.25">
      <c r="A9" s="152" t="s">
        <v>76</v>
      </c>
      <c r="B9" s="254">
        <v>3031763.9637000002</v>
      </c>
      <c r="C9" s="276">
        <v>6.607383141754811</v>
      </c>
      <c r="D9" s="254">
        <v>1998179</v>
      </c>
      <c r="E9" s="276">
        <v>6.7600027321767513</v>
      </c>
      <c r="F9" s="254">
        <v>1033584.9637</v>
      </c>
      <c r="G9" s="276">
        <v>6.3310534210616369</v>
      </c>
    </row>
    <row r="10" spans="1:8" s="60" customFormat="1" ht="11.25">
      <c r="A10" s="152" t="s">
        <v>77</v>
      </c>
      <c r="B10" s="254">
        <v>3168201.1613031747</v>
      </c>
      <c r="C10" s="276">
        <v>6.9047324242666628</v>
      </c>
      <c r="D10" s="254">
        <v>2027884</v>
      </c>
      <c r="E10" s="276">
        <v>6.8604971729447239</v>
      </c>
      <c r="F10" s="254">
        <v>1140317.1613031747</v>
      </c>
      <c r="G10" s="276">
        <v>6.9848238110197647</v>
      </c>
    </row>
    <row r="11" spans="1:8" s="60" customFormat="1" ht="11.25">
      <c r="A11" s="152" t="s">
        <v>78</v>
      </c>
      <c r="B11" s="254">
        <v>3667967.9210467925</v>
      </c>
      <c r="C11" s="276">
        <v>7.9939169724956187</v>
      </c>
      <c r="D11" s="254">
        <v>2282949</v>
      </c>
      <c r="E11" s="276">
        <v>7.7234028970478512</v>
      </c>
      <c r="F11" s="254">
        <v>1385018.9210467923</v>
      </c>
      <c r="G11" s="276">
        <v>8.4837038911041134</v>
      </c>
    </row>
    <row r="12" spans="1:8" s="60" customFormat="1" ht="11.25">
      <c r="A12" s="152" t="s">
        <v>79</v>
      </c>
      <c r="B12" s="254">
        <v>6726276.4576637447</v>
      </c>
      <c r="C12" s="276">
        <v>14.659150977871915</v>
      </c>
      <c r="D12" s="254">
        <v>3648287</v>
      </c>
      <c r="E12" s="276">
        <v>12.342452847199835</v>
      </c>
      <c r="F12" s="254">
        <v>3077989.4576637447</v>
      </c>
      <c r="G12" s="276">
        <v>18.853714373102878</v>
      </c>
    </row>
    <row r="13" spans="1:8" s="60" customFormat="1" ht="11.25">
      <c r="A13" s="152" t="s">
        <v>80</v>
      </c>
      <c r="B13" s="254">
        <v>7040518.9403663408</v>
      </c>
      <c r="C13" s="276">
        <v>15.344006562769874</v>
      </c>
      <c r="D13" s="254">
        <v>4176588</v>
      </c>
      <c r="E13" s="276">
        <v>14.12973827228523</v>
      </c>
      <c r="F13" s="254">
        <v>2863930.9403663408</v>
      </c>
      <c r="G13" s="276">
        <v>17.542534396769106</v>
      </c>
      <c r="H13" s="104"/>
    </row>
    <row r="14" spans="1:8" s="60" customFormat="1" ht="11.25">
      <c r="A14" s="152" t="s">
        <v>81</v>
      </c>
      <c r="B14" s="254">
        <v>4865009.404536115</v>
      </c>
      <c r="C14" s="276">
        <v>10.602732108729345</v>
      </c>
      <c r="D14" s="254">
        <v>3298707</v>
      </c>
      <c r="E14" s="276">
        <v>11.1597951598183</v>
      </c>
      <c r="F14" s="254">
        <v>1566302.4045361145</v>
      </c>
      <c r="G14" s="276">
        <v>9.5941258289566935</v>
      </c>
      <c r="H14" s="104"/>
    </row>
    <row r="15" spans="1:8" s="60" customFormat="1" ht="11.25">
      <c r="A15" s="152" t="s">
        <v>82</v>
      </c>
      <c r="B15" s="254">
        <v>4249926.5463060811</v>
      </c>
      <c r="C15" s="276">
        <v>9.2622293001625362</v>
      </c>
      <c r="D15" s="254">
        <v>2893907</v>
      </c>
      <c r="E15" s="276">
        <v>9.7903237030643524</v>
      </c>
      <c r="F15" s="254">
        <v>1356019.5463060809</v>
      </c>
      <c r="G15" s="276">
        <v>8.3060730265803144</v>
      </c>
    </row>
    <row r="16" spans="1:8" s="60" customFormat="1" ht="11.25">
      <c r="A16" s="152" t="s">
        <v>83</v>
      </c>
      <c r="B16" s="254">
        <v>1971396.8248850575</v>
      </c>
      <c r="C16" s="276">
        <v>4.2964341229775957</v>
      </c>
      <c r="D16" s="254">
        <v>1745936</v>
      </c>
      <c r="E16" s="276">
        <v>5.906644064523622</v>
      </c>
      <c r="F16" s="254">
        <v>225460.82488505746</v>
      </c>
      <c r="G16" s="276">
        <v>1.3810229219996943</v>
      </c>
    </row>
    <row r="17" spans="1:7" s="60" customFormat="1" ht="11.25">
      <c r="A17" s="146" t="s">
        <v>84</v>
      </c>
      <c r="B17" s="537">
        <v>3070159.0172414142</v>
      </c>
      <c r="C17" s="295">
        <v>6.6910607738309924</v>
      </c>
      <c r="D17" s="537">
        <v>2319318</v>
      </c>
      <c r="E17" s="295">
        <v>7.8464421940110052</v>
      </c>
      <c r="F17" s="537">
        <v>750841.01724141405</v>
      </c>
      <c r="G17" s="295">
        <v>4.5991522301783414</v>
      </c>
    </row>
    <row r="18" spans="1:7" s="60" customFormat="1" ht="11.25"/>
    <row r="19" spans="1:7" s="60" customFormat="1" ht="11.25">
      <c r="A19" s="252" t="s">
        <v>63</v>
      </c>
    </row>
    <row r="20" spans="1:7" s="60" customFormat="1" ht="11.25">
      <c r="A20" s="60" t="s">
        <v>59</v>
      </c>
    </row>
    <row r="21" spans="1:7" s="60" customFormat="1" ht="11.25">
      <c r="A21" s="61" t="s">
        <v>373</v>
      </c>
    </row>
    <row r="22" spans="1:7" s="60" customFormat="1" ht="11.25"/>
    <row r="23" spans="1:7" s="60" customFormat="1" ht="11.25">
      <c r="A23" s="2" t="s">
        <v>64</v>
      </c>
    </row>
    <row r="24" spans="1:7" s="60" customFormat="1" ht="11.25">
      <c r="A24" s="253" t="s">
        <v>65</v>
      </c>
    </row>
    <row r="25" spans="1:7" s="60" customFormat="1" ht="11.25">
      <c r="A25" s="2"/>
    </row>
    <row r="26" spans="1:7" s="60" customFormat="1" ht="11.25"/>
    <row r="27" spans="1:7" s="60" customFormat="1" ht="11.25"/>
    <row r="28" spans="1:7" s="60" customFormat="1" ht="11.25">
      <c r="B28" s="105"/>
    </row>
    <row r="29" spans="1:7" s="60" customFormat="1" ht="11.25"/>
    <row r="30" spans="1:7" s="60" customFormat="1" ht="11.25"/>
    <row r="31" spans="1:7" s="60" customFormat="1" ht="11.25"/>
    <row r="32" spans="1:7" s="60" customFormat="1" ht="11.25"/>
    <row r="33" s="60" customFormat="1" ht="11.25"/>
    <row r="34" s="60" customFormat="1" ht="11.25"/>
    <row r="35" s="60" customFormat="1" ht="11.25"/>
    <row r="36" s="60" customFormat="1" ht="11.25"/>
    <row r="37" s="60" customFormat="1" ht="11.25"/>
    <row r="38" s="60" customFormat="1" ht="11.25"/>
    <row r="39" s="60" customFormat="1" ht="11.25"/>
    <row r="40" s="60" customFormat="1" ht="11.25"/>
    <row r="41" s="60" customFormat="1" ht="11.25"/>
    <row r="42" s="60" customFormat="1" ht="11.25"/>
    <row r="43" s="60" customFormat="1" ht="11.25"/>
    <row r="44" s="60" customFormat="1" ht="11.25"/>
    <row r="45" s="60" customFormat="1" ht="11.25"/>
    <row r="46" s="60" customFormat="1" ht="11.25"/>
    <row r="47" s="60" customFormat="1" ht="11.25"/>
  </sheetData>
  <mergeCells count="1">
    <mergeCell ref="A3:A4"/>
  </mergeCells>
  <hyperlinks>
    <hyperlink ref="A19" r:id="rId1" xr:uid="{00000000-0004-0000-0300-000000000000}"/>
    <hyperlink ref="A24" r:id="rId2" xr:uid="{00000000-0004-0000-0300-000001000000}"/>
  </hyperlinks>
  <pageMargins left="0.7" right="0.7" top="0.75" bottom="0.75" header="0.3" footer="0.3"/>
  <pageSetup paperSize="9" scale="94" orientation="portrait"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18"/>
  <sheetViews>
    <sheetView showGridLines="0" zoomScaleNormal="100" workbookViewId="0"/>
  </sheetViews>
  <sheetFormatPr baseColWidth="10" defaultRowHeight="12.75"/>
  <cols>
    <col min="2" max="10" width="12.7109375" customWidth="1"/>
  </cols>
  <sheetData>
    <row r="1" spans="1:12" s="417" customFormat="1" ht="12">
      <c r="A1" s="102" t="s">
        <v>376</v>
      </c>
      <c r="B1" s="414"/>
      <c r="C1" s="414"/>
      <c r="D1" s="414"/>
      <c r="E1" s="414"/>
      <c r="F1" s="683"/>
      <c r="G1" s="414"/>
      <c r="H1" s="415"/>
      <c r="I1" s="415"/>
      <c r="J1" s="416" t="s">
        <v>20</v>
      </c>
    </row>
    <row r="2" spans="1:12" s="417" customFormat="1" ht="12">
      <c r="A2" s="102"/>
      <c r="B2" s="414"/>
      <c r="C2" s="414"/>
      <c r="D2" s="414"/>
      <c r="E2" s="414"/>
      <c r="F2" s="414"/>
      <c r="G2" s="414"/>
      <c r="H2" s="415"/>
      <c r="I2" s="415"/>
      <c r="J2" s="416"/>
    </row>
    <row r="3" spans="1:12" s="83" customFormat="1" ht="12.75" customHeight="1">
      <c r="A3" s="890" t="s">
        <v>164</v>
      </c>
      <c r="B3" s="887">
        <v>2020</v>
      </c>
      <c r="C3" s="888"/>
      <c r="D3" s="888"/>
      <c r="E3" s="887">
        <v>2021</v>
      </c>
      <c r="F3" s="888"/>
      <c r="G3" s="888"/>
      <c r="H3" s="887" t="s">
        <v>377</v>
      </c>
      <c r="I3" s="888"/>
      <c r="J3" s="889"/>
    </row>
    <row r="4" spans="1:12" s="60" customFormat="1" ht="11.25">
      <c r="A4" s="891"/>
      <c r="B4" s="153" t="s">
        <v>1</v>
      </c>
      <c r="C4" s="153" t="s">
        <v>85</v>
      </c>
      <c r="D4" s="153" t="s">
        <v>86</v>
      </c>
      <c r="E4" s="153" t="s">
        <v>1</v>
      </c>
      <c r="F4" s="153" t="s">
        <v>85</v>
      </c>
      <c r="G4" s="153" t="s">
        <v>86</v>
      </c>
      <c r="H4" s="153" t="s">
        <v>1</v>
      </c>
      <c r="I4" s="153" t="s">
        <v>85</v>
      </c>
      <c r="J4" s="153" t="s">
        <v>86</v>
      </c>
    </row>
    <row r="5" spans="1:12" s="60" customFormat="1" ht="11.25">
      <c r="A5" s="491" t="s">
        <v>307</v>
      </c>
      <c r="B5" s="749">
        <v>1422786159</v>
      </c>
      <c r="C5" s="749">
        <v>1009947748</v>
      </c>
      <c r="D5" s="749">
        <v>412838411</v>
      </c>
      <c r="E5" s="749">
        <v>1830855057</v>
      </c>
      <c r="F5" s="749">
        <v>1243054206</v>
      </c>
      <c r="G5" s="749">
        <v>587800851</v>
      </c>
      <c r="H5" s="750">
        <v>28.680971867677552</v>
      </c>
      <c r="I5" s="750">
        <v>23.081041416411971</v>
      </c>
      <c r="J5" s="750">
        <v>42.380368526319131</v>
      </c>
      <c r="L5" s="140"/>
    </row>
    <row r="6" spans="1:12" s="60" customFormat="1" ht="11.25">
      <c r="A6" s="492" t="s">
        <v>87</v>
      </c>
      <c r="B6" s="749">
        <v>260757872</v>
      </c>
      <c r="C6" s="749">
        <v>229025364</v>
      </c>
      <c r="D6" s="749">
        <v>31732508</v>
      </c>
      <c r="E6" s="749">
        <v>266102654</v>
      </c>
      <c r="F6" s="749">
        <v>235371154</v>
      </c>
      <c r="G6" s="749">
        <v>30731500</v>
      </c>
      <c r="H6" s="750">
        <v>2.0497106986668459</v>
      </c>
      <c r="I6" s="750">
        <v>2.7707804450864226</v>
      </c>
      <c r="J6" s="750">
        <v>-3.1545190187929681</v>
      </c>
    </row>
    <row r="7" spans="1:12" s="60" customFormat="1" ht="11.25">
      <c r="A7" s="492" t="s">
        <v>2</v>
      </c>
      <c r="B7" s="749">
        <v>259666221</v>
      </c>
      <c r="C7" s="749">
        <v>214409121</v>
      </c>
      <c r="D7" s="749">
        <v>45257100</v>
      </c>
      <c r="E7" s="749">
        <v>324389045</v>
      </c>
      <c r="F7" s="749">
        <v>267865935</v>
      </c>
      <c r="G7" s="749">
        <v>56523110</v>
      </c>
      <c r="H7" s="750">
        <v>24.925392201860557</v>
      </c>
      <c r="I7" s="750">
        <v>24.932154821902376</v>
      </c>
      <c r="J7" s="750">
        <v>24.893353750019333</v>
      </c>
    </row>
    <row r="8" spans="1:12" s="60" customFormat="1" ht="11.25">
      <c r="A8" s="492" t="s">
        <v>88</v>
      </c>
      <c r="B8" s="749">
        <v>208447085</v>
      </c>
      <c r="C8" s="749">
        <v>143003478</v>
      </c>
      <c r="D8" s="749">
        <v>65443607</v>
      </c>
      <c r="E8" s="749">
        <v>289178142</v>
      </c>
      <c r="F8" s="749">
        <v>183054967</v>
      </c>
      <c r="G8" s="749">
        <v>106123175</v>
      </c>
      <c r="H8" s="750">
        <v>38.729760600873838</v>
      </c>
      <c r="I8" s="750">
        <v>28.007353079902014</v>
      </c>
      <c r="J8" s="750">
        <v>62.159727840184608</v>
      </c>
    </row>
    <row r="9" spans="1:12" s="60" customFormat="1" ht="11.25">
      <c r="A9" s="492" t="s">
        <v>89</v>
      </c>
      <c r="B9" s="749">
        <v>79133399</v>
      </c>
      <c r="C9" s="749">
        <v>27990963</v>
      </c>
      <c r="D9" s="749">
        <v>51142436</v>
      </c>
      <c r="E9" s="749">
        <v>66708839</v>
      </c>
      <c r="F9" s="749">
        <v>26674565</v>
      </c>
      <c r="G9" s="749">
        <v>40034274</v>
      </c>
      <c r="H9" s="750">
        <v>-15.700778883515417</v>
      </c>
      <c r="I9" s="750">
        <v>-4.7029393022312238</v>
      </c>
      <c r="J9" s="750">
        <v>-21.72004868911602</v>
      </c>
    </row>
    <row r="10" spans="1:12" s="60" customFormat="1" ht="11.25">
      <c r="A10" s="493" t="s">
        <v>68</v>
      </c>
      <c r="B10" s="751">
        <v>38514354</v>
      </c>
      <c r="C10" s="751">
        <v>28260002.344308514</v>
      </c>
      <c r="D10" s="751">
        <v>10254351.238626566</v>
      </c>
      <c r="E10" s="751">
        <v>45884488.588848718</v>
      </c>
      <c r="F10" s="751">
        <v>34291482.402266666</v>
      </c>
      <c r="G10" s="751">
        <v>11593006.186582051</v>
      </c>
      <c r="H10" s="752">
        <v>19.136072200117177</v>
      </c>
      <c r="I10" s="752">
        <v>21.342815136647982</v>
      </c>
      <c r="J10" s="752">
        <v>13.054506490015457</v>
      </c>
    </row>
    <row r="11" spans="1:12" s="60" customFormat="1" ht="11.25">
      <c r="A11" s="141"/>
      <c r="B11" s="142"/>
      <c r="C11" s="142"/>
      <c r="D11" s="142"/>
      <c r="E11" s="142"/>
      <c r="F11" s="142"/>
      <c r="G11" s="142"/>
      <c r="H11" s="143"/>
      <c r="I11" s="143"/>
      <c r="J11" s="143"/>
    </row>
    <row r="12" spans="1:12">
      <c r="A12" s="252" t="s">
        <v>63</v>
      </c>
    </row>
    <row r="13" spans="1:12">
      <c r="A13" s="60" t="s">
        <v>90</v>
      </c>
    </row>
    <row r="14" spans="1:12">
      <c r="A14" s="61" t="s">
        <v>373</v>
      </c>
    </row>
    <row r="15" spans="1:12">
      <c r="A15" s="60"/>
    </row>
    <row r="16" spans="1:12">
      <c r="A16" s="2" t="s">
        <v>64</v>
      </c>
    </row>
    <row r="17" spans="1:1">
      <c r="A17" s="253" t="s">
        <v>65</v>
      </c>
    </row>
    <row r="18" spans="1:1">
      <c r="A18" s="2"/>
    </row>
  </sheetData>
  <mergeCells count="4">
    <mergeCell ref="B3:D3"/>
    <mergeCell ref="E3:G3"/>
    <mergeCell ref="H3:J3"/>
    <mergeCell ref="A3:A4"/>
  </mergeCells>
  <hyperlinks>
    <hyperlink ref="A12" r:id="rId1" xr:uid="{00000000-0004-0000-0400-000000000000}"/>
    <hyperlink ref="A17" r:id="rId2" xr:uid="{00000000-0004-0000-0400-000001000000}"/>
  </hyperlinks>
  <pageMargins left="0.7" right="0.7" top="0.75" bottom="0.75" header="0.3" footer="0.3"/>
  <pageSetup paperSize="9" scale="70" orientation="portrait" r:id="rId3"/>
  <colBreaks count="1" manualBreakCount="1">
    <brk id="10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45"/>
  <sheetViews>
    <sheetView showGridLines="0" workbookViewId="0"/>
  </sheetViews>
  <sheetFormatPr baseColWidth="10" defaultColWidth="11.42578125" defaultRowHeight="12.75"/>
  <cols>
    <col min="1" max="1" width="26" style="4" customWidth="1"/>
    <col min="2" max="6" width="11.28515625" style="4" customWidth="1"/>
    <col min="7" max="7" width="11.28515625" style="4" bestFit="1" customWidth="1"/>
    <col min="8" max="16384" width="11.42578125" style="4"/>
  </cols>
  <sheetData>
    <row r="1" spans="1:9" s="58" customFormat="1" ht="12.75" customHeight="1">
      <c r="A1" s="663" t="s">
        <v>378</v>
      </c>
      <c r="B1" s="101"/>
      <c r="C1" s="687"/>
      <c r="D1" s="101"/>
      <c r="E1" s="101"/>
      <c r="F1" s="158" t="s">
        <v>21</v>
      </c>
      <c r="G1" s="101"/>
    </row>
    <row r="2" spans="1:9" s="58" customFormat="1" ht="12">
      <c r="A2" s="82"/>
      <c r="B2" s="101"/>
      <c r="C2" s="101"/>
      <c r="D2" s="101"/>
      <c r="E2" s="101"/>
      <c r="F2" s="101"/>
      <c r="G2" s="101"/>
    </row>
    <row r="3" spans="1:9" s="2" customFormat="1" ht="12.75" customHeight="1">
      <c r="A3" s="896" t="s">
        <v>91</v>
      </c>
      <c r="B3" s="892" t="s">
        <v>57</v>
      </c>
      <c r="C3" s="893"/>
      <c r="D3" s="893"/>
      <c r="E3" s="893"/>
      <c r="F3" s="893"/>
      <c r="G3" s="410"/>
    </row>
    <row r="4" spans="1:9" s="2" customFormat="1" ht="36.75" customHeight="1">
      <c r="A4" s="897"/>
      <c r="B4" s="422" t="s">
        <v>106</v>
      </c>
      <c r="C4" s="422" t="s">
        <v>107</v>
      </c>
      <c r="D4" s="422" t="s">
        <v>108</v>
      </c>
      <c r="E4" s="423" t="s">
        <v>109</v>
      </c>
      <c r="F4" s="497" t="s">
        <v>110</v>
      </c>
    </row>
    <row r="5" spans="1:9" s="2" customFormat="1" ht="12.75" customHeight="1">
      <c r="A5" s="418" t="s">
        <v>68</v>
      </c>
      <c r="B5" s="495">
        <v>3919</v>
      </c>
      <c r="C5" s="765">
        <v>124590.142465753</v>
      </c>
      <c r="D5" s="255">
        <v>244026.04931506899</v>
      </c>
      <c r="E5" s="296">
        <v>62.264779752941216</v>
      </c>
      <c r="F5" s="684">
        <v>100</v>
      </c>
      <c r="H5" s="253"/>
    </row>
    <row r="6" spans="1:9" s="2" customFormat="1" ht="12.75" customHeight="1">
      <c r="A6" s="453" t="s">
        <v>92</v>
      </c>
      <c r="B6" s="243">
        <v>580</v>
      </c>
      <c r="C6" s="243">
        <v>18392.402739726</v>
      </c>
      <c r="D6" s="243">
        <v>39031.109589041102</v>
      </c>
      <c r="E6" s="297">
        <v>67.285349097614343</v>
      </c>
      <c r="F6" s="679">
        <v>14.799693799438632</v>
      </c>
    </row>
    <row r="7" spans="1:9" s="2" customFormat="1" ht="12.75" customHeight="1">
      <c r="A7" s="453" t="s">
        <v>93</v>
      </c>
      <c r="B7" s="243">
        <v>388.5</v>
      </c>
      <c r="C7" s="243">
        <v>8234.2246575342506</v>
      </c>
      <c r="D7" s="243">
        <v>16404.553424657501</v>
      </c>
      <c r="E7" s="297">
        <v>42.225362740431144</v>
      </c>
      <c r="F7" s="679">
        <v>9.9132431742791525</v>
      </c>
    </row>
    <row r="8" spans="1:9" s="2" customFormat="1" ht="12.75" customHeight="1">
      <c r="A8" s="453" t="s">
        <v>94</v>
      </c>
      <c r="B8" s="243">
        <v>330</v>
      </c>
      <c r="C8" s="243">
        <v>17663.5315068493</v>
      </c>
      <c r="D8" s="243">
        <v>31907.315068493099</v>
      </c>
      <c r="E8" s="297">
        <v>96.811069740055018</v>
      </c>
      <c r="F8" s="679">
        <v>8.4205154376116358</v>
      </c>
    </row>
    <row r="9" spans="1:9" s="2" customFormat="1" ht="12.75" customHeight="1">
      <c r="A9" s="453" t="s">
        <v>95</v>
      </c>
      <c r="B9" s="243">
        <v>378</v>
      </c>
      <c r="C9" s="243">
        <v>11859.449315068499</v>
      </c>
      <c r="D9" s="243">
        <v>23214.197260273999</v>
      </c>
      <c r="E9" s="297">
        <v>61.440310349203408</v>
      </c>
      <c r="F9" s="679">
        <v>9.6453176830824194</v>
      </c>
    </row>
    <row r="10" spans="1:9" s="2" customFormat="1" ht="12.75" customHeight="1">
      <c r="A10" s="453" t="s">
        <v>96</v>
      </c>
      <c r="B10" s="243">
        <v>113</v>
      </c>
      <c r="C10" s="243">
        <v>5469.4273972602696</v>
      </c>
      <c r="D10" s="243">
        <v>10864.504109588999</v>
      </c>
      <c r="E10" s="297">
        <v>95.863271555197329</v>
      </c>
      <c r="F10" s="679">
        <v>2.8833886195458023</v>
      </c>
    </row>
    <row r="11" spans="1:9" s="2" customFormat="1" ht="12.75" customHeight="1">
      <c r="A11" s="453" t="s">
        <v>97</v>
      </c>
      <c r="B11" s="243">
        <v>523</v>
      </c>
      <c r="C11" s="243">
        <v>15442.726027397301</v>
      </c>
      <c r="D11" s="243">
        <v>31050.832876712298</v>
      </c>
      <c r="E11" s="297">
        <v>59.380078808055359</v>
      </c>
      <c r="F11" s="679">
        <v>13.345241132942077</v>
      </c>
      <c r="G11" s="4"/>
      <c r="H11" s="4"/>
      <c r="I11" s="4"/>
    </row>
    <row r="12" spans="1:9" s="2" customFormat="1" ht="12.75" customHeight="1">
      <c r="A12" s="453" t="s">
        <v>98</v>
      </c>
      <c r="B12" s="660">
        <v>176</v>
      </c>
      <c r="C12" s="661">
        <v>2829.1506849315101</v>
      </c>
      <c r="D12" s="661">
        <v>5331.1397260273998</v>
      </c>
      <c r="E12" s="297">
        <v>30.333654202147368</v>
      </c>
      <c r="F12" s="685">
        <v>4.4909415667262058</v>
      </c>
      <c r="G12" s="4"/>
      <c r="H12" s="4"/>
      <c r="I12" s="4"/>
    </row>
    <row r="13" spans="1:9" s="2" customFormat="1" ht="12.75" customHeight="1">
      <c r="A13" s="454" t="s">
        <v>308</v>
      </c>
      <c r="B13" s="660">
        <v>245</v>
      </c>
      <c r="C13" s="661">
        <v>9048.8712328767106</v>
      </c>
      <c r="D13" s="661">
        <v>17325.5808219178</v>
      </c>
      <c r="E13" s="297">
        <v>70.620574002382426</v>
      </c>
      <c r="F13" s="685">
        <v>6.2515947945904564</v>
      </c>
      <c r="G13" s="4"/>
      <c r="H13" s="4"/>
      <c r="I13" s="4"/>
    </row>
    <row r="14" spans="1:9" s="2" customFormat="1" ht="12.75" customHeight="1">
      <c r="A14" s="453" t="s">
        <v>99</v>
      </c>
      <c r="B14" s="243">
        <v>105</v>
      </c>
      <c r="C14" s="243">
        <v>8909.7890410958898</v>
      </c>
      <c r="D14" s="243">
        <v>14788.561643835599</v>
      </c>
      <c r="E14" s="297">
        <v>140.50889922884178</v>
      </c>
      <c r="F14" s="679">
        <v>2.6792549119673383</v>
      </c>
      <c r="G14" s="4"/>
      <c r="H14" s="4"/>
      <c r="I14" s="4"/>
    </row>
    <row r="15" spans="1:9" s="2" customFormat="1" ht="12.75" customHeight="1">
      <c r="A15" s="453" t="s">
        <v>0</v>
      </c>
      <c r="B15" s="243">
        <v>508</v>
      </c>
      <c r="C15" s="243">
        <v>12890.8821917808</v>
      </c>
      <c r="D15" s="243">
        <v>27121.663013698599</v>
      </c>
      <c r="E15" s="297">
        <v>53.424155640903308</v>
      </c>
      <c r="F15" s="679">
        <v>12.962490431232457</v>
      </c>
      <c r="G15" s="4"/>
      <c r="H15" s="4"/>
      <c r="I15" s="4"/>
    </row>
    <row r="16" spans="1:9" s="2" customFormat="1" ht="12.75" customHeight="1">
      <c r="A16" s="453" t="s">
        <v>100</v>
      </c>
      <c r="B16" s="243">
        <v>309</v>
      </c>
      <c r="C16" s="243">
        <v>7679.5808219178098</v>
      </c>
      <c r="D16" s="243">
        <v>15473.8082191781</v>
      </c>
      <c r="E16" s="297">
        <v>50.009614497747634</v>
      </c>
      <c r="F16" s="679">
        <v>7.8846644552181679</v>
      </c>
      <c r="G16" s="4"/>
      <c r="H16" s="4"/>
      <c r="I16" s="4"/>
    </row>
    <row r="17" spans="1:12" s="2" customFormat="1" ht="12.75" customHeight="1">
      <c r="A17" s="453" t="s">
        <v>101</v>
      </c>
      <c r="B17" s="243">
        <v>92</v>
      </c>
      <c r="C17" s="243">
        <v>1867.3561643835601</v>
      </c>
      <c r="D17" s="243">
        <v>3889.1232876712302</v>
      </c>
      <c r="E17" s="297">
        <v>42.273079213817716</v>
      </c>
      <c r="F17" s="679">
        <v>2.3475376371523349</v>
      </c>
      <c r="G17" s="4"/>
      <c r="H17" s="4"/>
      <c r="I17" s="4"/>
    </row>
    <row r="18" spans="1:12" s="2" customFormat="1" ht="12.75" customHeight="1">
      <c r="A18" s="494" t="s">
        <v>102</v>
      </c>
      <c r="B18" s="545">
        <v>172</v>
      </c>
      <c r="C18" s="532">
        <v>4302.7506849315096</v>
      </c>
      <c r="D18" s="662">
        <v>7623.6602739726004</v>
      </c>
      <c r="E18" s="298">
        <v>44.452829585846068</v>
      </c>
      <c r="F18" s="686">
        <v>4.3888747129369738</v>
      </c>
      <c r="G18" s="4"/>
      <c r="H18" s="4"/>
      <c r="I18" s="4"/>
    </row>
    <row r="19" spans="1:12" s="2" customFormat="1">
      <c r="A19" s="73"/>
      <c r="B19" s="73"/>
      <c r="C19" s="73"/>
      <c r="D19" s="73"/>
      <c r="E19" s="73"/>
      <c r="F19" s="73"/>
      <c r="G19" s="4"/>
      <c r="H19" s="4"/>
      <c r="I19" s="4"/>
    </row>
    <row r="20" spans="1:12" s="2" customFormat="1">
      <c r="A20" s="420" t="s">
        <v>103</v>
      </c>
      <c r="B20" s="73"/>
      <c r="C20" s="73"/>
      <c r="D20" s="73"/>
      <c r="E20" s="73"/>
      <c r="F20" s="73"/>
      <c r="G20" s="4"/>
      <c r="H20" s="4"/>
      <c r="I20" s="4"/>
    </row>
    <row r="21" spans="1:12" s="2" customFormat="1">
      <c r="A21" s="421" t="s">
        <v>104</v>
      </c>
      <c r="B21" s="73"/>
      <c r="C21" s="73"/>
      <c r="D21" s="73"/>
      <c r="E21" s="73"/>
      <c r="F21" s="73"/>
      <c r="G21" s="4"/>
      <c r="H21" s="4"/>
      <c r="I21" s="4"/>
      <c r="J21" s="4"/>
      <c r="K21" s="4"/>
      <c r="L21" s="4"/>
    </row>
    <row r="22" spans="1:12" s="2" customFormat="1">
      <c r="A22" s="155"/>
      <c r="B22" s="144"/>
      <c r="C22" s="144"/>
      <c r="D22" s="73"/>
      <c r="E22" s="73"/>
      <c r="F22" s="73"/>
      <c r="G22" s="4"/>
      <c r="H22" s="4"/>
      <c r="I22" s="4"/>
      <c r="J22" s="4"/>
      <c r="K22" s="4"/>
      <c r="L22" s="4"/>
    </row>
    <row r="23" spans="1:12" s="2" customFormat="1">
      <c r="A23" s="155"/>
      <c r="B23" s="144"/>
      <c r="C23" s="144"/>
      <c r="D23" s="32"/>
      <c r="E23" s="73"/>
      <c r="F23" s="73"/>
      <c r="G23" s="4"/>
      <c r="H23" s="4"/>
      <c r="I23" s="4"/>
      <c r="J23" s="4"/>
      <c r="K23" s="4"/>
      <c r="L23" s="4"/>
    </row>
    <row r="24" spans="1:12" s="2" customFormat="1" ht="12.75" customHeight="1">
      <c r="A24" s="894" t="s">
        <v>115</v>
      </c>
      <c r="B24" s="892" t="s">
        <v>57</v>
      </c>
      <c r="C24" s="893"/>
      <c r="D24" s="893"/>
      <c r="E24" s="893"/>
      <c r="F24" s="893"/>
      <c r="G24" s="4"/>
      <c r="H24" s="4"/>
      <c r="I24" s="4"/>
      <c r="J24" s="4"/>
      <c r="K24" s="4"/>
      <c r="L24" s="4"/>
    </row>
    <row r="25" spans="1:12" s="2" customFormat="1" ht="33.75" customHeight="1">
      <c r="A25" s="895"/>
      <c r="B25" s="422" t="s">
        <v>106</v>
      </c>
      <c r="C25" s="422" t="s">
        <v>107</v>
      </c>
      <c r="D25" s="422" t="s">
        <v>108</v>
      </c>
      <c r="E25" s="423" t="s">
        <v>109</v>
      </c>
      <c r="F25" s="497" t="s">
        <v>110</v>
      </c>
      <c r="G25" s="4"/>
      <c r="H25" s="4"/>
      <c r="I25" s="4"/>
    </row>
    <row r="26" spans="1:12" s="2" customFormat="1" ht="12.75" customHeight="1">
      <c r="A26" s="418" t="s">
        <v>68</v>
      </c>
      <c r="B26" s="765">
        <v>3919.1666666666702</v>
      </c>
      <c r="C26" s="765">
        <v>124590.142465753</v>
      </c>
      <c r="D26" s="765">
        <v>244026.04931506899</v>
      </c>
      <c r="E26" s="766">
        <v>62.264779752941102</v>
      </c>
      <c r="F26" s="771">
        <v>100</v>
      </c>
      <c r="G26" s="4"/>
      <c r="H26" s="4"/>
      <c r="I26" s="4"/>
    </row>
    <row r="27" spans="1:12" s="2" customFormat="1" ht="12.75" customHeight="1">
      <c r="A27" s="73" t="s">
        <v>11</v>
      </c>
      <c r="B27" s="243">
        <v>859.41666666666697</v>
      </c>
      <c r="C27" s="243">
        <v>21947.369863013701</v>
      </c>
      <c r="D27" s="243">
        <v>43669.0657534247</v>
      </c>
      <c r="E27" s="297">
        <v>50.812449242809699</v>
      </c>
      <c r="F27" s="5">
        <v>21.9</v>
      </c>
      <c r="G27" s="4"/>
      <c r="H27" s="4"/>
      <c r="I27" s="4"/>
    </row>
    <row r="28" spans="1:12" s="2" customFormat="1" ht="12.75" customHeight="1">
      <c r="A28" s="73" t="s">
        <v>112</v>
      </c>
      <c r="B28" s="243">
        <v>225</v>
      </c>
      <c r="C28" s="243">
        <v>8386.0082191780803</v>
      </c>
      <c r="D28" s="243">
        <v>15751.257534246601</v>
      </c>
      <c r="E28" s="297">
        <v>70.005589041095902</v>
      </c>
      <c r="F28" s="5">
        <v>5.7</v>
      </c>
      <c r="G28" s="4"/>
      <c r="H28" s="4"/>
      <c r="I28" s="4"/>
    </row>
    <row r="29" spans="1:12" s="2" customFormat="1" ht="12.75" customHeight="1">
      <c r="A29" s="73" t="s">
        <v>93</v>
      </c>
      <c r="B29" s="243">
        <v>983.08333333333303</v>
      </c>
      <c r="C29" s="243">
        <v>26805.345205479502</v>
      </c>
      <c r="D29" s="243">
        <v>55784.0493150685</v>
      </c>
      <c r="E29" s="297">
        <v>56.743968108910899</v>
      </c>
      <c r="F29" s="5">
        <v>25.1</v>
      </c>
      <c r="G29" s="4"/>
      <c r="H29" s="4"/>
      <c r="I29" s="4"/>
    </row>
    <row r="30" spans="1:12" s="2" customFormat="1" ht="12.75" customHeight="1">
      <c r="A30" s="424" t="s">
        <v>111</v>
      </c>
      <c r="B30" s="243">
        <v>858.25</v>
      </c>
      <c r="C30" s="243">
        <v>30849.542465753399</v>
      </c>
      <c r="D30" s="243">
        <v>59235.805479452101</v>
      </c>
      <c r="E30" s="297">
        <v>69.019289810022798</v>
      </c>
      <c r="F30" s="5">
        <v>21.9</v>
      </c>
      <c r="G30" s="4"/>
      <c r="H30" s="4"/>
      <c r="I30" s="4"/>
    </row>
    <row r="31" spans="1:12" s="2" customFormat="1" ht="12.75" customHeight="1">
      <c r="A31" s="424" t="s">
        <v>100</v>
      </c>
      <c r="B31" s="243">
        <v>309.41666666666703</v>
      </c>
      <c r="C31" s="243">
        <v>7679.5808219178098</v>
      </c>
      <c r="D31" s="243">
        <v>15473.8082191781</v>
      </c>
      <c r="E31" s="297">
        <v>50.009614497747599</v>
      </c>
      <c r="F31" s="5">
        <v>7.9</v>
      </c>
      <c r="G31" s="4"/>
      <c r="H31" s="4"/>
      <c r="I31" s="4"/>
      <c r="J31" s="4"/>
      <c r="K31" s="4"/>
    </row>
    <row r="32" spans="1:12" s="2" customFormat="1" ht="12.75" customHeight="1">
      <c r="A32" s="424" t="s">
        <v>114</v>
      </c>
      <c r="B32" s="243">
        <v>421.41666666666703</v>
      </c>
      <c r="C32" s="243">
        <v>13601.095890410999</v>
      </c>
      <c r="D32" s="243">
        <v>26164.301369862998</v>
      </c>
      <c r="E32" s="297">
        <v>62.0865367685102</v>
      </c>
      <c r="F32" s="5">
        <v>10.8</v>
      </c>
      <c r="G32" s="4"/>
      <c r="H32" s="4"/>
      <c r="I32" s="4"/>
      <c r="J32" s="4"/>
      <c r="K32" s="4"/>
    </row>
    <row r="33" spans="1:14" s="2" customFormat="1" ht="12.75" customHeight="1">
      <c r="A33" s="157" t="s">
        <v>113</v>
      </c>
      <c r="B33" s="532">
        <v>262.58333333333297</v>
      </c>
      <c r="C33" s="532">
        <v>15321.2</v>
      </c>
      <c r="D33" s="532">
        <v>27947.761643835602</v>
      </c>
      <c r="E33" s="767">
        <v>106.433874873382</v>
      </c>
      <c r="F33" s="772">
        <v>6.7</v>
      </c>
      <c r="G33" s="4"/>
      <c r="H33" s="4"/>
      <c r="I33" s="4"/>
      <c r="J33" s="4"/>
      <c r="K33" s="4"/>
    </row>
    <row r="34" spans="1:14" s="2" customFormat="1">
      <c r="A34" s="29"/>
      <c r="B34" s="768"/>
      <c r="C34" s="31"/>
      <c r="D34" s="28"/>
      <c r="G34" s="4"/>
      <c r="H34" s="4"/>
      <c r="I34" s="4"/>
      <c r="J34" s="4"/>
      <c r="K34" s="4"/>
    </row>
    <row r="35" spans="1:14" s="2" customFormat="1">
      <c r="A35" s="252" t="s">
        <v>116</v>
      </c>
      <c r="B35" s="28"/>
      <c r="C35" s="28"/>
      <c r="D35" s="28"/>
      <c r="G35" s="4"/>
      <c r="H35" s="4"/>
      <c r="I35" s="4"/>
      <c r="J35" s="4"/>
      <c r="K35" s="4"/>
      <c r="L35" s="4"/>
      <c r="M35" s="4"/>
      <c r="N35" s="4"/>
    </row>
    <row r="36" spans="1:14" s="2" customFormat="1">
      <c r="A36" s="60" t="s">
        <v>105</v>
      </c>
      <c r="G36" s="4"/>
      <c r="H36" s="4"/>
      <c r="I36" s="4"/>
      <c r="J36" s="4"/>
      <c r="K36" s="4"/>
      <c r="L36" s="4"/>
      <c r="M36" s="4"/>
      <c r="N36" s="4"/>
    </row>
    <row r="37" spans="1:14" s="2" customFormat="1">
      <c r="A37" s="61" t="s">
        <v>373</v>
      </c>
      <c r="G37" s="4"/>
      <c r="H37" s="4"/>
      <c r="I37" s="4"/>
      <c r="J37" s="4"/>
      <c r="K37" s="4"/>
      <c r="L37" s="4"/>
      <c r="M37" s="4"/>
      <c r="N37" s="4"/>
    </row>
    <row r="38" spans="1:14" s="2" customFormat="1">
      <c r="A38" s="60"/>
      <c r="G38" s="4"/>
      <c r="H38" s="4"/>
      <c r="I38" s="4"/>
      <c r="J38" s="4"/>
      <c r="K38" s="4"/>
      <c r="L38" s="4"/>
      <c r="M38" s="4"/>
      <c r="N38" s="4"/>
    </row>
    <row r="39" spans="1:14" s="2" customFormat="1">
      <c r="A39" s="2" t="s">
        <v>64</v>
      </c>
      <c r="G39" s="4"/>
      <c r="H39" s="4"/>
      <c r="I39" s="4"/>
      <c r="J39" s="4"/>
      <c r="K39" s="4"/>
      <c r="L39" s="4"/>
      <c r="M39" s="4"/>
      <c r="N39" s="4"/>
    </row>
    <row r="40" spans="1:14" s="2" customFormat="1">
      <c r="A40" s="253" t="s">
        <v>65</v>
      </c>
      <c r="G40" s="4"/>
      <c r="H40" s="4"/>
      <c r="I40" s="4"/>
      <c r="J40" s="4"/>
      <c r="K40" s="4"/>
      <c r="L40" s="4"/>
      <c r="M40" s="4"/>
      <c r="N40" s="4"/>
    </row>
    <row r="41" spans="1:14" s="2" customFormat="1">
      <c r="G41" s="4"/>
      <c r="H41" s="4"/>
      <c r="I41" s="4"/>
      <c r="J41" s="4"/>
      <c r="K41" s="4"/>
      <c r="L41" s="4"/>
      <c r="M41" s="4"/>
      <c r="N41" s="4"/>
    </row>
    <row r="42" spans="1:14" s="2" customFormat="1">
      <c r="G42" s="4"/>
      <c r="H42" s="4"/>
      <c r="I42" s="4"/>
      <c r="J42" s="4"/>
      <c r="K42" s="4"/>
      <c r="L42" s="4"/>
      <c r="M42" s="4"/>
      <c r="N42" s="4"/>
    </row>
    <row r="43" spans="1:14" s="2" customFormat="1">
      <c r="G43" s="4"/>
      <c r="H43" s="4"/>
      <c r="I43" s="4"/>
      <c r="J43" s="4"/>
      <c r="K43" s="4"/>
      <c r="L43" s="4"/>
      <c r="M43" s="4"/>
      <c r="N43" s="4"/>
    </row>
    <row r="44" spans="1:14" s="2" customFormat="1">
      <c r="G44" s="4"/>
      <c r="H44" s="4"/>
      <c r="I44" s="4"/>
      <c r="J44" s="4"/>
      <c r="K44" s="4"/>
      <c r="L44" s="4"/>
      <c r="M44" s="4"/>
      <c r="N44" s="4"/>
    </row>
    <row r="45" spans="1:14" s="2" customFormat="1">
      <c r="G45" s="4"/>
      <c r="H45" s="4"/>
      <c r="I45" s="4"/>
      <c r="J45" s="4"/>
      <c r="K45" s="4"/>
      <c r="L45" s="4"/>
      <c r="M45" s="4"/>
      <c r="N45" s="4"/>
    </row>
  </sheetData>
  <mergeCells count="4">
    <mergeCell ref="B3:F3"/>
    <mergeCell ref="B24:F24"/>
    <mergeCell ref="A24:A25"/>
    <mergeCell ref="A3:A4"/>
  </mergeCells>
  <hyperlinks>
    <hyperlink ref="A35" r:id="rId1" xr:uid="{00000000-0004-0000-0500-000000000000}"/>
    <hyperlink ref="A40" r:id="rId2" xr:uid="{00000000-0004-0000-0500-000001000000}"/>
  </hyperlinks>
  <pageMargins left="0.78740157499999996" right="0.78740157499999996" top="0.984251969" bottom="0.984251969" header="0.4921259845" footer="0.4921259845"/>
  <pageSetup paperSize="9" orientation="portrait" r:id="rId3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61"/>
  <sheetViews>
    <sheetView showGridLines="0" zoomScaleNormal="100" workbookViewId="0"/>
  </sheetViews>
  <sheetFormatPr baseColWidth="10" defaultColWidth="11.42578125" defaultRowHeight="12.75"/>
  <cols>
    <col min="1" max="1" width="24.5703125" style="4" customWidth="1"/>
    <col min="2" max="3" width="12.28515625" style="11" customWidth="1"/>
    <col min="4" max="11" width="12.28515625" style="4" customWidth="1"/>
    <col min="12" max="16384" width="11.42578125" style="4"/>
  </cols>
  <sheetData>
    <row r="1" spans="1:11" s="58" customFormat="1" ht="12.75" customHeight="1">
      <c r="A1" s="658" t="s">
        <v>380</v>
      </c>
      <c r="E1" s="691"/>
      <c r="K1" s="150" t="s">
        <v>34</v>
      </c>
    </row>
    <row r="2" spans="1:11" s="58" customFormat="1" ht="12.75" customHeight="1">
      <c r="A2" s="161"/>
    </row>
    <row r="3" spans="1:11" s="2" customFormat="1" ht="11.25">
      <c r="A3" s="179"/>
      <c r="B3" s="900">
        <v>2012</v>
      </c>
      <c r="C3" s="900"/>
      <c r="D3" s="900">
        <v>2020</v>
      </c>
      <c r="E3" s="900"/>
      <c r="F3" s="900">
        <v>2021</v>
      </c>
      <c r="G3" s="900"/>
      <c r="H3" s="901" t="s">
        <v>379</v>
      </c>
      <c r="I3" s="902"/>
      <c r="J3" s="898" t="s">
        <v>377</v>
      </c>
      <c r="K3" s="899"/>
    </row>
    <row r="4" spans="1:11" s="2" customFormat="1" ht="24" customHeight="1">
      <c r="A4" s="426" t="s">
        <v>91</v>
      </c>
      <c r="B4" s="435" t="s">
        <v>121</v>
      </c>
      <c r="C4" s="435" t="s">
        <v>122</v>
      </c>
      <c r="D4" s="435" t="s">
        <v>121</v>
      </c>
      <c r="E4" s="435" t="s">
        <v>122</v>
      </c>
      <c r="F4" s="435" t="s">
        <v>121</v>
      </c>
      <c r="G4" s="435" t="s">
        <v>122</v>
      </c>
      <c r="H4" s="436" t="s">
        <v>123</v>
      </c>
      <c r="I4" s="436" t="s">
        <v>124</v>
      </c>
      <c r="J4" s="436" t="s">
        <v>123</v>
      </c>
      <c r="K4" s="436" t="s">
        <v>124</v>
      </c>
    </row>
    <row r="5" spans="1:11" s="2" customFormat="1" ht="11.25" customHeight="1">
      <c r="A5" s="428" t="s">
        <v>68</v>
      </c>
      <c r="B5" s="688">
        <v>5257.0833333333303</v>
      </c>
      <c r="C5" s="688">
        <v>140372.202185792</v>
      </c>
      <c r="D5" s="688">
        <v>4645.666666666667</v>
      </c>
      <c r="E5" s="688">
        <v>142656.41666666666</v>
      </c>
      <c r="F5" s="688">
        <v>4573.5833333333303</v>
      </c>
      <c r="G5" s="688">
        <v>142742.55068493166</v>
      </c>
      <c r="H5" s="299">
        <f>((F5-B5)/B5)*100</f>
        <v>-13.001505904731719</v>
      </c>
      <c r="I5" s="299">
        <f>((G5-C5)/C5)*100</f>
        <v>1.688616736241225</v>
      </c>
      <c r="J5" s="300">
        <f>((F5-D5)/D5)*100</f>
        <v>-1.5516251704097725</v>
      </c>
      <c r="K5" s="300">
        <f>((G5-E5)/E5)*100</f>
        <v>6.0378649820052685E-2</v>
      </c>
    </row>
    <row r="6" spans="1:11" s="2" customFormat="1" ht="11.25" customHeight="1">
      <c r="A6" s="419" t="s">
        <v>92</v>
      </c>
      <c r="B6" s="258">
        <v>757.33333333333303</v>
      </c>
      <c r="C6" s="258">
        <v>22379.6775956284</v>
      </c>
      <c r="D6" s="258">
        <v>695.66666666666663</v>
      </c>
      <c r="E6" s="258">
        <v>22288.054644808701</v>
      </c>
      <c r="F6" s="258">
        <v>686</v>
      </c>
      <c r="G6" s="258">
        <v>22116.400000000001</v>
      </c>
      <c r="H6" s="293">
        <f t="shared" ref="H6:I18" si="0">((F6-B6)/B6)*100</f>
        <v>-9.4190140845070065</v>
      </c>
      <c r="I6" s="293">
        <f t="shared" si="0"/>
        <v>-1.1764137106239039</v>
      </c>
      <c r="J6" s="301">
        <f t="shared" ref="J6:K18" si="1">((F6-D6)/D6)*100</f>
        <v>-1.3895543842836553</v>
      </c>
      <c r="K6" s="301">
        <f t="shared" si="1"/>
        <v>-0.7701643214011088</v>
      </c>
    </row>
    <row r="7" spans="1:11" s="2" customFormat="1" ht="11.25" customHeight="1">
      <c r="A7" s="419" t="s">
        <v>93</v>
      </c>
      <c r="B7" s="258">
        <v>592.25</v>
      </c>
      <c r="C7" s="258">
        <v>10398.718579234999</v>
      </c>
      <c r="D7" s="258">
        <v>466.58333333333331</v>
      </c>
      <c r="E7" s="258">
        <v>9195.6147540983602</v>
      </c>
      <c r="F7" s="258">
        <v>459.16666666666703</v>
      </c>
      <c r="G7" s="258">
        <v>9183.7369863013701</v>
      </c>
      <c r="H7" s="293">
        <f t="shared" si="0"/>
        <v>-22.470803433234778</v>
      </c>
      <c r="I7" s="293">
        <f t="shared" si="0"/>
        <v>-11.683954938061335</v>
      </c>
      <c r="J7" s="301">
        <f t="shared" si="1"/>
        <v>-1.5895695659938462</v>
      </c>
      <c r="K7" s="301">
        <f t="shared" si="1"/>
        <v>-0.12916774043515031</v>
      </c>
    </row>
    <row r="8" spans="1:11" s="2" customFormat="1" ht="11.25" customHeight="1">
      <c r="A8" s="419" t="s">
        <v>94</v>
      </c>
      <c r="B8" s="258">
        <v>380.41666666666703</v>
      </c>
      <c r="C8" s="258">
        <v>16348.494535519099</v>
      </c>
      <c r="D8" s="258">
        <v>371.33333333333331</v>
      </c>
      <c r="E8" s="258">
        <v>19642.185792349701</v>
      </c>
      <c r="F8" s="258">
        <v>371.33333333333297</v>
      </c>
      <c r="G8" s="258">
        <v>20055.1068493151</v>
      </c>
      <c r="H8" s="293">
        <f t="shared" si="0"/>
        <v>-2.3877327491787192</v>
      </c>
      <c r="I8" s="293">
        <f t="shared" si="0"/>
        <v>22.672499328564673</v>
      </c>
      <c r="J8" s="301">
        <f t="shared" si="1"/>
        <v>-9.1847534963603627E-14</v>
      </c>
      <c r="K8" s="301">
        <f t="shared" si="1"/>
        <v>2.1022154119233742</v>
      </c>
    </row>
    <row r="9" spans="1:11" s="2" customFormat="1" ht="11.25" customHeight="1">
      <c r="A9" s="419" t="s">
        <v>95</v>
      </c>
      <c r="B9" s="258">
        <v>514.5</v>
      </c>
      <c r="C9" s="258">
        <v>13221.2240437158</v>
      </c>
      <c r="D9" s="258">
        <v>448</v>
      </c>
      <c r="E9" s="258">
        <v>13332.672131147499</v>
      </c>
      <c r="F9" s="258">
        <v>441.66666666666703</v>
      </c>
      <c r="G9" s="258">
        <v>13321.0684931507</v>
      </c>
      <c r="H9" s="293">
        <f t="shared" si="0"/>
        <v>-14.156138645934494</v>
      </c>
      <c r="I9" s="293">
        <f t="shared" si="0"/>
        <v>0.75518309881722145</v>
      </c>
      <c r="J9" s="301">
        <f t="shared" si="1"/>
        <v>-1.4136904761903959</v>
      </c>
      <c r="K9" s="301">
        <f t="shared" si="1"/>
        <v>-8.7031600887348848E-2</v>
      </c>
    </row>
    <row r="10" spans="1:11" s="2" customFormat="1" ht="11.25" customHeight="1">
      <c r="A10" s="419" t="s">
        <v>96</v>
      </c>
      <c r="B10" s="258">
        <v>136.5</v>
      </c>
      <c r="C10" s="258">
        <v>5407.6174863387996</v>
      </c>
      <c r="D10" s="258">
        <v>126.66666666666667</v>
      </c>
      <c r="E10" s="258">
        <v>5870.4535519125702</v>
      </c>
      <c r="F10" s="258">
        <v>126.333333333333</v>
      </c>
      <c r="G10" s="258">
        <v>6088.8054794520604</v>
      </c>
      <c r="H10" s="293">
        <f t="shared" si="0"/>
        <v>-7.4481074481076908</v>
      </c>
      <c r="I10" s="293">
        <f t="shared" si="0"/>
        <v>12.596822812155962</v>
      </c>
      <c r="J10" s="301">
        <f t="shared" si="1"/>
        <v>-0.2631578947371076</v>
      </c>
      <c r="K10" s="301">
        <f t="shared" si="1"/>
        <v>3.7195069445418225</v>
      </c>
    </row>
    <row r="11" spans="1:11" s="2" customFormat="1" ht="11.25" customHeight="1">
      <c r="A11" s="419" t="s">
        <v>97</v>
      </c>
      <c r="B11" s="258">
        <v>670.83333333333303</v>
      </c>
      <c r="C11" s="258">
        <v>17177.647540983598</v>
      </c>
      <c r="D11" s="258">
        <v>618.08333333333337</v>
      </c>
      <c r="E11" s="258">
        <v>17416.538251366099</v>
      </c>
      <c r="F11" s="258">
        <v>601.5</v>
      </c>
      <c r="G11" s="258">
        <v>17337.2356164384</v>
      </c>
      <c r="H11" s="293">
        <f t="shared" si="0"/>
        <v>-10.335403726708034</v>
      </c>
      <c r="I11" s="293">
        <f t="shared" si="0"/>
        <v>0.92904499917142624</v>
      </c>
      <c r="J11" s="301">
        <f t="shared" si="1"/>
        <v>-2.683025482000815</v>
      </c>
      <c r="K11" s="301">
        <f t="shared" si="1"/>
        <v>-0.45532949075846674</v>
      </c>
    </row>
    <row r="12" spans="1:11" s="2" customFormat="1" ht="11.25" customHeight="1">
      <c r="A12" s="429" t="s">
        <v>98</v>
      </c>
      <c r="B12" s="258">
        <v>233.25</v>
      </c>
      <c r="C12" s="258">
        <v>3442.9644808743201</v>
      </c>
      <c r="D12" s="258">
        <v>191.5</v>
      </c>
      <c r="E12" s="258">
        <v>2919.9453551912602</v>
      </c>
      <c r="F12" s="258">
        <v>194</v>
      </c>
      <c r="G12" s="258">
        <v>3014.7561643835602</v>
      </c>
      <c r="H12" s="293">
        <f t="shared" si="0"/>
        <v>-16.827438370846732</v>
      </c>
      <c r="I12" s="293">
        <f t="shared" si="0"/>
        <v>-12.437198201417953</v>
      </c>
      <c r="J12" s="301">
        <f t="shared" si="1"/>
        <v>1.3054830287206265</v>
      </c>
      <c r="K12" s="301">
        <f t="shared" si="1"/>
        <v>3.2470062846806167</v>
      </c>
    </row>
    <row r="13" spans="1:11" s="2" customFormat="1" ht="11.25" customHeight="1">
      <c r="A13" s="429" t="s">
        <v>308</v>
      </c>
      <c r="B13" s="258">
        <v>323.75</v>
      </c>
      <c r="C13" s="258">
        <v>9891.2595628415293</v>
      </c>
      <c r="D13" s="258">
        <v>285.08333333333331</v>
      </c>
      <c r="E13" s="258">
        <v>10521.363387978099</v>
      </c>
      <c r="F13" s="258">
        <v>275.33333333333297</v>
      </c>
      <c r="G13" s="258">
        <v>10342.7095890411</v>
      </c>
      <c r="H13" s="293">
        <f t="shared" si="0"/>
        <v>-14.954954954955065</v>
      </c>
      <c r="I13" s="293">
        <f t="shared" si="0"/>
        <v>4.564130820057863</v>
      </c>
      <c r="J13" s="301">
        <f t="shared" si="1"/>
        <v>-3.4200526161942149</v>
      </c>
      <c r="K13" s="301">
        <f t="shared" si="1"/>
        <v>-1.6980099664757526</v>
      </c>
    </row>
    <row r="14" spans="1:11" s="2" customFormat="1" ht="11.25" customHeight="1">
      <c r="A14" s="430" t="s">
        <v>99</v>
      </c>
      <c r="B14" s="258">
        <v>126.833333333333</v>
      </c>
      <c r="C14" s="258">
        <v>9104.9426229508208</v>
      </c>
      <c r="D14" s="258">
        <v>126.75</v>
      </c>
      <c r="E14" s="258">
        <v>10188.234972677599</v>
      </c>
      <c r="F14" s="258">
        <v>124.583333333333</v>
      </c>
      <c r="G14" s="258">
        <v>10222.265753424699</v>
      </c>
      <c r="H14" s="293">
        <f t="shared" si="0"/>
        <v>-1.7739816031537496</v>
      </c>
      <c r="I14" s="293">
        <f t="shared" si="0"/>
        <v>12.271610890303064</v>
      </c>
      <c r="J14" s="301">
        <f t="shared" si="1"/>
        <v>-1.7094017094019711</v>
      </c>
      <c r="K14" s="301">
        <f t="shared" si="1"/>
        <v>0.33402037583901734</v>
      </c>
    </row>
    <row r="15" spans="1:11" s="2" customFormat="1" ht="11.25" customHeight="1">
      <c r="A15" s="429" t="s">
        <v>0</v>
      </c>
      <c r="B15" s="258">
        <v>685.83333333333303</v>
      </c>
      <c r="C15" s="258">
        <v>16231.991803278701</v>
      </c>
      <c r="D15" s="258">
        <v>620.41666666666663</v>
      </c>
      <c r="E15" s="258">
        <v>15433.0983606557</v>
      </c>
      <c r="F15" s="258">
        <v>612.83333333333303</v>
      </c>
      <c r="G15" s="258">
        <v>15363.1698630137</v>
      </c>
      <c r="H15" s="293">
        <f t="shared" si="0"/>
        <v>-10.643985419198062</v>
      </c>
      <c r="I15" s="293">
        <f t="shared" si="0"/>
        <v>-5.3525282096896314</v>
      </c>
      <c r="J15" s="301">
        <f t="shared" si="1"/>
        <v>-1.2222968435191832</v>
      </c>
      <c r="K15" s="301">
        <f t="shared" si="1"/>
        <v>-0.4531073152509173</v>
      </c>
    </row>
    <row r="16" spans="1:11" s="2" customFormat="1" ht="11.25" customHeight="1">
      <c r="A16" s="429" t="s">
        <v>100</v>
      </c>
      <c r="B16" s="258">
        <v>471.16666666666703</v>
      </c>
      <c r="C16" s="258">
        <v>10073.732240437201</v>
      </c>
      <c r="D16" s="258">
        <v>382</v>
      </c>
      <c r="E16" s="258">
        <v>8963.5491803278692</v>
      </c>
      <c r="F16" s="258">
        <v>382.66666666666703</v>
      </c>
      <c r="G16" s="258">
        <v>9040.2273972602707</v>
      </c>
      <c r="H16" s="293">
        <f t="shared" si="0"/>
        <v>-18.783162362928884</v>
      </c>
      <c r="I16" s="293">
        <f t="shared" si="0"/>
        <v>-10.259403550834064</v>
      </c>
      <c r="J16" s="301">
        <f t="shared" si="1"/>
        <v>0.17452006980812215</v>
      </c>
      <c r="K16" s="301">
        <f t="shared" si="1"/>
        <v>0.8554448175582694</v>
      </c>
    </row>
    <row r="17" spans="1:11" s="2" customFormat="1" ht="11.25" customHeight="1">
      <c r="A17" s="429" t="s">
        <v>101</v>
      </c>
      <c r="B17" s="258">
        <v>135.166666666667</v>
      </c>
      <c r="C17" s="258">
        <v>2200.17759562842</v>
      </c>
      <c r="D17" s="258">
        <v>105.91666666666667</v>
      </c>
      <c r="E17" s="258">
        <v>2114.4590163934399</v>
      </c>
      <c r="F17" s="258">
        <v>103.333333333333</v>
      </c>
      <c r="G17" s="258">
        <v>1989.4575342465801</v>
      </c>
      <c r="H17" s="293">
        <f t="shared" si="0"/>
        <v>-23.551171393341985</v>
      </c>
      <c r="I17" s="293">
        <f t="shared" si="0"/>
        <v>-9.5774114689888759</v>
      </c>
      <c r="J17" s="301">
        <f t="shared" si="1"/>
        <v>-2.4390243902442199</v>
      </c>
      <c r="K17" s="301">
        <f t="shared" si="1"/>
        <v>-5.9117476942197067</v>
      </c>
    </row>
    <row r="18" spans="1:11" s="73" customFormat="1" ht="11.25" customHeight="1">
      <c r="A18" s="431" t="s">
        <v>102</v>
      </c>
      <c r="B18" s="689">
        <v>229.25</v>
      </c>
      <c r="C18" s="689">
        <v>4493.7540983606596</v>
      </c>
      <c r="D18" s="689">
        <v>207.66666666666666</v>
      </c>
      <c r="E18" s="689">
        <v>4770.2322404371598</v>
      </c>
      <c r="F18" s="689">
        <v>194.833333333333</v>
      </c>
      <c r="G18" s="689">
        <v>4667.6109589041098</v>
      </c>
      <c r="H18" s="533">
        <f t="shared" si="0"/>
        <v>-15.012722646310579</v>
      </c>
      <c r="I18" s="533">
        <f t="shared" si="0"/>
        <v>3.8688556769689275</v>
      </c>
      <c r="J18" s="690">
        <f t="shared" si="1"/>
        <v>-6.1797752808990314</v>
      </c>
      <c r="K18" s="690">
        <f t="shared" si="1"/>
        <v>-2.1512848088009542</v>
      </c>
    </row>
    <row r="19" spans="1:11" s="2" customFormat="1">
      <c r="A19" s="4"/>
      <c r="B19" s="118"/>
      <c r="C19" s="118"/>
      <c r="D19" s="73"/>
      <c r="E19" s="73"/>
      <c r="F19" s="73"/>
      <c r="G19" s="73"/>
      <c r="H19" s="73"/>
      <c r="I19" s="73"/>
      <c r="J19" s="73"/>
      <c r="K19" s="73"/>
    </row>
    <row r="20" spans="1:11" s="2" customFormat="1" ht="11.25">
      <c r="A20" s="432" t="s">
        <v>117</v>
      </c>
      <c r="B20" s="118"/>
      <c r="C20" s="118"/>
      <c r="D20" s="73"/>
      <c r="E20" s="73"/>
      <c r="F20" s="73"/>
      <c r="G20" s="73"/>
      <c r="H20" s="73"/>
      <c r="I20" s="73"/>
      <c r="J20" s="25"/>
      <c r="K20" s="73"/>
    </row>
    <row r="21" spans="1:11" s="2" customFormat="1" ht="11.25">
      <c r="A21" s="432" t="s">
        <v>118</v>
      </c>
      <c r="B21" s="118"/>
      <c r="C21" s="118"/>
      <c r="D21" s="73"/>
      <c r="E21" s="73"/>
      <c r="F21" s="73"/>
      <c r="G21" s="73"/>
      <c r="H21" s="73"/>
      <c r="I21" s="73"/>
      <c r="J21" s="25"/>
      <c r="K21" s="73"/>
    </row>
    <row r="22" spans="1:11" s="2" customFormat="1" ht="11.25">
      <c r="A22" s="73"/>
      <c r="B22" s="118"/>
      <c r="C22" s="118"/>
      <c r="D22" s="73"/>
      <c r="E22" s="73"/>
      <c r="F22" s="73"/>
      <c r="G22" s="73"/>
      <c r="H22" s="73"/>
      <c r="I22" s="73"/>
      <c r="J22" s="25"/>
      <c r="K22" s="73"/>
    </row>
    <row r="23" spans="1:11" s="2" customFormat="1" ht="11.25">
      <c r="A23" s="75"/>
      <c r="B23" s="118"/>
      <c r="C23" s="118"/>
      <c r="D23" s="73"/>
      <c r="E23" s="73"/>
      <c r="F23" s="73"/>
      <c r="G23" s="73"/>
      <c r="H23" s="73"/>
      <c r="I23" s="73"/>
      <c r="J23" s="73"/>
      <c r="K23" s="73"/>
    </row>
    <row r="24" spans="1:11" s="2" customFormat="1" ht="11.25">
      <c r="A24" s="903" t="s">
        <v>120</v>
      </c>
      <c r="B24" s="900">
        <v>2012</v>
      </c>
      <c r="C24" s="900"/>
      <c r="D24" s="900">
        <v>2020</v>
      </c>
      <c r="E24" s="900"/>
      <c r="F24" s="900">
        <v>2021</v>
      </c>
      <c r="G24" s="900"/>
      <c r="H24" s="901" t="s">
        <v>379</v>
      </c>
      <c r="I24" s="902"/>
      <c r="J24" s="898" t="s">
        <v>377</v>
      </c>
      <c r="K24" s="899"/>
    </row>
    <row r="25" spans="1:11" s="2" customFormat="1" ht="22.5">
      <c r="A25" s="904"/>
      <c r="B25" s="435" t="s">
        <v>121</v>
      </c>
      <c r="C25" s="435" t="s">
        <v>122</v>
      </c>
      <c r="D25" s="435" t="s">
        <v>121</v>
      </c>
      <c r="E25" s="435" t="s">
        <v>122</v>
      </c>
      <c r="F25" s="435" t="s">
        <v>121</v>
      </c>
      <c r="G25" s="435" t="s">
        <v>122</v>
      </c>
      <c r="H25" s="436" t="s">
        <v>123</v>
      </c>
      <c r="I25" s="436" t="s">
        <v>124</v>
      </c>
      <c r="J25" s="436" t="s">
        <v>123</v>
      </c>
      <c r="K25" s="436" t="s">
        <v>124</v>
      </c>
    </row>
    <row r="26" spans="1:11" s="2" customFormat="1" ht="11.25" customHeight="1">
      <c r="A26" s="428" t="s">
        <v>68</v>
      </c>
      <c r="B26" s="773">
        <v>5257.0833333333303</v>
      </c>
      <c r="C26" s="773">
        <v>140372.202185792</v>
      </c>
      <c r="D26" s="773">
        <v>4645.6666666666697</v>
      </c>
      <c r="E26" s="773">
        <v>142656.401639344</v>
      </c>
      <c r="F26" s="773">
        <v>4573.5833333333303</v>
      </c>
      <c r="G26" s="773">
        <v>142742.55068493201</v>
      </c>
      <c r="H26" s="299">
        <v>-13.001505904731719</v>
      </c>
      <c r="I26" s="299">
        <v>1.6886167362414737</v>
      </c>
      <c r="J26" s="300">
        <v>-1.5516251704098303</v>
      </c>
      <c r="K26" s="300">
        <v>6.0389190108558415E-2</v>
      </c>
    </row>
    <row r="27" spans="1:11" s="2" customFormat="1" ht="11.25" customHeight="1">
      <c r="A27" s="433" t="s">
        <v>11</v>
      </c>
      <c r="B27" s="774">
        <v>1120</v>
      </c>
      <c r="C27" s="774">
        <v>24477.737704918</v>
      </c>
      <c r="D27" s="774">
        <v>996.33333333333303</v>
      </c>
      <c r="E27" s="774">
        <v>24344.939890710401</v>
      </c>
      <c r="F27" s="774">
        <v>977.16666666666697</v>
      </c>
      <c r="G27" s="774">
        <v>24247.413698630098</v>
      </c>
      <c r="H27" s="775">
        <v>-12.752976190476165</v>
      </c>
      <c r="I27" s="775">
        <v>-0.94095299600185367</v>
      </c>
      <c r="J27" s="776">
        <v>-1.923720307795189</v>
      </c>
      <c r="K27" s="776">
        <v>-0.40060149056895622</v>
      </c>
    </row>
    <row r="28" spans="1:11" s="2" customFormat="1" ht="11.25" customHeight="1">
      <c r="A28" s="433" t="s">
        <v>112</v>
      </c>
      <c r="B28" s="774">
        <v>295</v>
      </c>
      <c r="C28" s="774">
        <v>8550.4234972677605</v>
      </c>
      <c r="D28" s="774">
        <v>263.5</v>
      </c>
      <c r="E28" s="774">
        <v>9209.2732240437199</v>
      </c>
      <c r="F28" s="774">
        <v>252.333333333333</v>
      </c>
      <c r="G28" s="774">
        <v>9317</v>
      </c>
      <c r="H28" s="775">
        <v>-14.463276836158304</v>
      </c>
      <c r="I28" s="775">
        <v>8.9653629785377849</v>
      </c>
      <c r="J28" s="776">
        <v>-4.2378241619229593</v>
      </c>
      <c r="K28" s="776">
        <v>1.1697641424626788</v>
      </c>
    </row>
    <row r="29" spans="1:11" s="2" customFormat="1" ht="11.25" customHeight="1">
      <c r="A29" s="433" t="s">
        <v>93</v>
      </c>
      <c r="B29" s="774">
        <v>1369.1666666666699</v>
      </c>
      <c r="C29" s="774">
        <v>33033.551912568299</v>
      </c>
      <c r="D29" s="774">
        <v>1179.25</v>
      </c>
      <c r="E29" s="774">
        <v>31692.161202185802</v>
      </c>
      <c r="F29" s="774">
        <v>1161.1666666666699</v>
      </c>
      <c r="G29" s="774">
        <v>31502.136986301401</v>
      </c>
      <c r="H29" s="775">
        <v>-15.19172245891658</v>
      </c>
      <c r="I29" s="775">
        <v>-4.6359378195846981</v>
      </c>
      <c r="J29" s="776">
        <v>-1.533460532824259</v>
      </c>
      <c r="K29" s="776">
        <v>-0.59959374392963538</v>
      </c>
    </row>
    <row r="30" spans="1:11" s="2" customFormat="1" ht="11.25" customHeight="1">
      <c r="A30" s="433" t="s">
        <v>111</v>
      </c>
      <c r="B30" s="774">
        <v>1136.4166666666699</v>
      </c>
      <c r="C30" s="774">
        <v>35228.193989070998</v>
      </c>
      <c r="D30" s="774">
        <v>1032.25</v>
      </c>
      <c r="E30" s="774">
        <v>36142.696721311499</v>
      </c>
      <c r="F30" s="774">
        <v>1012.75</v>
      </c>
      <c r="G30" s="774">
        <v>35928.145205479501</v>
      </c>
      <c r="H30" s="775">
        <v>-10.882158832588068</v>
      </c>
      <c r="I30" s="775">
        <v>1.9869063302695895</v>
      </c>
      <c r="J30" s="776">
        <v>-1.8890772584160813</v>
      </c>
      <c r="K30" s="776">
        <v>-0.5936234296138938</v>
      </c>
    </row>
    <row r="31" spans="1:11" s="2" customFormat="1" ht="11.25" customHeight="1">
      <c r="A31" s="433" t="s">
        <v>100</v>
      </c>
      <c r="B31" s="774">
        <v>471.16666666666703</v>
      </c>
      <c r="C31" s="774">
        <v>10073.732240437201</v>
      </c>
      <c r="D31" s="774">
        <v>382</v>
      </c>
      <c r="E31" s="774">
        <v>8963.5491803278692</v>
      </c>
      <c r="F31" s="774">
        <v>382.66666666666703</v>
      </c>
      <c r="G31" s="777">
        <v>9040.2273972602707</v>
      </c>
      <c r="H31" s="775">
        <v>-18.783162362928884</v>
      </c>
      <c r="I31" s="775">
        <v>-10.259403550834064</v>
      </c>
      <c r="J31" s="776">
        <v>0.17452006980812215</v>
      </c>
      <c r="K31" s="776">
        <v>0.8554448175582694</v>
      </c>
    </row>
    <row r="32" spans="1:11" s="2" customFormat="1" ht="11.25" customHeight="1">
      <c r="A32" s="433" t="s">
        <v>114</v>
      </c>
      <c r="B32" s="774">
        <v>569.75</v>
      </c>
      <c r="C32" s="774">
        <v>14983.9699453552</v>
      </c>
      <c r="D32" s="774">
        <v>495.66666666666703</v>
      </c>
      <c r="E32" s="774">
        <v>15140.1284153005</v>
      </c>
      <c r="F32" s="774">
        <v>488.25</v>
      </c>
      <c r="G32" s="774">
        <v>15085.1095890411</v>
      </c>
      <c r="H32" s="775">
        <v>-14.304519526107942</v>
      </c>
      <c r="I32" s="775">
        <v>0.67498562833977938</v>
      </c>
      <c r="J32" s="776">
        <v>-1.4963012777404885</v>
      </c>
      <c r="K32" s="776">
        <v>-0.3633973553605962</v>
      </c>
    </row>
    <row r="33" spans="1:11" s="2" customFormat="1" ht="11.25" customHeight="1">
      <c r="A33" s="434" t="s">
        <v>113</v>
      </c>
      <c r="B33" s="778">
        <v>295.58333333333297</v>
      </c>
      <c r="C33" s="779">
        <v>14024.5928961749</v>
      </c>
      <c r="D33" s="778">
        <v>296.66666666666703</v>
      </c>
      <c r="E33" s="779">
        <v>17163.653005464501</v>
      </c>
      <c r="F33" s="778">
        <v>299.25</v>
      </c>
      <c r="G33" s="779">
        <v>17622.5178082192</v>
      </c>
      <c r="H33" s="780">
        <v>1.2404849168312482</v>
      </c>
      <c r="I33" s="780">
        <v>25.65439823230524</v>
      </c>
      <c r="J33" s="781">
        <v>0.87078651685381026</v>
      </c>
      <c r="K33" s="781">
        <v>2.6734681865719789</v>
      </c>
    </row>
    <row r="34" spans="1:11" s="2" customFormat="1">
      <c r="A34" s="4"/>
      <c r="B34" s="71"/>
      <c r="C34" s="71"/>
      <c r="H34" s="119"/>
      <c r="I34" s="119"/>
      <c r="J34" s="119"/>
      <c r="K34" s="119"/>
    </row>
    <row r="35" spans="1:11" s="2" customFormat="1" ht="11.25">
      <c r="A35" s="432" t="s">
        <v>117</v>
      </c>
      <c r="B35" s="71"/>
      <c r="C35" s="71"/>
      <c r="J35" s="21"/>
    </row>
    <row r="36" spans="1:11" s="2" customFormat="1" ht="11.25">
      <c r="A36" s="432" t="s">
        <v>118</v>
      </c>
      <c r="B36" s="71"/>
      <c r="C36" s="71"/>
      <c r="J36" s="21"/>
    </row>
    <row r="37" spans="1:11" s="2" customFormat="1" ht="11.25">
      <c r="B37" s="71"/>
      <c r="C37" s="71"/>
    </row>
    <row r="38" spans="1:11" s="2" customFormat="1" ht="11.25">
      <c r="A38" s="252" t="s">
        <v>116</v>
      </c>
      <c r="B38" s="71"/>
      <c r="C38" s="71"/>
    </row>
    <row r="39" spans="1:11" s="2" customFormat="1" ht="11.25">
      <c r="A39" s="60" t="s">
        <v>105</v>
      </c>
      <c r="B39" s="71"/>
      <c r="C39" s="71"/>
    </row>
    <row r="40" spans="1:11" s="2" customFormat="1" ht="11.25">
      <c r="A40" s="61" t="s">
        <v>373</v>
      </c>
      <c r="B40" s="71"/>
      <c r="C40" s="71"/>
    </row>
    <row r="41" spans="1:11" s="2" customFormat="1" ht="11.25">
      <c r="A41" s="60"/>
      <c r="B41" s="71"/>
      <c r="C41" s="71"/>
    </row>
    <row r="42" spans="1:11" s="2" customFormat="1" ht="11.25">
      <c r="A42" s="2" t="s">
        <v>64</v>
      </c>
      <c r="B42" s="71"/>
      <c r="C42" s="71"/>
    </row>
    <row r="43" spans="1:11" s="2" customFormat="1" ht="11.25">
      <c r="A43" s="253" t="s">
        <v>65</v>
      </c>
    </row>
    <row r="44" spans="1:11" s="2" customFormat="1" ht="11.25"/>
    <row r="45" spans="1:11" s="2" customFormat="1" ht="11.25"/>
    <row r="46" spans="1:11" s="2" customFormat="1" ht="11.25"/>
    <row r="47" spans="1:11" s="2" customFormat="1" ht="11.25"/>
    <row r="48" spans="1:11" s="2" customFormat="1" ht="11.25"/>
    <row r="49" spans="2:7" s="2" customFormat="1" ht="11.25"/>
    <row r="50" spans="2:7">
      <c r="B50" s="4"/>
      <c r="C50" s="4"/>
    </row>
    <row r="51" spans="2:7">
      <c r="B51" s="4"/>
      <c r="C51" s="4"/>
    </row>
    <row r="52" spans="2:7">
      <c r="B52" s="180"/>
      <c r="C52" s="180"/>
      <c r="D52" s="180"/>
      <c r="E52" s="180"/>
      <c r="F52" s="180"/>
      <c r="G52" s="180"/>
    </row>
    <row r="53" spans="2:7">
      <c r="B53" s="180"/>
      <c r="C53" s="180"/>
      <c r="D53" s="180"/>
      <c r="E53" s="180"/>
      <c r="F53" s="180"/>
      <c r="G53" s="180"/>
    </row>
    <row r="54" spans="2:7">
      <c r="B54" s="180"/>
      <c r="C54" s="180"/>
      <c r="D54" s="180"/>
      <c r="E54" s="180"/>
      <c r="F54" s="180"/>
      <c r="G54" s="180"/>
    </row>
    <row r="55" spans="2:7">
      <c r="B55" s="180"/>
      <c r="C55" s="180"/>
      <c r="D55" s="180"/>
      <c r="E55" s="180"/>
      <c r="F55" s="180"/>
      <c r="G55" s="180"/>
    </row>
    <row r="56" spans="2:7">
      <c r="B56" s="180"/>
      <c r="C56" s="180"/>
      <c r="D56" s="180"/>
      <c r="E56" s="180"/>
      <c r="F56" s="180"/>
      <c r="G56" s="180"/>
    </row>
    <row r="57" spans="2:7">
      <c r="B57" s="180"/>
      <c r="C57" s="180"/>
      <c r="D57" s="180"/>
      <c r="E57" s="180"/>
      <c r="F57" s="180"/>
      <c r="G57" s="180"/>
    </row>
    <row r="58" spans="2:7">
      <c r="B58" s="180"/>
      <c r="C58" s="180"/>
      <c r="D58" s="180"/>
      <c r="E58" s="180"/>
      <c r="F58" s="180"/>
      <c r="G58" s="180"/>
    </row>
    <row r="59" spans="2:7">
      <c r="B59" s="180"/>
      <c r="C59" s="180"/>
      <c r="D59" s="180"/>
      <c r="E59" s="180"/>
      <c r="F59" s="180"/>
      <c r="G59" s="180"/>
    </row>
    <row r="60" spans="2:7">
      <c r="B60" s="180"/>
      <c r="C60" s="180"/>
      <c r="D60" s="180"/>
      <c r="E60" s="180"/>
      <c r="F60" s="180"/>
      <c r="G60" s="180"/>
    </row>
    <row r="61" spans="2:7">
      <c r="B61" s="180"/>
      <c r="C61" s="180"/>
      <c r="D61" s="180"/>
      <c r="E61" s="180"/>
      <c r="F61" s="180"/>
      <c r="G61" s="180"/>
    </row>
  </sheetData>
  <sortState xmlns:xlrd2="http://schemas.microsoft.com/office/spreadsheetml/2017/richdata2" ref="A30:H43">
    <sortCondition ref="A30:A43"/>
  </sortState>
  <mergeCells count="11">
    <mergeCell ref="A24:A25"/>
    <mergeCell ref="B24:C24"/>
    <mergeCell ref="D24:E24"/>
    <mergeCell ref="F24:G24"/>
    <mergeCell ref="H24:I24"/>
    <mergeCell ref="J24:K24"/>
    <mergeCell ref="J3:K3"/>
    <mergeCell ref="B3:C3"/>
    <mergeCell ref="D3:E3"/>
    <mergeCell ref="H3:I3"/>
    <mergeCell ref="F3:G3"/>
  </mergeCells>
  <phoneticPr fontId="18" type="noConversion"/>
  <hyperlinks>
    <hyperlink ref="A38" r:id="rId1" xr:uid="{00000000-0004-0000-0600-000000000000}"/>
    <hyperlink ref="A43" r:id="rId2" xr:uid="{00000000-0004-0000-0600-000001000000}"/>
  </hyperlinks>
  <pageMargins left="0.78740157499999996" right="0.78740157499999996" top="0.984251969" bottom="0.984251969" header="0.4921259845" footer="0.4921259845"/>
  <pageSetup paperSize="9" scale="65" orientation="landscape" r:id="rId3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48"/>
  <sheetViews>
    <sheetView showGridLines="0" zoomScaleNormal="100" workbookViewId="0"/>
  </sheetViews>
  <sheetFormatPr baseColWidth="10" defaultColWidth="11.42578125" defaultRowHeight="12.75"/>
  <cols>
    <col min="1" max="1" width="17.7109375" style="9" customWidth="1"/>
    <col min="2" max="2" width="18.7109375" style="4" customWidth="1"/>
    <col min="3" max="3" width="23" style="4" customWidth="1"/>
    <col min="4" max="4" width="9.5703125" style="4" customWidth="1"/>
    <col min="5" max="5" width="13.28515625" style="4" bestFit="1" customWidth="1"/>
    <col min="6" max="16384" width="11.42578125" style="4"/>
  </cols>
  <sheetData>
    <row r="1" spans="1:4" s="58" customFormat="1" ht="12.75" customHeight="1">
      <c r="A1" s="81" t="s">
        <v>381</v>
      </c>
      <c r="C1" s="150" t="s">
        <v>423</v>
      </c>
    </row>
    <row r="2" spans="1:4" s="2" customFormat="1" ht="12.75" customHeight="1">
      <c r="A2" s="138"/>
    </row>
    <row r="3" spans="1:4" s="71" customFormat="1" ht="12.75" customHeight="1">
      <c r="A3" s="507" t="s">
        <v>126</v>
      </c>
      <c r="B3" s="505" t="s">
        <v>72</v>
      </c>
      <c r="C3" s="506" t="s">
        <v>127</v>
      </c>
    </row>
    <row r="4" spans="1:4" s="2" customFormat="1" ht="12.75" customHeight="1">
      <c r="A4" s="695">
        <v>2012</v>
      </c>
      <c r="B4" s="692">
        <v>34766273</v>
      </c>
      <c r="C4" s="302">
        <v>-2</v>
      </c>
      <c r="D4" s="10"/>
    </row>
    <row r="5" spans="1:4" s="2" customFormat="1" ht="12.75" customHeight="1">
      <c r="A5" s="696">
        <v>2013</v>
      </c>
      <c r="B5" s="693">
        <v>35623883</v>
      </c>
      <c r="C5" s="302">
        <v>2.466787279729409</v>
      </c>
      <c r="D5" s="10"/>
    </row>
    <row r="6" spans="1:4" s="2" customFormat="1" ht="12.75" customHeight="1">
      <c r="A6" s="696">
        <v>2014</v>
      </c>
      <c r="B6" s="693">
        <v>35933512</v>
      </c>
      <c r="C6" s="302">
        <v>0.8691612871061809</v>
      </c>
      <c r="D6" s="10"/>
    </row>
    <row r="7" spans="1:4" s="2" customFormat="1" ht="12.75" customHeight="1">
      <c r="A7" s="696">
        <v>2015</v>
      </c>
      <c r="B7" s="693">
        <v>35628476</v>
      </c>
      <c r="C7" s="302">
        <v>-0.84889002778242206</v>
      </c>
      <c r="D7" s="10"/>
    </row>
    <row r="8" spans="1:4" s="2" customFormat="1" ht="12.75" customHeight="1">
      <c r="A8" s="697">
        <v>2016</v>
      </c>
      <c r="B8" s="693">
        <v>35532576</v>
      </c>
      <c r="C8" s="302">
        <v>-0.26916671933988978</v>
      </c>
      <c r="D8" s="10"/>
    </row>
    <row r="9" spans="1:4" s="2" customFormat="1" ht="12.75" customHeight="1">
      <c r="A9" s="697">
        <v>2017</v>
      </c>
      <c r="B9" s="693">
        <v>37392740</v>
      </c>
      <c r="C9" s="302">
        <v>5.2350946916992447</v>
      </c>
      <c r="D9" s="55"/>
    </row>
    <row r="10" spans="1:4" s="2" customFormat="1" ht="12.75" customHeight="1">
      <c r="A10" s="697">
        <v>2018</v>
      </c>
      <c r="B10" s="693">
        <v>38806777</v>
      </c>
      <c r="C10" s="302">
        <v>3.7815816653179199</v>
      </c>
      <c r="D10" s="16"/>
    </row>
    <row r="11" spans="1:4" s="2" customFormat="1" ht="12.75" customHeight="1">
      <c r="A11" s="697">
        <v>2019</v>
      </c>
      <c r="B11" s="693">
        <v>39562039</v>
      </c>
      <c r="C11" s="302">
        <v>1.9462116114409604</v>
      </c>
      <c r="D11" s="16"/>
    </row>
    <row r="12" spans="1:4" s="2" customFormat="1" ht="12.75" customHeight="1">
      <c r="A12" s="697">
        <v>2020</v>
      </c>
      <c r="B12" s="693">
        <v>23730738</v>
      </c>
      <c r="C12" s="302">
        <v>-40.016392987226972</v>
      </c>
      <c r="D12" s="16"/>
    </row>
    <row r="13" spans="1:4" s="2" customFormat="1" ht="12.75" customHeight="1">
      <c r="A13" s="698">
        <v>2021</v>
      </c>
      <c r="B13" s="694">
        <v>29558849</v>
      </c>
      <c r="C13" s="547">
        <v>24.559333131569698</v>
      </c>
      <c r="D13" s="16"/>
    </row>
    <row r="14" spans="1:4" s="2" customFormat="1" ht="12.75" customHeight="1">
      <c r="A14" s="138"/>
    </row>
    <row r="15" spans="1:4" s="2" customFormat="1" ht="12.75" customHeight="1">
      <c r="A15" s="252" t="s">
        <v>116</v>
      </c>
    </row>
    <row r="16" spans="1:4" s="2" customFormat="1" ht="12.75" customHeight="1">
      <c r="A16" s="60" t="s">
        <v>105</v>
      </c>
    </row>
    <row r="17" spans="1:2" s="2" customFormat="1" ht="12.75" customHeight="1">
      <c r="A17" s="61" t="s">
        <v>373</v>
      </c>
    </row>
    <row r="18" spans="1:2" s="2" customFormat="1" ht="12.75" customHeight="1">
      <c r="A18" s="60"/>
    </row>
    <row r="19" spans="1:2" s="2" customFormat="1" ht="12.75" customHeight="1">
      <c r="A19" s="2" t="s">
        <v>64</v>
      </c>
    </row>
    <row r="20" spans="1:2" s="2" customFormat="1" ht="12.75" customHeight="1">
      <c r="A20" s="253" t="s">
        <v>65</v>
      </c>
    </row>
    <row r="21" spans="1:2" s="2" customFormat="1" ht="12.75" customHeight="1"/>
    <row r="22" spans="1:2" s="2" customFormat="1" ht="12.75" customHeight="1">
      <c r="A22" s="138"/>
    </row>
    <row r="23" spans="1:2" s="2" customFormat="1" ht="12.75" customHeight="1">
      <c r="A23" s="138"/>
    </row>
    <row r="24" spans="1:2" s="2" customFormat="1" ht="12.75" customHeight="1">
      <c r="A24" s="138"/>
    </row>
    <row r="25" spans="1:2" s="2" customFormat="1" ht="12.75" customHeight="1">
      <c r="A25" s="138"/>
    </row>
    <row r="26" spans="1:2" s="2" customFormat="1" ht="12.75" customHeight="1">
      <c r="A26" s="138"/>
    </row>
    <row r="27" spans="1:2" s="2" customFormat="1" ht="11.25">
      <c r="A27" s="138"/>
    </row>
    <row r="28" spans="1:2" s="2" customFormat="1" ht="11.25">
      <c r="A28" s="138"/>
    </row>
    <row r="29" spans="1:2" s="2" customFormat="1" ht="11.25">
      <c r="A29" s="138"/>
      <c r="B29" s="107"/>
    </row>
    <row r="30" spans="1:2" s="2" customFormat="1" ht="11.25">
      <c r="A30" s="138"/>
    </row>
    <row r="31" spans="1:2" s="2" customFormat="1" ht="11.25">
      <c r="A31" s="138"/>
    </row>
    <row r="32" spans="1:2" s="2" customFormat="1" ht="11.25">
      <c r="A32" s="138"/>
    </row>
    <row r="33" spans="1:6" s="2" customFormat="1" ht="11.25">
      <c r="A33" s="138"/>
    </row>
    <row r="34" spans="1:6" s="2" customFormat="1" ht="11.25">
      <c r="A34" s="138"/>
    </row>
    <row r="35" spans="1:6" s="2" customFormat="1" ht="11.25">
      <c r="A35" s="138"/>
    </row>
    <row r="36" spans="1:6" s="2" customFormat="1" ht="11.25">
      <c r="A36" s="138"/>
    </row>
    <row r="37" spans="1:6" s="2" customFormat="1">
      <c r="A37" s="138"/>
      <c r="E37" s="4"/>
      <c r="F37" s="4"/>
    </row>
    <row r="38" spans="1:6" s="2" customFormat="1">
      <c r="A38" s="138"/>
      <c r="E38" s="4"/>
      <c r="F38" s="4"/>
    </row>
    <row r="39" spans="1:6" s="2" customFormat="1">
      <c r="A39" s="138"/>
      <c r="E39" s="4"/>
      <c r="F39" s="4"/>
    </row>
    <row r="40" spans="1:6" s="2" customFormat="1">
      <c r="A40" s="138"/>
      <c r="E40" s="4"/>
      <c r="F40" s="4"/>
    </row>
    <row r="41" spans="1:6" s="2" customFormat="1">
      <c r="A41" s="138"/>
      <c r="E41" s="4"/>
      <c r="F41" s="4"/>
    </row>
    <row r="42" spans="1:6" s="2" customFormat="1">
      <c r="A42" s="138"/>
      <c r="E42" s="4"/>
      <c r="F42" s="4"/>
    </row>
    <row r="43" spans="1:6" s="2" customFormat="1">
      <c r="A43" s="138"/>
      <c r="E43" s="4"/>
      <c r="F43" s="4"/>
    </row>
    <row r="44" spans="1:6" s="2" customFormat="1">
      <c r="A44" s="138"/>
      <c r="E44" s="4"/>
      <c r="F44" s="4"/>
    </row>
    <row r="45" spans="1:6" s="2" customFormat="1">
      <c r="A45" s="138"/>
      <c r="E45" s="4"/>
      <c r="F45" s="4"/>
    </row>
    <row r="46" spans="1:6" s="2" customFormat="1">
      <c r="A46" s="138"/>
      <c r="E46" s="4"/>
      <c r="F46" s="4"/>
    </row>
    <row r="47" spans="1:6" s="2" customFormat="1">
      <c r="A47" s="138"/>
      <c r="E47" s="4"/>
      <c r="F47" s="4"/>
    </row>
    <row r="48" spans="1:6" s="2" customFormat="1">
      <c r="A48" s="138"/>
      <c r="E48" s="4"/>
      <c r="F48" s="4"/>
    </row>
  </sheetData>
  <phoneticPr fontId="0" type="noConversion"/>
  <hyperlinks>
    <hyperlink ref="A15" r:id="rId1" xr:uid="{00000000-0004-0000-0700-000000000000}"/>
    <hyperlink ref="A20" r:id="rId2" xr:uid="{00000000-0004-0000-0700-000001000000}"/>
  </hyperlinks>
  <pageMargins left="0.78740157480314965" right="0.78740157480314965" top="0.59055118110236227" bottom="0.59055118110236227" header="0.51181102362204722" footer="0.51181102362204722"/>
  <pageSetup paperSize="9" scale="91" orientation="portrait" r:id="rId3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997DE9-142E-435A-81A0-93B40E4F3390}">
  <dimension ref="A1:F51"/>
  <sheetViews>
    <sheetView showGridLines="0" zoomScaleNormal="100" workbookViewId="0"/>
  </sheetViews>
  <sheetFormatPr baseColWidth="10" defaultColWidth="11.42578125" defaultRowHeight="12.75"/>
  <cols>
    <col min="1" max="1" width="31.85546875" style="9" customWidth="1"/>
    <col min="2" max="2" width="18.7109375" style="4" customWidth="1"/>
    <col min="3" max="3" width="23" style="4" customWidth="1"/>
    <col min="4" max="4" width="9.5703125" style="4" customWidth="1"/>
    <col min="5" max="5" width="13.28515625" style="4" bestFit="1" customWidth="1"/>
    <col min="6" max="16384" width="11.42578125" style="4"/>
  </cols>
  <sheetData>
    <row r="1" spans="1:4" s="58" customFormat="1" ht="12.75" customHeight="1">
      <c r="A1" s="81" t="s">
        <v>424</v>
      </c>
      <c r="C1" s="150" t="s">
        <v>422</v>
      </c>
    </row>
    <row r="2" spans="1:4" s="2" customFormat="1" ht="12.75" customHeight="1">
      <c r="A2" s="138"/>
    </row>
    <row r="3" spans="1:4" s="71" customFormat="1" ht="12.75" customHeight="1">
      <c r="A3" s="507" t="s">
        <v>270</v>
      </c>
      <c r="B3" s="505" t="s">
        <v>302</v>
      </c>
      <c r="C3" s="505" t="s">
        <v>371</v>
      </c>
    </row>
    <row r="4" spans="1:4" s="2" customFormat="1" ht="12.75" customHeight="1">
      <c r="A4" s="695" t="s">
        <v>73</v>
      </c>
      <c r="B4" s="692">
        <v>3037206</v>
      </c>
      <c r="C4" s="692">
        <v>1273190</v>
      </c>
      <c r="D4" s="10"/>
    </row>
    <row r="5" spans="1:4" s="2" customFormat="1" ht="12.75" customHeight="1">
      <c r="A5" s="695" t="s">
        <v>74</v>
      </c>
      <c r="B5" s="693">
        <v>3332477</v>
      </c>
      <c r="C5" s="693">
        <v>2015435</v>
      </c>
      <c r="D5" s="10"/>
    </row>
    <row r="6" spans="1:4" s="2" customFormat="1" ht="12.75" customHeight="1">
      <c r="A6" s="695" t="s">
        <v>75</v>
      </c>
      <c r="B6" s="693">
        <v>1271032</v>
      </c>
      <c r="C6" s="693">
        <v>1878469</v>
      </c>
      <c r="D6" s="10"/>
    </row>
    <row r="7" spans="1:4" s="2" customFormat="1" ht="12.75" customHeight="1">
      <c r="A7" s="695" t="s">
        <v>76</v>
      </c>
      <c r="B7" s="693">
        <v>218183</v>
      </c>
      <c r="C7" s="693">
        <v>1998179</v>
      </c>
      <c r="D7" s="10"/>
    </row>
    <row r="8" spans="1:4" s="2" customFormat="1" ht="12.75" customHeight="1">
      <c r="A8" s="695" t="s">
        <v>77</v>
      </c>
      <c r="B8" s="693">
        <v>643629</v>
      </c>
      <c r="C8" s="693">
        <v>2027884</v>
      </c>
      <c r="D8" s="10"/>
    </row>
    <row r="9" spans="1:4" s="2" customFormat="1" ht="12.75" customHeight="1">
      <c r="A9" s="695" t="s">
        <v>78</v>
      </c>
      <c r="B9" s="693">
        <v>1454831</v>
      </c>
      <c r="C9" s="693">
        <v>2282949</v>
      </c>
      <c r="D9" s="55"/>
    </row>
    <row r="10" spans="1:4" s="2" customFormat="1" ht="12.75" customHeight="1">
      <c r="A10" s="695" t="s">
        <v>79</v>
      </c>
      <c r="B10" s="693">
        <v>3429514</v>
      </c>
      <c r="C10" s="693">
        <v>3648287</v>
      </c>
      <c r="D10" s="16"/>
    </row>
    <row r="11" spans="1:4" s="2" customFormat="1" ht="12.75" customHeight="1">
      <c r="A11" s="695" t="s">
        <v>80</v>
      </c>
      <c r="B11" s="693">
        <v>3279916</v>
      </c>
      <c r="C11" s="693">
        <v>4176588</v>
      </c>
      <c r="D11" s="16"/>
    </row>
    <row r="12" spans="1:4" s="2" customFormat="1" ht="12.75" customHeight="1">
      <c r="A12" s="695" t="s">
        <v>81</v>
      </c>
      <c r="B12" s="693">
        <v>2685206</v>
      </c>
      <c r="C12" s="693">
        <v>3298707</v>
      </c>
      <c r="D12" s="16"/>
    </row>
    <row r="13" spans="1:4" s="2" customFormat="1" ht="12.75" customHeight="1">
      <c r="A13" s="695" t="s">
        <v>82</v>
      </c>
      <c r="B13" s="693">
        <v>2068731</v>
      </c>
      <c r="C13" s="693">
        <v>2893907</v>
      </c>
      <c r="D13" s="16"/>
    </row>
    <row r="14" spans="1:4" s="2" customFormat="1" ht="12.75" customHeight="1">
      <c r="A14" s="695" t="s">
        <v>83</v>
      </c>
      <c r="B14" s="693">
        <v>896433</v>
      </c>
      <c r="C14" s="693">
        <v>1745936</v>
      </c>
      <c r="D14" s="16"/>
    </row>
    <row r="15" spans="1:4" s="73" customFormat="1" ht="12.75" customHeight="1">
      <c r="A15" s="822" t="s">
        <v>84</v>
      </c>
      <c r="B15" s="693">
        <v>1413580</v>
      </c>
      <c r="C15" s="693">
        <v>2319318</v>
      </c>
      <c r="D15" s="16"/>
    </row>
    <row r="16" spans="1:4" s="73" customFormat="1" ht="12.75" customHeight="1">
      <c r="A16" s="823" t="s">
        <v>1</v>
      </c>
      <c r="B16" s="824">
        <v>23730738</v>
      </c>
      <c r="C16" s="824">
        <v>29558849</v>
      </c>
      <c r="D16" s="16"/>
    </row>
    <row r="17" spans="1:2" s="2" customFormat="1" ht="12.75" customHeight="1">
      <c r="A17" s="138"/>
    </row>
    <row r="18" spans="1:2" s="2" customFormat="1" ht="12.75" customHeight="1">
      <c r="A18" s="252" t="s">
        <v>116</v>
      </c>
    </row>
    <row r="19" spans="1:2" s="2" customFormat="1" ht="12.75" customHeight="1">
      <c r="A19" s="60" t="s">
        <v>105</v>
      </c>
    </row>
    <row r="20" spans="1:2" s="2" customFormat="1" ht="12.75" customHeight="1">
      <c r="A20" s="61" t="s">
        <v>373</v>
      </c>
    </row>
    <row r="21" spans="1:2" s="2" customFormat="1" ht="12.75" customHeight="1">
      <c r="A21" s="60"/>
    </row>
    <row r="22" spans="1:2" s="2" customFormat="1" ht="12.75" customHeight="1">
      <c r="A22" s="2" t="s">
        <v>64</v>
      </c>
    </row>
    <row r="23" spans="1:2" s="2" customFormat="1" ht="12.75" customHeight="1">
      <c r="A23" s="253" t="s">
        <v>65</v>
      </c>
    </row>
    <row r="24" spans="1:2" s="2" customFormat="1" ht="12.75" customHeight="1"/>
    <row r="25" spans="1:2" s="2" customFormat="1" ht="12.75" customHeight="1">
      <c r="A25" s="138"/>
    </row>
    <row r="26" spans="1:2" s="2" customFormat="1" ht="12.75" customHeight="1">
      <c r="A26" s="138"/>
    </row>
    <row r="27" spans="1:2" s="2" customFormat="1" ht="12.75" customHeight="1">
      <c r="A27" s="138"/>
    </row>
    <row r="28" spans="1:2" s="2" customFormat="1" ht="12.75" customHeight="1">
      <c r="A28" s="138"/>
    </row>
    <row r="29" spans="1:2" s="2" customFormat="1" ht="12.75" customHeight="1">
      <c r="A29" s="138"/>
    </row>
    <row r="30" spans="1:2" s="2" customFormat="1" ht="11.25">
      <c r="A30" s="138"/>
    </row>
    <row r="31" spans="1:2" s="2" customFormat="1" ht="11.25">
      <c r="A31" s="138"/>
    </row>
    <row r="32" spans="1:2" s="2" customFormat="1" ht="11.25">
      <c r="A32" s="138"/>
      <c r="B32" s="107"/>
    </row>
    <row r="33" spans="1:6" s="2" customFormat="1" ht="11.25">
      <c r="A33" s="138"/>
    </row>
    <row r="34" spans="1:6" s="2" customFormat="1" ht="11.25">
      <c r="A34" s="138"/>
    </row>
    <row r="35" spans="1:6" s="2" customFormat="1" ht="11.25">
      <c r="A35" s="138"/>
    </row>
    <row r="36" spans="1:6" s="2" customFormat="1" ht="11.25">
      <c r="A36" s="138"/>
    </row>
    <row r="37" spans="1:6" s="2" customFormat="1" ht="11.25">
      <c r="A37" s="138"/>
    </row>
    <row r="38" spans="1:6" s="2" customFormat="1" ht="11.25">
      <c r="A38" s="138"/>
    </row>
    <row r="39" spans="1:6" s="2" customFormat="1" ht="11.25">
      <c r="A39" s="138"/>
    </row>
    <row r="40" spans="1:6" s="2" customFormat="1">
      <c r="A40" s="138"/>
      <c r="E40" s="4"/>
      <c r="F40" s="4"/>
    </row>
    <row r="41" spans="1:6" s="2" customFormat="1">
      <c r="A41" s="138"/>
      <c r="E41" s="4"/>
      <c r="F41" s="4"/>
    </row>
    <row r="42" spans="1:6" s="2" customFormat="1">
      <c r="A42" s="138"/>
      <c r="E42" s="4"/>
      <c r="F42" s="4"/>
    </row>
    <row r="43" spans="1:6" s="2" customFormat="1">
      <c r="A43" s="138"/>
      <c r="E43" s="4"/>
      <c r="F43" s="4"/>
    </row>
    <row r="44" spans="1:6" s="2" customFormat="1">
      <c r="A44" s="138"/>
      <c r="E44" s="4"/>
      <c r="F44" s="4"/>
    </row>
    <row r="45" spans="1:6" s="2" customFormat="1">
      <c r="A45" s="138"/>
      <c r="E45" s="4"/>
      <c r="F45" s="4"/>
    </row>
    <row r="46" spans="1:6" s="2" customFormat="1">
      <c r="A46" s="138"/>
      <c r="E46" s="4"/>
      <c r="F46" s="4"/>
    </row>
    <row r="47" spans="1:6" s="2" customFormat="1">
      <c r="A47" s="138"/>
      <c r="E47" s="4"/>
      <c r="F47" s="4"/>
    </row>
    <row r="48" spans="1:6" s="2" customFormat="1">
      <c r="A48" s="138"/>
      <c r="E48" s="4"/>
      <c r="F48" s="4"/>
    </row>
    <row r="49" spans="1:6" s="2" customFormat="1">
      <c r="A49" s="138"/>
      <c r="E49" s="4"/>
      <c r="F49" s="4"/>
    </row>
    <row r="50" spans="1:6" s="2" customFormat="1">
      <c r="A50" s="138"/>
      <c r="E50" s="4"/>
      <c r="F50" s="4"/>
    </row>
    <row r="51" spans="1:6" s="2" customFormat="1">
      <c r="A51" s="138"/>
      <c r="E51" s="4"/>
      <c r="F51" s="4"/>
    </row>
  </sheetData>
  <phoneticPr fontId="90" type="noConversion"/>
  <hyperlinks>
    <hyperlink ref="A18" r:id="rId1" xr:uid="{B3F6C673-AE7A-4530-92A2-6003F29307FB}"/>
    <hyperlink ref="A23" r:id="rId2" xr:uid="{2F292B1A-5A96-4362-A77A-C0CEFCF122B4}"/>
  </hyperlinks>
  <pageMargins left="0.78740157480314965" right="0.78740157480314965" top="0.59055118110236227" bottom="0.59055118110236227" header="0.51181102362204722" footer="0.51181102362204722"/>
  <pageSetup paperSize="9" scale="91" orientation="portrait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34</vt:i4>
      </vt:variant>
      <vt:variant>
        <vt:lpstr>Plages nommées</vt:lpstr>
      </vt:variant>
      <vt:variant>
        <vt:i4>6</vt:i4>
      </vt:variant>
    </vt:vector>
  </HeadingPairs>
  <TitlesOfParts>
    <vt:vector size="40" baseType="lpstr">
      <vt:lpstr>T0</vt:lpstr>
      <vt:lpstr>T2.1.1</vt:lpstr>
      <vt:lpstr>T2.1.2</vt:lpstr>
      <vt:lpstr>T2.1.3</vt:lpstr>
      <vt:lpstr>T2.1.4</vt:lpstr>
      <vt:lpstr>T2.2.1</vt:lpstr>
      <vt:lpstr>T2.2.2</vt:lpstr>
      <vt:lpstr>T2.2.3a</vt:lpstr>
      <vt:lpstr>T2.2.3b</vt:lpstr>
      <vt:lpstr>T2.2.4a</vt:lpstr>
      <vt:lpstr>T2.2.4b</vt:lpstr>
      <vt:lpstr>T2.2.5a-f</vt:lpstr>
      <vt:lpstr>T2.2.6</vt:lpstr>
      <vt:lpstr>T2.2.7a</vt:lpstr>
      <vt:lpstr>T2.2.7b</vt:lpstr>
      <vt:lpstr>T2.2.8</vt:lpstr>
      <vt:lpstr>T2.2.9</vt:lpstr>
      <vt:lpstr>T2.3.1</vt:lpstr>
      <vt:lpstr>T2.3.2.1</vt:lpstr>
      <vt:lpstr>T2.3.2.2</vt:lpstr>
      <vt:lpstr>T2.3.3</vt:lpstr>
      <vt:lpstr>T2.3.4</vt:lpstr>
      <vt:lpstr>T2.3.5</vt:lpstr>
      <vt:lpstr>T3.1</vt:lpstr>
      <vt:lpstr>T3.2</vt:lpstr>
      <vt:lpstr>T4.1</vt:lpstr>
      <vt:lpstr>T4.2</vt:lpstr>
      <vt:lpstr>T4.3</vt:lpstr>
      <vt:lpstr>T5.1</vt:lpstr>
      <vt:lpstr>T5.2</vt:lpstr>
      <vt:lpstr>T5.3</vt:lpstr>
      <vt:lpstr>T5.4</vt:lpstr>
      <vt:lpstr>T5.5</vt:lpstr>
      <vt:lpstr>T5.6</vt:lpstr>
      <vt:lpstr>T0!Zone_d_impression</vt:lpstr>
      <vt:lpstr>T2.1.4!Zone_d_impression</vt:lpstr>
      <vt:lpstr>T2.2.3a!Zone_d_impression</vt:lpstr>
      <vt:lpstr>T2.2.3b!Zone_d_impression</vt:lpstr>
      <vt:lpstr>T2.2.4a!Zone_d_impression</vt:lpstr>
      <vt:lpstr>T2.2.4b!Zone_d_impression</vt:lpstr>
    </vt:vector>
  </TitlesOfParts>
  <Company>IDZ-EDI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Jahan Wenger</dc:creator>
  <cp:lastModifiedBy>Portenier Isabelle BFS</cp:lastModifiedBy>
  <cp:lastPrinted>2019-09-30T13:43:20Z</cp:lastPrinted>
  <dcterms:created xsi:type="dcterms:W3CDTF">2010-06-11T08:07:52Z</dcterms:created>
  <dcterms:modified xsi:type="dcterms:W3CDTF">2023-02-08T11:03:29Z</dcterms:modified>
</cp:coreProperties>
</file>