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3-2-404204 Sélection sec.I\2023\"/>
    </mc:Choice>
  </mc:AlternateContent>
  <xr:revisionPtr revIDLastSave="0" documentId="13_ncr:1_{C10D541E-858A-4E60-9FA4-AD91CA550ED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ex" sheetId="5" r:id="rId1"/>
    <sheet name="T1" sheetId="1" r:id="rId2"/>
    <sheet name="T2" sheetId="2" r:id="rId3"/>
    <sheet name="T3" sheetId="4" r:id="rId4"/>
  </sheets>
  <definedNames>
    <definedName name="_xlnm.Print_Area" localSheetId="0">Index!$A$1:$I$10</definedName>
    <definedName name="_xlnm.Print_Area" localSheetId="1">'T1'!$A$2:$AB$15</definedName>
    <definedName name="_xlnm.Print_Area" localSheetId="2">'T2'!$A$2:$AB$32</definedName>
    <definedName name="_xlnm.Print_Area" localSheetId="3">'T3'!$A$2:$E$35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9" i="5"/>
  <c r="A2" i="4"/>
  <c r="A2" i="2"/>
  <c r="A35" i="4"/>
  <c r="A32" i="2"/>
  <c r="A15" i="1"/>
  <c r="A34" i="4"/>
  <c r="A31" i="2"/>
  <c r="A14" i="1"/>
  <c r="A33" i="4"/>
  <c r="A13" i="1"/>
  <c r="A30" i="2"/>
  <c r="B6" i="5"/>
  <c r="B5" i="5"/>
  <c r="B4" i="5"/>
</calcChain>
</file>

<file path=xl/sharedStrings.xml><?xml version="1.0" encoding="utf-8"?>
<sst xmlns="http://schemas.openxmlformats.org/spreadsheetml/2006/main" count="230" uniqueCount="61">
  <si>
    <t/>
  </si>
  <si>
    <t>Exigences élémentaires</t>
  </si>
  <si>
    <t>Exigences étendues</t>
  </si>
  <si>
    <t>Sans distinction de niveau</t>
  </si>
  <si>
    <t>Hommes</t>
  </si>
  <si>
    <t>Femmes</t>
  </si>
  <si>
    <t>Cliquez sur le titre correspondant pour atteindre le tableau désiré</t>
  </si>
  <si>
    <t>Retour</t>
  </si>
  <si>
    <t>Sélection au degré secondaire I</t>
  </si>
  <si>
    <t>Remarque: pour afficher la série temporelle complète, veuillez sélectionner toutes les colonnes du tableau, cliquer le bouton droit de la souris et choisir « Afficher ».</t>
  </si>
  <si>
    <t>Sans distinction 
de niveau</t>
  </si>
  <si>
    <t>Exigences 
élémentaires</t>
  </si>
  <si>
    <t>Exigences 
étendues</t>
  </si>
  <si>
    <t>- Les données en italique ne sont pas représentées dans le graphique.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</si>
  <si>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2010: rupture de série</t>
    </r>
  </si>
  <si>
    <r>
      <t>Inconnu</t>
    </r>
    <r>
      <rPr>
        <vertAlign val="superscript"/>
        <sz val="8"/>
        <rFont val="Arial"/>
        <family val="2"/>
      </rPr>
      <t>2</t>
    </r>
  </si>
  <si>
    <r>
      <t xml:space="preserve">2010 </t>
    </r>
    <r>
      <rPr>
        <vertAlign val="superscript"/>
        <sz val="8"/>
        <rFont val="Arial"/>
        <family val="2"/>
      </rPr>
      <t>1</t>
    </r>
  </si>
  <si>
    <r>
      <t>Inconnu</t>
    </r>
    <r>
      <rPr>
        <vertAlign val="superscript"/>
        <sz val="8"/>
        <rFont val="Arial Narrow"/>
        <family val="2"/>
      </rPr>
      <t>2</t>
    </r>
  </si>
  <si>
    <t>Total</t>
  </si>
  <si>
    <t xml:space="preserve">Remarques: </t>
  </si>
  <si>
    <t>- La valeur est égale à zéro.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</si>
  <si>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</si>
  <si>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</si>
  <si>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</si>
  <si>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</si>
  <si>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</si>
  <si>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</si>
  <si>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</si>
  <si>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</si>
  <si>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</si>
  <si>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</si>
  <si>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</si>
  <si>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</si>
  <si>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</si>
  <si>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</si>
  <si>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</si>
  <si>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</si>
  <si>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</si>
  <si>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</si>
  <si>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</si>
  <si>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</si>
  <si>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</si>
  <si>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</si>
  <si>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</si>
  <si>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</si>
  <si>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</si>
  <si>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</si>
  <si>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Données des graphiques</t>
  </si>
  <si>
    <t>T1</t>
  </si>
  <si>
    <t>Contact: Office fédéral de la statistique (OFS), Indicateurs de la formation, EducIndicators@bfs.admin.ch</t>
  </si>
  <si>
    <t>T2</t>
  </si>
  <si>
    <t>T3</t>
  </si>
  <si>
    <t>- Pour afficher la série temporelle complète, veuillez sélectionner toutes les colonnes du tableau, cliquer le bouton droit de la souris 
  et choisir « Afficher ».</t>
  </si>
  <si>
    <t>.</t>
  </si>
  <si>
    <r>
      <t>En % des élèves en 8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(10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HarmoS) dans les institutions publiques</t>
    </r>
  </si>
  <si>
    <t>Personnes suisses</t>
  </si>
  <si>
    <t>Personnes étrangères</t>
  </si>
  <si>
    <t>-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</si>
  <si>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2012–2014: les données livrées par le canton du Valais ne peuvent pas être représentées selon la classification nationale des types d'enseignement.</t>
    </r>
  </si>
  <si>
    <t>Etat au 04.04.2023</t>
  </si>
  <si>
    <t>Source: OFS – Statistique des élèves et étudiants (SDL)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</si>
</sst>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.0"/>
    <numFmt numFmtId="165" formatCode="#,###,##0.0__;\-#,###,##0.0__;\-__;@__"/>
    <numFmt numFmtId="166" formatCode="#,###,##0__;\-#,###,##0__;\-__;@__"/>
  </numFmts>
  <fonts count="18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vertAlign val="superscript"/>
      <sz val="8"/>
      <name val="Arial Narrow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vertAlign val="superscript"/>
      <sz val="9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6" fillId="0" borderId="0" xfId="0" applyFont="1" applyBorder="1"/>
    <xf numFmtId="0" fontId="7" fillId="0" borderId="0" xfId="0" applyFont="1"/>
    <xf numFmtId="0" fontId="2" fillId="3" borderId="0" xfId="0" applyNumberFormat="1" applyFont="1" applyFill="1" applyBorder="1" applyAlignment="1" applyProtection="1">
      <alignment vertical="top"/>
    </xf>
    <xf numFmtId="0" fontId="2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Alignment="1"/>
    <xf numFmtId="0" fontId="11" fillId="0" borderId="0" xfId="0" applyNumberFormat="1" applyFont="1" applyFill="1" applyBorder="1" applyAlignment="1" applyProtection="1"/>
    <xf numFmtId="0" fontId="3" fillId="3" borderId="2" xfId="0" applyNumberFormat="1" applyFont="1" applyFill="1" applyBorder="1" applyAlignment="1" applyProtection="1">
      <alignment vertical="center" wrapText="1"/>
    </xf>
    <xf numFmtId="0" fontId="13" fillId="3" borderId="0" xfId="0" applyNumberFormat="1" applyFont="1" applyFill="1" applyBorder="1" applyAlignment="1" applyProtection="1">
      <alignment vertical="center" wrapText="1"/>
    </xf>
    <xf numFmtId="0" fontId="3" fillId="3" borderId="0" xfId="0" applyNumberFormat="1" applyFont="1" applyFill="1" applyBorder="1" applyAlignment="1" applyProtection="1">
      <alignment vertical="top" wrapText="1"/>
    </xf>
    <xf numFmtId="0" fontId="3" fillId="3" borderId="2" xfId="0" applyNumberFormat="1" applyFont="1" applyFill="1" applyBorder="1" applyAlignment="1" applyProtection="1">
      <alignment vertical="top" wrapText="1"/>
    </xf>
    <xf numFmtId="0" fontId="3" fillId="3" borderId="0" xfId="0" applyFont="1" applyFill="1" applyAlignment="1"/>
    <xf numFmtId="164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/>
    <xf numFmtId="0" fontId="2" fillId="0" borderId="0" xfId="0" applyNumberFormat="1" applyFont="1" applyFill="1" applyBorder="1" applyAlignment="1" applyProtection="1"/>
    <xf numFmtId="0" fontId="7" fillId="0" borderId="0" xfId="0" applyFont="1" applyFill="1"/>
    <xf numFmtId="0" fontId="3" fillId="0" borderId="0" xfId="0" applyFont="1" applyFill="1" applyAlignment="1"/>
    <xf numFmtId="0" fontId="2" fillId="0" borderId="0" xfId="0" applyFont="1" applyFill="1" applyAlignment="1"/>
    <xf numFmtId="0" fontId="14" fillId="0" borderId="0" xfId="0" applyFont="1" applyFill="1"/>
    <xf numFmtId="0" fontId="13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top"/>
    </xf>
    <xf numFmtId="0" fontId="3" fillId="0" borderId="0" xfId="0" quotePrefix="1" applyFont="1" applyFill="1" applyAlignment="1"/>
    <xf numFmtId="0" fontId="2" fillId="0" borderId="0" xfId="0" applyNumberFormat="1" applyFont="1" applyFill="1" applyBorder="1" applyAlignment="1" applyProtection="1">
      <alignment vertical="top"/>
    </xf>
    <xf numFmtId="0" fontId="4" fillId="0" borderId="0" xfId="1" applyAlignment="1" applyProtection="1"/>
    <xf numFmtId="0" fontId="11" fillId="0" borderId="0" xfId="0" applyNumberFormat="1" applyFont="1" applyFill="1" applyBorder="1" applyAlignment="1" applyProtection="1"/>
    <xf numFmtId="0" fontId="9" fillId="3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3" fillId="3" borderId="0" xfId="0" quotePrefix="1" applyFont="1" applyFill="1" applyBorder="1" applyAlignment="1">
      <alignment horizontal="left"/>
    </xf>
    <xf numFmtId="0" fontId="2" fillId="0" borderId="0" xfId="2" applyNumberFormat="1" applyFont="1" applyFill="1" applyBorder="1" applyAlignment="1" applyProtection="1">
      <alignment horizontal="left" vertical="center"/>
    </xf>
    <xf numFmtId="0" fontId="15" fillId="0" borderId="0" xfId="3" applyFont="1"/>
    <xf numFmtId="0" fontId="9" fillId="0" borderId="0" xfId="0" applyFont="1" applyFill="1" applyAlignment="1">
      <alignment horizontal="right" vertical="top"/>
    </xf>
    <xf numFmtId="0" fontId="3" fillId="3" borderId="0" xfId="0" applyNumberFormat="1" applyFont="1" applyFill="1" applyBorder="1" applyAlignment="1" applyProtection="1">
      <alignment horizontal="left"/>
    </xf>
    <xf numFmtId="0" fontId="3" fillId="3" borderId="5" xfId="0" applyNumberFormat="1" applyFont="1" applyFill="1" applyBorder="1" applyAlignment="1" applyProtection="1">
      <alignment horizontal="left" vertical="top" wrapText="1"/>
    </xf>
    <xf numFmtId="0" fontId="2" fillId="3" borderId="0" xfId="0" applyFont="1" applyFill="1"/>
    <xf numFmtId="0" fontId="2" fillId="3" borderId="0" xfId="0" applyFont="1" applyFill="1" applyAlignment="1"/>
    <xf numFmtId="0" fontId="11" fillId="3" borderId="0" xfId="0" applyNumberFormat="1" applyFont="1" applyFill="1" applyBorder="1" applyAlignment="1" applyProtection="1"/>
    <xf numFmtId="0" fontId="11" fillId="3" borderId="0" xfId="0" applyFont="1" applyFill="1" applyAlignment="1"/>
    <xf numFmtId="0" fontId="0" fillId="3" borderId="0" xfId="0" applyFill="1"/>
    <xf numFmtId="0" fontId="3" fillId="3" borderId="0" xfId="0" applyNumberFormat="1" applyFont="1" applyFill="1" applyBorder="1" applyAlignment="1" applyProtection="1">
      <alignment horizontal="left" wrapText="1"/>
    </xf>
    <xf numFmtId="0" fontId="3" fillId="3" borderId="1" xfId="0" applyNumberFormat="1" applyFont="1" applyFill="1" applyBorder="1" applyAlignment="1" applyProtection="1">
      <alignment horizontal="left" vertical="top" wrapText="1"/>
    </xf>
    <xf numFmtId="0" fontId="3" fillId="3" borderId="3" xfId="0" applyNumberFormat="1" applyFont="1" applyFill="1" applyBorder="1" applyAlignment="1" applyProtection="1">
      <alignment horizontal="left" vertical="top" wrapText="1"/>
    </xf>
    <xf numFmtId="0" fontId="3" fillId="3" borderId="5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2" fillId="3" borderId="0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vertical="center"/>
    </xf>
    <xf numFmtId="0" fontId="9" fillId="3" borderId="0" xfId="0" applyNumberFormat="1" applyFont="1" applyFill="1" applyBorder="1" applyAlignment="1" applyProtection="1">
      <alignment vertical="center"/>
    </xf>
    <xf numFmtId="0" fontId="9" fillId="3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horizontal="right" vertical="center"/>
    </xf>
    <xf numFmtId="0" fontId="2" fillId="0" borderId="0" xfId="2" applyNumberFormat="1" applyFont="1" applyFill="1" applyBorder="1" applyAlignment="1" applyProtection="1">
      <alignment horizontal="left"/>
    </xf>
    <xf numFmtId="0" fontId="15" fillId="0" borderId="0" xfId="3" applyFont="1" applyAlignment="1"/>
    <xf numFmtId="0" fontId="4" fillId="0" borderId="0" xfId="1" applyFill="1" applyAlignment="1" applyProtection="1">
      <alignment vertical="top"/>
    </xf>
    <xf numFmtId="0" fontId="4" fillId="3" borderId="0" xfId="1" applyFill="1" applyAlignment="1" applyProtection="1">
      <alignment vertical="top"/>
    </xf>
    <xf numFmtId="0" fontId="2" fillId="3" borderId="0" xfId="0" applyFont="1" applyFill="1" applyAlignment="1">
      <alignment vertical="top"/>
    </xf>
    <xf numFmtId="0" fontId="3" fillId="3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2" xfId="0" applyNumberFormat="1" applyFont="1" applyFill="1" applyBorder="1" applyAlignment="1" applyProtection="1">
      <alignment vertical="top" wrapText="1"/>
    </xf>
    <xf numFmtId="0" fontId="8" fillId="2" borderId="0" xfId="0" applyNumberFormat="1" applyFont="1" applyFill="1" applyBorder="1" applyAlignment="1" applyProtection="1"/>
    <xf numFmtId="165" fontId="13" fillId="0" borderId="0" xfId="0" applyNumberFormat="1" applyFont="1" applyAlignment="1">
      <alignment vertical="center"/>
    </xf>
    <xf numFmtId="165" fontId="13" fillId="0" borderId="4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right" vertical="top"/>
    </xf>
    <xf numFmtId="165" fontId="3" fillId="0" borderId="2" xfId="0" applyNumberFormat="1" applyFont="1" applyBorder="1" applyAlignment="1">
      <alignment vertical="top"/>
    </xf>
    <xf numFmtId="165" fontId="3" fillId="0" borderId="2" xfId="0" applyNumberFormat="1" applyFont="1" applyBorder="1" applyAlignment="1">
      <alignment horizontal="right" vertical="top"/>
    </xf>
    <xf numFmtId="166" fontId="13" fillId="0" borderId="0" xfId="0" applyNumberFormat="1" applyFont="1" applyFill="1" applyBorder="1" applyAlignment="1" applyProtection="1">
      <alignment horizontal="right" vertical="top"/>
    </xf>
    <xf numFmtId="165" fontId="17" fillId="0" borderId="0" xfId="0" applyNumberFormat="1" applyFont="1" applyAlignment="1">
      <alignment horizontal="right" vertical="top"/>
    </xf>
    <xf numFmtId="165" fontId="17" fillId="0" borderId="2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center"/>
    </xf>
    <xf numFmtId="165" fontId="3" fillId="3" borderId="0" xfId="0" applyNumberFormat="1" applyFont="1" applyFill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0" fontId="4" fillId="0" borderId="0" xfId="1" applyFill="1" applyAlignment="1" applyProtection="1"/>
    <xf numFmtId="0" fontId="3" fillId="3" borderId="0" xfId="0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/>
    <xf numFmtId="0" fontId="3" fillId="3" borderId="0" xfId="0" applyFont="1" applyFill="1" applyAlignment="1">
      <alignment horizontal="left" wrapText="1"/>
    </xf>
    <xf numFmtId="0" fontId="10" fillId="3" borderId="2" xfId="0" applyNumberFormat="1" applyFont="1" applyFill="1" applyBorder="1" applyAlignment="1" applyProtection="1">
      <alignment horizontal="left" vertical="top" wrapText="1"/>
    </xf>
    <xf numFmtId="0" fontId="10" fillId="3" borderId="0" xfId="0" applyNumberFormat="1" applyFont="1" applyFill="1" applyBorder="1" applyAlignment="1" applyProtection="1">
      <alignment horizontal="left" vertical="top" wrapText="1"/>
    </xf>
  </cellXfs>
  <cellStyles count="4">
    <cellStyle name="Lien hypertexte" xfId="1" builtinId="8"/>
    <cellStyle name="Normal" xfId="0" builtinId="0"/>
    <cellStyle name="Normal 3" xfId="3" xr:uid="{00000000-0005-0000-0000-000002000000}"/>
    <cellStyle name="Pourcentage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Indicators@bfs.admin.ch?subject=ind-f-4042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4"/>
  <sheetViews>
    <sheetView showGridLines="0" tabSelected="1" zoomScaleNormal="100" workbookViewId="0">
      <selection activeCell="A11" sqref="A11"/>
    </sheetView>
  </sheetViews>
  <sheetFormatPr baseColWidth="10" defaultRowHeight="12.5" x14ac:dyDescent="0.25"/>
  <cols>
    <col min="1" max="1" width="4.7265625" customWidth="1"/>
  </cols>
  <sheetData>
    <row r="1" spans="1:256" ht="31.5" customHeight="1" x14ac:dyDescent="0.4">
      <c r="A1" s="60" t="s">
        <v>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256" ht="13.5" customHeight="1" x14ac:dyDescent="0.3">
      <c r="A2" s="1" t="s">
        <v>6</v>
      </c>
    </row>
    <row r="3" spans="1:256" ht="25.5" customHeight="1" x14ac:dyDescent="0.3">
      <c r="A3" s="2" t="s">
        <v>47</v>
      </c>
    </row>
    <row r="4" spans="1:256" ht="13.5" customHeight="1" x14ac:dyDescent="0.3">
      <c r="A4" s="2" t="s">
        <v>48</v>
      </c>
      <c r="B4" s="24" t="str">
        <f>'T1'!A2</f>
        <v>Sélection au degré secondaire I, de 1995/96 à 2021/22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256" ht="13.5" customHeight="1" x14ac:dyDescent="0.3">
      <c r="A5" s="2" t="s">
        <v>50</v>
      </c>
      <c r="B5" s="24" t="str">
        <f>'T2'!A2</f>
        <v>Sélection au degré secondaire I selon le sexe et la nationalité, de 1995/96 à 2021/22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256" ht="13.5" customHeight="1" x14ac:dyDescent="0.3">
      <c r="A6" s="2" t="s">
        <v>51</v>
      </c>
      <c r="B6" s="24" t="str">
        <f>'T3'!A2</f>
        <v>Sélection au degré secondaire I selon le canton de l'école, en 2021/22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256" s="53" customFormat="1" ht="25.5" customHeight="1" x14ac:dyDescent="0.25">
      <c r="A7" s="52" t="s">
        <v>59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</row>
    <row r="8" spans="1:256" s="17" customFormat="1" ht="13.5" customHeight="1" x14ac:dyDescent="0.25">
      <c r="A8" s="52" t="s">
        <v>60</v>
      </c>
      <c r="B8" s="73"/>
      <c r="C8" s="73"/>
      <c r="D8" s="73"/>
      <c r="E8" s="73"/>
      <c r="F8" s="73"/>
      <c r="G8" s="73"/>
      <c r="H8" s="73"/>
    </row>
    <row r="9" spans="1:256" s="30" customFormat="1" ht="13.5" customHeight="1" x14ac:dyDescent="0.25">
      <c r="A9" s="29" t="str">
        <f>"© OFS "&amp;RIGHT(A7,4)</f>
        <v>© OFS 2023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s="30" customFormat="1" ht="25.5" customHeight="1" x14ac:dyDescent="0.25">
      <c r="A10" s="74" t="s">
        <v>49</v>
      </c>
      <c r="B10" s="74"/>
      <c r="C10" s="74"/>
      <c r="D10" s="74"/>
      <c r="E10" s="74"/>
      <c r="F10" s="74"/>
      <c r="G10" s="74"/>
      <c r="H10" s="74"/>
      <c r="I10" s="24"/>
    </row>
    <row r="11" spans="1:256" ht="13.5" customHeight="1" x14ac:dyDescent="0.25"/>
    <row r="12" spans="1:256" ht="13.5" customHeight="1" x14ac:dyDescent="0.25"/>
    <row r="13" spans="1:256" ht="13.5" customHeight="1" x14ac:dyDescent="0.25"/>
    <row r="14" spans="1:256" ht="13.5" customHeight="1" x14ac:dyDescent="0.25"/>
  </sheetData>
  <hyperlinks>
    <hyperlink ref="B4:L4" location="Evolution!A1" display="Evolution!A1" xr:uid="{00000000-0004-0000-0000-000000000000}"/>
    <hyperlink ref="B5:L5" location="Evolution!A1" display="Evolution!A1" xr:uid="{00000000-0004-0000-0000-000001000000}"/>
    <hyperlink ref="B6:L6" location="Evolution!A1" display="Evolution!A1" xr:uid="{00000000-0004-0000-0000-000002000000}"/>
    <hyperlink ref="B4:H4" location="'T1'!A1" display="'T1'!A1" xr:uid="{00000000-0004-0000-0000-000004000000}"/>
    <hyperlink ref="B5:H5" location="'T2'!A1" display="'T2'!A1" xr:uid="{00000000-0004-0000-0000-000005000000}"/>
    <hyperlink ref="B6:H6" location="'T3'!A1" display="'T3'!A1" xr:uid="{00000000-0004-0000-0000-000006000000}"/>
    <hyperlink ref="A10:I10" r:id="rId1" display="Contact: Office fédéral de la statistique (OFS), Indicateurs de la formation, EducIndicators@bfs.admin.ch" xr:uid="{28F3ACE5-1F4A-40E1-880B-CD43F5FC749D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15"/>
  <sheetViews>
    <sheetView showGridLines="0" zoomScaleNormal="100" workbookViewId="0"/>
  </sheetViews>
  <sheetFormatPr baseColWidth="10" defaultColWidth="11.453125" defaultRowHeight="12.5" x14ac:dyDescent="0.25"/>
  <cols>
    <col min="1" max="1" width="20.453125" style="4" customWidth="1"/>
    <col min="2" max="2" width="6.54296875" style="4" customWidth="1"/>
    <col min="3" max="6" width="6.54296875" style="4" hidden="1" customWidth="1"/>
    <col min="7" max="7" width="6.54296875" style="4" customWidth="1"/>
    <col min="8" max="11" width="6.54296875" style="4" hidden="1" customWidth="1"/>
    <col min="12" max="12" width="6.54296875" style="4" customWidth="1"/>
    <col min="13" max="16" width="6.54296875" style="4" hidden="1" customWidth="1"/>
    <col min="17" max="28" width="6.54296875" style="4" customWidth="1"/>
    <col min="29" max="16384" width="11.453125" style="4"/>
  </cols>
  <sheetData>
    <row r="1" spans="1:252" s="21" customFormat="1" ht="25.5" customHeight="1" x14ac:dyDescent="0.25">
      <c r="A1" s="54" t="s">
        <v>7</v>
      </c>
    </row>
    <row r="2" spans="1:252" s="3" customFormat="1" ht="13.5" customHeight="1" x14ac:dyDescent="0.25">
      <c r="A2" s="48" t="str">
        <f>CONCATENATE(Index!A1,", de 1995/96 à ",RIGHT(Index!A9,4)-2,"/",RIGHT(Index!A9,2)-1)</f>
        <v>Sélection au degré secondaire I, de 1995/96 à 2021/22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X2" s="49"/>
      <c r="Y2" s="49"/>
      <c r="Z2" s="49"/>
      <c r="AA2" s="49"/>
      <c r="AB2" s="49" t="s">
        <v>48</v>
      </c>
    </row>
    <row r="3" spans="1:252" s="21" customFormat="1" ht="14.25" customHeight="1" x14ac:dyDescent="0.25">
      <c r="A3" s="78" t="s">
        <v>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52" s="44" customFormat="1" ht="13.5" customHeight="1" x14ac:dyDescent="0.25">
      <c r="A4" s="42" t="s">
        <v>0</v>
      </c>
      <c r="B4" s="43">
        <v>1995</v>
      </c>
      <c r="C4" s="43">
        <v>1996</v>
      </c>
      <c r="D4" s="43">
        <v>1997</v>
      </c>
      <c r="E4" s="43">
        <v>1998</v>
      </c>
      <c r="F4" s="43">
        <v>1999</v>
      </c>
      <c r="G4" s="43">
        <v>2000</v>
      </c>
      <c r="H4" s="43">
        <v>2001</v>
      </c>
      <c r="I4" s="43">
        <v>2002</v>
      </c>
      <c r="J4" s="43">
        <v>2003</v>
      </c>
      <c r="K4" s="43">
        <v>2004</v>
      </c>
      <c r="L4" s="43">
        <v>2005</v>
      </c>
      <c r="M4" s="43">
        <v>2006</v>
      </c>
      <c r="N4" s="43">
        <v>2007</v>
      </c>
      <c r="O4" s="43">
        <v>2008</v>
      </c>
      <c r="P4" s="43">
        <v>2009</v>
      </c>
      <c r="Q4" s="43" t="s">
        <v>16</v>
      </c>
      <c r="R4" s="43">
        <v>2011</v>
      </c>
      <c r="S4" s="43">
        <v>2012</v>
      </c>
      <c r="T4" s="43">
        <v>2013</v>
      </c>
      <c r="U4" s="43">
        <v>2014</v>
      </c>
      <c r="V4" s="43">
        <v>2015</v>
      </c>
      <c r="W4" s="43">
        <v>2016</v>
      </c>
      <c r="X4" s="43">
        <v>2017</v>
      </c>
      <c r="Y4" s="46">
        <v>2018</v>
      </c>
      <c r="Z4" s="46">
        <v>2019</v>
      </c>
      <c r="AA4" s="46">
        <v>2020</v>
      </c>
      <c r="AB4" s="46">
        <v>2021</v>
      </c>
    </row>
    <row r="5" spans="1:252" s="16" customFormat="1" ht="13.5" customHeight="1" x14ac:dyDescent="0.3">
      <c r="A5" s="20" t="s">
        <v>18</v>
      </c>
      <c r="B5" s="67">
        <v>100</v>
      </c>
      <c r="C5" s="67">
        <v>100</v>
      </c>
      <c r="D5" s="67">
        <v>100</v>
      </c>
      <c r="E5" s="67">
        <v>100</v>
      </c>
      <c r="F5" s="67">
        <v>100</v>
      </c>
      <c r="G5" s="67">
        <v>100</v>
      </c>
      <c r="H5" s="67">
        <v>100</v>
      </c>
      <c r="I5" s="67">
        <v>100</v>
      </c>
      <c r="J5" s="67">
        <v>100</v>
      </c>
      <c r="K5" s="67">
        <v>100</v>
      </c>
      <c r="L5" s="67">
        <v>100</v>
      </c>
      <c r="M5" s="67">
        <v>100</v>
      </c>
      <c r="N5" s="67">
        <v>100</v>
      </c>
      <c r="O5" s="67">
        <v>100</v>
      </c>
      <c r="P5" s="67">
        <v>100</v>
      </c>
      <c r="Q5" s="67">
        <v>100</v>
      </c>
      <c r="R5" s="67">
        <v>100</v>
      </c>
      <c r="S5" s="67">
        <v>100</v>
      </c>
      <c r="T5" s="67">
        <v>100</v>
      </c>
      <c r="U5" s="67">
        <v>100</v>
      </c>
      <c r="V5" s="67">
        <v>100</v>
      </c>
      <c r="W5" s="67">
        <v>100</v>
      </c>
      <c r="X5" s="67">
        <v>100</v>
      </c>
      <c r="Y5" s="67">
        <v>100</v>
      </c>
      <c r="Z5" s="67">
        <v>100</v>
      </c>
      <c r="AA5" s="67">
        <v>100</v>
      </c>
      <c r="AB5" s="67">
        <v>100</v>
      </c>
    </row>
    <row r="6" spans="1:252" ht="13.5" customHeight="1" x14ac:dyDescent="0.25">
      <c r="A6" s="5" t="s">
        <v>1</v>
      </c>
      <c r="B6" s="70">
        <v>32.803460000000001</v>
      </c>
      <c r="C6" s="70">
        <v>32.580559999999998</v>
      </c>
      <c r="D6" s="70">
        <v>31.971440000000001</v>
      </c>
      <c r="E6" s="70">
        <v>31.624020000000002</v>
      </c>
      <c r="F6" s="70">
        <v>31.42887</v>
      </c>
      <c r="G6" s="70">
        <v>31.369489999999999</v>
      </c>
      <c r="H6" s="70">
        <v>30.974910000000001</v>
      </c>
      <c r="I6" s="70">
        <v>30.982500000000002</v>
      </c>
      <c r="J6" s="70">
        <v>31.192640000000001</v>
      </c>
      <c r="K6" s="70">
        <v>30.85605</v>
      </c>
      <c r="L6" s="70">
        <v>30.908829999999998</v>
      </c>
      <c r="M6" s="70">
        <v>30.99757</v>
      </c>
      <c r="N6" s="70">
        <v>30.520440000000001</v>
      </c>
      <c r="O6" s="70">
        <v>30.484100000000002</v>
      </c>
      <c r="P6" s="70">
        <v>30.357250000000001</v>
      </c>
      <c r="Q6" s="70">
        <v>30.079219999999999</v>
      </c>
      <c r="R6" s="70">
        <v>29.321850000000001</v>
      </c>
      <c r="S6" s="70">
        <v>29.758590000000002</v>
      </c>
      <c r="T6" s="70">
        <v>29.679379999999998</v>
      </c>
      <c r="U6" s="70">
        <v>29.277349999999998</v>
      </c>
      <c r="V6" s="70">
        <v>32.017389999999999</v>
      </c>
      <c r="W6" s="70">
        <v>32.037030000000001</v>
      </c>
      <c r="X6" s="71">
        <v>31.279119999999999</v>
      </c>
      <c r="Y6" s="70">
        <v>30.870999999999999</v>
      </c>
      <c r="Z6" s="70">
        <v>30.789829999999998</v>
      </c>
      <c r="AA6" s="70">
        <v>29.889720000000001</v>
      </c>
      <c r="AB6" s="70">
        <v>29.27609</v>
      </c>
    </row>
    <row r="7" spans="1:252" ht="13.5" customHeight="1" x14ac:dyDescent="0.25">
      <c r="A7" s="5" t="s">
        <v>2</v>
      </c>
      <c r="B7" s="70">
        <v>62.135660000000001</v>
      </c>
      <c r="C7" s="70">
        <v>61.905970000000003</v>
      </c>
      <c r="D7" s="70">
        <v>60.911290000000001</v>
      </c>
      <c r="E7" s="70">
        <v>61.411230000000003</v>
      </c>
      <c r="F7" s="70">
        <v>61.943379999999998</v>
      </c>
      <c r="G7" s="70">
        <v>62.520629999999997</v>
      </c>
      <c r="H7" s="70">
        <v>62.1432</v>
      </c>
      <c r="I7" s="70">
        <v>62.064920000000001</v>
      </c>
      <c r="J7" s="70">
        <v>61.771349999999998</v>
      </c>
      <c r="K7" s="70">
        <v>61.991210000000002</v>
      </c>
      <c r="L7" s="70">
        <v>63.494149999999998</v>
      </c>
      <c r="M7" s="70">
        <v>63.414259999999999</v>
      </c>
      <c r="N7" s="70">
        <v>63.784559999999999</v>
      </c>
      <c r="O7" s="70">
        <v>63.919119999999999</v>
      </c>
      <c r="P7" s="70">
        <v>64.167339999999996</v>
      </c>
      <c r="Q7" s="70">
        <v>64.293239999999997</v>
      </c>
      <c r="R7" s="70">
        <v>64.932540000000003</v>
      </c>
      <c r="S7" s="70">
        <v>64.310900000000004</v>
      </c>
      <c r="T7" s="70">
        <v>64.114800000000002</v>
      </c>
      <c r="U7" s="70">
        <v>64.405770000000004</v>
      </c>
      <c r="V7" s="70">
        <v>65.947919999999996</v>
      </c>
      <c r="W7" s="70">
        <v>65.857089999999999</v>
      </c>
      <c r="X7" s="71">
        <v>66.077460000000002</v>
      </c>
      <c r="Y7" s="70">
        <v>66.712400000000002</v>
      </c>
      <c r="Z7" s="70">
        <v>66.918260000000004</v>
      </c>
      <c r="AA7" s="70">
        <v>67.517499999999998</v>
      </c>
      <c r="AB7" s="70">
        <v>68.025419999999997</v>
      </c>
    </row>
    <row r="8" spans="1:252" ht="13.5" customHeight="1" x14ac:dyDescent="0.25">
      <c r="A8" s="5" t="s">
        <v>3</v>
      </c>
      <c r="B8" s="70">
        <v>5.0608899999999997</v>
      </c>
      <c r="C8" s="70">
        <v>5.5134800000000004</v>
      </c>
      <c r="D8" s="70">
        <v>7.1172700000000004</v>
      </c>
      <c r="E8" s="70">
        <v>6.9647500000000004</v>
      </c>
      <c r="F8" s="70">
        <v>6.6277499999999998</v>
      </c>
      <c r="G8" s="70">
        <v>6.1098800000000004</v>
      </c>
      <c r="H8" s="70">
        <v>6.8818900000000003</v>
      </c>
      <c r="I8" s="70">
        <v>6.9525800000000002</v>
      </c>
      <c r="J8" s="70">
        <v>7.0360100000000001</v>
      </c>
      <c r="K8" s="70">
        <v>7.1527399999999997</v>
      </c>
      <c r="L8" s="70">
        <v>5.5970199999999997</v>
      </c>
      <c r="M8" s="70">
        <v>5.5881800000000004</v>
      </c>
      <c r="N8" s="70">
        <v>5.6950099999999999</v>
      </c>
      <c r="O8" s="70">
        <v>5.5967799999999999</v>
      </c>
      <c r="P8" s="70">
        <v>5.4753999999999996</v>
      </c>
      <c r="Q8" s="70">
        <v>5.6275300000000001</v>
      </c>
      <c r="R8" s="70">
        <v>5.7456199999999997</v>
      </c>
      <c r="S8" s="70">
        <v>1.48295</v>
      </c>
      <c r="T8" s="70">
        <v>1.7269000000000001</v>
      </c>
      <c r="U8" s="70">
        <v>1.8619399999999999</v>
      </c>
      <c r="V8" s="70">
        <v>2.0347</v>
      </c>
      <c r="W8" s="70">
        <v>2.10588</v>
      </c>
      <c r="X8" s="71">
        <v>2.6434199999999999</v>
      </c>
      <c r="Y8" s="70">
        <v>2.4165999999999999</v>
      </c>
      <c r="Z8" s="70">
        <v>2.2919100000000001</v>
      </c>
      <c r="AA8" s="70">
        <v>2.5927799999999999</v>
      </c>
      <c r="AB8" s="70">
        <v>2.6984900000000001</v>
      </c>
    </row>
    <row r="9" spans="1:252" ht="13.5" customHeight="1" x14ac:dyDescent="0.25">
      <c r="A9" s="8" t="s">
        <v>15</v>
      </c>
      <c r="B9" s="72" t="s">
        <v>53</v>
      </c>
      <c r="C9" s="72" t="s">
        <v>53</v>
      </c>
      <c r="D9" s="72" t="s">
        <v>53</v>
      </c>
      <c r="E9" s="72" t="s">
        <v>53</v>
      </c>
      <c r="F9" s="72" t="s">
        <v>53</v>
      </c>
      <c r="G9" s="72" t="s">
        <v>53</v>
      </c>
      <c r="H9" s="72" t="s">
        <v>53</v>
      </c>
      <c r="I9" s="72" t="s">
        <v>53</v>
      </c>
      <c r="J9" s="72" t="s">
        <v>53</v>
      </c>
      <c r="K9" s="72" t="s">
        <v>53</v>
      </c>
      <c r="L9" s="72" t="s">
        <v>53</v>
      </c>
      <c r="M9" s="72" t="s">
        <v>53</v>
      </c>
      <c r="N9" s="72" t="s">
        <v>53</v>
      </c>
      <c r="O9" s="72" t="s">
        <v>53</v>
      </c>
      <c r="P9" s="72" t="s">
        <v>53</v>
      </c>
      <c r="Q9" s="72" t="s">
        <v>53</v>
      </c>
      <c r="R9" s="72" t="s">
        <v>53</v>
      </c>
      <c r="S9" s="72">
        <v>4.4475699999999998</v>
      </c>
      <c r="T9" s="72">
        <v>4.4789099999999999</v>
      </c>
      <c r="U9" s="72">
        <v>4.4549399999999997</v>
      </c>
      <c r="V9" s="72" t="s">
        <v>53</v>
      </c>
      <c r="W9" s="72" t="s">
        <v>53</v>
      </c>
      <c r="X9" s="72" t="s">
        <v>53</v>
      </c>
      <c r="Y9" s="72" t="s">
        <v>53</v>
      </c>
      <c r="Z9" s="72" t="s">
        <v>53</v>
      </c>
      <c r="AA9" s="72" t="s">
        <v>53</v>
      </c>
      <c r="AB9" s="72" t="s">
        <v>53</v>
      </c>
    </row>
    <row r="10" spans="1:252" ht="13.5" customHeight="1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52" ht="13.5" customHeight="1" x14ac:dyDescent="0.25">
      <c r="A11" s="77" t="s">
        <v>14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252" ht="12" customHeight="1" x14ac:dyDescent="0.25">
      <c r="A12" s="12" t="s">
        <v>58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</row>
    <row r="13" spans="1:252" ht="13.5" customHeight="1" x14ac:dyDescent="0.25">
      <c r="A13" s="75" t="str">
        <f>Index!A8</f>
        <v>Source: OFS – Statistique des élèves et étudiants (SDL)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T13" s="13"/>
      <c r="U13" s="13"/>
      <c r="V13" s="13"/>
      <c r="W13" s="13"/>
      <c r="X13" s="13"/>
      <c r="Y13" s="13"/>
      <c r="Z13" s="13"/>
      <c r="AA13" s="13"/>
      <c r="AB13" s="13"/>
    </row>
    <row r="14" spans="1:252" s="6" customFormat="1" ht="13.5" customHeight="1" x14ac:dyDescent="0.2">
      <c r="A14" s="76" t="str">
        <f>Index!A9</f>
        <v>© OFS 2023</v>
      </c>
      <c r="B14" s="76"/>
      <c r="C14" s="76"/>
      <c r="D14" s="76"/>
      <c r="E14" s="76"/>
      <c r="F14" s="76"/>
      <c r="G14" s="76"/>
      <c r="H14" s="76"/>
    </row>
    <row r="15" spans="1:252" s="6" customFormat="1" ht="25.5" customHeight="1" x14ac:dyDescent="0.2">
      <c r="A15" s="7" t="str">
        <f>Index!A10</f>
        <v>Contact: Office fédéral de la statistique (OFS), Indicateurs de la formation, EducIndicators@bfs.admin.ch</v>
      </c>
      <c r="B15" s="7"/>
      <c r="C15" s="7"/>
      <c r="D15" s="7"/>
      <c r="E15" s="7"/>
      <c r="F15" s="7"/>
      <c r="G15" s="7"/>
      <c r="H15" s="7"/>
    </row>
  </sheetData>
  <mergeCells count="4">
    <mergeCell ref="A13:Q13"/>
    <mergeCell ref="A14:H14"/>
    <mergeCell ref="A11:P11"/>
    <mergeCell ref="A3:U3"/>
  </mergeCells>
  <phoneticPr fontId="3" type="noConversion"/>
  <hyperlinks>
    <hyperlink ref="A1" location="Index!A1" display="Retour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Q32"/>
  <sheetViews>
    <sheetView showGridLines="0" zoomScaleNormal="100" zoomScaleSheetLayoutView="89" workbookViewId="0"/>
  </sheetViews>
  <sheetFormatPr baseColWidth="10" defaultColWidth="11.453125" defaultRowHeight="12.5" x14ac:dyDescent="0.25"/>
  <cols>
    <col min="1" max="1" width="22.7265625" style="14" customWidth="1"/>
    <col min="2" max="2" width="6.81640625" style="14" customWidth="1"/>
    <col min="3" max="6" width="6.54296875" style="14" hidden="1" customWidth="1"/>
    <col min="7" max="7" width="6.54296875" style="14" customWidth="1"/>
    <col min="8" max="11" width="6.54296875" style="14" hidden="1" customWidth="1"/>
    <col min="12" max="12" width="6.54296875" style="14" customWidth="1"/>
    <col min="13" max="16" width="6.54296875" style="14" hidden="1" customWidth="1"/>
    <col min="17" max="28" width="6.54296875" style="14" customWidth="1"/>
    <col min="29" max="16384" width="11.453125" style="14"/>
  </cols>
  <sheetData>
    <row r="1" spans="1:28" s="21" customFormat="1" ht="25.5" customHeight="1" x14ac:dyDescent="0.25">
      <c r="A1" s="54" t="s">
        <v>7</v>
      </c>
    </row>
    <row r="2" spans="1:28" s="21" customFormat="1" ht="13.5" customHeight="1" x14ac:dyDescent="0.25">
      <c r="A2" s="50" t="str">
        <f>CONCATENATE(Index!A1," selon le sexe et la nationalité, de 1995/96 à ",RIGHT(Index!A9,4)-2,"/",RIGHT(Index!A9,2)-1)</f>
        <v>Sélection au degré secondaire I selon le sexe et la nationalité, de 1995/96 à 2021/22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3"/>
      <c r="Q2" s="23"/>
      <c r="R2" s="23"/>
      <c r="S2" s="23"/>
      <c r="T2" s="23"/>
      <c r="U2" s="23"/>
      <c r="W2" s="31"/>
      <c r="X2" s="51"/>
      <c r="Y2" s="51"/>
      <c r="Z2" s="51"/>
      <c r="AA2" s="51"/>
      <c r="AB2" s="51" t="s">
        <v>50</v>
      </c>
    </row>
    <row r="3" spans="1:28" s="21" customFormat="1" ht="14.25" customHeight="1" x14ac:dyDescent="0.25">
      <c r="A3" s="79" t="s">
        <v>54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8" s="47" customFormat="1" ht="13.5" customHeight="1" x14ac:dyDescent="0.25">
      <c r="A4" s="45" t="s">
        <v>0</v>
      </c>
      <c r="B4" s="46">
        <v>1995</v>
      </c>
      <c r="C4" s="46">
        <v>1996</v>
      </c>
      <c r="D4" s="46">
        <v>1997</v>
      </c>
      <c r="E4" s="46">
        <v>1998</v>
      </c>
      <c r="F4" s="46">
        <v>1999</v>
      </c>
      <c r="G4" s="46">
        <v>2000</v>
      </c>
      <c r="H4" s="46">
        <v>2001</v>
      </c>
      <c r="I4" s="46">
        <v>2002</v>
      </c>
      <c r="J4" s="46">
        <v>2003</v>
      </c>
      <c r="K4" s="46">
        <v>2004</v>
      </c>
      <c r="L4" s="46">
        <v>2005</v>
      </c>
      <c r="M4" s="46">
        <v>2006</v>
      </c>
      <c r="N4" s="46">
        <v>2007</v>
      </c>
      <c r="O4" s="46">
        <v>2008</v>
      </c>
      <c r="P4" s="46">
        <v>2009</v>
      </c>
      <c r="Q4" s="46" t="s">
        <v>16</v>
      </c>
      <c r="R4" s="46">
        <v>2011</v>
      </c>
      <c r="S4" s="46">
        <v>2012</v>
      </c>
      <c r="T4" s="46">
        <v>2013</v>
      </c>
      <c r="U4" s="46">
        <v>2014</v>
      </c>
      <c r="V4" s="46">
        <v>2015</v>
      </c>
      <c r="W4" s="46">
        <v>2016</v>
      </c>
      <c r="X4" s="46">
        <v>2017</v>
      </c>
      <c r="Y4" s="46">
        <v>2018</v>
      </c>
      <c r="Z4" s="46">
        <v>2019</v>
      </c>
      <c r="AA4" s="46">
        <v>2020</v>
      </c>
      <c r="AB4" s="46">
        <v>2021</v>
      </c>
    </row>
    <row r="5" spans="1:28" s="16" customFormat="1" ht="13.5" customHeight="1" x14ac:dyDescent="0.3">
      <c r="A5" s="20" t="s">
        <v>5</v>
      </c>
      <c r="B5" s="67">
        <v>100</v>
      </c>
      <c r="C5" s="67">
        <v>100</v>
      </c>
      <c r="D5" s="67">
        <v>100</v>
      </c>
      <c r="E5" s="67">
        <v>100</v>
      </c>
      <c r="F5" s="67">
        <v>100</v>
      </c>
      <c r="G5" s="67">
        <v>100</v>
      </c>
      <c r="H5" s="67">
        <v>100</v>
      </c>
      <c r="I5" s="67">
        <v>100</v>
      </c>
      <c r="J5" s="67">
        <v>100</v>
      </c>
      <c r="K5" s="67">
        <v>100</v>
      </c>
      <c r="L5" s="67">
        <v>100</v>
      </c>
      <c r="M5" s="67">
        <v>100</v>
      </c>
      <c r="N5" s="67">
        <v>100</v>
      </c>
      <c r="O5" s="67">
        <v>100</v>
      </c>
      <c r="P5" s="67">
        <v>100</v>
      </c>
      <c r="Q5" s="67">
        <v>100</v>
      </c>
      <c r="R5" s="67">
        <v>100</v>
      </c>
      <c r="S5" s="67">
        <v>100</v>
      </c>
      <c r="T5" s="67">
        <v>100</v>
      </c>
      <c r="U5" s="67">
        <v>100</v>
      </c>
      <c r="V5" s="67">
        <v>100</v>
      </c>
      <c r="W5" s="67">
        <v>100</v>
      </c>
      <c r="X5" s="67">
        <v>100</v>
      </c>
      <c r="Y5" s="67">
        <v>100</v>
      </c>
      <c r="Z5" s="67">
        <v>100</v>
      </c>
      <c r="AA5" s="67">
        <v>100</v>
      </c>
      <c r="AB5" s="67">
        <v>100</v>
      </c>
    </row>
    <row r="6" spans="1:28" ht="13.5" customHeight="1" x14ac:dyDescent="0.25">
      <c r="A6" s="10" t="s">
        <v>1</v>
      </c>
      <c r="B6" s="64">
        <v>29.614049999999999</v>
      </c>
      <c r="C6" s="64">
        <v>29.41056</v>
      </c>
      <c r="D6" s="64">
        <v>28.65964</v>
      </c>
      <c r="E6" s="64">
        <v>28.169350000000001</v>
      </c>
      <c r="F6" s="64">
        <v>28.223289999999999</v>
      </c>
      <c r="G6" s="64">
        <v>28.234549999999999</v>
      </c>
      <c r="H6" s="64">
        <v>27.657440000000001</v>
      </c>
      <c r="I6" s="64">
        <v>27.301390000000001</v>
      </c>
      <c r="J6" s="64">
        <v>27.78706</v>
      </c>
      <c r="K6" s="64">
        <v>27.537369999999999</v>
      </c>
      <c r="L6" s="64">
        <v>27.577760000000001</v>
      </c>
      <c r="M6" s="64">
        <v>27.765699999999999</v>
      </c>
      <c r="N6" s="64">
        <v>27.566050000000001</v>
      </c>
      <c r="O6" s="64">
        <v>27.638089999999998</v>
      </c>
      <c r="P6" s="64">
        <v>27.385649999999998</v>
      </c>
      <c r="Q6" s="64">
        <v>26.787600000000001</v>
      </c>
      <c r="R6" s="64">
        <v>26.415140000000001</v>
      </c>
      <c r="S6" s="64">
        <v>26.68516</v>
      </c>
      <c r="T6" s="64">
        <v>26.439859999999999</v>
      </c>
      <c r="U6" s="64">
        <v>26.19003</v>
      </c>
      <c r="V6" s="64">
        <v>28.25488</v>
      </c>
      <c r="W6" s="64">
        <v>28.19286</v>
      </c>
      <c r="X6" s="64">
        <v>27.394480000000001</v>
      </c>
      <c r="Y6" s="64">
        <v>26.912980000000001</v>
      </c>
      <c r="Z6" s="64">
        <v>26.938379999999999</v>
      </c>
      <c r="AA6" s="64">
        <v>26.054279999999999</v>
      </c>
      <c r="AB6" s="64">
        <v>25.74776</v>
      </c>
    </row>
    <row r="7" spans="1:28" ht="13.5" customHeight="1" x14ac:dyDescent="0.25">
      <c r="A7" s="10" t="s">
        <v>2</v>
      </c>
      <c r="B7" s="64">
        <v>65.531009999999995</v>
      </c>
      <c r="C7" s="64">
        <v>65.132890000000003</v>
      </c>
      <c r="D7" s="64">
        <v>64.308800000000005</v>
      </c>
      <c r="E7" s="64">
        <v>64.763769999999994</v>
      </c>
      <c r="F7" s="64">
        <v>65.457279999999997</v>
      </c>
      <c r="G7" s="64">
        <v>65.403760000000005</v>
      </c>
      <c r="H7" s="64">
        <v>65.604640000000003</v>
      </c>
      <c r="I7" s="64">
        <v>65.891549999999995</v>
      </c>
      <c r="J7" s="64">
        <v>65.255570000000006</v>
      </c>
      <c r="K7" s="64">
        <v>65.288039999999995</v>
      </c>
      <c r="L7" s="64">
        <v>66.918679999999995</v>
      </c>
      <c r="M7" s="64">
        <v>66.502340000000004</v>
      </c>
      <c r="N7" s="64">
        <v>66.786900000000003</v>
      </c>
      <c r="O7" s="64">
        <v>67.017570000000006</v>
      </c>
      <c r="P7" s="64">
        <v>67.144810000000007</v>
      </c>
      <c r="Q7" s="64">
        <v>67.463949999999997</v>
      </c>
      <c r="R7" s="64">
        <v>67.850409999999997</v>
      </c>
      <c r="S7" s="64">
        <v>67.383080000000007</v>
      </c>
      <c r="T7" s="64">
        <v>67.483630000000005</v>
      </c>
      <c r="U7" s="64">
        <v>67.722710000000006</v>
      </c>
      <c r="V7" s="64">
        <v>69.840029999999999</v>
      </c>
      <c r="W7" s="64">
        <v>69.78501</v>
      </c>
      <c r="X7" s="64">
        <v>70.054490000000001</v>
      </c>
      <c r="Y7" s="64">
        <v>70.739729999999994</v>
      </c>
      <c r="Z7" s="64">
        <v>70.834109999999995</v>
      </c>
      <c r="AA7" s="64">
        <v>71.498270000000005</v>
      </c>
      <c r="AB7" s="64">
        <v>71.665539999999993</v>
      </c>
    </row>
    <row r="8" spans="1:28" s="19" customFormat="1" ht="13.5" customHeight="1" x14ac:dyDescent="0.3">
      <c r="A8" s="10" t="s">
        <v>3</v>
      </c>
      <c r="B8" s="68">
        <v>4.85494</v>
      </c>
      <c r="C8" s="68">
        <v>5.45655</v>
      </c>
      <c r="D8" s="68">
        <v>7.0315599999999998</v>
      </c>
      <c r="E8" s="68">
        <v>7.0668800000000003</v>
      </c>
      <c r="F8" s="68">
        <v>6.31942</v>
      </c>
      <c r="G8" s="68">
        <v>6.3616799999999998</v>
      </c>
      <c r="H8" s="68">
        <v>6.7379300000000004</v>
      </c>
      <c r="I8" s="68">
        <v>6.8070599999999999</v>
      </c>
      <c r="J8" s="68">
        <v>6.9573700000000001</v>
      </c>
      <c r="K8" s="68">
        <v>7.1745900000000002</v>
      </c>
      <c r="L8" s="68">
        <v>5.5035499999999997</v>
      </c>
      <c r="M8" s="68">
        <v>5.7319599999999999</v>
      </c>
      <c r="N8" s="68">
        <v>5.6470500000000001</v>
      </c>
      <c r="O8" s="68">
        <v>5.3443399999999999</v>
      </c>
      <c r="P8" s="68">
        <v>5.4695400000000003</v>
      </c>
      <c r="Q8" s="68">
        <v>5.7484500000000001</v>
      </c>
      <c r="R8" s="68">
        <v>5.7344499999999998</v>
      </c>
      <c r="S8" s="68">
        <v>1.44146</v>
      </c>
      <c r="T8" s="68">
        <v>1.66337</v>
      </c>
      <c r="U8" s="68">
        <v>1.7959799999999999</v>
      </c>
      <c r="V8" s="68">
        <v>1.9051</v>
      </c>
      <c r="W8" s="68">
        <v>2.0221200000000001</v>
      </c>
      <c r="X8" s="68">
        <v>2.5510299999999999</v>
      </c>
      <c r="Y8" s="68">
        <v>2.3472900000000001</v>
      </c>
      <c r="Z8" s="68">
        <v>2.2275</v>
      </c>
      <c r="AA8" s="68">
        <v>2.4474499999999999</v>
      </c>
      <c r="AB8" s="68">
        <v>2.5867</v>
      </c>
    </row>
    <row r="9" spans="1:28" s="19" customFormat="1" ht="13.5" customHeight="1" x14ac:dyDescent="0.3">
      <c r="A9" s="10" t="s">
        <v>15</v>
      </c>
      <c r="B9" s="68" t="s">
        <v>53</v>
      </c>
      <c r="C9" s="68" t="s">
        <v>53</v>
      </c>
      <c r="D9" s="68" t="s">
        <v>53</v>
      </c>
      <c r="E9" s="68" t="s">
        <v>53</v>
      </c>
      <c r="F9" s="68" t="s">
        <v>53</v>
      </c>
      <c r="G9" s="68" t="s">
        <v>53</v>
      </c>
      <c r="H9" s="68" t="s">
        <v>53</v>
      </c>
      <c r="I9" s="68" t="s">
        <v>53</v>
      </c>
      <c r="J9" s="68" t="s">
        <v>53</v>
      </c>
      <c r="K9" s="68" t="s">
        <v>53</v>
      </c>
      <c r="L9" s="68" t="s">
        <v>53</v>
      </c>
      <c r="M9" s="68" t="s">
        <v>53</v>
      </c>
      <c r="N9" s="68" t="s">
        <v>53</v>
      </c>
      <c r="O9" s="68" t="s">
        <v>53</v>
      </c>
      <c r="P9" s="68" t="s">
        <v>53</v>
      </c>
      <c r="Q9" s="68" t="s">
        <v>53</v>
      </c>
      <c r="R9" s="68" t="s">
        <v>53</v>
      </c>
      <c r="S9" s="68">
        <v>4.4903000000000004</v>
      </c>
      <c r="T9" s="68">
        <v>4.4131400000000003</v>
      </c>
      <c r="U9" s="68">
        <v>4.2912800000000004</v>
      </c>
      <c r="V9" s="68" t="s">
        <v>53</v>
      </c>
      <c r="W9" s="68" t="s">
        <v>53</v>
      </c>
      <c r="X9" s="68" t="s">
        <v>53</v>
      </c>
      <c r="Y9" s="68" t="s">
        <v>53</v>
      </c>
      <c r="Z9" s="68" t="s">
        <v>53</v>
      </c>
      <c r="AA9" s="68" t="s">
        <v>53</v>
      </c>
      <c r="AB9" s="68" t="s">
        <v>53</v>
      </c>
    </row>
    <row r="10" spans="1:28" s="16" customFormat="1" ht="13.5" customHeight="1" x14ac:dyDescent="0.3">
      <c r="A10" s="20" t="s">
        <v>4</v>
      </c>
      <c r="B10" s="67">
        <v>100</v>
      </c>
      <c r="C10" s="67">
        <v>100</v>
      </c>
      <c r="D10" s="67">
        <v>100</v>
      </c>
      <c r="E10" s="67">
        <v>100</v>
      </c>
      <c r="F10" s="67">
        <v>100</v>
      </c>
      <c r="G10" s="67">
        <v>100</v>
      </c>
      <c r="H10" s="67">
        <v>100</v>
      </c>
      <c r="I10" s="67">
        <v>100</v>
      </c>
      <c r="J10" s="67">
        <v>100</v>
      </c>
      <c r="K10" s="67">
        <v>100</v>
      </c>
      <c r="L10" s="67">
        <v>100</v>
      </c>
      <c r="M10" s="67">
        <v>100</v>
      </c>
      <c r="N10" s="67">
        <v>100</v>
      </c>
      <c r="O10" s="67">
        <v>100</v>
      </c>
      <c r="P10" s="67">
        <v>100</v>
      </c>
      <c r="Q10" s="67">
        <v>100</v>
      </c>
      <c r="R10" s="67">
        <v>100</v>
      </c>
      <c r="S10" s="67">
        <v>100</v>
      </c>
      <c r="T10" s="67">
        <v>100</v>
      </c>
      <c r="U10" s="67">
        <v>100</v>
      </c>
      <c r="V10" s="67">
        <v>100</v>
      </c>
      <c r="W10" s="67">
        <v>100</v>
      </c>
      <c r="X10" s="67">
        <v>100</v>
      </c>
      <c r="Y10" s="67">
        <v>100</v>
      </c>
      <c r="Z10" s="67">
        <v>100</v>
      </c>
      <c r="AA10" s="67">
        <v>100</v>
      </c>
      <c r="AB10" s="67">
        <v>100</v>
      </c>
    </row>
    <row r="11" spans="1:28" ht="13.5" customHeight="1" x14ac:dyDescent="0.25">
      <c r="A11" s="10" t="s">
        <v>1</v>
      </c>
      <c r="B11" s="64">
        <v>35.891750000000002</v>
      </c>
      <c r="C11" s="64">
        <v>35.683489999999999</v>
      </c>
      <c r="D11" s="64">
        <v>35.181600000000003</v>
      </c>
      <c r="E11" s="64">
        <v>34.971600000000002</v>
      </c>
      <c r="F11" s="64">
        <v>34.604109999999999</v>
      </c>
      <c r="G11" s="64">
        <v>34.455190000000002</v>
      </c>
      <c r="H11" s="64">
        <v>34.255299999999998</v>
      </c>
      <c r="I11" s="64">
        <v>34.593400000000003</v>
      </c>
      <c r="J11" s="64">
        <v>34.53313</v>
      </c>
      <c r="K11" s="64">
        <v>34.101439999999997</v>
      </c>
      <c r="L11" s="64">
        <v>34.197429999999997</v>
      </c>
      <c r="M11" s="64">
        <v>34.151690000000002</v>
      </c>
      <c r="N11" s="64">
        <v>33.437309999999997</v>
      </c>
      <c r="O11" s="64">
        <v>33.253889999999998</v>
      </c>
      <c r="P11" s="64">
        <v>33.245629999999998</v>
      </c>
      <c r="Q11" s="64">
        <v>33.286009999999997</v>
      </c>
      <c r="R11" s="64">
        <v>32.181339999999999</v>
      </c>
      <c r="S11" s="64">
        <v>32.743340000000003</v>
      </c>
      <c r="T11" s="64">
        <v>32.837560000000003</v>
      </c>
      <c r="U11" s="64">
        <v>32.225430000000003</v>
      </c>
      <c r="V11" s="64">
        <v>35.616970000000002</v>
      </c>
      <c r="W11" s="64">
        <v>35.773350000000001</v>
      </c>
      <c r="X11" s="64">
        <v>35.048400000000001</v>
      </c>
      <c r="Y11" s="64">
        <v>34.787170000000003</v>
      </c>
      <c r="Z11" s="64">
        <v>34.512129999999999</v>
      </c>
      <c r="AA11" s="64">
        <v>33.612349999999999</v>
      </c>
      <c r="AB11" s="64">
        <v>32.659050000000001</v>
      </c>
    </row>
    <row r="12" spans="1:28" ht="13.5" customHeight="1" x14ac:dyDescent="0.25">
      <c r="A12" s="10" t="s">
        <v>2</v>
      </c>
      <c r="B12" s="64">
        <v>58.847940000000001</v>
      </c>
      <c r="C12" s="64">
        <v>58.747309999999999</v>
      </c>
      <c r="D12" s="64">
        <v>57.618049999999997</v>
      </c>
      <c r="E12" s="64">
        <v>58.162610000000001</v>
      </c>
      <c r="F12" s="64">
        <v>58.462719999999997</v>
      </c>
      <c r="G12" s="64">
        <v>59.682789999999997</v>
      </c>
      <c r="H12" s="64">
        <v>58.720460000000003</v>
      </c>
      <c r="I12" s="64">
        <v>58.31127</v>
      </c>
      <c r="J12" s="64">
        <v>58.353720000000003</v>
      </c>
      <c r="K12" s="64">
        <v>58.767189999999999</v>
      </c>
      <c r="L12" s="64">
        <v>60.113259999999997</v>
      </c>
      <c r="M12" s="64">
        <v>60.400449999999999</v>
      </c>
      <c r="N12" s="64">
        <v>60.820340000000002</v>
      </c>
      <c r="O12" s="64">
        <v>60.903640000000003</v>
      </c>
      <c r="P12" s="64">
        <v>61.273269999999997</v>
      </c>
      <c r="Q12" s="64">
        <v>61.204259999999998</v>
      </c>
      <c r="R12" s="64">
        <v>62.062049999999999</v>
      </c>
      <c r="S12" s="64">
        <v>61.327359999999999</v>
      </c>
      <c r="T12" s="64">
        <v>60.830570000000002</v>
      </c>
      <c r="U12" s="64">
        <v>61.238430000000001</v>
      </c>
      <c r="V12" s="64">
        <v>62.224350000000001</v>
      </c>
      <c r="W12" s="64">
        <v>62.039360000000002</v>
      </c>
      <c r="X12" s="64">
        <v>62.218539999999997</v>
      </c>
      <c r="Y12" s="64">
        <v>62.727649999999997</v>
      </c>
      <c r="Z12" s="64">
        <v>63.133710000000001</v>
      </c>
      <c r="AA12" s="64">
        <v>63.653820000000003</v>
      </c>
      <c r="AB12" s="64">
        <v>64.535290000000003</v>
      </c>
    </row>
    <row r="13" spans="1:28" s="19" customFormat="1" ht="13.5" customHeight="1" x14ac:dyDescent="0.3">
      <c r="A13" s="10" t="s">
        <v>3</v>
      </c>
      <c r="B13" s="68">
        <v>5.2603099999999996</v>
      </c>
      <c r="C13" s="68">
        <v>5.5692000000000004</v>
      </c>
      <c r="D13" s="68">
        <v>7.2003500000000003</v>
      </c>
      <c r="E13" s="68">
        <v>6.8657899999999996</v>
      </c>
      <c r="F13" s="68">
        <v>6.93316</v>
      </c>
      <c r="G13" s="68">
        <v>5.8620200000000002</v>
      </c>
      <c r="H13" s="68">
        <v>7.0242500000000003</v>
      </c>
      <c r="I13" s="68">
        <v>7.0953200000000001</v>
      </c>
      <c r="J13" s="68">
        <v>7.1131399999999996</v>
      </c>
      <c r="K13" s="68">
        <v>7.1313700000000004</v>
      </c>
      <c r="L13" s="68">
        <v>5.6893000000000002</v>
      </c>
      <c r="M13" s="68">
        <v>5.4478600000000004</v>
      </c>
      <c r="N13" s="68">
        <v>5.7423599999999997</v>
      </c>
      <c r="O13" s="68">
        <v>5.84246</v>
      </c>
      <c r="P13" s="68">
        <v>5.4810999999999996</v>
      </c>
      <c r="Q13" s="68">
        <v>5.5097300000000002</v>
      </c>
      <c r="R13" s="68">
        <v>5.7565999999999997</v>
      </c>
      <c r="S13" s="68">
        <v>1.5232399999999999</v>
      </c>
      <c r="T13" s="68">
        <v>1.78884</v>
      </c>
      <c r="U13" s="68">
        <v>1.92493</v>
      </c>
      <c r="V13" s="68">
        <v>2.1586799999999999</v>
      </c>
      <c r="W13" s="68">
        <v>2.18729</v>
      </c>
      <c r="X13" s="68">
        <v>2.73306</v>
      </c>
      <c r="Y13" s="68">
        <v>2.4851700000000001</v>
      </c>
      <c r="Z13" s="68">
        <v>2.3541599999999998</v>
      </c>
      <c r="AA13" s="68">
        <v>2.7338399999999998</v>
      </c>
      <c r="AB13" s="68">
        <v>2.8056700000000001</v>
      </c>
    </row>
    <row r="14" spans="1:28" s="19" customFormat="1" ht="13.5" customHeight="1" x14ac:dyDescent="0.3">
      <c r="A14" s="10" t="s">
        <v>15</v>
      </c>
      <c r="B14" s="68" t="s">
        <v>53</v>
      </c>
      <c r="C14" s="68" t="s">
        <v>53</v>
      </c>
      <c r="D14" s="68" t="s">
        <v>53</v>
      </c>
      <c r="E14" s="68" t="s">
        <v>53</v>
      </c>
      <c r="F14" s="68" t="s">
        <v>53</v>
      </c>
      <c r="G14" s="68" t="s">
        <v>53</v>
      </c>
      <c r="H14" s="68" t="s">
        <v>53</v>
      </c>
      <c r="I14" s="68" t="s">
        <v>53</v>
      </c>
      <c r="J14" s="68" t="s">
        <v>53</v>
      </c>
      <c r="K14" s="68" t="s">
        <v>53</v>
      </c>
      <c r="L14" s="68" t="s">
        <v>53</v>
      </c>
      <c r="M14" s="68" t="s">
        <v>53</v>
      </c>
      <c r="N14" s="68" t="s">
        <v>53</v>
      </c>
      <c r="O14" s="68" t="s">
        <v>53</v>
      </c>
      <c r="P14" s="68" t="s">
        <v>53</v>
      </c>
      <c r="Q14" s="68" t="s">
        <v>53</v>
      </c>
      <c r="R14" s="68" t="s">
        <v>53</v>
      </c>
      <c r="S14" s="68">
        <v>4.4060600000000001</v>
      </c>
      <c r="T14" s="68">
        <v>4.5430400000000004</v>
      </c>
      <c r="U14" s="68">
        <v>4.6112200000000003</v>
      </c>
      <c r="V14" s="68" t="s">
        <v>53</v>
      </c>
      <c r="W14" s="68" t="s">
        <v>53</v>
      </c>
      <c r="X14" s="68" t="s">
        <v>53</v>
      </c>
      <c r="Y14" s="68" t="s">
        <v>53</v>
      </c>
      <c r="Z14" s="68" t="s">
        <v>53</v>
      </c>
      <c r="AA14" s="68" t="s">
        <v>53</v>
      </c>
      <c r="AB14" s="68" t="s">
        <v>53</v>
      </c>
    </row>
    <row r="15" spans="1:28" s="16" customFormat="1" ht="13.5" customHeight="1" x14ac:dyDescent="0.3">
      <c r="A15" s="20" t="s">
        <v>55</v>
      </c>
      <c r="B15" s="67">
        <v>100</v>
      </c>
      <c r="C15" s="67">
        <v>100</v>
      </c>
      <c r="D15" s="67">
        <v>100</v>
      </c>
      <c r="E15" s="67">
        <v>100</v>
      </c>
      <c r="F15" s="67">
        <v>100</v>
      </c>
      <c r="G15" s="67">
        <v>100</v>
      </c>
      <c r="H15" s="67">
        <v>100</v>
      </c>
      <c r="I15" s="67">
        <v>100</v>
      </c>
      <c r="J15" s="67">
        <v>100</v>
      </c>
      <c r="K15" s="67">
        <v>100</v>
      </c>
      <c r="L15" s="67">
        <v>100</v>
      </c>
      <c r="M15" s="67">
        <v>100</v>
      </c>
      <c r="N15" s="67">
        <v>100</v>
      </c>
      <c r="O15" s="67">
        <v>100</v>
      </c>
      <c r="P15" s="67">
        <v>100</v>
      </c>
      <c r="Q15" s="67">
        <v>100</v>
      </c>
      <c r="R15" s="67">
        <v>100</v>
      </c>
      <c r="S15" s="67">
        <v>100</v>
      </c>
      <c r="T15" s="67">
        <v>100</v>
      </c>
      <c r="U15" s="67">
        <v>100</v>
      </c>
      <c r="V15" s="67">
        <v>100</v>
      </c>
      <c r="W15" s="67">
        <v>100</v>
      </c>
      <c r="X15" s="67">
        <v>100</v>
      </c>
      <c r="Y15" s="67">
        <v>100</v>
      </c>
      <c r="Z15" s="67">
        <v>100</v>
      </c>
      <c r="AA15" s="67">
        <v>100</v>
      </c>
      <c r="AB15" s="67">
        <v>100</v>
      </c>
    </row>
    <row r="16" spans="1:28" ht="13.5" customHeight="1" x14ac:dyDescent="0.25">
      <c r="A16" s="10" t="s">
        <v>1</v>
      </c>
      <c r="B16" s="64">
        <v>27.830649999999999</v>
      </c>
      <c r="C16" s="64">
        <v>27.258500000000002</v>
      </c>
      <c r="D16" s="64">
        <v>26.645630000000001</v>
      </c>
      <c r="E16" s="64">
        <v>26.241320000000002</v>
      </c>
      <c r="F16" s="64">
        <v>25.924600000000002</v>
      </c>
      <c r="G16" s="64">
        <v>25.87529</v>
      </c>
      <c r="H16" s="64">
        <v>25.87933</v>
      </c>
      <c r="I16" s="64">
        <v>25.862549999999999</v>
      </c>
      <c r="J16" s="64">
        <v>25.914459999999998</v>
      </c>
      <c r="K16" s="64">
        <v>25.76379</v>
      </c>
      <c r="L16" s="64">
        <v>25.778649999999999</v>
      </c>
      <c r="M16" s="64">
        <v>25.764019999999999</v>
      </c>
      <c r="N16" s="64">
        <v>25.457830000000001</v>
      </c>
      <c r="O16" s="64">
        <v>25.463909999999998</v>
      </c>
      <c r="P16" s="64">
        <v>25.454149999999998</v>
      </c>
      <c r="Q16" s="64">
        <v>25.326599999999999</v>
      </c>
      <c r="R16" s="64">
        <v>24.673120000000001</v>
      </c>
      <c r="S16" s="64">
        <v>24.782399999999999</v>
      </c>
      <c r="T16" s="64">
        <v>24.830719999999999</v>
      </c>
      <c r="U16" s="64">
        <v>24.45928</v>
      </c>
      <c r="V16" s="64">
        <v>26.492429999999999</v>
      </c>
      <c r="W16" s="64">
        <v>26.513439999999999</v>
      </c>
      <c r="X16" s="64">
        <v>25.56287</v>
      </c>
      <c r="Y16" s="64">
        <v>25.30978</v>
      </c>
      <c r="Z16" s="64">
        <v>25.2866</v>
      </c>
      <c r="AA16" s="64">
        <v>24.39986</v>
      </c>
      <c r="AB16" s="64">
        <v>23.94201</v>
      </c>
    </row>
    <row r="17" spans="1:251" ht="13.5" customHeight="1" x14ac:dyDescent="0.25">
      <c r="A17" s="10" t="s">
        <v>2</v>
      </c>
      <c r="B17" s="64">
        <v>67.557169999999999</v>
      </c>
      <c r="C17" s="64">
        <v>67.580129999999997</v>
      </c>
      <c r="D17" s="64">
        <v>66.859269999999995</v>
      </c>
      <c r="E17" s="64">
        <v>67.34581</v>
      </c>
      <c r="F17" s="64">
        <v>67.97081</v>
      </c>
      <c r="G17" s="64">
        <v>68.435509999999994</v>
      </c>
      <c r="H17" s="64">
        <v>67.547200000000004</v>
      </c>
      <c r="I17" s="64">
        <v>67.694109999999995</v>
      </c>
      <c r="J17" s="64">
        <v>67.314149999999998</v>
      </c>
      <c r="K17" s="64">
        <v>67.500500000000002</v>
      </c>
      <c r="L17" s="64">
        <v>68.653139999999993</v>
      </c>
      <c r="M17" s="64">
        <v>68.733519999999999</v>
      </c>
      <c r="N17" s="64">
        <v>68.863100000000003</v>
      </c>
      <c r="O17" s="64">
        <v>68.959710000000001</v>
      </c>
      <c r="P17" s="64">
        <v>69.039670000000001</v>
      </c>
      <c r="Q17" s="64">
        <v>69.16</v>
      </c>
      <c r="R17" s="64">
        <v>69.81035</v>
      </c>
      <c r="S17" s="64">
        <v>69.464920000000006</v>
      </c>
      <c r="T17" s="64">
        <v>69.179060000000007</v>
      </c>
      <c r="U17" s="64">
        <v>69.229870000000005</v>
      </c>
      <c r="V17" s="64">
        <v>71.397869999999998</v>
      </c>
      <c r="W17" s="64">
        <v>71.301879999999997</v>
      </c>
      <c r="X17" s="64">
        <v>71.701319999999996</v>
      </c>
      <c r="Y17" s="64">
        <v>72.175430000000006</v>
      </c>
      <c r="Z17" s="64">
        <v>72.358509999999995</v>
      </c>
      <c r="AA17" s="64">
        <v>72.851290000000006</v>
      </c>
      <c r="AB17" s="64">
        <v>73.218850000000003</v>
      </c>
    </row>
    <row r="18" spans="1:251" s="19" customFormat="1" ht="13.5" customHeight="1" x14ac:dyDescent="0.3">
      <c r="A18" s="10" t="s">
        <v>3</v>
      </c>
      <c r="B18" s="68">
        <v>4.61219</v>
      </c>
      <c r="C18" s="68">
        <v>5.1613699999999998</v>
      </c>
      <c r="D18" s="68">
        <v>6.4950999999999999</v>
      </c>
      <c r="E18" s="68">
        <v>6.4128699999999998</v>
      </c>
      <c r="F18" s="68">
        <v>6.1045800000000003</v>
      </c>
      <c r="G18" s="68">
        <v>5.6891999999999996</v>
      </c>
      <c r="H18" s="68">
        <v>6.5734700000000004</v>
      </c>
      <c r="I18" s="68">
        <v>6.4433299999999996</v>
      </c>
      <c r="J18" s="68">
        <v>6.7713799999999997</v>
      </c>
      <c r="K18" s="68">
        <v>6.7357100000000001</v>
      </c>
      <c r="L18" s="68">
        <v>5.5682099999999997</v>
      </c>
      <c r="M18" s="68">
        <v>5.5024600000000001</v>
      </c>
      <c r="N18" s="68">
        <v>5.6790799999999999</v>
      </c>
      <c r="O18" s="68">
        <v>5.5763800000000003</v>
      </c>
      <c r="P18" s="68">
        <v>5.5061799999999996</v>
      </c>
      <c r="Q18" s="68">
        <v>5.5133999999999999</v>
      </c>
      <c r="R18" s="68">
        <v>5.5165199999999999</v>
      </c>
      <c r="S18" s="68">
        <v>1.43329</v>
      </c>
      <c r="T18" s="68">
        <v>1.72326</v>
      </c>
      <c r="U18" s="68">
        <v>1.9402600000000001</v>
      </c>
      <c r="V18" s="68">
        <v>2.1097000000000001</v>
      </c>
      <c r="W18" s="68">
        <v>2.1846700000000001</v>
      </c>
      <c r="X18" s="68">
        <v>2.7358099999999999</v>
      </c>
      <c r="Y18" s="68">
        <v>2.5147900000000001</v>
      </c>
      <c r="Z18" s="68">
        <v>2.3548900000000001</v>
      </c>
      <c r="AA18" s="68">
        <v>2.74885</v>
      </c>
      <c r="AB18" s="68">
        <v>2.8391299999999999</v>
      </c>
    </row>
    <row r="19" spans="1:251" s="19" customFormat="1" ht="13.5" customHeight="1" x14ac:dyDescent="0.3">
      <c r="A19" s="10" t="s">
        <v>15</v>
      </c>
      <c r="B19" s="68" t="s">
        <v>53</v>
      </c>
      <c r="C19" s="68" t="s">
        <v>53</v>
      </c>
      <c r="D19" s="68" t="s">
        <v>53</v>
      </c>
      <c r="E19" s="68" t="s">
        <v>53</v>
      </c>
      <c r="F19" s="68" t="s">
        <v>53</v>
      </c>
      <c r="G19" s="68" t="s">
        <v>53</v>
      </c>
      <c r="H19" s="68" t="s">
        <v>53</v>
      </c>
      <c r="I19" s="68" t="s">
        <v>53</v>
      </c>
      <c r="J19" s="68" t="s">
        <v>53</v>
      </c>
      <c r="K19" s="68" t="s">
        <v>53</v>
      </c>
      <c r="L19" s="68" t="s">
        <v>53</v>
      </c>
      <c r="M19" s="68" t="s">
        <v>53</v>
      </c>
      <c r="N19" s="68" t="s">
        <v>53</v>
      </c>
      <c r="O19" s="68" t="s">
        <v>53</v>
      </c>
      <c r="P19" s="68" t="s">
        <v>53</v>
      </c>
      <c r="Q19" s="68" t="s">
        <v>53</v>
      </c>
      <c r="R19" s="68" t="s">
        <v>53</v>
      </c>
      <c r="S19" s="68">
        <v>4.3193900000000003</v>
      </c>
      <c r="T19" s="68">
        <v>4.2669600000000001</v>
      </c>
      <c r="U19" s="68">
        <v>4.3705800000000004</v>
      </c>
      <c r="V19" s="68" t="s">
        <v>53</v>
      </c>
      <c r="W19" s="68" t="s">
        <v>53</v>
      </c>
      <c r="X19" s="68" t="s">
        <v>53</v>
      </c>
      <c r="Y19" s="68" t="s">
        <v>53</v>
      </c>
      <c r="Z19" s="68" t="s">
        <v>53</v>
      </c>
      <c r="AA19" s="68" t="s">
        <v>53</v>
      </c>
      <c r="AB19" s="68" t="s">
        <v>53</v>
      </c>
    </row>
    <row r="20" spans="1:251" s="16" customFormat="1" ht="13.5" customHeight="1" x14ac:dyDescent="0.3">
      <c r="A20" s="20" t="s">
        <v>56</v>
      </c>
      <c r="B20" s="67">
        <v>100</v>
      </c>
      <c r="C20" s="67">
        <v>100</v>
      </c>
      <c r="D20" s="67">
        <v>100</v>
      </c>
      <c r="E20" s="67">
        <v>100</v>
      </c>
      <c r="F20" s="67">
        <v>100</v>
      </c>
      <c r="G20" s="67">
        <v>100</v>
      </c>
      <c r="H20" s="67">
        <v>100</v>
      </c>
      <c r="I20" s="67">
        <v>100</v>
      </c>
      <c r="J20" s="67">
        <v>100</v>
      </c>
      <c r="K20" s="67">
        <v>100</v>
      </c>
      <c r="L20" s="67">
        <v>100</v>
      </c>
      <c r="M20" s="67">
        <v>100</v>
      </c>
      <c r="N20" s="67">
        <v>100</v>
      </c>
      <c r="O20" s="67">
        <v>100</v>
      </c>
      <c r="P20" s="67">
        <v>100</v>
      </c>
      <c r="Q20" s="67">
        <v>100</v>
      </c>
      <c r="R20" s="67">
        <v>100</v>
      </c>
      <c r="S20" s="67">
        <v>100</v>
      </c>
      <c r="T20" s="67">
        <v>100</v>
      </c>
      <c r="U20" s="67">
        <v>100</v>
      </c>
      <c r="V20" s="67">
        <v>100</v>
      </c>
      <c r="W20" s="67">
        <v>100</v>
      </c>
      <c r="X20" s="67">
        <v>100</v>
      </c>
      <c r="Y20" s="67">
        <v>100</v>
      </c>
      <c r="Z20" s="67">
        <v>100</v>
      </c>
      <c r="AA20" s="67">
        <v>100</v>
      </c>
      <c r="AB20" s="67">
        <v>100</v>
      </c>
    </row>
    <row r="21" spans="1:251" ht="13.5" customHeight="1" x14ac:dyDescent="0.25">
      <c r="A21" s="10" t="s">
        <v>1</v>
      </c>
      <c r="B21" s="64">
        <v>55.195270000000001</v>
      </c>
      <c r="C21" s="64">
        <v>54.563090000000003</v>
      </c>
      <c r="D21" s="64">
        <v>53.520519999999998</v>
      </c>
      <c r="E21" s="64">
        <v>53.254010000000001</v>
      </c>
      <c r="F21" s="64">
        <v>53.248269999999998</v>
      </c>
      <c r="G21" s="64">
        <v>52.843519999999998</v>
      </c>
      <c r="H21" s="64">
        <v>51.104819999999997</v>
      </c>
      <c r="I21" s="64">
        <v>51.370229999999999</v>
      </c>
      <c r="J21" s="64">
        <v>51.729680000000002</v>
      </c>
      <c r="K21" s="64">
        <v>50.864100000000001</v>
      </c>
      <c r="L21" s="64">
        <v>51.222700000000003</v>
      </c>
      <c r="M21" s="64">
        <v>51.944040000000001</v>
      </c>
      <c r="N21" s="64">
        <v>50.161999999999999</v>
      </c>
      <c r="O21" s="64">
        <v>49.798679999999997</v>
      </c>
      <c r="P21" s="64">
        <v>49.632930000000002</v>
      </c>
      <c r="Q21" s="64">
        <v>48.402900000000002</v>
      </c>
      <c r="R21" s="64">
        <v>46.898429999999998</v>
      </c>
      <c r="S21" s="64">
        <v>47.904119999999999</v>
      </c>
      <c r="T21" s="64">
        <v>46.758450000000003</v>
      </c>
      <c r="U21" s="64">
        <v>46.271979999999999</v>
      </c>
      <c r="V21" s="64">
        <v>50.345460000000003</v>
      </c>
      <c r="W21" s="64">
        <v>50.106059999999999</v>
      </c>
      <c r="X21" s="64">
        <v>49.496929999999999</v>
      </c>
      <c r="Y21" s="64">
        <v>48.28904</v>
      </c>
      <c r="Z21" s="64">
        <v>48.343420000000002</v>
      </c>
      <c r="AA21" s="64">
        <v>47.35069</v>
      </c>
      <c r="AB21" s="64">
        <v>46.038510000000002</v>
      </c>
    </row>
    <row r="22" spans="1:251" ht="13.5" customHeight="1" x14ac:dyDescent="0.25">
      <c r="A22" s="10" t="s">
        <v>2</v>
      </c>
      <c r="B22" s="64">
        <v>37.89349</v>
      </c>
      <c r="C22" s="64">
        <v>38.100029999999997</v>
      </c>
      <c r="D22" s="64">
        <v>36.659469999999999</v>
      </c>
      <c r="E22" s="64">
        <v>37.170299999999997</v>
      </c>
      <c r="F22" s="64">
        <v>37.806130000000003</v>
      </c>
      <c r="G22" s="64">
        <v>39.308500000000002</v>
      </c>
      <c r="H22" s="64">
        <v>40.553789999999999</v>
      </c>
      <c r="I22" s="64">
        <v>39.535200000000003</v>
      </c>
      <c r="J22" s="64">
        <v>40.059159999999999</v>
      </c>
      <c r="K22" s="64">
        <v>40.201520000000002</v>
      </c>
      <c r="L22" s="64">
        <v>43.164709999999999</v>
      </c>
      <c r="M22" s="64">
        <v>42.226979999999998</v>
      </c>
      <c r="N22" s="64">
        <v>44.064279999999997</v>
      </c>
      <c r="O22" s="64">
        <v>44.871220000000001</v>
      </c>
      <c r="P22" s="64">
        <v>45.018349999999998</v>
      </c>
      <c r="Q22" s="64">
        <v>45.486989999999999</v>
      </c>
      <c r="R22" s="64">
        <v>46.469169999999998</v>
      </c>
      <c r="S22" s="64">
        <v>45.501159999999999</v>
      </c>
      <c r="T22" s="64">
        <v>46.270479999999999</v>
      </c>
      <c r="U22" s="64">
        <v>47.3857</v>
      </c>
      <c r="V22" s="64">
        <v>47.873010000000001</v>
      </c>
      <c r="W22" s="64">
        <v>48.042189999999998</v>
      </c>
      <c r="X22" s="64">
        <v>48.172159999999998</v>
      </c>
      <c r="Y22" s="64">
        <v>49.598860000000002</v>
      </c>
      <c r="Z22" s="64">
        <v>49.565219999999997</v>
      </c>
      <c r="AA22" s="64">
        <v>50.557029999999997</v>
      </c>
      <c r="AB22" s="64">
        <v>51.704549999999998</v>
      </c>
    </row>
    <row r="23" spans="1:251" s="19" customFormat="1" ht="13.5" customHeight="1" x14ac:dyDescent="0.3">
      <c r="A23" s="10" t="s">
        <v>3</v>
      </c>
      <c r="B23" s="68">
        <v>6.9112400000000003</v>
      </c>
      <c r="C23" s="68">
        <v>7.3368799999999998</v>
      </c>
      <c r="D23" s="68">
        <v>9.8200099999999999</v>
      </c>
      <c r="E23" s="68">
        <v>9.5756899999999998</v>
      </c>
      <c r="F23" s="68">
        <v>8.9456000000000007</v>
      </c>
      <c r="G23" s="68">
        <v>7.8479799999999997</v>
      </c>
      <c r="H23" s="68">
        <v>8.3413900000000005</v>
      </c>
      <c r="I23" s="68">
        <v>9.0945699999999992</v>
      </c>
      <c r="J23" s="68">
        <v>8.2111599999999996</v>
      </c>
      <c r="K23" s="68">
        <v>8.9343800000000009</v>
      </c>
      <c r="L23" s="68">
        <v>5.61259</v>
      </c>
      <c r="M23" s="68">
        <v>5.82897</v>
      </c>
      <c r="N23" s="68">
        <v>5.77372</v>
      </c>
      <c r="O23" s="68">
        <v>5.3300999999999998</v>
      </c>
      <c r="P23" s="68">
        <v>5.3487200000000001</v>
      </c>
      <c r="Q23" s="68">
        <v>6.1101000000000001</v>
      </c>
      <c r="R23" s="68">
        <v>6.6324100000000001</v>
      </c>
      <c r="S23" s="68">
        <v>1.6635899999999999</v>
      </c>
      <c r="T23" s="68">
        <v>1.7369600000000001</v>
      </c>
      <c r="U23" s="68">
        <v>1.5826499999999999</v>
      </c>
      <c r="V23" s="68">
        <v>1.7815300000000001</v>
      </c>
      <c r="W23" s="68">
        <v>1.85175</v>
      </c>
      <c r="X23" s="68">
        <v>2.3309099999999998</v>
      </c>
      <c r="Y23" s="68">
        <v>2.1120999999999999</v>
      </c>
      <c r="Z23" s="68">
        <v>2.0913599999999999</v>
      </c>
      <c r="AA23" s="68">
        <v>2.0922800000000001</v>
      </c>
      <c r="AB23" s="68">
        <v>2.2569400000000002</v>
      </c>
    </row>
    <row r="24" spans="1:251" s="19" customFormat="1" ht="13.5" customHeight="1" x14ac:dyDescent="0.3">
      <c r="A24" s="11" t="s">
        <v>17</v>
      </c>
      <c r="B24" s="69" t="s">
        <v>53</v>
      </c>
      <c r="C24" s="69" t="s">
        <v>53</v>
      </c>
      <c r="D24" s="69" t="s">
        <v>53</v>
      </c>
      <c r="E24" s="69" t="s">
        <v>53</v>
      </c>
      <c r="F24" s="69" t="s">
        <v>53</v>
      </c>
      <c r="G24" s="69" t="s">
        <v>53</v>
      </c>
      <c r="H24" s="69" t="s">
        <v>53</v>
      </c>
      <c r="I24" s="69" t="s">
        <v>53</v>
      </c>
      <c r="J24" s="69" t="s">
        <v>53</v>
      </c>
      <c r="K24" s="69" t="s">
        <v>53</v>
      </c>
      <c r="L24" s="69" t="s">
        <v>53</v>
      </c>
      <c r="M24" s="69" t="s">
        <v>53</v>
      </c>
      <c r="N24" s="69" t="s">
        <v>53</v>
      </c>
      <c r="O24" s="69" t="s">
        <v>53</v>
      </c>
      <c r="P24" s="69" t="s">
        <v>53</v>
      </c>
      <c r="Q24" s="69" t="s">
        <v>53</v>
      </c>
      <c r="R24" s="69" t="s">
        <v>53</v>
      </c>
      <c r="S24" s="69">
        <v>4.9311299999999996</v>
      </c>
      <c r="T24" s="69">
        <v>5.2341100000000003</v>
      </c>
      <c r="U24" s="69">
        <v>4.7596699999999998</v>
      </c>
      <c r="V24" s="69" t="s">
        <v>53</v>
      </c>
      <c r="W24" s="69" t="s">
        <v>53</v>
      </c>
      <c r="X24" s="69" t="s">
        <v>53</v>
      </c>
      <c r="Y24" s="69" t="s">
        <v>53</v>
      </c>
      <c r="Z24" s="69" t="s">
        <v>53</v>
      </c>
      <c r="AA24" s="69" t="s">
        <v>53</v>
      </c>
      <c r="AB24" s="69" t="s">
        <v>53</v>
      </c>
    </row>
    <row r="25" spans="1:251" s="18" customFormat="1" ht="13.5" customHeight="1" x14ac:dyDescent="0.25">
      <c r="A25" s="17" t="s">
        <v>19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51" s="18" customFormat="1" ht="12" customHeight="1" x14ac:dyDescent="0.25">
      <c r="A26" s="22" t="s">
        <v>52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51" s="18" customFormat="1" ht="12" customHeight="1" x14ac:dyDescent="0.25">
      <c r="A27" s="22" t="s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51" s="4" customFormat="1" ht="13.5" customHeight="1" x14ac:dyDescent="0.25">
      <c r="A28" s="77" t="s">
        <v>14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1:251" s="4" customFormat="1" ht="12" customHeight="1" x14ac:dyDescent="0.25">
      <c r="A29" s="12" t="s">
        <v>58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</row>
    <row r="30" spans="1:251" s="4" customFormat="1" ht="13.5" customHeight="1" x14ac:dyDescent="0.25">
      <c r="A30" s="75" t="str">
        <f>'T1'!A13:Q13</f>
        <v>Source: OFS – Statistique des élèves et étudiants (SDL)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51" s="6" customFormat="1" ht="13.5" customHeight="1" x14ac:dyDescent="0.2">
      <c r="A31" s="76" t="str">
        <f>Index!A9</f>
        <v>© OFS 2023</v>
      </c>
      <c r="B31" s="76"/>
      <c r="C31" s="76"/>
      <c r="D31" s="76"/>
      <c r="E31" s="76"/>
      <c r="F31" s="76"/>
      <c r="G31" s="76"/>
    </row>
    <row r="32" spans="1:251" s="6" customFormat="1" ht="25.5" customHeight="1" x14ac:dyDescent="0.2">
      <c r="A32" s="25" t="str">
        <f>Index!A10</f>
        <v>Contact: Office fédéral de la statistique (OFS), Indicateurs de la formation, EducIndicators@bfs.admin.ch</v>
      </c>
      <c r="B32" s="25"/>
      <c r="C32" s="25"/>
      <c r="D32" s="25"/>
      <c r="E32" s="25"/>
      <c r="F32" s="25"/>
      <c r="G32" s="25"/>
    </row>
  </sheetData>
  <mergeCells count="4">
    <mergeCell ref="A30:P30"/>
    <mergeCell ref="A31:G31"/>
    <mergeCell ref="A28:O28"/>
    <mergeCell ref="A3:U3"/>
  </mergeCells>
  <hyperlinks>
    <hyperlink ref="A1" location="Index!A1" display="Retour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6"/>
  <sheetViews>
    <sheetView showGridLines="0" zoomScaleNormal="100" workbookViewId="0"/>
  </sheetViews>
  <sheetFormatPr baseColWidth="10" defaultColWidth="11.453125" defaultRowHeight="12.5" x14ac:dyDescent="0.25"/>
  <cols>
    <col min="1" max="1" width="22.54296875" style="38" customWidth="1"/>
    <col min="2" max="5" width="14.453125" style="38" customWidth="1"/>
    <col min="6" max="16384" width="11.453125" style="38"/>
  </cols>
  <sheetData>
    <row r="1" spans="1:20" s="56" customFormat="1" ht="25.5" customHeight="1" x14ac:dyDescent="0.25">
      <c r="A1" s="55" t="s">
        <v>7</v>
      </c>
      <c r="B1" s="55"/>
    </row>
    <row r="2" spans="1:20" s="3" customFormat="1" ht="13.5" customHeight="1" x14ac:dyDescent="0.25">
      <c r="A2" s="48" t="str">
        <f>CONCATENATE(Index!A1," selon le canton de l'école, en ",RIGHT(Index!A9,4)-2,"/",RIGHT(Index!A9,2)-1)</f>
        <v>Sélection au degré secondaire I selon le canton de l'école, en 2021/22</v>
      </c>
      <c r="B2" s="26"/>
      <c r="C2" s="26"/>
      <c r="D2" s="26"/>
      <c r="E2" s="49" t="s">
        <v>51</v>
      </c>
    </row>
    <row r="3" spans="1:20" s="21" customFormat="1" ht="14.25" customHeight="1" x14ac:dyDescent="0.25">
      <c r="A3" s="79" t="s">
        <v>54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s="3" customFormat="1" ht="25.5" customHeight="1" x14ac:dyDescent="0.25">
      <c r="A4" s="33" t="s">
        <v>0</v>
      </c>
      <c r="B4" s="41" t="s">
        <v>18</v>
      </c>
      <c r="C4" s="40" t="s">
        <v>11</v>
      </c>
      <c r="D4" s="40" t="s">
        <v>12</v>
      </c>
      <c r="E4" s="57" t="s">
        <v>10</v>
      </c>
    </row>
    <row r="5" spans="1:20" s="4" customFormat="1" ht="13.5" customHeight="1" x14ac:dyDescent="0.25">
      <c r="A5" s="9" t="s">
        <v>18</v>
      </c>
      <c r="B5" s="20">
        <v>100</v>
      </c>
      <c r="C5" s="61">
        <v>29.27609</v>
      </c>
      <c r="D5" s="61">
        <v>68.025419999999997</v>
      </c>
      <c r="E5" s="62">
        <v>2.6984900000000001</v>
      </c>
    </row>
    <row r="6" spans="1:20" s="4" customFormat="1" ht="13.5" customHeight="1" x14ac:dyDescent="0.25">
      <c r="A6" s="10" t="s">
        <v>21</v>
      </c>
      <c r="B6" s="58">
        <v>100</v>
      </c>
      <c r="C6" s="63">
        <v>32.671810000000001</v>
      </c>
      <c r="D6" s="63">
        <v>67.328190000000006</v>
      </c>
      <c r="E6" s="64" t="s">
        <v>57</v>
      </c>
    </row>
    <row r="7" spans="1:20" s="4" customFormat="1" ht="13.5" customHeight="1" x14ac:dyDescent="0.25">
      <c r="A7" s="10" t="s">
        <v>22</v>
      </c>
      <c r="B7" s="58">
        <v>100</v>
      </c>
      <c r="C7" s="63">
        <v>35.108350000000002</v>
      </c>
      <c r="D7" s="63">
        <v>64.891649999999998</v>
      </c>
      <c r="E7" s="64" t="s">
        <v>57</v>
      </c>
    </row>
    <row r="8" spans="1:20" s="34" customFormat="1" ht="12.75" customHeight="1" x14ac:dyDescent="0.25">
      <c r="A8" s="10" t="s">
        <v>23</v>
      </c>
      <c r="B8" s="58">
        <v>100</v>
      </c>
      <c r="C8" s="63">
        <v>16.457640000000001</v>
      </c>
      <c r="D8" s="63">
        <v>53.084209999999999</v>
      </c>
      <c r="E8" s="64">
        <v>30.45815</v>
      </c>
    </row>
    <row r="9" spans="1:20" s="34" customFormat="1" ht="12.75" customHeight="1" x14ac:dyDescent="0.25">
      <c r="A9" s="10" t="s">
        <v>24</v>
      </c>
      <c r="B9" s="58">
        <v>100</v>
      </c>
      <c r="C9" s="63">
        <v>23.42342</v>
      </c>
      <c r="D9" s="63">
        <v>76.576580000000007</v>
      </c>
      <c r="E9" s="64" t="s">
        <v>57</v>
      </c>
    </row>
    <row r="10" spans="1:20" s="34" customFormat="1" ht="12.75" customHeight="1" x14ac:dyDescent="0.25">
      <c r="A10" s="10" t="s">
        <v>25</v>
      </c>
      <c r="B10" s="58">
        <v>100</v>
      </c>
      <c r="C10" s="63">
        <v>32.58258</v>
      </c>
      <c r="D10" s="63">
        <v>67.417420000000007</v>
      </c>
      <c r="E10" s="64" t="s">
        <v>57</v>
      </c>
    </row>
    <row r="11" spans="1:20" s="34" customFormat="1" ht="12.75" customHeight="1" x14ac:dyDescent="0.25">
      <c r="A11" s="10" t="s">
        <v>26</v>
      </c>
      <c r="B11" s="58">
        <v>100</v>
      </c>
      <c r="C11" s="63">
        <v>27.249359999999999</v>
      </c>
      <c r="D11" s="63">
        <v>72.750640000000004</v>
      </c>
      <c r="E11" s="64" t="s">
        <v>57</v>
      </c>
    </row>
    <row r="12" spans="1:20" s="34" customFormat="1" ht="12.75" customHeight="1" x14ac:dyDescent="0.25">
      <c r="A12" s="10" t="s">
        <v>27</v>
      </c>
      <c r="B12" s="58">
        <v>100</v>
      </c>
      <c r="C12" s="63">
        <v>28.320799999999998</v>
      </c>
      <c r="D12" s="63">
        <v>71.679199999999994</v>
      </c>
      <c r="E12" s="64" t="s">
        <v>57</v>
      </c>
    </row>
    <row r="13" spans="1:20" s="34" customFormat="1" ht="12.75" customHeight="1" x14ac:dyDescent="0.25">
      <c r="A13" s="10" t="s">
        <v>28</v>
      </c>
      <c r="B13" s="58">
        <v>100</v>
      </c>
      <c r="C13" s="63">
        <v>45.268540000000002</v>
      </c>
      <c r="D13" s="63">
        <v>54.731459999999998</v>
      </c>
      <c r="E13" s="64" t="s">
        <v>57</v>
      </c>
    </row>
    <row r="14" spans="1:20" s="34" customFormat="1" ht="12.75" customHeight="1" x14ac:dyDescent="0.25">
      <c r="A14" s="10" t="s">
        <v>29</v>
      </c>
      <c r="B14" s="58">
        <v>100</v>
      </c>
      <c r="C14" s="63">
        <v>24.159289999999999</v>
      </c>
      <c r="D14" s="63">
        <v>75.840710000000001</v>
      </c>
      <c r="E14" s="64" t="s">
        <v>57</v>
      </c>
    </row>
    <row r="15" spans="1:20" s="34" customFormat="1" ht="12.75" customHeight="1" x14ac:dyDescent="0.25">
      <c r="A15" s="10" t="s">
        <v>30</v>
      </c>
      <c r="B15" s="58">
        <v>100</v>
      </c>
      <c r="C15" s="63">
        <v>19.950119999999998</v>
      </c>
      <c r="D15" s="63">
        <v>80.049880000000002</v>
      </c>
      <c r="E15" s="64" t="s">
        <v>57</v>
      </c>
    </row>
    <row r="16" spans="1:20" s="34" customFormat="1" ht="12.75" customHeight="1" x14ac:dyDescent="0.25">
      <c r="A16" s="10" t="s">
        <v>31</v>
      </c>
      <c r="B16" s="58">
        <v>100</v>
      </c>
      <c r="C16" s="63">
        <v>34.591709999999999</v>
      </c>
      <c r="D16" s="63">
        <v>65.408289999999994</v>
      </c>
      <c r="E16" s="64" t="s">
        <v>57</v>
      </c>
    </row>
    <row r="17" spans="1:5" s="34" customFormat="1" ht="12.75" customHeight="1" x14ac:dyDescent="0.25">
      <c r="A17" s="10" t="s">
        <v>32</v>
      </c>
      <c r="B17" s="58">
        <v>100</v>
      </c>
      <c r="C17" s="63">
        <v>27.088950000000001</v>
      </c>
      <c r="D17" s="63">
        <v>71.563339999999997</v>
      </c>
      <c r="E17" s="64">
        <v>1.34771</v>
      </c>
    </row>
    <row r="18" spans="1:5" s="34" customFormat="1" ht="12.75" customHeight="1" x14ac:dyDescent="0.25">
      <c r="A18" s="10" t="s">
        <v>33</v>
      </c>
      <c r="B18" s="58">
        <v>100</v>
      </c>
      <c r="C18" s="63">
        <v>24.329969999999999</v>
      </c>
      <c r="D18" s="63">
        <v>75.670029999999997</v>
      </c>
      <c r="E18" s="64" t="s">
        <v>57</v>
      </c>
    </row>
    <row r="19" spans="1:5" s="34" customFormat="1" ht="12.75" customHeight="1" x14ac:dyDescent="0.25">
      <c r="A19" s="10" t="s">
        <v>34</v>
      </c>
      <c r="B19" s="58">
        <v>100</v>
      </c>
      <c r="C19" s="63">
        <v>38.70523</v>
      </c>
      <c r="D19" s="63">
        <v>61.29477</v>
      </c>
      <c r="E19" s="64" t="s">
        <v>57</v>
      </c>
    </row>
    <row r="20" spans="1:5" s="34" customFormat="1" ht="12.75" customHeight="1" x14ac:dyDescent="0.25">
      <c r="A20" s="10" t="s">
        <v>35</v>
      </c>
      <c r="B20" s="58">
        <v>100</v>
      </c>
      <c r="C20" s="63">
        <v>35.902639999999998</v>
      </c>
      <c r="D20" s="63">
        <v>64.097359999999995</v>
      </c>
      <c r="E20" s="64" t="s">
        <v>57</v>
      </c>
    </row>
    <row r="21" spans="1:5" s="34" customFormat="1" ht="12.75" customHeight="1" x14ac:dyDescent="0.25">
      <c r="A21" s="10" t="s">
        <v>36</v>
      </c>
      <c r="B21" s="58">
        <v>100</v>
      </c>
      <c r="C21" s="63">
        <v>32.926830000000002</v>
      </c>
      <c r="D21" s="63">
        <v>67.073170000000005</v>
      </c>
      <c r="E21" s="64" t="s">
        <v>57</v>
      </c>
    </row>
    <row r="22" spans="1:5" s="34" customFormat="1" ht="12.75" customHeight="1" x14ac:dyDescent="0.25">
      <c r="A22" s="10" t="s">
        <v>37</v>
      </c>
      <c r="B22" s="58">
        <v>100</v>
      </c>
      <c r="C22" s="63">
        <v>33.86992</v>
      </c>
      <c r="D22" s="63">
        <v>66.130080000000007</v>
      </c>
      <c r="E22" s="64" t="s">
        <v>57</v>
      </c>
    </row>
    <row r="23" spans="1:5" s="34" customFormat="1" ht="12.75" customHeight="1" x14ac:dyDescent="0.25">
      <c r="A23" s="10" t="s">
        <v>38</v>
      </c>
      <c r="B23" s="58">
        <v>100</v>
      </c>
      <c r="C23" s="63">
        <v>36.06662</v>
      </c>
      <c r="D23" s="63">
        <v>63.93338</v>
      </c>
      <c r="E23" s="64" t="s">
        <v>57</v>
      </c>
    </row>
    <row r="24" spans="1:5" s="34" customFormat="1" ht="12.75" customHeight="1" x14ac:dyDescent="0.25">
      <c r="A24" s="10" t="s">
        <v>39</v>
      </c>
      <c r="B24" s="58">
        <v>100</v>
      </c>
      <c r="C24" s="63">
        <v>23.572500000000002</v>
      </c>
      <c r="D24" s="63">
        <v>76.427499999999995</v>
      </c>
      <c r="E24" s="64" t="s">
        <v>57</v>
      </c>
    </row>
    <row r="25" spans="1:5" s="34" customFormat="1" ht="12.75" customHeight="1" x14ac:dyDescent="0.25">
      <c r="A25" s="10" t="s">
        <v>40</v>
      </c>
      <c r="B25" s="58">
        <v>100</v>
      </c>
      <c r="C25" s="63">
        <v>28.900449999999999</v>
      </c>
      <c r="D25" s="63">
        <v>52.080240000000003</v>
      </c>
      <c r="E25" s="64">
        <v>19.01932</v>
      </c>
    </row>
    <row r="26" spans="1:5" s="34" customFormat="1" ht="12.75" customHeight="1" x14ac:dyDescent="0.25">
      <c r="A26" s="10" t="s">
        <v>41</v>
      </c>
      <c r="B26" s="58">
        <v>100</v>
      </c>
      <c r="C26" s="63">
        <v>26.957350000000002</v>
      </c>
      <c r="D26" s="63">
        <v>60.152769999999997</v>
      </c>
      <c r="E26" s="64">
        <v>12.88988</v>
      </c>
    </row>
    <row r="27" spans="1:5" s="34" customFormat="1" ht="12.75" customHeight="1" x14ac:dyDescent="0.25">
      <c r="A27" s="10" t="s">
        <v>42</v>
      </c>
      <c r="B27" s="58">
        <v>100</v>
      </c>
      <c r="C27" s="63">
        <v>23.168099999999999</v>
      </c>
      <c r="D27" s="63">
        <v>76.831900000000005</v>
      </c>
      <c r="E27" s="64" t="s">
        <v>57</v>
      </c>
    </row>
    <row r="28" spans="1:5" s="34" customFormat="1" ht="12.75" customHeight="1" x14ac:dyDescent="0.25">
      <c r="A28" s="10" t="s">
        <v>43</v>
      </c>
      <c r="B28" s="58">
        <v>100</v>
      </c>
      <c r="C28" s="63">
        <v>42.507460000000002</v>
      </c>
      <c r="D28" s="63">
        <v>57.492539999999998</v>
      </c>
      <c r="E28" s="64" t="s">
        <v>57</v>
      </c>
    </row>
    <row r="29" spans="1:5" s="34" customFormat="1" ht="12.75" customHeight="1" x14ac:dyDescent="0.25">
      <c r="A29" s="10" t="s">
        <v>44</v>
      </c>
      <c r="B29" s="58">
        <v>100</v>
      </c>
      <c r="C29" s="63">
        <v>33.007330000000003</v>
      </c>
      <c r="D29" s="63">
        <v>66.992670000000004</v>
      </c>
      <c r="E29" s="64" t="s">
        <v>57</v>
      </c>
    </row>
    <row r="30" spans="1:5" s="34" customFormat="1" ht="12.75" customHeight="1" x14ac:dyDescent="0.25">
      <c r="A30" s="10" t="s">
        <v>45</v>
      </c>
      <c r="B30" s="58">
        <v>100</v>
      </c>
      <c r="C30" s="63">
        <v>28.48086</v>
      </c>
      <c r="D30" s="63">
        <v>71.519139999999993</v>
      </c>
      <c r="E30" s="64" t="s">
        <v>57</v>
      </c>
    </row>
    <row r="31" spans="1:5" s="34" customFormat="1" ht="12.75" customHeight="1" x14ac:dyDescent="0.25">
      <c r="A31" s="11" t="s">
        <v>46</v>
      </c>
      <c r="B31" s="59">
        <v>100</v>
      </c>
      <c r="C31" s="65">
        <v>25.168240000000001</v>
      </c>
      <c r="D31" s="65">
        <v>74.831760000000003</v>
      </c>
      <c r="E31" s="66" t="s">
        <v>57</v>
      </c>
    </row>
    <row r="32" spans="1:5" s="35" customFormat="1" ht="13.5" customHeight="1" x14ac:dyDescent="0.25">
      <c r="A32" s="28" t="s">
        <v>20</v>
      </c>
      <c r="B32" s="28"/>
      <c r="C32" s="12"/>
      <c r="D32" s="12"/>
      <c r="E32" s="12"/>
    </row>
    <row r="33" spans="1:6" s="4" customFormat="1" ht="13.5" customHeight="1" x14ac:dyDescent="0.25">
      <c r="A33" s="32" t="str">
        <f>Index!A8</f>
        <v>Source: OFS – Statistique des élèves et étudiants (SDL)</v>
      </c>
      <c r="B33" s="32"/>
      <c r="C33" s="39"/>
      <c r="D33" s="39"/>
      <c r="E33" s="39"/>
      <c r="F33" s="13"/>
    </row>
    <row r="34" spans="1:6" s="37" customFormat="1" ht="13.5" customHeight="1" x14ac:dyDescent="0.2">
      <c r="A34" s="36" t="str">
        <f>Index!A9</f>
        <v>© OFS 2023</v>
      </c>
      <c r="B34" s="36"/>
      <c r="C34" s="36"/>
      <c r="D34" s="36"/>
      <c r="E34" s="36"/>
    </row>
    <row r="35" spans="1:6" s="37" customFormat="1" ht="25.5" customHeight="1" x14ac:dyDescent="0.2">
      <c r="A35" s="36" t="str">
        <f>Index!A10</f>
        <v>Contact: Office fédéral de la statistique (OFS), Indicateurs de la formation, EducIndicators@bfs.admin.ch</v>
      </c>
      <c r="B35" s="36"/>
      <c r="C35" s="36"/>
      <c r="D35" s="36"/>
      <c r="E35" s="36"/>
    </row>
    <row r="36" spans="1:6" ht="12.75" customHeight="1" x14ac:dyDescent="0.25"/>
  </sheetData>
  <mergeCells count="1">
    <mergeCell ref="A3:T3"/>
  </mergeCells>
  <hyperlinks>
    <hyperlink ref="A1" location="Index!A1" display="Retour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T1</vt:lpstr>
      <vt:lpstr>T2</vt:lpstr>
      <vt:lpstr>T3</vt:lpstr>
      <vt:lpstr>Index!Zone_d_impression</vt:lpstr>
      <vt:lpstr>'T1'!Zone_d_impression</vt:lpstr>
      <vt:lpstr>'T2'!Zone_d_impression</vt:lpstr>
      <vt:lpstr>'T3'!Zone_d_impression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2022-03-14T08:34:43Z</cp:lastPrinted>
  <dcterms:created xsi:type="dcterms:W3CDTF">2011-05-11T08:56:14Z</dcterms:created>
  <dcterms:modified xsi:type="dcterms:W3CDTF">2023-03-17T16:09:40Z</dcterms:modified>
</cp:coreProperties>
</file>