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2-403105 Taille des classes\2023\"/>
    </mc:Choice>
  </mc:AlternateContent>
  <xr:revisionPtr revIDLastSave="0" documentId="13_ncr:1_{989747EC-960F-4B02-AB45-D8008B5C8E6F}" xr6:coauthVersionLast="47" xr6:coauthVersionMax="47" xr10:uidLastSave="{00000000-0000-0000-0000-000000000000}"/>
  <bookViews>
    <workbookView xWindow="-110" yWindow="-110" windowWidth="19420" windowHeight="10420" tabRatio="643" xr2:uid="{00000000-000D-0000-FFFF-FFFF00000000}"/>
  </bookViews>
  <sheets>
    <sheet name="Index" sheetId="3" r:id="rId1"/>
    <sheet name="T1" sheetId="4" r:id="rId2"/>
    <sheet name="T2" sheetId="8" r:id="rId3"/>
    <sheet name="TD1" sheetId="6" r:id="rId4"/>
    <sheet name="TD2" sheetId="7" r:id="rId5"/>
  </sheets>
  <definedNames>
    <definedName name="_xlnm.Print_Titles" localSheetId="4">'TD2'!$A:$B,'TD2'!$2:$5</definedName>
    <definedName name="_xlnm.Print_Area" localSheetId="0">Index!$A$1:$H$12</definedName>
    <definedName name="_xlnm.Print_Area" localSheetId="1">'T1'!$A$2:$AG$14</definedName>
    <definedName name="_xlnm.Print_Area" localSheetId="2">'T2'!$A$2:$D$35</definedName>
    <definedName name="_xlnm.Print_Area" localSheetId="3">'TD1'!$A$2:$J$26</definedName>
    <definedName name="_xlnm.Print_Area" localSheetId="4">'TD2'!$A$2:$Z$171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A35" i="8"/>
  <c r="A33" i="8"/>
  <c r="A171" i="7"/>
  <c r="A169" i="7"/>
  <c r="A26" i="6"/>
  <c r="A24" i="6"/>
  <c r="A12" i="4"/>
  <c r="A14" i="4"/>
  <c r="A34" i="8"/>
  <c r="A170" i="7"/>
  <c r="A13" i="4"/>
  <c r="A25" i="6"/>
  <c r="A2" i="7"/>
  <c r="B8" i="3"/>
  <c r="A2" i="4"/>
  <c r="B4" i="3"/>
  <c r="A2" i="8"/>
  <c r="B5" i="3"/>
  <c r="A2" i="6"/>
  <c r="B7" i="3"/>
</calcChain>
</file>

<file path=xl/sharedStrings.xml><?xml version="1.0" encoding="utf-8"?>
<sst xmlns="http://schemas.openxmlformats.org/spreadsheetml/2006/main" count="337" uniqueCount="68">
  <si>
    <t/>
  </si>
  <si>
    <t>Cliquez sur le titre correspondant pour atteindre le tableau désiré</t>
  </si>
  <si>
    <t>Retour</t>
  </si>
  <si>
    <t>Degré secondaire I</t>
  </si>
  <si>
    <t>.</t>
  </si>
  <si>
    <t>Degré primaire 3-8</t>
  </si>
  <si>
    <r>
      <t xml:space="preserve">Degré primaire 1-2 </t>
    </r>
    <r>
      <rPr>
        <vertAlign val="superscript"/>
        <sz val="8"/>
        <rFont val="Arial"/>
        <family val="2"/>
      </rPr>
      <t>2</t>
    </r>
  </si>
  <si>
    <t>. Données manquantes</t>
  </si>
  <si>
    <t>Données des graphiques</t>
  </si>
  <si>
    <t>T1</t>
  </si>
  <si>
    <t>T2</t>
  </si>
  <si>
    <t>Contact: Office fédéral de la statistique (OFS), Indicateurs de la formation, EducIndicators@bfs.admin.ch</t>
  </si>
  <si>
    <t>Remarque: pour afficher la série temporelle complète, veuillez sélectionner toutes les colonnes du tableau, cliquer le bouton droit de la souris et choisir « Afficher ».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</si>
  <si>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</si>
  <si>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</si>
  <si>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</si>
  <si>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</si>
  <si>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</si>
  <si>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</si>
  <si>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</si>
  <si>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</si>
  <si>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</si>
  <si>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</si>
  <si>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</si>
  <si>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</si>
  <si>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</si>
  <si>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</si>
  <si>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</si>
  <si>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</si>
  <si>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</si>
  <si>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</si>
  <si>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</si>
  <si>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TI</t>
  </si>
  <si>
    <t>VD</t>
  </si>
  <si>
    <t>VS</t>
  </si>
  <si>
    <t>NE</t>
  </si>
  <si>
    <t>GE</t>
  </si>
  <si>
    <t>JU</t>
  </si>
  <si>
    <r>
      <t>Nombre d'élèves par classe</t>
    </r>
    <r>
      <rPr>
        <vertAlign val="superscript"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dans les institutions publiques</t>
    </r>
  </si>
  <si>
    <r>
      <t xml:space="preserve">1999 </t>
    </r>
    <r>
      <rPr>
        <vertAlign val="superscript"/>
        <sz val="8"/>
        <color indexed="8"/>
        <rFont val="Arial"/>
        <family val="2"/>
      </rPr>
      <t>1</t>
    </r>
  </si>
  <si>
    <r>
      <t xml:space="preserve">2010 </t>
    </r>
    <r>
      <rPr>
        <vertAlign val="superscript"/>
        <sz val="8"/>
        <color indexed="8"/>
        <rFont val="Arial"/>
        <family val="2"/>
      </rPr>
      <t>1</t>
    </r>
  </si>
  <si>
    <r>
      <t xml:space="preserve">2011 </t>
    </r>
    <r>
      <rPr>
        <vertAlign val="superscript"/>
        <sz val="8"/>
        <color indexed="8"/>
        <rFont val="Arial"/>
        <family val="2"/>
      </rPr>
      <t>1</t>
    </r>
  </si>
  <si>
    <r>
      <t xml:space="preserve">2012 </t>
    </r>
    <r>
      <rPr>
        <vertAlign val="superscript"/>
        <sz val="8"/>
        <color indexed="8"/>
        <rFont val="Arial"/>
        <family val="2"/>
      </rPr>
      <t>1</t>
    </r>
  </si>
  <si>
    <r>
      <t xml:space="preserve">2013 </t>
    </r>
    <r>
      <rPr>
        <vertAlign val="superscript"/>
        <sz val="8"/>
        <color indexed="8"/>
        <rFont val="Arial"/>
        <family val="2"/>
      </rPr>
      <t>1</t>
    </r>
  </si>
  <si>
    <t>Taille des classes à l'école obligatoire</t>
  </si>
  <si>
    <r>
      <t xml:space="preserve">Degré primaire 1-2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</si>
  <si>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Ruptures de série (voir méthodologie de l'indicateur)</t>
    </r>
  </si>
  <si>
    <t>Médiane</t>
  </si>
  <si>
    <r>
      <t>10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</si>
  <si>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r>
      <t>25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</si>
  <si>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r>
      <t>75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</si>
  <si>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r>
      <t>90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</si>
  <si>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t>Moyenne</t>
  </si>
  <si>
    <t>CH</t>
  </si>
  <si>
    <t>TG</t>
  </si>
  <si>
    <r>
      <t>Nombre moyen d'élèves par classe</t>
    </r>
    <r>
      <rPr>
        <vertAlign val="superscript"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dans les institutions publiques</t>
    </r>
  </si>
  <si>
    <t>TD1</t>
  </si>
  <si>
    <t>Données détaillées</t>
  </si>
  <si>
    <t>TD2</t>
  </si>
  <si>
    <t>Total</t>
  </si>
  <si>
    <r>
      <t xml:space="preserve">Degré primaire 1-2 </t>
    </r>
    <r>
      <rPr>
        <vertAlign val="superscript"/>
        <sz val="8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</si>
  <si>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Anciennement "Degré préscolaire"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</si>
  <si>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Anciennement "Degré préscolaire"</t>
    </r>
  </si>
  <si>
    <t>Degré sec. I</t>
  </si>
  <si>
    <r>
      <t xml:space="preserve">Degré 
prim. 1–2 </t>
    </r>
    <r>
      <rPr>
        <vertAlign val="superscript"/>
        <sz val="8"/>
        <rFont val="Arial"/>
        <family val="2"/>
      </rPr>
      <t>1</t>
    </r>
  </si>
  <si>
    <t>Degré 
prim. 3–8</t>
  </si>
  <si>
    <t>Etat au 04.04.2023</t>
  </si>
  <si>
    <t>Source: OFS – Statistique des élèves et étudiants (SDL)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</si>
</sst>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#,##0.0__;\-#,###,##0.0__;\-__;@__"/>
    <numFmt numFmtId="166" formatCode="#,###,##0__;\-#,###,##0__;\-__;@__"/>
    <numFmt numFmtId="167" formatCode="#\ ###\ ###.0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112277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07">
    <xf numFmtId="0" fontId="0" fillId="0" borderId="0" xfId="0"/>
    <xf numFmtId="0" fontId="5" fillId="0" borderId="0" xfId="0" applyFont="1" applyBorder="1"/>
    <xf numFmtId="0" fontId="8" fillId="0" borderId="0" xfId="0" applyFont="1"/>
    <xf numFmtId="0" fontId="7" fillId="2" borderId="0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7" fillId="0" borderId="0" xfId="0" applyFont="1" applyFill="1" applyAlignment="1"/>
    <xf numFmtId="164" fontId="3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165" fontId="17" fillId="0" borderId="0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vertical="center" wrapText="1"/>
    </xf>
    <xf numFmtId="165" fontId="17" fillId="0" borderId="2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/>
    <xf numFmtId="0" fontId="4" fillId="0" borderId="0" xfId="1" applyAlignment="1" applyProtection="1"/>
    <xf numFmtId="0" fontId="12" fillId="0" borderId="0" xfId="0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3" fillId="0" borderId="0" xfId="2" applyNumberFormat="1" applyFont="1" applyFill="1" applyBorder="1" applyAlignment="1" applyProtection="1">
      <alignment horizontal="left" vertical="center"/>
    </xf>
    <xf numFmtId="0" fontId="19" fillId="0" borderId="0" xfId="3" applyFont="1"/>
    <xf numFmtId="0" fontId="12" fillId="0" borderId="1" xfId="0" applyNumberFormat="1" applyFont="1" applyFill="1" applyBorder="1" applyAlignment="1" applyProtection="1">
      <alignment horizontal="left" wrapText="1"/>
    </xf>
    <xf numFmtId="0" fontId="17" fillId="0" borderId="1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left"/>
    </xf>
    <xf numFmtId="0" fontId="13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right" vertical="top"/>
    </xf>
    <xf numFmtId="0" fontId="3" fillId="0" borderId="0" xfId="2" applyNumberFormat="1" applyFont="1" applyFill="1" applyBorder="1" applyAlignment="1" applyProtection="1">
      <alignment horizontal="left"/>
    </xf>
    <xf numFmtId="0" fontId="19" fillId="0" borderId="0" xfId="3" applyFont="1" applyAlignment="1"/>
    <xf numFmtId="0" fontId="4" fillId="0" borderId="0" xfId="1" applyFill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Font="1" applyFill="1" applyAlignment="1">
      <alignment vertical="top"/>
    </xf>
    <xf numFmtId="0" fontId="20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right" vertical="top"/>
    </xf>
    <xf numFmtId="0" fontId="7" fillId="0" borderId="0" xfId="0" applyFont="1" applyFill="1" applyBorder="1" applyAlignment="1"/>
    <xf numFmtId="0" fontId="12" fillId="0" borderId="4" xfId="0" applyNumberFormat="1" applyFont="1" applyFill="1" applyBorder="1" applyAlignment="1" applyProtection="1">
      <alignment horizontal="left" wrapText="1"/>
    </xf>
    <xf numFmtId="0" fontId="17" fillId="0" borderId="0" xfId="5" applyFont="1" applyFill="1" applyBorder="1"/>
    <xf numFmtId="0" fontId="13" fillId="0" borderId="2" xfId="5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 applyAlignment="1" applyProtection="1">
      <alignment horizontal="left" vertical="center" wrapText="1"/>
    </xf>
    <xf numFmtId="0" fontId="22" fillId="0" borderId="6" xfId="5" applyFont="1" applyFill="1" applyBorder="1" applyAlignment="1">
      <alignment vertical="top" wrapText="1"/>
    </xf>
    <xf numFmtId="0" fontId="11" fillId="0" borderId="0" xfId="4" applyNumberFormat="1" applyFont="1" applyFill="1" applyBorder="1" applyAlignment="1" applyProtection="1">
      <alignment vertical="top"/>
    </xf>
    <xf numFmtId="0" fontId="11" fillId="0" borderId="0" xfId="4" applyFont="1" applyFill="1" applyAlignment="1">
      <alignment vertical="top"/>
    </xf>
    <xf numFmtId="0" fontId="18" fillId="0" borderId="0" xfId="4" applyNumberFormat="1" applyFont="1" applyFill="1" applyBorder="1" applyAlignment="1" applyProtection="1">
      <alignment horizontal="right"/>
    </xf>
    <xf numFmtId="0" fontId="3" fillId="0" borderId="0" xfId="4" applyNumberFormat="1" applyFont="1" applyFill="1" applyBorder="1" applyAlignment="1" applyProtection="1">
      <alignment vertical="top"/>
    </xf>
    <xf numFmtId="0" fontId="12" fillId="0" borderId="3" xfId="4" applyNumberFormat="1" applyFont="1" applyFill="1" applyBorder="1" applyAlignment="1" applyProtection="1">
      <alignment horizontal="left" vertical="center" wrapText="1"/>
    </xf>
    <xf numFmtId="0" fontId="12" fillId="0" borderId="1" xfId="4" applyNumberFormat="1" applyFont="1" applyFill="1" applyBorder="1" applyAlignment="1" applyProtection="1">
      <alignment horizontal="left" vertical="center" wrapText="1"/>
    </xf>
    <xf numFmtId="0" fontId="3" fillId="0" borderId="0" xfId="4" applyNumberFormat="1" applyFont="1" applyFill="1" applyBorder="1" applyAlignment="1" applyProtection="1">
      <alignment vertical="center"/>
    </xf>
    <xf numFmtId="0" fontId="16" fillId="0" borderId="0" xfId="4" applyNumberFormat="1" applyFont="1" applyFill="1" applyBorder="1" applyAlignment="1" applyProtection="1">
      <alignment vertical="center" wrapText="1"/>
    </xf>
    <xf numFmtId="0" fontId="8" fillId="0" borderId="0" xfId="4" applyNumberFormat="1" applyFont="1" applyFill="1" applyBorder="1" applyAlignment="1" applyProtection="1"/>
    <xf numFmtId="0" fontId="13" fillId="0" borderId="0" xfId="4" applyNumberFormat="1" applyFont="1" applyFill="1" applyBorder="1" applyAlignment="1" applyProtection="1">
      <alignment vertical="center" wrapText="1"/>
    </xf>
    <xf numFmtId="0" fontId="13" fillId="0" borderId="2" xfId="4" applyNumberFormat="1" applyFont="1" applyFill="1" applyBorder="1" applyAlignment="1" applyProtection="1">
      <alignment vertical="center" wrapText="1"/>
    </xf>
    <xf numFmtId="0" fontId="13" fillId="2" borderId="0" xfId="4" applyNumberFormat="1" applyFont="1" applyFill="1" applyBorder="1" applyAlignment="1" applyProtection="1"/>
    <xf numFmtId="165" fontId="13" fillId="2" borderId="0" xfId="4" applyNumberFormat="1" applyFont="1" applyFill="1" applyBorder="1" applyAlignment="1" applyProtection="1"/>
    <xf numFmtId="0" fontId="3" fillId="2" borderId="0" xfId="4" applyNumberFormat="1" applyFont="1" applyFill="1" applyBorder="1" applyAlignment="1" applyProtection="1"/>
    <xf numFmtId="0" fontId="12" fillId="0" borderId="0" xfId="4" applyNumberFormat="1" applyFont="1" applyFill="1" applyBorder="1" applyAlignment="1" applyProtection="1">
      <alignment horizontal="left"/>
    </xf>
    <xf numFmtId="165" fontId="12" fillId="2" borderId="0" xfId="4" applyNumberFormat="1" applyFont="1" applyFill="1" applyBorder="1" applyAlignment="1" applyProtection="1"/>
    <xf numFmtId="0" fontId="17" fillId="0" borderId="0" xfId="4" applyNumberFormat="1" applyFont="1" applyFill="1" applyBorder="1" applyAlignment="1" applyProtection="1"/>
    <xf numFmtId="0" fontId="17" fillId="0" borderId="0" xfId="4" applyFont="1" applyFill="1" applyAlignment="1"/>
    <xf numFmtId="167" fontId="3" fillId="2" borderId="0" xfId="4" applyNumberFormat="1" applyFont="1" applyFill="1" applyBorder="1" applyAlignment="1" applyProtection="1"/>
    <xf numFmtId="164" fontId="3" fillId="2" borderId="0" xfId="4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11" fillId="2" borderId="0" xfId="4" applyNumberFormat="1" applyFont="1" applyFill="1" applyBorder="1" applyAlignment="1" applyProtection="1"/>
    <xf numFmtId="0" fontId="6" fillId="0" borderId="0" xfId="4" applyNumberFormat="1" applyFont="1" applyFill="1" applyBorder="1" applyAlignment="1" applyProtection="1">
      <alignment horizontal="left" wrapText="1"/>
    </xf>
    <xf numFmtId="0" fontId="3" fillId="0" borderId="0" xfId="4" applyNumberFormat="1" applyFont="1" applyFill="1" applyBorder="1" applyAlignment="1" applyProtection="1"/>
    <xf numFmtId="0" fontId="13" fillId="0" borderId="1" xfId="5" applyNumberFormat="1" applyFont="1" applyFill="1" applyBorder="1" applyAlignment="1" applyProtection="1">
      <alignment horizontal="left" vertical="center" wrapText="1"/>
    </xf>
    <xf numFmtId="0" fontId="13" fillId="0" borderId="4" xfId="5" applyNumberFormat="1" applyFont="1" applyFill="1" applyBorder="1" applyAlignment="1" applyProtection="1">
      <alignment horizontal="left" vertical="center" wrapText="1"/>
    </xf>
    <xf numFmtId="0" fontId="12" fillId="0" borderId="4" xfId="5" applyNumberFormat="1" applyFont="1" applyFill="1" applyBorder="1" applyAlignment="1" applyProtection="1">
      <alignment horizontal="left" vertical="center" wrapText="1"/>
    </xf>
    <xf numFmtId="165" fontId="16" fillId="0" borderId="0" xfId="4" applyNumberFormat="1" applyFont="1" applyFill="1" applyBorder="1" applyAlignment="1" applyProtection="1">
      <alignment horizontal="right"/>
    </xf>
    <xf numFmtId="165" fontId="13" fillId="0" borderId="0" xfId="4" applyNumberFormat="1" applyFont="1" applyFill="1" applyBorder="1" applyAlignment="1" applyProtection="1">
      <alignment horizontal="right" vertical="top"/>
    </xf>
    <xf numFmtId="165" fontId="13" fillId="0" borderId="2" xfId="4" applyNumberFormat="1" applyFont="1" applyFill="1" applyBorder="1" applyAlignment="1" applyProtection="1">
      <alignment horizontal="right" vertical="top"/>
    </xf>
    <xf numFmtId="0" fontId="23" fillId="0" borderId="0" xfId="1" applyFont="1" applyAlignment="1" applyProtection="1"/>
    <xf numFmtId="0" fontId="13" fillId="0" borderId="6" xfId="5" applyNumberFormat="1" applyFont="1" applyFill="1" applyBorder="1" applyAlignment="1" applyProtection="1">
      <alignment horizontal="left" vertical="center" wrapText="1"/>
    </xf>
    <xf numFmtId="0" fontId="13" fillId="0" borderId="5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13" fillId="0" borderId="6" xfId="0" applyNumberFormat="1" applyFont="1" applyFill="1" applyBorder="1" applyAlignment="1" applyProtection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>
      <alignment horizontal="left" vertical="top" wrapText="1"/>
    </xf>
    <xf numFmtId="0" fontId="13" fillId="0" borderId="7" xfId="5" applyNumberFormat="1" applyFont="1" applyFill="1" applyBorder="1" applyAlignment="1" applyProtection="1">
      <alignment horizontal="left" vertical="top" wrapText="1"/>
    </xf>
    <xf numFmtId="0" fontId="12" fillId="0" borderId="1" xfId="5" applyNumberFormat="1" applyFont="1" applyFill="1" applyBorder="1" applyAlignment="1" applyProtection="1">
      <alignment horizontal="left" vertical="top" wrapText="1"/>
    </xf>
    <xf numFmtId="0" fontId="17" fillId="0" borderId="0" xfId="5" applyFont="1" applyFill="1" applyBorder="1" applyAlignment="1">
      <alignment horizontal="left" vertical="top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right"/>
    </xf>
    <xf numFmtId="0" fontId="4" fillId="0" borderId="0" xfId="1" applyFill="1" applyAlignment="1" applyProtection="1"/>
    <xf numFmtId="165" fontId="17" fillId="3" borderId="0" xfId="0" applyNumberFormat="1" applyFont="1" applyFill="1" applyBorder="1" applyAlignment="1" applyProtection="1">
      <alignment horizontal="right" vertical="center"/>
    </xf>
    <xf numFmtId="165" fontId="17" fillId="3" borderId="2" xfId="0" applyNumberFormat="1" applyFont="1" applyFill="1" applyBorder="1" applyAlignment="1" applyProtection="1">
      <alignment horizontal="right" vertical="center"/>
    </xf>
    <xf numFmtId="165" fontId="17" fillId="3" borderId="10" xfId="0" applyNumberFormat="1" applyFont="1" applyFill="1" applyBorder="1" applyAlignment="1" applyProtection="1">
      <alignment horizontal="right" vertical="center"/>
    </xf>
    <xf numFmtId="166" fontId="17" fillId="3" borderId="11" xfId="0" applyNumberFormat="1" applyFont="1" applyFill="1" applyBorder="1" applyAlignment="1" applyProtection="1">
      <alignment horizontal="right" vertical="center"/>
    </xf>
    <xf numFmtId="166" fontId="17" fillId="3" borderId="0" xfId="0" applyNumberFormat="1" applyFont="1" applyFill="1" applyBorder="1" applyAlignment="1" applyProtection="1">
      <alignment horizontal="right" vertical="center"/>
    </xf>
    <xf numFmtId="165" fontId="17" fillId="3" borderId="6" xfId="0" applyNumberFormat="1" applyFont="1" applyFill="1" applyBorder="1" applyAlignment="1" applyProtection="1">
      <alignment horizontal="right" vertical="center"/>
    </xf>
    <xf numFmtId="166" fontId="17" fillId="3" borderId="12" xfId="0" applyNumberFormat="1" applyFont="1" applyFill="1" applyBorder="1" applyAlignment="1" applyProtection="1">
      <alignment horizontal="right" vertical="center"/>
    </xf>
    <xf numFmtId="166" fontId="17" fillId="3" borderId="2" xfId="0" applyNumberFormat="1" applyFont="1" applyFill="1" applyBorder="1" applyAlignment="1" applyProtection="1">
      <alignment horizontal="right" vertical="center"/>
    </xf>
    <xf numFmtId="164" fontId="17" fillId="0" borderId="0" xfId="5" applyNumberFormat="1" applyFont="1" applyFill="1" applyBorder="1"/>
    <xf numFmtId="164" fontId="21" fillId="3" borderId="0" xfId="5" applyNumberFormat="1" applyFont="1" applyFill="1" applyBorder="1" applyAlignment="1">
      <alignment horizontal="right"/>
    </xf>
    <xf numFmtId="0" fontId="21" fillId="3" borderId="0" xfId="5" applyFont="1" applyFill="1" applyBorder="1" applyAlignment="1">
      <alignment horizontal="right"/>
    </xf>
    <xf numFmtId="0" fontId="21" fillId="3" borderId="2" xfId="5" applyFont="1" applyFill="1" applyBorder="1" applyAlignment="1">
      <alignment horizontal="right"/>
    </xf>
    <xf numFmtId="164" fontId="21" fillId="3" borderId="6" xfId="5" applyNumberFormat="1" applyFont="1" applyFill="1" applyBorder="1" applyAlignment="1">
      <alignment horizontal="right"/>
    </xf>
    <xf numFmtId="0" fontId="13" fillId="0" borderId="0" xfId="0" applyFont="1"/>
    <xf numFmtId="0" fontId="12" fillId="0" borderId="0" xfId="0" quotePrefix="1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top" wrapText="1"/>
    </xf>
  </cellXfs>
  <cellStyles count="6">
    <cellStyle name="Lien hypertexte" xfId="1" builtinId="8"/>
    <cellStyle name="Normal" xfId="0" builtinId="0"/>
    <cellStyle name="Normal 2" xfId="5" xr:uid="{00000000-0005-0000-0000-000002000000}"/>
    <cellStyle name="Normal 3" xfId="3" xr:uid="{00000000-0005-0000-0000-000003000000}"/>
    <cellStyle name="Normal 4" xfId="4" xr:uid="{00000000-0005-0000-0000-000004000000}"/>
    <cellStyle name="Pourcentage 2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f-403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9"/>
  <sheetViews>
    <sheetView showGridLines="0" tabSelected="1" zoomScale="95" zoomScaleNormal="100" zoomScaleSheetLayoutView="100" workbookViewId="0">
      <selection activeCell="A13" sqref="A13"/>
    </sheetView>
  </sheetViews>
  <sheetFormatPr baseColWidth="10" defaultRowHeight="12.5" x14ac:dyDescent="0.25"/>
  <cols>
    <col min="1" max="1" width="4.54296875" customWidth="1"/>
    <col min="10" max="10" width="14.81640625" customWidth="1"/>
  </cols>
  <sheetData>
    <row r="1" spans="1:256" ht="31.5" customHeight="1" x14ac:dyDescent="0.4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"/>
      <c r="P1" s="3"/>
      <c r="Q1" s="3"/>
    </row>
    <row r="2" spans="1:256" ht="13.5" customHeight="1" x14ac:dyDescent="0.3">
      <c r="A2" s="1" t="s">
        <v>1</v>
      </c>
    </row>
    <row r="3" spans="1:256" ht="25.5" customHeight="1" x14ac:dyDescent="0.3">
      <c r="A3" s="2" t="s">
        <v>8</v>
      </c>
      <c r="B3" s="2"/>
    </row>
    <row r="4" spans="1:256" ht="13.5" customHeight="1" x14ac:dyDescent="0.3">
      <c r="A4" s="2" t="s">
        <v>9</v>
      </c>
      <c r="B4" s="17" t="str">
        <f>'T1'!A2</f>
        <v>Taille des classes à l'école obligatoire selon le degré de formation, de 1990/91 à 2021/22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256" ht="13.5" customHeight="1" x14ac:dyDescent="0.3">
      <c r="A5" s="2" t="s">
        <v>10</v>
      </c>
      <c r="B5" s="17" t="str">
        <f>'T2'!A2</f>
        <v>Taille des classes à l'école obligatoire, selon le canton de l'école 
et le degré de formation, en 2021/22</v>
      </c>
      <c r="C5" s="17"/>
      <c r="D5" s="17"/>
      <c r="E5" s="17"/>
      <c r="F5" s="17"/>
      <c r="G5" s="17"/>
      <c r="H5" s="17"/>
      <c r="I5" s="17"/>
    </row>
    <row r="6" spans="1:256" ht="25.5" customHeight="1" x14ac:dyDescent="0.3">
      <c r="A6" s="2" t="s">
        <v>57</v>
      </c>
    </row>
    <row r="7" spans="1:256" ht="13.5" customHeight="1" x14ac:dyDescent="0.3">
      <c r="A7" s="2" t="s">
        <v>56</v>
      </c>
      <c r="B7" s="17" t="str">
        <f>'TD1'!A2</f>
        <v>Taille des classes à l'école obligatoire selon le degré de formation, en percentiles, 
de 2014/15 à 2021/22</v>
      </c>
      <c r="C7" s="17"/>
      <c r="D7" s="17"/>
      <c r="E7" s="17"/>
      <c r="F7" s="17"/>
      <c r="G7" s="17"/>
      <c r="H7" s="17"/>
      <c r="I7" s="17"/>
      <c r="J7" s="17"/>
      <c r="K7" s="73"/>
      <c r="L7" s="17"/>
    </row>
    <row r="8" spans="1:256" ht="13.5" customHeight="1" x14ac:dyDescent="0.3">
      <c r="A8" s="2" t="s">
        <v>58</v>
      </c>
      <c r="B8" s="17" t="str">
        <f>'TD2'!A2</f>
        <v>Taille des classes à l'école obligatoire selon le canton de l'école et le degré de formation, 
en percentiles, de 2014/15 à 2021/22</v>
      </c>
      <c r="C8" s="17"/>
      <c r="D8" s="17"/>
      <c r="E8" s="17"/>
      <c r="F8" s="17"/>
      <c r="G8" s="17"/>
      <c r="H8" s="17"/>
      <c r="I8" s="17"/>
      <c r="J8" s="17"/>
      <c r="K8" s="73"/>
      <c r="L8" s="17"/>
    </row>
    <row r="9" spans="1:256" s="31" customFormat="1" ht="25.5" customHeight="1" x14ac:dyDescent="0.25">
      <c r="A9" s="30" t="s">
        <v>66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s="102" customFormat="1" ht="13.5" customHeight="1" x14ac:dyDescent="0.25">
      <c r="A10" s="30" t="s">
        <v>67</v>
      </c>
    </row>
    <row r="11" spans="1:256" s="22" customFormat="1" ht="15" customHeight="1" x14ac:dyDescent="0.25">
      <c r="A11" s="30" t="str">
        <f>"© OFS "&amp;RIGHT(A9,4)</f>
        <v>© OFS 2023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s="22" customFormat="1" ht="25.5" customHeight="1" x14ac:dyDescent="0.25">
      <c r="A12" s="88" t="s">
        <v>11</v>
      </c>
      <c r="B12" s="88"/>
      <c r="C12" s="88"/>
      <c r="D12" s="88"/>
      <c r="E12" s="88"/>
      <c r="F12" s="88"/>
      <c r="G12" s="88"/>
      <c r="H12" s="88"/>
      <c r="I12" s="17"/>
    </row>
    <row r="13" spans="1:256" ht="13.5" customHeight="1" x14ac:dyDescent="0.25"/>
    <row r="14" spans="1:256" ht="13.5" customHeight="1" x14ac:dyDescent="0.25"/>
    <row r="15" spans="1:256" ht="13.5" customHeight="1" x14ac:dyDescent="0.25"/>
    <row r="16" spans="1:256" ht="13.5" customHeight="1" x14ac:dyDescent="0.25"/>
    <row r="17" ht="13.5" customHeight="1" x14ac:dyDescent="0.25"/>
    <row r="18" ht="13.5" customHeight="1" x14ac:dyDescent="0.25"/>
    <row r="19" ht="13.5" customHeight="1" x14ac:dyDescent="0.25"/>
  </sheetData>
  <hyperlinks>
    <hyperlink ref="B4:L4" location="Evolution!A1" display="Evolution!A1" xr:uid="{00000000-0004-0000-0000-000000000000}"/>
    <hyperlink ref="B5:I5" location="'T2'!A1" display="'T2'!A1" xr:uid="{00000000-0004-0000-0000-000002000000}"/>
    <hyperlink ref="B4:H4" location="'T1'!A1" display="'T1'!A1" xr:uid="{00000000-0004-0000-0000-000003000000}"/>
    <hyperlink ref="B4:G4" location="'T1'!A1" display="'T1'!A1" xr:uid="{00000000-0004-0000-0000-000004000000}"/>
    <hyperlink ref="B5:G5" location="'T2'!A1" display="'T2'!A1" xr:uid="{00000000-0004-0000-0000-000005000000}"/>
    <hyperlink ref="B7:I7" location="'T2'!A1" display="'T2'!A1" xr:uid="{00000000-0004-0000-0000-000006000000}"/>
    <hyperlink ref="B7:G7" location="'TD1'!A1" display="'TD1'!A1" xr:uid="{00000000-0004-0000-0000-000007000000}"/>
    <hyperlink ref="B8:I8" location="'T2'!A1" display="'T2'!A1" xr:uid="{00000000-0004-0000-0000-000008000000}"/>
    <hyperlink ref="B8:G8" location="'TD1'!A1" display="'TD1'!A1" xr:uid="{00000000-0004-0000-0000-000009000000}"/>
    <hyperlink ref="A12:I12" r:id="rId1" display="Contact: Office fédéral de la statistique (OFS), Indicateurs de la formation, EducIndicators@bfs.admin.ch" xr:uid="{24215B5D-6835-49B6-9989-FB8576598F59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15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7.1796875" style="5" customWidth="1"/>
    <col min="2" max="2" width="6.81640625" style="5" customWidth="1"/>
    <col min="3" max="6" width="6.81640625" style="5" hidden="1" customWidth="1"/>
    <col min="7" max="7" width="6.81640625" style="5" customWidth="1"/>
    <col min="8" max="11" width="6.81640625" style="5" hidden="1" customWidth="1"/>
    <col min="12" max="12" width="6.81640625" style="5" customWidth="1"/>
    <col min="13" max="16" width="6.81640625" style="5" hidden="1" customWidth="1"/>
    <col min="17" max="17" width="6.81640625" style="5" customWidth="1"/>
    <col min="18" max="21" width="6.81640625" style="5" hidden="1" customWidth="1"/>
    <col min="22" max="33" width="6.81640625" style="5" customWidth="1"/>
    <col min="34" max="16384" width="11.453125" style="5"/>
  </cols>
  <sheetData>
    <row r="1" spans="1:254" s="33" customFormat="1" ht="25.5" customHeight="1" x14ac:dyDescent="0.25">
      <c r="A1" s="32" t="s">
        <v>2</v>
      </c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</row>
    <row r="2" spans="1:254" s="20" customFormat="1" ht="13.5" customHeight="1" x14ac:dyDescent="0.25">
      <c r="A2" s="25" t="str">
        <f>CONCATENATE(Index!A1," selon le degré de formation, de 1990/91 à ",RIGHT(Index!A11,4)-2,"/",RIGHT(Index!A11,2)-1)</f>
        <v>Taille des classes à l'école obligatoire selon le degré de formation, de 1990/91 à 2021/22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10"/>
      <c r="W2" s="10"/>
      <c r="X2" s="10"/>
      <c r="Y2" s="10"/>
      <c r="AC2" s="29"/>
      <c r="AD2" s="29"/>
      <c r="AE2" s="29"/>
      <c r="AF2" s="29"/>
      <c r="AG2" s="29" t="s">
        <v>56</v>
      </c>
    </row>
    <row r="3" spans="1:254" s="20" customFormat="1" ht="13.5" customHeight="1" x14ac:dyDescent="0.25">
      <c r="A3" s="35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11"/>
      <c r="W3" s="11"/>
      <c r="X3" s="11"/>
      <c r="Y3" s="11"/>
      <c r="AC3" s="36"/>
      <c r="AD3" s="36"/>
      <c r="AE3" s="36"/>
      <c r="AF3" s="36"/>
      <c r="AG3" s="36"/>
    </row>
    <row r="4" spans="1:254" ht="13.5" customHeight="1" x14ac:dyDescent="0.25">
      <c r="A4" s="28" t="s">
        <v>0</v>
      </c>
      <c r="B4" s="23">
        <v>1990</v>
      </c>
      <c r="C4" s="23">
        <v>1991</v>
      </c>
      <c r="D4" s="23">
        <v>1992</v>
      </c>
      <c r="E4" s="23">
        <v>1993</v>
      </c>
      <c r="F4" s="23">
        <v>1994</v>
      </c>
      <c r="G4" s="23">
        <v>1995</v>
      </c>
      <c r="H4" s="23">
        <v>1996</v>
      </c>
      <c r="I4" s="23">
        <v>1997</v>
      </c>
      <c r="J4" s="23">
        <v>1998</v>
      </c>
      <c r="K4" s="23" t="s">
        <v>39</v>
      </c>
      <c r="L4" s="23">
        <v>2000</v>
      </c>
      <c r="M4" s="23">
        <v>2001</v>
      </c>
      <c r="N4" s="23">
        <v>2002</v>
      </c>
      <c r="O4" s="23">
        <v>2003</v>
      </c>
      <c r="P4" s="23">
        <v>2004</v>
      </c>
      <c r="Q4" s="23">
        <v>2005</v>
      </c>
      <c r="R4" s="23">
        <v>2006</v>
      </c>
      <c r="S4" s="23">
        <v>2007</v>
      </c>
      <c r="T4" s="23">
        <v>2008</v>
      </c>
      <c r="U4" s="23">
        <v>2009</v>
      </c>
      <c r="V4" s="23" t="s">
        <v>40</v>
      </c>
      <c r="W4" s="23" t="s">
        <v>41</v>
      </c>
      <c r="X4" s="23" t="s">
        <v>42</v>
      </c>
      <c r="Y4" s="23" t="s">
        <v>43</v>
      </c>
      <c r="Z4" s="23">
        <v>2014</v>
      </c>
      <c r="AA4" s="24">
        <v>2015</v>
      </c>
      <c r="AB4" s="24">
        <v>2016</v>
      </c>
      <c r="AC4" s="24">
        <v>2017</v>
      </c>
      <c r="AD4" s="24">
        <v>2018</v>
      </c>
      <c r="AE4" s="24">
        <v>2019</v>
      </c>
      <c r="AF4" s="24">
        <v>2020</v>
      </c>
      <c r="AG4" s="24">
        <v>2021</v>
      </c>
    </row>
    <row r="5" spans="1:254" s="9" customFormat="1" ht="13.5" customHeight="1" x14ac:dyDescent="0.25">
      <c r="A5" s="12" t="s">
        <v>6</v>
      </c>
      <c r="B5" s="13" t="s">
        <v>4</v>
      </c>
      <c r="C5" s="13" t="s">
        <v>4</v>
      </c>
      <c r="D5" s="13" t="s">
        <v>4</v>
      </c>
      <c r="E5" s="13" t="s">
        <v>4</v>
      </c>
      <c r="F5" s="13" t="s">
        <v>4</v>
      </c>
      <c r="G5" s="13" t="s">
        <v>4</v>
      </c>
      <c r="H5" s="13" t="s">
        <v>4</v>
      </c>
      <c r="I5" s="13" t="s">
        <v>4</v>
      </c>
      <c r="J5" s="13" t="s">
        <v>4</v>
      </c>
      <c r="K5" s="13" t="s">
        <v>4</v>
      </c>
      <c r="L5" s="13" t="s">
        <v>4</v>
      </c>
      <c r="M5" s="13" t="s">
        <v>4</v>
      </c>
      <c r="N5" s="13" t="s">
        <v>4</v>
      </c>
      <c r="O5" s="13" t="s">
        <v>4</v>
      </c>
      <c r="P5" s="13" t="s">
        <v>4</v>
      </c>
      <c r="Q5" s="13" t="s">
        <v>4</v>
      </c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89">
        <v>18.839120000000001</v>
      </c>
      <c r="AA5" s="89">
        <v>18.87642</v>
      </c>
      <c r="AB5" s="89">
        <v>18.68929</v>
      </c>
      <c r="AC5" s="89">
        <v>18.567699999999999</v>
      </c>
      <c r="AD5" s="89">
        <v>18.619599999999998</v>
      </c>
      <c r="AE5" s="89">
        <v>18.633140000000001</v>
      </c>
      <c r="AF5" s="89">
        <v>18.65971</v>
      </c>
      <c r="AG5" s="89">
        <v>18.582689999999999</v>
      </c>
    </row>
    <row r="6" spans="1:254" s="9" customFormat="1" ht="13.5" customHeight="1" x14ac:dyDescent="0.25">
      <c r="A6" s="12" t="s">
        <v>5</v>
      </c>
      <c r="B6" s="13">
        <v>18.989999999999998</v>
      </c>
      <c r="C6" s="13">
        <v>19.16</v>
      </c>
      <c r="D6" s="13">
        <v>19.41</v>
      </c>
      <c r="E6" s="13">
        <v>19.72</v>
      </c>
      <c r="F6" s="13">
        <v>19.88</v>
      </c>
      <c r="G6" s="13">
        <v>19.93</v>
      </c>
      <c r="H6" s="13">
        <v>20.010000000000002</v>
      </c>
      <c r="I6" s="13">
        <v>19.989999999999998</v>
      </c>
      <c r="J6" s="13">
        <v>20.03</v>
      </c>
      <c r="K6" s="13">
        <v>20.2</v>
      </c>
      <c r="L6" s="13">
        <v>19.899999999999999</v>
      </c>
      <c r="M6" s="13">
        <v>19.7</v>
      </c>
      <c r="N6" s="13">
        <v>19.5</v>
      </c>
      <c r="O6" s="13">
        <v>19.399999999999999</v>
      </c>
      <c r="P6" s="13">
        <v>19.600000000000001</v>
      </c>
      <c r="Q6" s="13">
        <v>19.5</v>
      </c>
      <c r="R6" s="13">
        <v>19.5</v>
      </c>
      <c r="S6" s="13">
        <v>19.5</v>
      </c>
      <c r="T6" s="13">
        <v>19.399999999999999</v>
      </c>
      <c r="U6" s="13">
        <v>19.2</v>
      </c>
      <c r="V6" s="13" t="s">
        <v>4</v>
      </c>
      <c r="W6" s="13" t="s">
        <v>4</v>
      </c>
      <c r="X6" s="13" t="s">
        <v>4</v>
      </c>
      <c r="Y6" s="13" t="s">
        <v>4</v>
      </c>
      <c r="Z6" s="89">
        <v>19.142669999999999</v>
      </c>
      <c r="AA6" s="89">
        <v>19.225020000000001</v>
      </c>
      <c r="AB6" s="89">
        <v>19.276</v>
      </c>
      <c r="AC6" s="89">
        <v>19.232050000000001</v>
      </c>
      <c r="AD6" s="89">
        <v>19.204419999999999</v>
      </c>
      <c r="AE6" s="89">
        <v>19.173940000000002</v>
      </c>
      <c r="AF6" s="89">
        <v>19.111409999999999</v>
      </c>
      <c r="AG6" s="89">
        <v>19.08774</v>
      </c>
    </row>
    <row r="7" spans="1:254" s="9" customFormat="1" ht="13.5" customHeight="1" x14ac:dyDescent="0.25">
      <c r="A7" s="14" t="s">
        <v>3</v>
      </c>
      <c r="B7" s="15">
        <v>17.79</v>
      </c>
      <c r="C7" s="15">
        <v>17.97</v>
      </c>
      <c r="D7" s="15">
        <v>18.41</v>
      </c>
      <c r="E7" s="15">
        <v>18.899999999999999</v>
      </c>
      <c r="F7" s="15">
        <v>19.11</v>
      </c>
      <c r="G7" s="15">
        <v>19.27</v>
      </c>
      <c r="H7" s="15">
        <v>19.32</v>
      </c>
      <c r="I7" s="15">
        <v>19.21</v>
      </c>
      <c r="J7" s="15">
        <v>19.16</v>
      </c>
      <c r="K7" s="15">
        <v>19.2</v>
      </c>
      <c r="L7" s="15">
        <v>19</v>
      </c>
      <c r="M7" s="15">
        <v>18.899999999999999</v>
      </c>
      <c r="N7" s="15">
        <v>19</v>
      </c>
      <c r="O7" s="15">
        <v>19</v>
      </c>
      <c r="P7" s="15">
        <v>19.100000000000001</v>
      </c>
      <c r="Q7" s="15">
        <v>19.100000000000001</v>
      </c>
      <c r="R7" s="15">
        <v>19</v>
      </c>
      <c r="S7" s="15">
        <v>18.899999999999999</v>
      </c>
      <c r="T7" s="15">
        <v>18.8</v>
      </c>
      <c r="U7" s="15">
        <v>18.7</v>
      </c>
      <c r="V7" s="15" t="s">
        <v>4</v>
      </c>
      <c r="W7" s="15" t="s">
        <v>4</v>
      </c>
      <c r="X7" s="15" t="s">
        <v>4</v>
      </c>
      <c r="Y7" s="15" t="s">
        <v>4</v>
      </c>
      <c r="Z7" s="90">
        <v>18.698899999999998</v>
      </c>
      <c r="AA7" s="90">
        <v>18.621410000000001</v>
      </c>
      <c r="AB7" s="90">
        <v>18.66629</v>
      </c>
      <c r="AC7" s="90">
        <v>18.652249999999999</v>
      </c>
      <c r="AD7" s="90">
        <v>18.624320000000001</v>
      </c>
      <c r="AE7" s="90">
        <v>18.695329999999998</v>
      </c>
      <c r="AF7" s="90">
        <v>18.73123</v>
      </c>
      <c r="AG7" s="90">
        <v>18.76089</v>
      </c>
    </row>
    <row r="8" spans="1:254" ht="13.5" customHeight="1" x14ac:dyDescent="0.25">
      <c r="A8" s="8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8"/>
      <c r="W8" s="18"/>
      <c r="X8" s="18"/>
      <c r="Y8" s="18"/>
    </row>
    <row r="9" spans="1:254" ht="13.5" customHeight="1" x14ac:dyDescent="0.25">
      <c r="A9" s="104" t="s">
        <v>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8"/>
      <c r="W9" s="18"/>
      <c r="X9" s="18"/>
      <c r="Y9" s="18"/>
    </row>
    <row r="10" spans="1:254" s="4" customFormat="1" ht="13.5" customHeight="1" x14ac:dyDescent="0.25">
      <c r="A10" s="103" t="s">
        <v>46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</row>
    <row r="11" spans="1:254" s="4" customFormat="1" ht="12" customHeight="1" x14ac:dyDescent="0.25">
      <c r="A11" s="16" t="s">
        <v>62</v>
      </c>
      <c r="B11" s="16"/>
      <c r="C11" s="16"/>
      <c r="D11" s="16"/>
    </row>
    <row r="12" spans="1:254" s="6" customFormat="1" ht="13.5" customHeight="1" x14ac:dyDescent="0.2">
      <c r="A12" s="26" t="str">
        <f>Index!A10</f>
        <v>Source: OFS – Statistique des élèves et étudiants (SDL)</v>
      </c>
      <c r="B12" s="19"/>
      <c r="C12" s="19"/>
      <c r="D12" s="19"/>
      <c r="E12" s="19"/>
      <c r="F12" s="19"/>
      <c r="G12" s="19"/>
      <c r="H12" s="19"/>
    </row>
    <row r="13" spans="1:254" s="6" customFormat="1" ht="13.5" customHeight="1" x14ac:dyDescent="0.2">
      <c r="A13" s="19" t="str">
        <f>Index!A11</f>
        <v>© OFS 2023</v>
      </c>
    </row>
    <row r="14" spans="1:254" ht="25.5" customHeight="1" x14ac:dyDescent="0.25">
      <c r="A14" s="19" t="str">
        <f>Index!A12</f>
        <v>Contact: Office fédéral de la statistique (OFS), Indicateurs de la formation, EducIndicators@bfs.admin.ch</v>
      </c>
    </row>
    <row r="15" spans="1:254" ht="13.5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</sheetData>
  <mergeCells count="2">
    <mergeCell ref="A10:AD10"/>
    <mergeCell ref="A9:U9"/>
  </mergeCells>
  <hyperlinks>
    <hyperlink ref="A1" location="Index!A1" display="Retour" xr:uid="{00000000-0004-0000-0100-000000000000}"/>
  </hyperlinks>
  <printOptions horizontalCentered="1"/>
  <pageMargins left="0.5" right="0.5" top="0.5" bottom="0.5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T38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8.1796875" style="56" customWidth="1"/>
    <col min="2" max="4" width="21.7265625" style="56" customWidth="1"/>
    <col min="5" max="16384" width="11.453125" style="56"/>
  </cols>
  <sheetData>
    <row r="1" spans="1:176" s="43" customFormat="1" ht="25.5" customHeight="1" x14ac:dyDescent="0.25">
      <c r="A1" s="32" t="s">
        <v>2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</row>
    <row r="2" spans="1:176" s="46" customFormat="1" ht="25.5" customHeight="1" x14ac:dyDescent="0.25">
      <c r="A2" s="105" t="str">
        <f>CONCATENATE(Index!A1,", selon le canton de l'école 
et le degré de formation, en ",RIGHT(Index!A11,4)-2,"/",RIGHT(Index!A11,2)-1)</f>
        <v>Taille des classes à l'école obligatoire, selon le canton de l'école 
et le degré de formation, en 2021/22</v>
      </c>
      <c r="B2" s="105"/>
      <c r="C2" s="105"/>
      <c r="D2" s="45" t="s">
        <v>10</v>
      </c>
    </row>
    <row r="3" spans="1:176" s="66" customFormat="1" ht="14.15" customHeight="1" x14ac:dyDescent="0.25">
      <c r="A3" s="63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  <c r="Q3" s="65"/>
      <c r="R3" s="65"/>
      <c r="S3" s="65"/>
    </row>
    <row r="4" spans="1:176" s="49" customFormat="1" ht="13.5" customHeight="1" x14ac:dyDescent="0.25">
      <c r="A4" s="47" t="s">
        <v>0</v>
      </c>
      <c r="B4" s="48" t="s">
        <v>60</v>
      </c>
      <c r="C4" s="48" t="s">
        <v>5</v>
      </c>
      <c r="D4" s="48" t="s">
        <v>3</v>
      </c>
    </row>
    <row r="5" spans="1:176" s="51" customFormat="1" ht="13.5" customHeight="1" x14ac:dyDescent="0.3">
      <c r="A5" s="50" t="s">
        <v>59</v>
      </c>
      <c r="B5" s="70">
        <v>18.582689999999999</v>
      </c>
      <c r="C5" s="70">
        <v>19.08774</v>
      </c>
      <c r="D5" s="70">
        <v>18.76089</v>
      </c>
    </row>
    <row r="6" spans="1:176" s="49" customFormat="1" ht="13.5" customHeight="1" x14ac:dyDescent="0.25">
      <c r="A6" s="52" t="s">
        <v>13</v>
      </c>
      <c r="B6" s="71">
        <v>19.27411</v>
      </c>
      <c r="C6" s="71">
        <v>20.5623</v>
      </c>
      <c r="D6" s="71">
        <v>19.381769999999999</v>
      </c>
    </row>
    <row r="7" spans="1:176" s="49" customFormat="1" ht="13.5" customHeight="1" x14ac:dyDescent="0.25">
      <c r="A7" s="52" t="s">
        <v>14</v>
      </c>
      <c r="B7" s="71">
        <v>18.35322</v>
      </c>
      <c r="C7" s="71">
        <v>19.678979999999999</v>
      </c>
      <c r="D7" s="71">
        <v>19.623169999999998</v>
      </c>
    </row>
    <row r="8" spans="1:176" s="49" customFormat="1" ht="13.5" customHeight="1" x14ac:dyDescent="0.25">
      <c r="A8" s="52" t="s">
        <v>15</v>
      </c>
      <c r="B8" s="71">
        <v>18.219390000000001</v>
      </c>
      <c r="C8" s="71">
        <v>18.229089999999999</v>
      </c>
      <c r="D8" s="71">
        <v>18.105260000000001</v>
      </c>
    </row>
    <row r="9" spans="1:176" s="49" customFormat="1" ht="13.5" customHeight="1" x14ac:dyDescent="0.25">
      <c r="A9" s="52" t="s">
        <v>16</v>
      </c>
      <c r="B9" s="71">
        <v>18.282050000000002</v>
      </c>
      <c r="C9" s="71">
        <v>17.1371</v>
      </c>
      <c r="D9" s="71">
        <v>16.20635</v>
      </c>
    </row>
    <row r="10" spans="1:176" s="49" customFormat="1" ht="13.5" customHeight="1" x14ac:dyDescent="0.25">
      <c r="A10" s="52" t="s">
        <v>17</v>
      </c>
      <c r="B10" s="71">
        <v>18.264150000000001</v>
      </c>
      <c r="C10" s="71">
        <v>17.294820000000001</v>
      </c>
      <c r="D10" s="71">
        <v>17.2087</v>
      </c>
    </row>
    <row r="11" spans="1:176" s="49" customFormat="1" ht="13.5" customHeight="1" x14ac:dyDescent="0.25">
      <c r="A11" s="52" t="s">
        <v>18</v>
      </c>
      <c r="B11" s="71">
        <v>16.25</v>
      </c>
      <c r="C11" s="71">
        <v>16.585709999999999</v>
      </c>
      <c r="D11" s="71">
        <v>17.354839999999999</v>
      </c>
    </row>
    <row r="12" spans="1:176" s="49" customFormat="1" ht="13.5" customHeight="1" x14ac:dyDescent="0.25">
      <c r="A12" s="52" t="s">
        <v>19</v>
      </c>
      <c r="B12" s="71">
        <v>16.073170000000001</v>
      </c>
      <c r="C12" s="71">
        <v>17.19847</v>
      </c>
      <c r="D12" s="71">
        <v>16.20833</v>
      </c>
    </row>
    <row r="13" spans="1:176" s="49" customFormat="1" ht="13.5" customHeight="1" x14ac:dyDescent="0.25">
      <c r="A13" s="52" t="s">
        <v>20</v>
      </c>
      <c r="B13" s="71">
        <v>18.152170000000002</v>
      </c>
      <c r="C13" s="71">
        <v>17.742190000000001</v>
      </c>
      <c r="D13" s="71">
        <v>16.178080000000001</v>
      </c>
    </row>
    <row r="14" spans="1:176" s="49" customFormat="1" ht="13.5" customHeight="1" x14ac:dyDescent="0.25">
      <c r="A14" s="52" t="s">
        <v>21</v>
      </c>
      <c r="B14" s="71">
        <v>18.350750000000001</v>
      </c>
      <c r="C14" s="71">
        <v>17.989609999999999</v>
      </c>
      <c r="D14" s="71">
        <v>17.44388</v>
      </c>
    </row>
    <row r="15" spans="1:176" s="49" customFormat="1" ht="13.5" customHeight="1" x14ac:dyDescent="0.25">
      <c r="A15" s="52" t="s">
        <v>22</v>
      </c>
      <c r="B15" s="71">
        <v>18.778949999999998</v>
      </c>
      <c r="C15" s="71">
        <v>19.05761</v>
      </c>
      <c r="D15" s="71">
        <v>19.75224</v>
      </c>
    </row>
    <row r="16" spans="1:176" s="49" customFormat="1" ht="13.5" customHeight="1" x14ac:dyDescent="0.25">
      <c r="A16" s="52" t="s">
        <v>23</v>
      </c>
      <c r="B16" s="71">
        <v>19.308509999999998</v>
      </c>
      <c r="C16" s="71">
        <v>18.92754</v>
      </c>
      <c r="D16" s="71">
        <v>17.950859999999999</v>
      </c>
    </row>
    <row r="17" spans="1:4" s="49" customFormat="1" ht="13.5" customHeight="1" x14ac:dyDescent="0.25">
      <c r="A17" s="52" t="s">
        <v>24</v>
      </c>
      <c r="B17" s="71">
        <v>17.968419999999998</v>
      </c>
      <c r="C17" s="71">
        <v>19.53782</v>
      </c>
      <c r="D17" s="71">
        <v>19.464600000000001</v>
      </c>
    </row>
    <row r="18" spans="1:4" s="49" customFormat="1" ht="13.5" customHeight="1" x14ac:dyDescent="0.25">
      <c r="A18" s="52" t="s">
        <v>25</v>
      </c>
      <c r="B18" s="71">
        <v>17.332260000000002</v>
      </c>
      <c r="C18" s="71">
        <v>18.07094</v>
      </c>
      <c r="D18" s="71">
        <v>19.656169999999999</v>
      </c>
    </row>
    <row r="19" spans="1:4" s="49" customFormat="1" ht="13.5" customHeight="1" x14ac:dyDescent="0.25">
      <c r="A19" s="52" t="s">
        <v>26</v>
      </c>
      <c r="B19" s="71">
        <v>17.965119999999999</v>
      </c>
      <c r="C19" s="71">
        <v>16.413920000000001</v>
      </c>
      <c r="D19" s="71">
        <v>16.47101</v>
      </c>
    </row>
    <row r="20" spans="1:4" s="49" customFormat="1" ht="13.5" customHeight="1" x14ac:dyDescent="0.25">
      <c r="A20" s="52" t="s">
        <v>27</v>
      </c>
      <c r="B20" s="71">
        <v>20.161290000000001</v>
      </c>
      <c r="C20" s="71">
        <v>18.818680000000001</v>
      </c>
      <c r="D20" s="71">
        <v>15.28866</v>
      </c>
    </row>
    <row r="21" spans="1:4" s="49" customFormat="1" ht="13.5" customHeight="1" x14ac:dyDescent="0.25">
      <c r="A21" s="52" t="s">
        <v>28</v>
      </c>
      <c r="B21" s="71">
        <v>15.86957</v>
      </c>
      <c r="C21" s="71">
        <v>17.33333</v>
      </c>
      <c r="D21" s="71">
        <v>18.407409999999999</v>
      </c>
    </row>
    <row r="22" spans="1:4" s="49" customFormat="1" ht="13.5" customHeight="1" x14ac:dyDescent="0.25">
      <c r="A22" s="52" t="s">
        <v>29</v>
      </c>
      <c r="B22" s="71">
        <v>18.62799</v>
      </c>
      <c r="C22" s="71">
        <v>18.991849999999999</v>
      </c>
      <c r="D22" s="71">
        <v>17.628430000000002</v>
      </c>
    </row>
    <row r="23" spans="1:4" s="49" customFormat="1" ht="13.5" customHeight="1" x14ac:dyDescent="0.25">
      <c r="A23" s="52" t="s">
        <v>30</v>
      </c>
      <c r="B23" s="71">
        <v>15.37768</v>
      </c>
      <c r="C23" s="71">
        <v>15.333830000000001</v>
      </c>
      <c r="D23" s="71">
        <v>13.81818</v>
      </c>
    </row>
    <row r="24" spans="1:4" s="49" customFormat="1" ht="13.5" customHeight="1" x14ac:dyDescent="0.25">
      <c r="A24" s="52" t="s">
        <v>31</v>
      </c>
      <c r="B24" s="71">
        <v>18.599489999999999</v>
      </c>
      <c r="C24" s="71">
        <v>19.28735</v>
      </c>
      <c r="D24" s="71">
        <v>19.008230000000001</v>
      </c>
    </row>
    <row r="25" spans="1:4" s="49" customFormat="1" ht="13.5" customHeight="1" x14ac:dyDescent="0.25">
      <c r="A25" s="52" t="s">
        <v>54</v>
      </c>
      <c r="B25" s="71">
        <v>18.7454</v>
      </c>
      <c r="C25" s="71">
        <v>18.806819999999998</v>
      </c>
      <c r="D25" s="71">
        <v>17.41216</v>
      </c>
    </row>
    <row r="26" spans="1:4" s="49" customFormat="1" ht="13.5" customHeight="1" x14ac:dyDescent="0.25">
      <c r="A26" s="52" t="s">
        <v>32</v>
      </c>
      <c r="B26" s="71">
        <v>18.753589999999999</v>
      </c>
      <c r="C26" s="71">
        <v>17.47672</v>
      </c>
      <c r="D26" s="71">
        <v>19.285260000000001</v>
      </c>
    </row>
    <row r="27" spans="1:4" s="49" customFormat="1" ht="13.5" customHeight="1" x14ac:dyDescent="0.25">
      <c r="A27" s="52" t="s">
        <v>33</v>
      </c>
      <c r="B27" s="71">
        <v>18.859950000000001</v>
      </c>
      <c r="C27" s="71">
        <v>18.959129999999998</v>
      </c>
      <c r="D27" s="71">
        <v>19.09477</v>
      </c>
    </row>
    <row r="28" spans="1:4" s="49" customFormat="1" ht="13.5" customHeight="1" x14ac:dyDescent="0.25">
      <c r="A28" s="52" t="s">
        <v>34</v>
      </c>
      <c r="B28" s="71">
        <v>18.536110000000001</v>
      </c>
      <c r="C28" s="71">
        <v>19.726050000000001</v>
      </c>
      <c r="D28" s="71">
        <v>19.69482</v>
      </c>
    </row>
    <row r="29" spans="1:4" s="49" customFormat="1" ht="13.5" customHeight="1" x14ac:dyDescent="0.25">
      <c r="A29" s="52" t="s">
        <v>35</v>
      </c>
      <c r="B29" s="71">
        <v>17.650539999999999</v>
      </c>
      <c r="C29" s="71">
        <v>18.595739999999999</v>
      </c>
      <c r="D29" s="71">
        <v>19.42248</v>
      </c>
    </row>
    <row r="30" spans="1:4" s="49" customFormat="1" ht="13.5" customHeight="1" x14ac:dyDescent="0.25">
      <c r="A30" s="52" t="s">
        <v>36</v>
      </c>
      <c r="B30" s="71">
        <v>19.31006</v>
      </c>
      <c r="C30" s="71">
        <v>19.807939999999999</v>
      </c>
      <c r="D30" s="71">
        <v>19.49315</v>
      </c>
    </row>
    <row r="31" spans="1:4" s="49" customFormat="1" ht="13.5" customHeight="1" x14ac:dyDescent="0.25">
      <c r="A31" s="53" t="s">
        <v>37</v>
      </c>
      <c r="B31" s="72">
        <v>18.44304</v>
      </c>
      <c r="C31" s="72">
        <v>17.81148</v>
      </c>
      <c r="D31" s="72">
        <v>19.16949</v>
      </c>
    </row>
    <row r="32" spans="1:4" ht="13.5" customHeight="1" x14ac:dyDescent="0.25">
      <c r="A32" s="54" t="s">
        <v>61</v>
      </c>
      <c r="B32" s="55"/>
      <c r="C32" s="55"/>
      <c r="D32" s="55"/>
    </row>
    <row r="33" spans="1:4" ht="12" customHeight="1" x14ac:dyDescent="0.25">
      <c r="A33" s="57" t="str">
        <f>Index!A10</f>
        <v>Source: OFS – Statistique des élèves et étudiants (SDL)</v>
      </c>
      <c r="B33" s="58"/>
      <c r="C33" s="58"/>
      <c r="D33" s="58"/>
    </row>
    <row r="34" spans="1:4" ht="13.5" customHeight="1" x14ac:dyDescent="0.25">
      <c r="A34" s="59" t="str">
        <f>Index!A11</f>
        <v>© OFS 2023</v>
      </c>
      <c r="B34" s="59"/>
      <c r="C34" s="59"/>
      <c r="D34" s="59"/>
    </row>
    <row r="35" spans="1:4" s="60" customFormat="1" ht="25.5" customHeight="1" x14ac:dyDescent="0.2">
      <c r="A35" s="59" t="str">
        <f>Index!A12</f>
        <v>Contact: Office fédéral de la statistique (OFS), Indicateurs de la formation, EducIndicators@bfs.admin.ch</v>
      </c>
      <c r="B35" s="59"/>
      <c r="C35" s="59"/>
      <c r="D35" s="59"/>
    </row>
    <row r="36" spans="1:4" x14ac:dyDescent="0.25">
      <c r="B36" s="61"/>
      <c r="C36" s="61"/>
      <c r="D36" s="61"/>
    </row>
    <row r="37" spans="1:4" x14ac:dyDescent="0.25">
      <c r="B37" s="62"/>
      <c r="C37" s="62"/>
      <c r="D37" s="62"/>
    </row>
    <row r="38" spans="1:4" x14ac:dyDescent="0.25">
      <c r="B38" s="62"/>
      <c r="C38" s="62"/>
      <c r="D38" s="62"/>
    </row>
  </sheetData>
  <mergeCells count="1">
    <mergeCell ref="A2:C2"/>
  </mergeCells>
  <hyperlinks>
    <hyperlink ref="A1" location="Index!A1" display="Zurück" xr:uid="{00000000-0004-0000-02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W27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8.81640625" style="5" customWidth="1"/>
    <col min="2" max="2" width="12.81640625" style="5" customWidth="1"/>
    <col min="3" max="10" width="8.1796875" style="5" customWidth="1"/>
    <col min="11" max="16384" width="11.453125" style="5"/>
  </cols>
  <sheetData>
    <row r="1" spans="1:231" s="33" customFormat="1" ht="25.5" customHeight="1" x14ac:dyDescent="0.25">
      <c r="A1" s="32" t="s">
        <v>2</v>
      </c>
      <c r="B1" s="32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</row>
    <row r="2" spans="1:231" s="20" customFormat="1" ht="25.5" customHeight="1" x14ac:dyDescent="0.25">
      <c r="A2" s="106" t="str">
        <f>CONCATENATE(Index!A1," selon le degré de formation, en percentiles, 
de 2014/15 à ",RIGHT(Index!A11,4)-2,"/",RIGHT(Index!A11,2)-1)</f>
        <v>Taille des classes à l'école obligatoire selon le degré de formation, en percentiles, 
de 2014/15 à 2021/22</v>
      </c>
      <c r="B2" s="106"/>
      <c r="C2" s="106"/>
      <c r="D2" s="106"/>
      <c r="E2" s="106"/>
      <c r="F2" s="106"/>
      <c r="G2" s="106"/>
      <c r="H2" s="29"/>
      <c r="I2" s="29"/>
      <c r="J2" s="29" t="s">
        <v>56</v>
      </c>
    </row>
    <row r="3" spans="1:231" s="20" customFormat="1" ht="13.5" customHeight="1" x14ac:dyDescent="0.25">
      <c r="A3" s="35" t="s">
        <v>38</v>
      </c>
      <c r="B3" s="35"/>
      <c r="F3" s="36"/>
      <c r="G3" s="36"/>
      <c r="H3" s="36"/>
      <c r="I3" s="36"/>
      <c r="J3" s="36"/>
    </row>
    <row r="4" spans="1:231" ht="13.5" customHeight="1" x14ac:dyDescent="0.25">
      <c r="A4" s="38" t="s">
        <v>0</v>
      </c>
      <c r="B4" s="28"/>
      <c r="C4" s="23">
        <v>2014</v>
      </c>
      <c r="D4" s="24">
        <v>2015</v>
      </c>
      <c r="E4" s="24">
        <v>2016</v>
      </c>
      <c r="F4" s="24">
        <v>2017</v>
      </c>
      <c r="G4" s="24">
        <v>2018</v>
      </c>
      <c r="H4" s="24">
        <v>2019</v>
      </c>
      <c r="I4" s="24">
        <v>2020</v>
      </c>
      <c r="J4" s="24">
        <v>2021</v>
      </c>
    </row>
    <row r="5" spans="1:231" s="9" customFormat="1" ht="13.5" customHeight="1" x14ac:dyDescent="0.25">
      <c r="A5" s="12" t="s">
        <v>45</v>
      </c>
      <c r="B5" s="75" t="s">
        <v>52</v>
      </c>
      <c r="C5" s="91">
        <v>18.839120000000001</v>
      </c>
      <c r="D5" s="89">
        <v>18.87642</v>
      </c>
      <c r="E5" s="89">
        <v>18.68929</v>
      </c>
      <c r="F5" s="89">
        <v>18.567699999999999</v>
      </c>
      <c r="G5" s="89">
        <v>18.619599999999998</v>
      </c>
      <c r="H5" s="89">
        <v>18.633140000000001</v>
      </c>
      <c r="I5" s="89">
        <v>18.65971</v>
      </c>
      <c r="J5" s="89">
        <v>18.582689999999999</v>
      </c>
    </row>
    <row r="6" spans="1:231" s="9" customFormat="1" ht="13.5" customHeight="1" x14ac:dyDescent="0.25">
      <c r="A6" s="12"/>
      <c r="B6" s="76" t="s">
        <v>48</v>
      </c>
      <c r="C6" s="92">
        <v>15</v>
      </c>
      <c r="D6" s="93">
        <v>15</v>
      </c>
      <c r="E6" s="93">
        <v>15</v>
      </c>
      <c r="F6" s="93">
        <v>15</v>
      </c>
      <c r="G6" s="93">
        <v>15</v>
      </c>
      <c r="H6" s="93">
        <v>15</v>
      </c>
      <c r="I6" s="93">
        <v>15</v>
      </c>
      <c r="J6" s="93">
        <v>15</v>
      </c>
    </row>
    <row r="7" spans="1:231" s="9" customFormat="1" ht="13.5" customHeight="1" x14ac:dyDescent="0.25">
      <c r="A7" s="12"/>
      <c r="B7" s="76" t="s">
        <v>49</v>
      </c>
      <c r="C7" s="92">
        <v>17</v>
      </c>
      <c r="D7" s="93">
        <v>17</v>
      </c>
      <c r="E7" s="93">
        <v>17</v>
      </c>
      <c r="F7" s="93">
        <v>17</v>
      </c>
      <c r="G7" s="93">
        <v>17</v>
      </c>
      <c r="H7" s="93">
        <v>17</v>
      </c>
      <c r="I7" s="93">
        <v>17</v>
      </c>
      <c r="J7" s="93">
        <v>17</v>
      </c>
    </row>
    <row r="8" spans="1:231" s="9" customFormat="1" ht="13.5" customHeight="1" x14ac:dyDescent="0.25">
      <c r="A8" s="12"/>
      <c r="B8" s="76" t="s">
        <v>47</v>
      </c>
      <c r="C8" s="92">
        <v>19</v>
      </c>
      <c r="D8" s="93">
        <v>19</v>
      </c>
      <c r="E8" s="93">
        <v>19</v>
      </c>
      <c r="F8" s="93">
        <v>19</v>
      </c>
      <c r="G8" s="93">
        <v>19</v>
      </c>
      <c r="H8" s="93">
        <v>19</v>
      </c>
      <c r="I8" s="93">
        <v>19</v>
      </c>
      <c r="J8" s="93">
        <v>19</v>
      </c>
    </row>
    <row r="9" spans="1:231" s="9" customFormat="1" ht="13.5" customHeight="1" x14ac:dyDescent="0.25">
      <c r="A9" s="12"/>
      <c r="B9" s="76" t="s">
        <v>50</v>
      </c>
      <c r="C9" s="92">
        <v>21</v>
      </c>
      <c r="D9" s="93">
        <v>21</v>
      </c>
      <c r="E9" s="93">
        <v>21</v>
      </c>
      <c r="F9" s="93">
        <v>21</v>
      </c>
      <c r="G9" s="93">
        <v>21</v>
      </c>
      <c r="H9" s="93">
        <v>21</v>
      </c>
      <c r="I9" s="93">
        <v>21</v>
      </c>
      <c r="J9" s="93">
        <v>20</v>
      </c>
    </row>
    <row r="10" spans="1:231" s="9" customFormat="1" ht="13.5" customHeight="1" x14ac:dyDescent="0.25">
      <c r="A10" s="12"/>
      <c r="B10" s="76" t="s">
        <v>51</v>
      </c>
      <c r="C10" s="92">
        <v>22</v>
      </c>
      <c r="D10" s="93">
        <v>22</v>
      </c>
      <c r="E10" s="93">
        <v>22</v>
      </c>
      <c r="F10" s="93">
        <v>22</v>
      </c>
      <c r="G10" s="93">
        <v>22</v>
      </c>
      <c r="H10" s="93">
        <v>22</v>
      </c>
      <c r="I10" s="93">
        <v>22</v>
      </c>
      <c r="J10" s="93">
        <v>22</v>
      </c>
    </row>
    <row r="11" spans="1:231" s="9" customFormat="1" ht="13.5" customHeight="1" x14ac:dyDescent="0.25">
      <c r="A11" s="78" t="s">
        <v>5</v>
      </c>
      <c r="B11" s="75" t="s">
        <v>52</v>
      </c>
      <c r="C11" s="91">
        <v>19.142669999999999</v>
      </c>
      <c r="D11" s="94">
        <v>19.225020000000001</v>
      </c>
      <c r="E11" s="94">
        <v>19.276</v>
      </c>
      <c r="F11" s="94">
        <v>19.232050000000001</v>
      </c>
      <c r="G11" s="94">
        <v>19.204419999999999</v>
      </c>
      <c r="H11" s="94">
        <v>19.173940000000002</v>
      </c>
      <c r="I11" s="94">
        <v>19.111409999999999</v>
      </c>
      <c r="J11" s="94">
        <v>19.08774</v>
      </c>
    </row>
    <row r="12" spans="1:231" s="9" customFormat="1" ht="13.5" customHeight="1" x14ac:dyDescent="0.25">
      <c r="A12" s="12"/>
      <c r="B12" s="76" t="s">
        <v>48</v>
      </c>
      <c r="C12" s="92">
        <v>15</v>
      </c>
      <c r="D12" s="93">
        <v>15</v>
      </c>
      <c r="E12" s="93">
        <v>15</v>
      </c>
      <c r="F12" s="93">
        <v>15</v>
      </c>
      <c r="G12" s="93">
        <v>15</v>
      </c>
      <c r="H12" s="93">
        <v>15</v>
      </c>
      <c r="I12" s="93">
        <v>15</v>
      </c>
      <c r="J12" s="93">
        <v>15</v>
      </c>
    </row>
    <row r="13" spans="1:231" s="9" customFormat="1" ht="13.5" customHeight="1" x14ac:dyDescent="0.25">
      <c r="A13" s="12"/>
      <c r="B13" s="76" t="s">
        <v>49</v>
      </c>
      <c r="C13" s="92">
        <v>17</v>
      </c>
      <c r="D13" s="93">
        <v>17</v>
      </c>
      <c r="E13" s="93">
        <v>17</v>
      </c>
      <c r="F13" s="93">
        <v>17</v>
      </c>
      <c r="G13" s="93">
        <v>17</v>
      </c>
      <c r="H13" s="93">
        <v>17</v>
      </c>
      <c r="I13" s="93">
        <v>17</v>
      </c>
      <c r="J13" s="93">
        <v>17</v>
      </c>
    </row>
    <row r="14" spans="1:231" s="9" customFormat="1" ht="13.5" customHeight="1" x14ac:dyDescent="0.25">
      <c r="A14" s="12"/>
      <c r="B14" s="76" t="s">
        <v>47</v>
      </c>
      <c r="C14" s="92">
        <v>19</v>
      </c>
      <c r="D14" s="93">
        <v>19</v>
      </c>
      <c r="E14" s="93">
        <v>20</v>
      </c>
      <c r="F14" s="93">
        <v>19</v>
      </c>
      <c r="G14" s="93">
        <v>19</v>
      </c>
      <c r="H14" s="93">
        <v>19</v>
      </c>
      <c r="I14" s="93">
        <v>19</v>
      </c>
      <c r="J14" s="93">
        <v>19</v>
      </c>
    </row>
    <row r="15" spans="1:231" s="9" customFormat="1" ht="13.5" customHeight="1" x14ac:dyDescent="0.25">
      <c r="A15" s="12"/>
      <c r="B15" s="76" t="s">
        <v>50</v>
      </c>
      <c r="C15" s="92">
        <v>21</v>
      </c>
      <c r="D15" s="93">
        <v>21</v>
      </c>
      <c r="E15" s="93">
        <v>21</v>
      </c>
      <c r="F15" s="93">
        <v>21</v>
      </c>
      <c r="G15" s="93">
        <v>21</v>
      </c>
      <c r="H15" s="93">
        <v>21</v>
      </c>
      <c r="I15" s="93">
        <v>21</v>
      </c>
      <c r="J15" s="93">
        <v>21</v>
      </c>
    </row>
    <row r="16" spans="1:231" s="9" customFormat="1" ht="13.5" customHeight="1" x14ac:dyDescent="0.25">
      <c r="A16" s="12"/>
      <c r="B16" s="76" t="s">
        <v>51</v>
      </c>
      <c r="C16" s="92">
        <v>23</v>
      </c>
      <c r="D16" s="93">
        <v>23</v>
      </c>
      <c r="E16" s="93">
        <v>23</v>
      </c>
      <c r="F16" s="93">
        <v>23</v>
      </c>
      <c r="G16" s="93">
        <v>23</v>
      </c>
      <c r="H16" s="93">
        <v>23</v>
      </c>
      <c r="I16" s="93">
        <v>23</v>
      </c>
      <c r="J16" s="93">
        <v>23</v>
      </c>
    </row>
    <row r="17" spans="1:10" s="9" customFormat="1" ht="13.5" customHeight="1" x14ac:dyDescent="0.25">
      <c r="A17" s="79" t="s">
        <v>3</v>
      </c>
      <c r="B17" s="75" t="s">
        <v>52</v>
      </c>
      <c r="C17" s="91">
        <v>18.698899999999998</v>
      </c>
      <c r="D17" s="94">
        <v>18.621410000000001</v>
      </c>
      <c r="E17" s="94">
        <v>18.66629</v>
      </c>
      <c r="F17" s="94">
        <v>18.652249999999999</v>
      </c>
      <c r="G17" s="94">
        <v>18.624320000000001</v>
      </c>
      <c r="H17" s="94">
        <v>18.695329999999998</v>
      </c>
      <c r="I17" s="94">
        <v>18.73123</v>
      </c>
      <c r="J17" s="94">
        <v>18.76089</v>
      </c>
    </row>
    <row r="18" spans="1:10" s="9" customFormat="1" ht="13.5" customHeight="1" x14ac:dyDescent="0.25">
      <c r="A18" s="12"/>
      <c r="B18" s="76" t="s">
        <v>48</v>
      </c>
      <c r="C18" s="92">
        <v>14</v>
      </c>
      <c r="D18" s="93">
        <v>13</v>
      </c>
      <c r="E18" s="93">
        <v>13</v>
      </c>
      <c r="F18" s="93">
        <v>13</v>
      </c>
      <c r="G18" s="93">
        <v>13</v>
      </c>
      <c r="H18" s="93">
        <v>14</v>
      </c>
      <c r="I18" s="93">
        <v>13</v>
      </c>
      <c r="J18" s="93">
        <v>14</v>
      </c>
    </row>
    <row r="19" spans="1:10" s="9" customFormat="1" ht="13.5" customHeight="1" x14ac:dyDescent="0.25">
      <c r="A19" s="12"/>
      <c r="B19" s="76" t="s">
        <v>49</v>
      </c>
      <c r="C19" s="92">
        <v>16</v>
      </c>
      <c r="D19" s="93">
        <v>16</v>
      </c>
      <c r="E19" s="93">
        <v>16</v>
      </c>
      <c r="F19" s="93">
        <v>16</v>
      </c>
      <c r="G19" s="93">
        <v>16</v>
      </c>
      <c r="H19" s="93">
        <v>16</v>
      </c>
      <c r="I19" s="93">
        <v>16</v>
      </c>
      <c r="J19" s="93">
        <v>16</v>
      </c>
    </row>
    <row r="20" spans="1:10" s="9" customFormat="1" ht="13.5" customHeight="1" x14ac:dyDescent="0.25">
      <c r="A20" s="12"/>
      <c r="B20" s="76" t="s">
        <v>47</v>
      </c>
      <c r="C20" s="92">
        <v>19</v>
      </c>
      <c r="D20" s="93">
        <v>19</v>
      </c>
      <c r="E20" s="93">
        <v>19</v>
      </c>
      <c r="F20" s="93">
        <v>19</v>
      </c>
      <c r="G20" s="93">
        <v>19</v>
      </c>
      <c r="H20" s="93">
        <v>19</v>
      </c>
      <c r="I20" s="93">
        <v>19</v>
      </c>
      <c r="J20" s="93">
        <v>19</v>
      </c>
    </row>
    <row r="21" spans="1:10" s="9" customFormat="1" ht="13.5" customHeight="1" x14ac:dyDescent="0.25">
      <c r="A21" s="12"/>
      <c r="B21" s="76" t="s">
        <v>50</v>
      </c>
      <c r="C21" s="92">
        <v>22</v>
      </c>
      <c r="D21" s="93">
        <v>21</v>
      </c>
      <c r="E21" s="93">
        <v>22</v>
      </c>
      <c r="F21" s="93">
        <v>22</v>
      </c>
      <c r="G21" s="93">
        <v>21</v>
      </c>
      <c r="H21" s="93">
        <v>22</v>
      </c>
      <c r="I21" s="93">
        <v>22</v>
      </c>
      <c r="J21" s="93">
        <v>22</v>
      </c>
    </row>
    <row r="22" spans="1:10" s="9" customFormat="1" ht="13.5" customHeight="1" x14ac:dyDescent="0.25">
      <c r="A22" s="27"/>
      <c r="B22" s="77" t="s">
        <v>51</v>
      </c>
      <c r="C22" s="95">
        <v>24</v>
      </c>
      <c r="D22" s="96">
        <v>24</v>
      </c>
      <c r="E22" s="96">
        <v>24</v>
      </c>
      <c r="F22" s="96">
        <v>24</v>
      </c>
      <c r="G22" s="96">
        <v>24</v>
      </c>
      <c r="H22" s="96">
        <v>24</v>
      </c>
      <c r="I22" s="96">
        <v>24</v>
      </c>
      <c r="J22" s="96">
        <v>24</v>
      </c>
    </row>
    <row r="23" spans="1:10" s="4" customFormat="1" ht="13.5" customHeight="1" x14ac:dyDescent="0.25">
      <c r="A23" s="16" t="s">
        <v>61</v>
      </c>
      <c r="B23" s="16"/>
    </row>
    <row r="24" spans="1:10" s="6" customFormat="1" ht="13.5" customHeight="1" x14ac:dyDescent="0.2">
      <c r="A24" s="26" t="str">
        <f>Index!A10</f>
        <v>Source: OFS – Statistique des élèves et étudiants (SDL)</v>
      </c>
      <c r="B24" s="26"/>
    </row>
    <row r="25" spans="1:10" s="6" customFormat="1" ht="13.5" customHeight="1" x14ac:dyDescent="0.2">
      <c r="A25" s="19" t="str">
        <f>Index!A11</f>
        <v>© OFS 2023</v>
      </c>
      <c r="B25" s="19"/>
    </row>
    <row r="26" spans="1:10" ht="25.5" customHeight="1" x14ac:dyDescent="0.25">
      <c r="A26" s="19" t="str">
        <f>Index!A12</f>
        <v>Contact: Office fédéral de la statistique (OFS), Indicateurs de la formation, EducIndicators@bfs.admin.ch</v>
      </c>
      <c r="B26" s="19"/>
    </row>
    <row r="27" spans="1:10" ht="13.5" customHeight="1" x14ac:dyDescent="0.25">
      <c r="C27" s="7"/>
      <c r="D27" s="7"/>
      <c r="E27" s="7"/>
      <c r="F27" s="7"/>
      <c r="G27" s="7"/>
      <c r="H27" s="7"/>
      <c r="I27" s="7"/>
      <c r="J27" s="7"/>
    </row>
  </sheetData>
  <mergeCells count="1">
    <mergeCell ref="A2:G2"/>
  </mergeCells>
  <hyperlinks>
    <hyperlink ref="A1" location="Index!A1" display="Retour" xr:uid="{00000000-0004-0000-0300-000000000000}"/>
  </hyperlinks>
  <printOptions horizontalCentered="1"/>
  <pageMargins left="0.5" right="0.5" top="0.5" bottom="0.5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A171"/>
  <sheetViews>
    <sheetView showGridLines="0" zoomScaleNormal="100" zoomScaleSheetLayoutView="62" workbookViewId="0">
      <pane ySplit="5" topLeftCell="A6" activePane="bottomLeft" state="frozen"/>
      <selection pane="bottomLeft"/>
    </sheetView>
  </sheetViews>
  <sheetFormatPr baseColWidth="10" defaultColWidth="11.453125" defaultRowHeight="10" x14ac:dyDescent="0.2"/>
  <cols>
    <col min="1" max="1" width="5.54296875" style="39" customWidth="1"/>
    <col min="2" max="2" width="11" style="39" customWidth="1"/>
    <col min="3" max="26" width="8" style="39" customWidth="1"/>
    <col min="27" max="16384" width="11.453125" style="39"/>
  </cols>
  <sheetData>
    <row r="1" spans="1:235" s="33" customFormat="1" ht="25.5" customHeight="1" x14ac:dyDescent="0.25">
      <c r="A1" s="32" t="s">
        <v>2</v>
      </c>
      <c r="B1" s="32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</row>
    <row r="2" spans="1:235" s="5" customFormat="1" ht="13.5" customHeight="1" x14ac:dyDescent="0.25">
      <c r="A2" s="84" t="str">
        <f>CONCATENATE(Index!A1," selon le canton de l'école et le degré de formation, 
en percentiles, de 2014/15 à ",RIGHT(Index!A11,4)-2,"/",RIGHT(Index!A11,2)-1)</f>
        <v>Taille des classes à l'école obligatoire selon le canton de l'école et le degré de formation, 
en percentiles, de 2014/15 à 2021/22</v>
      </c>
      <c r="B2" s="85"/>
      <c r="C2" s="85"/>
      <c r="D2" s="85"/>
      <c r="E2" s="85"/>
      <c r="F2" s="85"/>
      <c r="G2" s="85"/>
      <c r="T2" s="86"/>
      <c r="W2" s="86"/>
      <c r="Z2" s="86" t="s">
        <v>58</v>
      </c>
    </row>
    <row r="3" spans="1:235" s="5" customFormat="1" ht="13.5" customHeight="1" x14ac:dyDescent="0.25">
      <c r="A3" s="63" t="s">
        <v>38</v>
      </c>
      <c r="B3" s="63"/>
      <c r="F3" s="87"/>
      <c r="G3" s="87"/>
      <c r="H3" s="87"/>
    </row>
    <row r="4" spans="1:235" ht="13.5" customHeight="1" x14ac:dyDescent="0.2">
      <c r="A4" s="42"/>
      <c r="B4" s="42"/>
      <c r="C4" s="67">
        <v>2014</v>
      </c>
      <c r="D4" s="68"/>
      <c r="E4" s="69"/>
      <c r="F4" s="67">
        <v>2015</v>
      </c>
      <c r="G4" s="68"/>
      <c r="H4" s="69"/>
      <c r="I4" s="67">
        <v>2016</v>
      </c>
      <c r="J4" s="68"/>
      <c r="K4" s="69"/>
      <c r="L4" s="67">
        <v>2017</v>
      </c>
      <c r="M4" s="68"/>
      <c r="N4" s="69"/>
      <c r="O4" s="67">
        <v>2018</v>
      </c>
      <c r="P4" s="68"/>
      <c r="Q4" s="69"/>
      <c r="R4" s="67">
        <v>2019</v>
      </c>
      <c r="S4" s="68"/>
      <c r="T4" s="69"/>
      <c r="U4" s="67">
        <v>2020</v>
      </c>
      <c r="V4" s="68"/>
      <c r="W4" s="69"/>
      <c r="X4" s="67">
        <v>2021</v>
      </c>
      <c r="Y4" s="68"/>
      <c r="Z4" s="69"/>
    </row>
    <row r="5" spans="1:235" s="83" customFormat="1" ht="25.5" customHeight="1" x14ac:dyDescent="0.25">
      <c r="A5" s="80"/>
      <c r="B5" s="80"/>
      <c r="C5" s="81" t="s">
        <v>64</v>
      </c>
      <c r="D5" s="81" t="s">
        <v>65</v>
      </c>
      <c r="E5" s="82" t="s">
        <v>63</v>
      </c>
      <c r="F5" s="81" t="s">
        <v>64</v>
      </c>
      <c r="G5" s="81" t="s">
        <v>65</v>
      </c>
      <c r="H5" s="82" t="s">
        <v>63</v>
      </c>
      <c r="I5" s="81" t="s">
        <v>64</v>
      </c>
      <c r="J5" s="81" t="s">
        <v>65</v>
      </c>
      <c r="K5" s="82" t="s">
        <v>63</v>
      </c>
      <c r="L5" s="81" t="s">
        <v>64</v>
      </c>
      <c r="M5" s="81" t="s">
        <v>65</v>
      </c>
      <c r="N5" s="82" t="s">
        <v>63</v>
      </c>
      <c r="O5" s="81" t="s">
        <v>64</v>
      </c>
      <c r="P5" s="81" t="s">
        <v>65</v>
      </c>
      <c r="Q5" s="82" t="s">
        <v>63</v>
      </c>
      <c r="R5" s="81" t="s">
        <v>64</v>
      </c>
      <c r="S5" s="81" t="s">
        <v>65</v>
      </c>
      <c r="T5" s="82" t="s">
        <v>63</v>
      </c>
      <c r="U5" s="81" t="s">
        <v>64</v>
      </c>
      <c r="V5" s="81" t="s">
        <v>65</v>
      </c>
      <c r="W5" s="82" t="s">
        <v>63</v>
      </c>
      <c r="X5" s="81" t="s">
        <v>64</v>
      </c>
      <c r="Y5" s="81" t="s">
        <v>65</v>
      </c>
      <c r="Z5" s="82" t="s">
        <v>63</v>
      </c>
    </row>
    <row r="6" spans="1:235" ht="13.5" customHeight="1" x14ac:dyDescent="0.2">
      <c r="A6" s="41" t="s">
        <v>53</v>
      </c>
      <c r="B6" s="75" t="s">
        <v>52</v>
      </c>
      <c r="C6" s="98">
        <v>18.839120000000001</v>
      </c>
      <c r="D6" s="98">
        <v>19.142669999999999</v>
      </c>
      <c r="E6" s="98">
        <v>18.698899999999998</v>
      </c>
      <c r="F6" s="98">
        <v>18.87642</v>
      </c>
      <c r="G6" s="98">
        <v>19.225020000000001</v>
      </c>
      <c r="H6" s="98">
        <v>18.621410000000001</v>
      </c>
      <c r="I6" s="98">
        <v>18.68929</v>
      </c>
      <c r="J6" s="98">
        <v>19.276</v>
      </c>
      <c r="K6" s="98">
        <v>18.66629</v>
      </c>
      <c r="L6" s="98">
        <v>18.567699999999999</v>
      </c>
      <c r="M6" s="98">
        <v>19.232050000000001</v>
      </c>
      <c r="N6" s="98">
        <v>18.652249999999999</v>
      </c>
      <c r="O6" s="98">
        <v>18.619599999999998</v>
      </c>
      <c r="P6" s="98">
        <v>19.204419999999999</v>
      </c>
      <c r="Q6" s="98">
        <v>18.624320000000001</v>
      </c>
      <c r="R6" s="98">
        <v>18.633140000000001</v>
      </c>
      <c r="S6" s="98">
        <v>19.173940000000002</v>
      </c>
      <c r="T6" s="98">
        <v>18.695329999999998</v>
      </c>
      <c r="U6" s="98">
        <v>18.65971</v>
      </c>
      <c r="V6" s="98">
        <v>19.111409999999999</v>
      </c>
      <c r="W6" s="98">
        <v>18.73123</v>
      </c>
      <c r="X6" s="98">
        <v>18.582689999999999</v>
      </c>
      <c r="Y6" s="98">
        <v>19.08774</v>
      </c>
      <c r="Z6" s="98">
        <v>18.76089</v>
      </c>
      <c r="AA6" s="97"/>
      <c r="AB6" s="97"/>
      <c r="AC6" s="97"/>
    </row>
    <row r="7" spans="1:235" ht="13.5" customHeight="1" x14ac:dyDescent="0.2">
      <c r="A7" s="41"/>
      <c r="B7" s="76" t="s">
        <v>48</v>
      </c>
      <c r="C7" s="99">
        <v>15</v>
      </c>
      <c r="D7" s="99">
        <v>15</v>
      </c>
      <c r="E7" s="99">
        <v>14</v>
      </c>
      <c r="F7" s="99">
        <v>15</v>
      </c>
      <c r="G7" s="99">
        <v>15</v>
      </c>
      <c r="H7" s="99">
        <v>13</v>
      </c>
      <c r="I7" s="99">
        <v>15</v>
      </c>
      <c r="J7" s="99">
        <v>15</v>
      </c>
      <c r="K7" s="99">
        <v>13</v>
      </c>
      <c r="L7" s="99">
        <v>15</v>
      </c>
      <c r="M7" s="99">
        <v>15</v>
      </c>
      <c r="N7" s="99">
        <v>13</v>
      </c>
      <c r="O7" s="99">
        <v>15</v>
      </c>
      <c r="P7" s="99">
        <v>15</v>
      </c>
      <c r="Q7" s="99">
        <v>13</v>
      </c>
      <c r="R7" s="99">
        <v>15</v>
      </c>
      <c r="S7" s="99">
        <v>15</v>
      </c>
      <c r="T7" s="99">
        <v>14</v>
      </c>
      <c r="U7" s="99">
        <v>15</v>
      </c>
      <c r="V7" s="99">
        <v>15</v>
      </c>
      <c r="W7" s="99">
        <v>13</v>
      </c>
      <c r="X7" s="99">
        <v>15</v>
      </c>
      <c r="Y7" s="99">
        <v>15</v>
      </c>
      <c r="Z7" s="99">
        <v>14</v>
      </c>
      <c r="AA7" s="97"/>
      <c r="AB7" s="97"/>
      <c r="AC7" s="97"/>
    </row>
    <row r="8" spans="1:235" ht="13.5" customHeight="1" x14ac:dyDescent="0.2">
      <c r="A8" s="41"/>
      <c r="B8" s="76" t="s">
        <v>49</v>
      </c>
      <c r="C8" s="99">
        <v>17</v>
      </c>
      <c r="D8" s="99">
        <v>17</v>
      </c>
      <c r="E8" s="99">
        <v>16</v>
      </c>
      <c r="F8" s="99">
        <v>17</v>
      </c>
      <c r="G8" s="99">
        <v>17</v>
      </c>
      <c r="H8" s="99">
        <v>16</v>
      </c>
      <c r="I8" s="99">
        <v>17</v>
      </c>
      <c r="J8" s="99">
        <v>17</v>
      </c>
      <c r="K8" s="99">
        <v>16</v>
      </c>
      <c r="L8" s="99">
        <v>17</v>
      </c>
      <c r="M8" s="99">
        <v>17</v>
      </c>
      <c r="N8" s="99">
        <v>16</v>
      </c>
      <c r="O8" s="99">
        <v>17</v>
      </c>
      <c r="P8" s="99">
        <v>17</v>
      </c>
      <c r="Q8" s="99">
        <v>16</v>
      </c>
      <c r="R8" s="99">
        <v>17</v>
      </c>
      <c r="S8" s="99">
        <v>17</v>
      </c>
      <c r="T8" s="99">
        <v>16</v>
      </c>
      <c r="U8" s="99">
        <v>17</v>
      </c>
      <c r="V8" s="99">
        <v>17</v>
      </c>
      <c r="W8" s="99">
        <v>16</v>
      </c>
      <c r="X8" s="99">
        <v>17</v>
      </c>
      <c r="Y8" s="99">
        <v>17</v>
      </c>
      <c r="Z8" s="99">
        <v>16</v>
      </c>
      <c r="AA8" s="97"/>
      <c r="AB8" s="97"/>
      <c r="AC8" s="97"/>
    </row>
    <row r="9" spans="1:235" ht="13.5" customHeight="1" x14ac:dyDescent="0.2">
      <c r="A9" s="41"/>
      <c r="B9" s="76" t="s">
        <v>47</v>
      </c>
      <c r="C9" s="99">
        <v>19</v>
      </c>
      <c r="D9" s="99">
        <v>19</v>
      </c>
      <c r="E9" s="99">
        <v>19</v>
      </c>
      <c r="F9" s="99">
        <v>19</v>
      </c>
      <c r="G9" s="99">
        <v>19</v>
      </c>
      <c r="H9" s="99">
        <v>19</v>
      </c>
      <c r="I9" s="99">
        <v>19</v>
      </c>
      <c r="J9" s="99">
        <v>20</v>
      </c>
      <c r="K9" s="99">
        <v>19</v>
      </c>
      <c r="L9" s="99">
        <v>19</v>
      </c>
      <c r="M9" s="99">
        <v>19</v>
      </c>
      <c r="N9" s="99">
        <v>19</v>
      </c>
      <c r="O9" s="99">
        <v>19</v>
      </c>
      <c r="P9" s="99">
        <v>19</v>
      </c>
      <c r="Q9" s="99">
        <v>19</v>
      </c>
      <c r="R9" s="99">
        <v>19</v>
      </c>
      <c r="S9" s="99">
        <v>19</v>
      </c>
      <c r="T9" s="99">
        <v>19</v>
      </c>
      <c r="U9" s="99">
        <v>19</v>
      </c>
      <c r="V9" s="99">
        <v>19</v>
      </c>
      <c r="W9" s="99">
        <v>19</v>
      </c>
      <c r="X9" s="99">
        <v>19</v>
      </c>
      <c r="Y9" s="99">
        <v>19</v>
      </c>
      <c r="Z9" s="99">
        <v>19</v>
      </c>
      <c r="AA9" s="97"/>
      <c r="AB9" s="97"/>
      <c r="AC9" s="97"/>
    </row>
    <row r="10" spans="1:235" ht="13.5" customHeight="1" x14ac:dyDescent="0.2">
      <c r="A10" s="41"/>
      <c r="B10" s="76" t="s">
        <v>50</v>
      </c>
      <c r="C10" s="99">
        <v>21</v>
      </c>
      <c r="D10" s="99">
        <v>21</v>
      </c>
      <c r="E10" s="99">
        <v>22</v>
      </c>
      <c r="F10" s="99">
        <v>21</v>
      </c>
      <c r="G10" s="99">
        <v>21</v>
      </c>
      <c r="H10" s="99">
        <v>21</v>
      </c>
      <c r="I10" s="99">
        <v>21</v>
      </c>
      <c r="J10" s="99">
        <v>21</v>
      </c>
      <c r="K10" s="99">
        <v>22</v>
      </c>
      <c r="L10" s="99">
        <v>21</v>
      </c>
      <c r="M10" s="99">
        <v>21</v>
      </c>
      <c r="N10" s="99">
        <v>22</v>
      </c>
      <c r="O10" s="99">
        <v>21</v>
      </c>
      <c r="P10" s="99">
        <v>21</v>
      </c>
      <c r="Q10" s="99">
        <v>21</v>
      </c>
      <c r="R10" s="99">
        <v>21</v>
      </c>
      <c r="S10" s="99">
        <v>21</v>
      </c>
      <c r="T10" s="99">
        <v>22</v>
      </c>
      <c r="U10" s="99">
        <v>21</v>
      </c>
      <c r="V10" s="99">
        <v>21</v>
      </c>
      <c r="W10" s="99">
        <v>22</v>
      </c>
      <c r="X10" s="99">
        <v>20</v>
      </c>
      <c r="Y10" s="99">
        <v>21</v>
      </c>
      <c r="Z10" s="99">
        <v>22</v>
      </c>
      <c r="AA10" s="97"/>
      <c r="AB10" s="97"/>
      <c r="AC10" s="97"/>
    </row>
    <row r="11" spans="1:235" ht="13.5" customHeight="1" x14ac:dyDescent="0.2">
      <c r="A11" s="40"/>
      <c r="B11" s="77" t="s">
        <v>51</v>
      </c>
      <c r="C11" s="100">
        <v>22</v>
      </c>
      <c r="D11" s="100">
        <v>23</v>
      </c>
      <c r="E11" s="100">
        <v>24</v>
      </c>
      <c r="F11" s="100">
        <v>22</v>
      </c>
      <c r="G11" s="100">
        <v>23</v>
      </c>
      <c r="H11" s="100">
        <v>24</v>
      </c>
      <c r="I11" s="100">
        <v>22</v>
      </c>
      <c r="J11" s="100">
        <v>23</v>
      </c>
      <c r="K11" s="100">
        <v>24</v>
      </c>
      <c r="L11" s="100">
        <v>22</v>
      </c>
      <c r="M11" s="100">
        <v>23</v>
      </c>
      <c r="N11" s="100">
        <v>24</v>
      </c>
      <c r="O11" s="100">
        <v>22</v>
      </c>
      <c r="P11" s="100">
        <v>23</v>
      </c>
      <c r="Q11" s="100">
        <v>24</v>
      </c>
      <c r="R11" s="100">
        <v>22</v>
      </c>
      <c r="S11" s="100">
        <v>23</v>
      </c>
      <c r="T11" s="100">
        <v>24</v>
      </c>
      <c r="U11" s="100">
        <v>22</v>
      </c>
      <c r="V11" s="100">
        <v>23</v>
      </c>
      <c r="W11" s="100">
        <v>24</v>
      </c>
      <c r="X11" s="100">
        <v>22</v>
      </c>
      <c r="Y11" s="100">
        <v>23</v>
      </c>
      <c r="Z11" s="100">
        <v>24</v>
      </c>
      <c r="AA11" s="97"/>
      <c r="AB11" s="97"/>
      <c r="AC11" s="97"/>
    </row>
    <row r="12" spans="1:235" ht="13.5" customHeight="1" x14ac:dyDescent="0.2">
      <c r="A12" s="74" t="s">
        <v>13</v>
      </c>
      <c r="B12" s="75" t="s">
        <v>52</v>
      </c>
      <c r="C12" s="101">
        <v>19.41047</v>
      </c>
      <c r="D12" s="101">
        <v>20.6541</v>
      </c>
      <c r="E12" s="101">
        <v>19.171320000000001</v>
      </c>
      <c r="F12" s="101">
        <v>19.541139999999999</v>
      </c>
      <c r="G12" s="101">
        <v>20.683969999999999</v>
      </c>
      <c r="H12" s="101">
        <v>19.179760000000002</v>
      </c>
      <c r="I12" s="101">
        <v>19.61326</v>
      </c>
      <c r="J12" s="101">
        <v>20.770040000000002</v>
      </c>
      <c r="K12" s="101">
        <v>19.198219999999999</v>
      </c>
      <c r="L12" s="101">
        <v>19.394480000000001</v>
      </c>
      <c r="M12" s="101">
        <v>20.738209999999999</v>
      </c>
      <c r="N12" s="101">
        <v>19.253620000000002</v>
      </c>
      <c r="O12" s="101">
        <v>19.379159999999999</v>
      </c>
      <c r="P12" s="101">
        <v>20.672920000000001</v>
      </c>
      <c r="Q12" s="101">
        <v>19.27366</v>
      </c>
      <c r="R12" s="101">
        <v>19.380400000000002</v>
      </c>
      <c r="S12" s="101">
        <v>20.647590000000001</v>
      </c>
      <c r="T12" s="101">
        <v>19.27176</v>
      </c>
      <c r="U12" s="101">
        <v>19.380289999999999</v>
      </c>
      <c r="V12" s="101">
        <v>20.645489999999999</v>
      </c>
      <c r="W12" s="101">
        <v>19.259699999999999</v>
      </c>
      <c r="X12" s="101">
        <v>19.27411</v>
      </c>
      <c r="Y12" s="101">
        <v>20.5623</v>
      </c>
      <c r="Z12" s="101">
        <v>19.381769999999999</v>
      </c>
      <c r="AA12" s="97"/>
      <c r="AB12" s="97"/>
      <c r="AC12" s="97"/>
    </row>
    <row r="13" spans="1:235" ht="13.5" customHeight="1" x14ac:dyDescent="0.2">
      <c r="A13" s="41"/>
      <c r="B13" s="76" t="s">
        <v>48</v>
      </c>
      <c r="C13" s="99">
        <v>16</v>
      </c>
      <c r="D13" s="99">
        <v>17</v>
      </c>
      <c r="E13" s="99">
        <v>14</v>
      </c>
      <c r="F13" s="99">
        <v>16</v>
      </c>
      <c r="G13" s="99">
        <v>17</v>
      </c>
      <c r="H13" s="99">
        <v>14</v>
      </c>
      <c r="I13" s="99">
        <v>17</v>
      </c>
      <c r="J13" s="99">
        <v>18</v>
      </c>
      <c r="K13" s="99">
        <v>14</v>
      </c>
      <c r="L13" s="99">
        <v>16</v>
      </c>
      <c r="M13" s="99">
        <v>17</v>
      </c>
      <c r="N13" s="99">
        <v>14</v>
      </c>
      <c r="O13" s="99">
        <v>16</v>
      </c>
      <c r="P13" s="99">
        <v>17</v>
      </c>
      <c r="Q13" s="99">
        <v>14</v>
      </c>
      <c r="R13" s="99">
        <v>16</v>
      </c>
      <c r="S13" s="99">
        <v>17</v>
      </c>
      <c r="T13" s="99">
        <v>14</v>
      </c>
      <c r="U13" s="99">
        <v>16</v>
      </c>
      <c r="V13" s="99">
        <v>17</v>
      </c>
      <c r="W13" s="99">
        <v>14</v>
      </c>
      <c r="X13" s="99">
        <v>16</v>
      </c>
      <c r="Y13" s="99">
        <v>17</v>
      </c>
      <c r="Z13" s="99">
        <v>14</v>
      </c>
      <c r="AA13" s="97"/>
      <c r="AB13" s="97"/>
      <c r="AC13" s="97"/>
    </row>
    <row r="14" spans="1:235" ht="13.5" customHeight="1" x14ac:dyDescent="0.2">
      <c r="A14" s="41"/>
      <c r="B14" s="76" t="s">
        <v>49</v>
      </c>
      <c r="C14" s="99">
        <v>18</v>
      </c>
      <c r="D14" s="99">
        <v>19</v>
      </c>
      <c r="E14" s="99">
        <v>16</v>
      </c>
      <c r="F14" s="99">
        <v>18</v>
      </c>
      <c r="G14" s="99">
        <v>19</v>
      </c>
      <c r="H14" s="99">
        <v>16</v>
      </c>
      <c r="I14" s="99">
        <v>18</v>
      </c>
      <c r="J14" s="99">
        <v>19</v>
      </c>
      <c r="K14" s="99">
        <v>16</v>
      </c>
      <c r="L14" s="99">
        <v>18</v>
      </c>
      <c r="M14" s="99">
        <v>19</v>
      </c>
      <c r="N14" s="99">
        <v>16</v>
      </c>
      <c r="O14" s="99">
        <v>18</v>
      </c>
      <c r="P14" s="99">
        <v>19</v>
      </c>
      <c r="Q14" s="99">
        <v>16</v>
      </c>
      <c r="R14" s="99">
        <v>18</v>
      </c>
      <c r="S14" s="99">
        <v>19</v>
      </c>
      <c r="T14" s="99">
        <v>16</v>
      </c>
      <c r="U14" s="99">
        <v>18</v>
      </c>
      <c r="V14" s="99">
        <v>19</v>
      </c>
      <c r="W14" s="99">
        <v>17</v>
      </c>
      <c r="X14" s="99">
        <v>18</v>
      </c>
      <c r="Y14" s="99">
        <v>19</v>
      </c>
      <c r="Z14" s="99">
        <v>16</v>
      </c>
      <c r="AA14" s="97"/>
      <c r="AB14" s="97"/>
      <c r="AC14" s="97"/>
    </row>
    <row r="15" spans="1:235" ht="13.5" customHeight="1" x14ac:dyDescent="0.2">
      <c r="A15" s="41"/>
      <c r="B15" s="76" t="s">
        <v>47</v>
      </c>
      <c r="C15" s="99">
        <v>20</v>
      </c>
      <c r="D15" s="99">
        <v>21</v>
      </c>
      <c r="E15" s="99">
        <v>19</v>
      </c>
      <c r="F15" s="99">
        <v>20</v>
      </c>
      <c r="G15" s="99">
        <v>21</v>
      </c>
      <c r="H15" s="99">
        <v>19</v>
      </c>
      <c r="I15" s="99">
        <v>20</v>
      </c>
      <c r="J15" s="99">
        <v>21</v>
      </c>
      <c r="K15" s="99">
        <v>19</v>
      </c>
      <c r="L15" s="99">
        <v>20</v>
      </c>
      <c r="M15" s="99">
        <v>21</v>
      </c>
      <c r="N15" s="99">
        <v>19</v>
      </c>
      <c r="O15" s="99">
        <v>20</v>
      </c>
      <c r="P15" s="99">
        <v>21</v>
      </c>
      <c r="Q15" s="99">
        <v>19</v>
      </c>
      <c r="R15" s="99">
        <v>20</v>
      </c>
      <c r="S15" s="99">
        <v>21</v>
      </c>
      <c r="T15" s="99">
        <v>19</v>
      </c>
      <c r="U15" s="99">
        <v>20</v>
      </c>
      <c r="V15" s="99">
        <v>21</v>
      </c>
      <c r="W15" s="99">
        <v>19</v>
      </c>
      <c r="X15" s="99">
        <v>20</v>
      </c>
      <c r="Y15" s="99">
        <v>21</v>
      </c>
      <c r="Z15" s="99">
        <v>19</v>
      </c>
      <c r="AA15" s="97"/>
      <c r="AB15" s="97"/>
      <c r="AC15" s="97"/>
    </row>
    <row r="16" spans="1:235" ht="13.5" customHeight="1" x14ac:dyDescent="0.2">
      <c r="A16" s="41"/>
      <c r="B16" s="76" t="s">
        <v>50</v>
      </c>
      <c r="C16" s="99">
        <v>21</v>
      </c>
      <c r="D16" s="99">
        <v>22</v>
      </c>
      <c r="E16" s="99">
        <v>22</v>
      </c>
      <c r="F16" s="99">
        <v>21</v>
      </c>
      <c r="G16" s="99">
        <v>22</v>
      </c>
      <c r="H16" s="99">
        <v>22</v>
      </c>
      <c r="I16" s="99">
        <v>21</v>
      </c>
      <c r="J16" s="99">
        <v>23</v>
      </c>
      <c r="K16" s="99">
        <v>22</v>
      </c>
      <c r="L16" s="99">
        <v>21</v>
      </c>
      <c r="M16" s="99">
        <v>23</v>
      </c>
      <c r="N16" s="99">
        <v>22</v>
      </c>
      <c r="O16" s="99">
        <v>21</v>
      </c>
      <c r="P16" s="99">
        <v>23</v>
      </c>
      <c r="Q16" s="99">
        <v>22</v>
      </c>
      <c r="R16" s="99">
        <v>21</v>
      </c>
      <c r="S16" s="99">
        <v>22</v>
      </c>
      <c r="T16" s="99">
        <v>22</v>
      </c>
      <c r="U16" s="99">
        <v>21</v>
      </c>
      <c r="V16" s="99">
        <v>22</v>
      </c>
      <c r="W16" s="99">
        <v>22</v>
      </c>
      <c r="X16" s="99">
        <v>21</v>
      </c>
      <c r="Y16" s="99">
        <v>22</v>
      </c>
      <c r="Z16" s="99">
        <v>22</v>
      </c>
      <c r="AA16" s="97"/>
      <c r="AB16" s="97"/>
      <c r="AC16" s="97"/>
    </row>
    <row r="17" spans="1:29" ht="13.5" customHeight="1" x14ac:dyDescent="0.2">
      <c r="A17" s="40"/>
      <c r="B17" s="77" t="s">
        <v>51</v>
      </c>
      <c r="C17" s="100">
        <v>22</v>
      </c>
      <c r="D17" s="100">
        <v>24</v>
      </c>
      <c r="E17" s="100">
        <v>24</v>
      </c>
      <c r="F17" s="100">
        <v>22</v>
      </c>
      <c r="G17" s="100">
        <v>24</v>
      </c>
      <c r="H17" s="100">
        <v>25</v>
      </c>
      <c r="I17" s="100">
        <v>22</v>
      </c>
      <c r="J17" s="100">
        <v>24</v>
      </c>
      <c r="K17" s="100">
        <v>25</v>
      </c>
      <c r="L17" s="100">
        <v>22</v>
      </c>
      <c r="M17" s="100">
        <v>24</v>
      </c>
      <c r="N17" s="100">
        <v>25</v>
      </c>
      <c r="O17" s="100">
        <v>22</v>
      </c>
      <c r="P17" s="100">
        <v>24</v>
      </c>
      <c r="Q17" s="100">
        <v>25</v>
      </c>
      <c r="R17" s="100">
        <v>22</v>
      </c>
      <c r="S17" s="100">
        <v>24</v>
      </c>
      <c r="T17" s="100">
        <v>25</v>
      </c>
      <c r="U17" s="100">
        <v>22</v>
      </c>
      <c r="V17" s="100">
        <v>24</v>
      </c>
      <c r="W17" s="100">
        <v>25</v>
      </c>
      <c r="X17" s="100">
        <v>22</v>
      </c>
      <c r="Y17" s="100">
        <v>24</v>
      </c>
      <c r="Z17" s="100">
        <v>25</v>
      </c>
      <c r="AA17" s="97"/>
      <c r="AB17" s="97"/>
      <c r="AC17" s="97"/>
    </row>
    <row r="18" spans="1:29" ht="13.5" customHeight="1" x14ac:dyDescent="0.2">
      <c r="A18" s="74" t="s">
        <v>14</v>
      </c>
      <c r="B18" s="75" t="s">
        <v>52</v>
      </c>
      <c r="C18" s="101">
        <v>19.14639</v>
      </c>
      <c r="D18" s="101">
        <v>19.328489999999999</v>
      </c>
      <c r="E18" s="101">
        <v>19.302440000000001</v>
      </c>
      <c r="F18" s="101">
        <v>18.940169999999998</v>
      </c>
      <c r="G18" s="101">
        <v>19.613939999999999</v>
      </c>
      <c r="H18" s="101">
        <v>19.37828</v>
      </c>
      <c r="I18" s="101">
        <v>18.405529999999999</v>
      </c>
      <c r="J18" s="101">
        <v>19.863779999999998</v>
      </c>
      <c r="K18" s="101">
        <v>19.30265</v>
      </c>
      <c r="L18" s="101">
        <v>18.197870000000002</v>
      </c>
      <c r="M18" s="101">
        <v>19.77656</v>
      </c>
      <c r="N18" s="101">
        <v>19.305150000000001</v>
      </c>
      <c r="O18" s="101">
        <v>18.297429999999999</v>
      </c>
      <c r="P18" s="101">
        <v>19.779859999999999</v>
      </c>
      <c r="Q18" s="101">
        <v>19.329170000000001</v>
      </c>
      <c r="R18" s="101">
        <v>18.285170000000001</v>
      </c>
      <c r="S18" s="101">
        <v>19.72315</v>
      </c>
      <c r="T18" s="101">
        <v>19.507660000000001</v>
      </c>
      <c r="U18" s="101">
        <v>18.392389999999999</v>
      </c>
      <c r="V18" s="101">
        <v>19.640730000000001</v>
      </c>
      <c r="W18" s="101">
        <v>19.50611</v>
      </c>
      <c r="X18" s="101">
        <v>18.35322</v>
      </c>
      <c r="Y18" s="101">
        <v>19.678979999999999</v>
      </c>
      <c r="Z18" s="101">
        <v>19.623169999999998</v>
      </c>
      <c r="AA18" s="97"/>
      <c r="AB18" s="97"/>
      <c r="AC18" s="97"/>
    </row>
    <row r="19" spans="1:29" ht="13.5" customHeight="1" x14ac:dyDescent="0.2">
      <c r="A19" s="41"/>
      <c r="B19" s="76" t="s">
        <v>48</v>
      </c>
      <c r="C19" s="99">
        <v>15</v>
      </c>
      <c r="D19" s="99">
        <v>15</v>
      </c>
      <c r="E19" s="99">
        <v>15</v>
      </c>
      <c r="F19" s="99">
        <v>15</v>
      </c>
      <c r="G19" s="99">
        <v>16</v>
      </c>
      <c r="H19" s="99">
        <v>15</v>
      </c>
      <c r="I19" s="99">
        <v>14</v>
      </c>
      <c r="J19" s="99">
        <v>16</v>
      </c>
      <c r="K19" s="99">
        <v>14</v>
      </c>
      <c r="L19" s="99">
        <v>14</v>
      </c>
      <c r="M19" s="99">
        <v>16</v>
      </c>
      <c r="N19" s="99">
        <v>14</v>
      </c>
      <c r="O19" s="99">
        <v>14</v>
      </c>
      <c r="P19" s="99">
        <v>16</v>
      </c>
      <c r="Q19" s="99">
        <v>14</v>
      </c>
      <c r="R19" s="99">
        <v>14</v>
      </c>
      <c r="S19" s="99">
        <v>16</v>
      </c>
      <c r="T19" s="99">
        <v>15</v>
      </c>
      <c r="U19" s="99">
        <v>14</v>
      </c>
      <c r="V19" s="99">
        <v>16</v>
      </c>
      <c r="W19" s="99">
        <v>15</v>
      </c>
      <c r="X19" s="99">
        <v>15</v>
      </c>
      <c r="Y19" s="99">
        <v>16</v>
      </c>
      <c r="Z19" s="99">
        <v>15</v>
      </c>
      <c r="AA19" s="97"/>
      <c r="AB19" s="97"/>
      <c r="AC19" s="97"/>
    </row>
    <row r="20" spans="1:29" ht="13.5" customHeight="1" x14ac:dyDescent="0.2">
      <c r="A20" s="41"/>
      <c r="B20" s="76" t="s">
        <v>49</v>
      </c>
      <c r="C20" s="99">
        <v>17</v>
      </c>
      <c r="D20" s="99">
        <v>17</v>
      </c>
      <c r="E20" s="99">
        <v>17</v>
      </c>
      <c r="F20" s="99">
        <v>17</v>
      </c>
      <c r="G20" s="99">
        <v>18</v>
      </c>
      <c r="H20" s="99">
        <v>17</v>
      </c>
      <c r="I20" s="99">
        <v>16</v>
      </c>
      <c r="J20" s="99">
        <v>18</v>
      </c>
      <c r="K20" s="99">
        <v>17</v>
      </c>
      <c r="L20" s="99">
        <v>16</v>
      </c>
      <c r="M20" s="99">
        <v>18</v>
      </c>
      <c r="N20" s="99">
        <v>17</v>
      </c>
      <c r="O20" s="99">
        <v>16</v>
      </c>
      <c r="P20" s="99">
        <v>18</v>
      </c>
      <c r="Q20" s="99">
        <v>17</v>
      </c>
      <c r="R20" s="99">
        <v>16</v>
      </c>
      <c r="S20" s="99">
        <v>18</v>
      </c>
      <c r="T20" s="99">
        <v>17</v>
      </c>
      <c r="U20" s="99">
        <v>16</v>
      </c>
      <c r="V20" s="99">
        <v>18</v>
      </c>
      <c r="W20" s="99">
        <v>17</v>
      </c>
      <c r="X20" s="99">
        <v>17</v>
      </c>
      <c r="Y20" s="99">
        <v>18</v>
      </c>
      <c r="Z20" s="99">
        <v>17</v>
      </c>
      <c r="AA20" s="97"/>
      <c r="AB20" s="97"/>
      <c r="AC20" s="97"/>
    </row>
    <row r="21" spans="1:29" ht="13.5" customHeight="1" x14ac:dyDescent="0.2">
      <c r="A21" s="41"/>
      <c r="B21" s="76" t="s">
        <v>47</v>
      </c>
      <c r="C21" s="99">
        <v>19</v>
      </c>
      <c r="D21" s="99">
        <v>19</v>
      </c>
      <c r="E21" s="99">
        <v>19</v>
      </c>
      <c r="F21" s="99">
        <v>19</v>
      </c>
      <c r="G21" s="99">
        <v>20</v>
      </c>
      <c r="H21" s="99">
        <v>19</v>
      </c>
      <c r="I21" s="99">
        <v>18</v>
      </c>
      <c r="J21" s="99">
        <v>20</v>
      </c>
      <c r="K21" s="99">
        <v>19</v>
      </c>
      <c r="L21" s="99">
        <v>18</v>
      </c>
      <c r="M21" s="99">
        <v>20</v>
      </c>
      <c r="N21" s="99">
        <v>19</v>
      </c>
      <c r="O21" s="99">
        <v>18</v>
      </c>
      <c r="P21" s="99">
        <v>20</v>
      </c>
      <c r="Q21" s="99">
        <v>19</v>
      </c>
      <c r="R21" s="99">
        <v>18</v>
      </c>
      <c r="S21" s="99">
        <v>20</v>
      </c>
      <c r="T21" s="99">
        <v>20</v>
      </c>
      <c r="U21" s="99">
        <v>18</v>
      </c>
      <c r="V21" s="99">
        <v>20</v>
      </c>
      <c r="W21" s="99">
        <v>20</v>
      </c>
      <c r="X21" s="99">
        <v>18</v>
      </c>
      <c r="Y21" s="99">
        <v>20</v>
      </c>
      <c r="Z21" s="99">
        <v>20</v>
      </c>
      <c r="AA21" s="97"/>
      <c r="AB21" s="97"/>
      <c r="AC21" s="97"/>
    </row>
    <row r="22" spans="1:29" ht="13.5" customHeight="1" x14ac:dyDescent="0.2">
      <c r="A22" s="41"/>
      <c r="B22" s="76" t="s">
        <v>50</v>
      </c>
      <c r="C22" s="99">
        <v>21</v>
      </c>
      <c r="D22" s="99">
        <v>21</v>
      </c>
      <c r="E22" s="99">
        <v>22</v>
      </c>
      <c r="F22" s="99">
        <v>21</v>
      </c>
      <c r="G22" s="99">
        <v>22</v>
      </c>
      <c r="H22" s="99">
        <v>22</v>
      </c>
      <c r="I22" s="99">
        <v>21</v>
      </c>
      <c r="J22" s="99">
        <v>22</v>
      </c>
      <c r="K22" s="99">
        <v>22</v>
      </c>
      <c r="L22" s="99">
        <v>20</v>
      </c>
      <c r="M22" s="99">
        <v>22</v>
      </c>
      <c r="N22" s="99">
        <v>22</v>
      </c>
      <c r="O22" s="99">
        <v>20</v>
      </c>
      <c r="P22" s="99">
        <v>22</v>
      </c>
      <c r="Q22" s="99">
        <v>22</v>
      </c>
      <c r="R22" s="99">
        <v>21</v>
      </c>
      <c r="S22" s="99">
        <v>22</v>
      </c>
      <c r="T22" s="99">
        <v>22</v>
      </c>
      <c r="U22" s="99">
        <v>21</v>
      </c>
      <c r="V22" s="99">
        <v>22</v>
      </c>
      <c r="W22" s="99">
        <v>22</v>
      </c>
      <c r="X22" s="99">
        <v>20</v>
      </c>
      <c r="Y22" s="99">
        <v>22</v>
      </c>
      <c r="Z22" s="99">
        <v>22</v>
      </c>
      <c r="AA22" s="97"/>
      <c r="AB22" s="97"/>
      <c r="AC22" s="97"/>
    </row>
    <row r="23" spans="1:29" ht="13.5" customHeight="1" x14ac:dyDescent="0.2">
      <c r="A23" s="40"/>
      <c r="B23" s="77" t="s">
        <v>51</v>
      </c>
      <c r="C23" s="100">
        <v>23</v>
      </c>
      <c r="D23" s="100">
        <v>23</v>
      </c>
      <c r="E23" s="100">
        <v>24</v>
      </c>
      <c r="F23" s="100">
        <v>23</v>
      </c>
      <c r="G23" s="100">
        <v>23</v>
      </c>
      <c r="H23" s="100">
        <v>24</v>
      </c>
      <c r="I23" s="100">
        <v>22</v>
      </c>
      <c r="J23" s="100">
        <v>24</v>
      </c>
      <c r="K23" s="100">
        <v>24</v>
      </c>
      <c r="L23" s="100">
        <v>22</v>
      </c>
      <c r="M23" s="100">
        <v>24</v>
      </c>
      <c r="N23" s="100">
        <v>24</v>
      </c>
      <c r="O23" s="100">
        <v>22</v>
      </c>
      <c r="P23" s="100">
        <v>24</v>
      </c>
      <c r="Q23" s="100">
        <v>24</v>
      </c>
      <c r="R23" s="100">
        <v>22</v>
      </c>
      <c r="S23" s="100">
        <v>23</v>
      </c>
      <c r="T23" s="100">
        <v>24</v>
      </c>
      <c r="U23" s="100">
        <v>22</v>
      </c>
      <c r="V23" s="100">
        <v>23</v>
      </c>
      <c r="W23" s="100">
        <v>24</v>
      </c>
      <c r="X23" s="100">
        <v>22</v>
      </c>
      <c r="Y23" s="100">
        <v>23</v>
      </c>
      <c r="Z23" s="100">
        <v>24</v>
      </c>
      <c r="AA23" s="97"/>
      <c r="AB23" s="97"/>
      <c r="AC23" s="97"/>
    </row>
    <row r="24" spans="1:29" ht="13.5" customHeight="1" x14ac:dyDescent="0.2">
      <c r="A24" s="74" t="s">
        <v>15</v>
      </c>
      <c r="B24" s="75" t="s">
        <v>52</v>
      </c>
      <c r="C24" s="101">
        <v>18.190480000000001</v>
      </c>
      <c r="D24" s="101">
        <v>18.152139999999999</v>
      </c>
      <c r="E24" s="101">
        <v>17.739450000000001</v>
      </c>
      <c r="F24" s="101">
        <v>18.02976</v>
      </c>
      <c r="G24" s="101">
        <v>18.32123</v>
      </c>
      <c r="H24" s="101">
        <v>17.829270000000001</v>
      </c>
      <c r="I24" s="101">
        <v>18.22006</v>
      </c>
      <c r="J24" s="101">
        <v>18.45027</v>
      </c>
      <c r="K24" s="101">
        <v>17.794160000000002</v>
      </c>
      <c r="L24" s="101">
        <v>18.184000000000001</v>
      </c>
      <c r="M24" s="101">
        <v>18.1876</v>
      </c>
      <c r="N24" s="101">
        <v>17.765429999999999</v>
      </c>
      <c r="O24" s="101">
        <v>17.836020000000001</v>
      </c>
      <c r="P24" s="101">
        <v>18.214929999999999</v>
      </c>
      <c r="Q24" s="101">
        <v>17.741980000000002</v>
      </c>
      <c r="R24" s="101">
        <v>18.00262</v>
      </c>
      <c r="S24" s="101">
        <v>18.155670000000001</v>
      </c>
      <c r="T24" s="101">
        <v>17.859110000000001</v>
      </c>
      <c r="U24" s="101">
        <v>18.023199999999999</v>
      </c>
      <c r="V24" s="101">
        <v>18.282240000000002</v>
      </c>
      <c r="W24" s="101">
        <v>18.006119999999999</v>
      </c>
      <c r="X24" s="101">
        <v>18.219390000000001</v>
      </c>
      <c r="Y24" s="101">
        <v>18.229089999999999</v>
      </c>
      <c r="Z24" s="101">
        <v>18.105260000000001</v>
      </c>
      <c r="AA24" s="97"/>
      <c r="AB24" s="97"/>
      <c r="AC24" s="97"/>
    </row>
    <row r="25" spans="1:29" ht="13.5" customHeight="1" x14ac:dyDescent="0.2">
      <c r="A25" s="41"/>
      <c r="B25" s="76" t="s">
        <v>48</v>
      </c>
      <c r="C25" s="99">
        <v>15</v>
      </c>
      <c r="D25" s="99">
        <v>15</v>
      </c>
      <c r="E25" s="99">
        <v>13</v>
      </c>
      <c r="F25" s="99">
        <v>14</v>
      </c>
      <c r="G25" s="99">
        <v>15</v>
      </c>
      <c r="H25" s="99">
        <v>13</v>
      </c>
      <c r="I25" s="99">
        <v>15</v>
      </c>
      <c r="J25" s="99">
        <v>15</v>
      </c>
      <c r="K25" s="99">
        <v>13</v>
      </c>
      <c r="L25" s="99">
        <v>15</v>
      </c>
      <c r="M25" s="99">
        <v>15</v>
      </c>
      <c r="N25" s="99">
        <v>13</v>
      </c>
      <c r="O25" s="99">
        <v>15</v>
      </c>
      <c r="P25" s="99">
        <v>15</v>
      </c>
      <c r="Q25" s="99">
        <v>13</v>
      </c>
      <c r="R25" s="99">
        <v>15</v>
      </c>
      <c r="S25" s="99">
        <v>15</v>
      </c>
      <c r="T25" s="99">
        <v>13</v>
      </c>
      <c r="U25" s="99">
        <v>16</v>
      </c>
      <c r="V25" s="99">
        <v>16</v>
      </c>
      <c r="W25" s="99">
        <v>14</v>
      </c>
      <c r="X25" s="99">
        <v>16</v>
      </c>
      <c r="Y25" s="99">
        <v>16</v>
      </c>
      <c r="Z25" s="99">
        <v>13</v>
      </c>
      <c r="AA25" s="97"/>
      <c r="AB25" s="97"/>
      <c r="AC25" s="97"/>
    </row>
    <row r="26" spans="1:29" ht="13.5" customHeight="1" x14ac:dyDescent="0.2">
      <c r="A26" s="41"/>
      <c r="B26" s="76" t="s">
        <v>49</v>
      </c>
      <c r="C26" s="99">
        <v>16</v>
      </c>
      <c r="D26" s="99">
        <v>17</v>
      </c>
      <c r="E26" s="99">
        <v>15</v>
      </c>
      <c r="F26" s="99">
        <v>16</v>
      </c>
      <c r="G26" s="99">
        <v>17</v>
      </c>
      <c r="H26" s="99">
        <v>15</v>
      </c>
      <c r="I26" s="99">
        <v>17</v>
      </c>
      <c r="J26" s="99">
        <v>17</v>
      </c>
      <c r="K26" s="99">
        <v>15</v>
      </c>
      <c r="L26" s="99">
        <v>16</v>
      </c>
      <c r="M26" s="99">
        <v>17</v>
      </c>
      <c r="N26" s="99">
        <v>15</v>
      </c>
      <c r="O26" s="99">
        <v>16</v>
      </c>
      <c r="P26" s="99">
        <v>17</v>
      </c>
      <c r="Q26" s="99">
        <v>15</v>
      </c>
      <c r="R26" s="99">
        <v>16</v>
      </c>
      <c r="S26" s="99">
        <v>16</v>
      </c>
      <c r="T26" s="99">
        <v>16</v>
      </c>
      <c r="U26" s="99">
        <v>17</v>
      </c>
      <c r="V26" s="99">
        <v>17</v>
      </c>
      <c r="W26" s="99">
        <v>16</v>
      </c>
      <c r="X26" s="99">
        <v>17</v>
      </c>
      <c r="Y26" s="99">
        <v>17</v>
      </c>
      <c r="Z26" s="99">
        <v>15</v>
      </c>
      <c r="AA26" s="97"/>
      <c r="AB26" s="97"/>
      <c r="AC26" s="97"/>
    </row>
    <row r="27" spans="1:29" ht="13.5" customHeight="1" x14ac:dyDescent="0.2">
      <c r="A27" s="41"/>
      <c r="B27" s="76" t="s">
        <v>47</v>
      </c>
      <c r="C27" s="99">
        <v>18</v>
      </c>
      <c r="D27" s="99">
        <v>18</v>
      </c>
      <c r="E27" s="99">
        <v>18</v>
      </c>
      <c r="F27" s="99">
        <v>18</v>
      </c>
      <c r="G27" s="99">
        <v>18</v>
      </c>
      <c r="H27" s="99">
        <v>18</v>
      </c>
      <c r="I27" s="99">
        <v>18</v>
      </c>
      <c r="J27" s="99">
        <v>18</v>
      </c>
      <c r="K27" s="99">
        <v>18</v>
      </c>
      <c r="L27" s="99">
        <v>18</v>
      </c>
      <c r="M27" s="99">
        <v>18</v>
      </c>
      <c r="N27" s="99">
        <v>18</v>
      </c>
      <c r="O27" s="99">
        <v>18</v>
      </c>
      <c r="P27" s="99">
        <v>18</v>
      </c>
      <c r="Q27" s="99">
        <v>18</v>
      </c>
      <c r="R27" s="99">
        <v>18</v>
      </c>
      <c r="S27" s="99">
        <v>18</v>
      </c>
      <c r="T27" s="99">
        <v>18</v>
      </c>
      <c r="U27" s="99">
        <v>18</v>
      </c>
      <c r="V27" s="99">
        <v>18</v>
      </c>
      <c r="W27" s="99">
        <v>18</v>
      </c>
      <c r="X27" s="99">
        <v>18</v>
      </c>
      <c r="Y27" s="99">
        <v>18</v>
      </c>
      <c r="Z27" s="99">
        <v>18</v>
      </c>
      <c r="AA27" s="97"/>
      <c r="AB27" s="97"/>
      <c r="AC27" s="97"/>
    </row>
    <row r="28" spans="1:29" ht="13.5" customHeight="1" x14ac:dyDescent="0.2">
      <c r="A28" s="41"/>
      <c r="B28" s="76" t="s">
        <v>50</v>
      </c>
      <c r="C28" s="99">
        <v>20</v>
      </c>
      <c r="D28" s="99">
        <v>20</v>
      </c>
      <c r="E28" s="99">
        <v>20</v>
      </c>
      <c r="F28" s="99">
        <v>20</v>
      </c>
      <c r="G28" s="99">
        <v>20</v>
      </c>
      <c r="H28" s="99">
        <v>20</v>
      </c>
      <c r="I28" s="99">
        <v>20</v>
      </c>
      <c r="J28" s="99">
        <v>20</v>
      </c>
      <c r="K28" s="99">
        <v>20</v>
      </c>
      <c r="L28" s="99">
        <v>20</v>
      </c>
      <c r="M28" s="99">
        <v>20</v>
      </c>
      <c r="N28" s="99">
        <v>20</v>
      </c>
      <c r="O28" s="99">
        <v>19</v>
      </c>
      <c r="P28" s="99">
        <v>20</v>
      </c>
      <c r="Q28" s="99">
        <v>21</v>
      </c>
      <c r="R28" s="99">
        <v>19</v>
      </c>
      <c r="S28" s="99">
        <v>20</v>
      </c>
      <c r="T28" s="99">
        <v>20</v>
      </c>
      <c r="U28" s="99">
        <v>19</v>
      </c>
      <c r="V28" s="99">
        <v>20</v>
      </c>
      <c r="W28" s="99">
        <v>21</v>
      </c>
      <c r="X28" s="99">
        <v>20</v>
      </c>
      <c r="Y28" s="99">
        <v>20</v>
      </c>
      <c r="Z28" s="99">
        <v>21</v>
      </c>
      <c r="AA28" s="97"/>
      <c r="AB28" s="97"/>
      <c r="AC28" s="97"/>
    </row>
    <row r="29" spans="1:29" ht="13.5" customHeight="1" x14ac:dyDescent="0.2">
      <c r="A29" s="40"/>
      <c r="B29" s="77" t="s">
        <v>51</v>
      </c>
      <c r="C29" s="100">
        <v>22</v>
      </c>
      <c r="D29" s="100">
        <v>22</v>
      </c>
      <c r="E29" s="100">
        <v>23</v>
      </c>
      <c r="F29" s="100">
        <v>22</v>
      </c>
      <c r="G29" s="100">
        <v>21</v>
      </c>
      <c r="H29" s="100">
        <v>23</v>
      </c>
      <c r="I29" s="100">
        <v>21</v>
      </c>
      <c r="J29" s="100">
        <v>22</v>
      </c>
      <c r="K29" s="100">
        <v>22</v>
      </c>
      <c r="L29" s="100">
        <v>21</v>
      </c>
      <c r="M29" s="100">
        <v>21</v>
      </c>
      <c r="N29" s="100">
        <v>22</v>
      </c>
      <c r="O29" s="100">
        <v>21</v>
      </c>
      <c r="P29" s="100">
        <v>21</v>
      </c>
      <c r="Q29" s="100">
        <v>22</v>
      </c>
      <c r="R29" s="100">
        <v>22</v>
      </c>
      <c r="S29" s="100">
        <v>21</v>
      </c>
      <c r="T29" s="100">
        <v>22</v>
      </c>
      <c r="U29" s="100">
        <v>21</v>
      </c>
      <c r="V29" s="100">
        <v>21</v>
      </c>
      <c r="W29" s="100">
        <v>22</v>
      </c>
      <c r="X29" s="100">
        <v>21</v>
      </c>
      <c r="Y29" s="100">
        <v>21</v>
      </c>
      <c r="Z29" s="100">
        <v>23</v>
      </c>
      <c r="AA29" s="97"/>
      <c r="AB29" s="97"/>
      <c r="AC29" s="97"/>
    </row>
    <row r="30" spans="1:29" ht="13.5" customHeight="1" x14ac:dyDescent="0.2">
      <c r="A30" s="74" t="s">
        <v>16</v>
      </c>
      <c r="B30" s="75" t="s">
        <v>52</v>
      </c>
      <c r="C30" s="101">
        <v>18.485710000000001</v>
      </c>
      <c r="D30" s="101">
        <v>16.596900000000002</v>
      </c>
      <c r="E30" s="101">
        <v>16.597010000000001</v>
      </c>
      <c r="F30" s="101">
        <v>19.36111</v>
      </c>
      <c r="G30" s="101">
        <v>16.896830000000001</v>
      </c>
      <c r="H30" s="101">
        <v>17.046880000000002</v>
      </c>
      <c r="I30" s="101">
        <v>18.91892</v>
      </c>
      <c r="J30" s="101">
        <v>17.048390000000001</v>
      </c>
      <c r="K30" s="101">
        <v>16.676919999999999</v>
      </c>
      <c r="L30" s="101">
        <v>19.2973</v>
      </c>
      <c r="M30" s="101">
        <v>17.184000000000001</v>
      </c>
      <c r="N30" s="101">
        <v>16.62903</v>
      </c>
      <c r="O30" s="101">
        <v>19.97222</v>
      </c>
      <c r="P30" s="101">
        <v>17.35772</v>
      </c>
      <c r="Q30" s="101">
        <v>16.21875</v>
      </c>
      <c r="R30" s="101">
        <v>18.88889</v>
      </c>
      <c r="S30" s="101">
        <v>17.561979999999998</v>
      </c>
      <c r="T30" s="101">
        <v>15.72308</v>
      </c>
      <c r="U30" s="101">
        <v>18.914290000000001</v>
      </c>
      <c r="V30" s="101">
        <v>17.322579999999999</v>
      </c>
      <c r="W30" s="101">
        <v>16.109380000000002</v>
      </c>
      <c r="X30" s="101">
        <v>18.282050000000002</v>
      </c>
      <c r="Y30" s="101">
        <v>17.1371</v>
      </c>
      <c r="Z30" s="101">
        <v>16.20635</v>
      </c>
      <c r="AA30" s="97"/>
      <c r="AB30" s="97"/>
      <c r="AC30" s="97"/>
    </row>
    <row r="31" spans="1:29" ht="13.5" customHeight="1" x14ac:dyDescent="0.2">
      <c r="A31" s="41"/>
      <c r="B31" s="76" t="s">
        <v>48</v>
      </c>
      <c r="C31" s="99">
        <v>13</v>
      </c>
      <c r="D31" s="99">
        <v>12</v>
      </c>
      <c r="E31" s="99">
        <v>11</v>
      </c>
      <c r="F31" s="99">
        <v>13</v>
      </c>
      <c r="G31" s="99">
        <v>12</v>
      </c>
      <c r="H31" s="99">
        <v>12</v>
      </c>
      <c r="I31" s="99">
        <v>15</v>
      </c>
      <c r="J31" s="99">
        <v>13</v>
      </c>
      <c r="K31" s="99">
        <v>13</v>
      </c>
      <c r="L31" s="99">
        <v>16</v>
      </c>
      <c r="M31" s="99">
        <v>12</v>
      </c>
      <c r="N31" s="99">
        <v>12</v>
      </c>
      <c r="O31" s="99">
        <v>18</v>
      </c>
      <c r="P31" s="99">
        <v>12</v>
      </c>
      <c r="Q31" s="99">
        <v>12</v>
      </c>
      <c r="R31" s="99">
        <v>16</v>
      </c>
      <c r="S31" s="99">
        <v>12</v>
      </c>
      <c r="T31" s="99">
        <v>11</v>
      </c>
      <c r="U31" s="99">
        <v>16</v>
      </c>
      <c r="V31" s="99">
        <v>12</v>
      </c>
      <c r="W31" s="99">
        <v>12</v>
      </c>
      <c r="X31" s="99">
        <v>12</v>
      </c>
      <c r="Y31" s="99">
        <v>12</v>
      </c>
      <c r="Z31" s="99">
        <v>11</v>
      </c>
      <c r="AA31" s="97"/>
      <c r="AB31" s="97"/>
      <c r="AC31" s="97"/>
    </row>
    <row r="32" spans="1:29" ht="13.5" customHeight="1" x14ac:dyDescent="0.2">
      <c r="A32" s="41"/>
      <c r="B32" s="76" t="s">
        <v>49</v>
      </c>
      <c r="C32" s="99">
        <v>18</v>
      </c>
      <c r="D32" s="99">
        <v>15</v>
      </c>
      <c r="E32" s="99">
        <v>15</v>
      </c>
      <c r="F32" s="99">
        <v>19</v>
      </c>
      <c r="G32" s="99">
        <v>15</v>
      </c>
      <c r="H32" s="99">
        <v>15</v>
      </c>
      <c r="I32" s="99">
        <v>17</v>
      </c>
      <c r="J32" s="99">
        <v>15</v>
      </c>
      <c r="K32" s="99">
        <v>14</v>
      </c>
      <c r="L32" s="99">
        <v>17</v>
      </c>
      <c r="M32" s="99">
        <v>16</v>
      </c>
      <c r="N32" s="99">
        <v>14</v>
      </c>
      <c r="O32" s="99">
        <v>19</v>
      </c>
      <c r="P32" s="99">
        <v>16</v>
      </c>
      <c r="Q32" s="99">
        <v>14</v>
      </c>
      <c r="R32" s="99">
        <v>18</v>
      </c>
      <c r="S32" s="99">
        <v>16</v>
      </c>
      <c r="T32" s="99">
        <v>14</v>
      </c>
      <c r="U32" s="99">
        <v>18</v>
      </c>
      <c r="V32" s="99">
        <v>15.5</v>
      </c>
      <c r="W32" s="99">
        <v>14</v>
      </c>
      <c r="X32" s="99">
        <v>15</v>
      </c>
      <c r="Y32" s="99">
        <v>15</v>
      </c>
      <c r="Z32" s="99">
        <v>14</v>
      </c>
      <c r="AA32" s="97"/>
      <c r="AB32" s="97"/>
      <c r="AC32" s="97"/>
    </row>
    <row r="33" spans="1:29" ht="13.5" customHeight="1" x14ac:dyDescent="0.2">
      <c r="A33" s="41"/>
      <c r="B33" s="76" t="s">
        <v>47</v>
      </c>
      <c r="C33" s="99">
        <v>19</v>
      </c>
      <c r="D33" s="99">
        <v>17</v>
      </c>
      <c r="E33" s="99">
        <v>16</v>
      </c>
      <c r="F33" s="99">
        <v>20.5</v>
      </c>
      <c r="G33" s="99">
        <v>17</v>
      </c>
      <c r="H33" s="99">
        <v>17</v>
      </c>
      <c r="I33" s="99">
        <v>19</v>
      </c>
      <c r="J33" s="99">
        <v>17</v>
      </c>
      <c r="K33" s="99">
        <v>17</v>
      </c>
      <c r="L33" s="99">
        <v>20</v>
      </c>
      <c r="M33" s="99">
        <v>18</v>
      </c>
      <c r="N33" s="99">
        <v>16.5</v>
      </c>
      <c r="O33" s="99">
        <v>20</v>
      </c>
      <c r="P33" s="99">
        <v>18</v>
      </c>
      <c r="Q33" s="99">
        <v>17</v>
      </c>
      <c r="R33" s="99">
        <v>19</v>
      </c>
      <c r="S33" s="99">
        <v>18</v>
      </c>
      <c r="T33" s="99">
        <v>16</v>
      </c>
      <c r="U33" s="99">
        <v>18</v>
      </c>
      <c r="V33" s="99">
        <v>18</v>
      </c>
      <c r="W33" s="99">
        <v>16</v>
      </c>
      <c r="X33" s="99">
        <v>19</v>
      </c>
      <c r="Y33" s="99">
        <v>18</v>
      </c>
      <c r="Z33" s="99">
        <v>16</v>
      </c>
      <c r="AA33" s="97"/>
      <c r="AB33" s="97"/>
      <c r="AC33" s="97"/>
    </row>
    <row r="34" spans="1:29" ht="13.5" customHeight="1" x14ac:dyDescent="0.2">
      <c r="A34" s="41"/>
      <c r="B34" s="76" t="s">
        <v>50</v>
      </c>
      <c r="C34" s="99">
        <v>21</v>
      </c>
      <c r="D34" s="99">
        <v>19</v>
      </c>
      <c r="E34" s="99">
        <v>19</v>
      </c>
      <c r="F34" s="99">
        <v>21.5</v>
      </c>
      <c r="G34" s="99">
        <v>19</v>
      </c>
      <c r="H34" s="99">
        <v>20</v>
      </c>
      <c r="I34" s="99">
        <v>21</v>
      </c>
      <c r="J34" s="99">
        <v>19</v>
      </c>
      <c r="K34" s="99">
        <v>20</v>
      </c>
      <c r="L34" s="99">
        <v>21</v>
      </c>
      <c r="M34" s="99">
        <v>20</v>
      </c>
      <c r="N34" s="99">
        <v>19</v>
      </c>
      <c r="O34" s="99">
        <v>21</v>
      </c>
      <c r="P34" s="99">
        <v>20</v>
      </c>
      <c r="Q34" s="99">
        <v>19</v>
      </c>
      <c r="R34" s="99">
        <v>20</v>
      </c>
      <c r="S34" s="99">
        <v>20</v>
      </c>
      <c r="T34" s="99">
        <v>18</v>
      </c>
      <c r="U34" s="99">
        <v>20</v>
      </c>
      <c r="V34" s="99">
        <v>20</v>
      </c>
      <c r="W34" s="99">
        <v>18</v>
      </c>
      <c r="X34" s="99">
        <v>21</v>
      </c>
      <c r="Y34" s="99">
        <v>20</v>
      </c>
      <c r="Z34" s="99">
        <v>19</v>
      </c>
      <c r="AA34" s="97"/>
      <c r="AB34" s="97"/>
      <c r="AC34" s="97"/>
    </row>
    <row r="35" spans="1:29" ht="13.5" customHeight="1" x14ac:dyDescent="0.2">
      <c r="A35" s="40"/>
      <c r="B35" s="77" t="s">
        <v>51</v>
      </c>
      <c r="C35" s="100">
        <v>22</v>
      </c>
      <c r="D35" s="100">
        <v>21</v>
      </c>
      <c r="E35" s="100">
        <v>21</v>
      </c>
      <c r="F35" s="100">
        <v>22</v>
      </c>
      <c r="G35" s="100">
        <v>21</v>
      </c>
      <c r="H35" s="100">
        <v>21</v>
      </c>
      <c r="I35" s="100">
        <v>22</v>
      </c>
      <c r="J35" s="100">
        <v>21</v>
      </c>
      <c r="K35" s="100">
        <v>21</v>
      </c>
      <c r="L35" s="100">
        <v>22</v>
      </c>
      <c r="M35" s="100">
        <v>21</v>
      </c>
      <c r="N35" s="100">
        <v>21</v>
      </c>
      <c r="O35" s="100">
        <v>22</v>
      </c>
      <c r="P35" s="100">
        <v>22</v>
      </c>
      <c r="Q35" s="100">
        <v>20</v>
      </c>
      <c r="R35" s="100">
        <v>22</v>
      </c>
      <c r="S35" s="100">
        <v>22</v>
      </c>
      <c r="T35" s="100">
        <v>20</v>
      </c>
      <c r="U35" s="100">
        <v>23</v>
      </c>
      <c r="V35" s="100">
        <v>22</v>
      </c>
      <c r="W35" s="100">
        <v>21</v>
      </c>
      <c r="X35" s="100">
        <v>23</v>
      </c>
      <c r="Y35" s="100">
        <v>22</v>
      </c>
      <c r="Z35" s="100">
        <v>21</v>
      </c>
      <c r="AA35" s="97"/>
      <c r="AB35" s="97"/>
      <c r="AC35" s="97"/>
    </row>
    <row r="36" spans="1:29" ht="13.5" customHeight="1" x14ac:dyDescent="0.2">
      <c r="A36" s="74" t="s">
        <v>17</v>
      </c>
      <c r="B36" s="75" t="s">
        <v>52</v>
      </c>
      <c r="C36" s="101">
        <v>17.706669999999999</v>
      </c>
      <c r="D36" s="101">
        <v>17.3567</v>
      </c>
      <c r="E36" s="101">
        <v>17.596710000000002</v>
      </c>
      <c r="F36" s="101">
        <v>17.6755</v>
      </c>
      <c r="G36" s="101">
        <v>17.213550000000001</v>
      </c>
      <c r="H36" s="101">
        <v>17.580909999999999</v>
      </c>
      <c r="I36" s="101">
        <v>17.95973</v>
      </c>
      <c r="J36" s="101">
        <v>17.24897</v>
      </c>
      <c r="K36" s="101">
        <v>17.368200000000002</v>
      </c>
      <c r="L36" s="101">
        <v>18.088609999999999</v>
      </c>
      <c r="M36" s="101">
        <v>17.032389999999999</v>
      </c>
      <c r="N36" s="101">
        <v>17.05932</v>
      </c>
      <c r="O36" s="101">
        <v>18.245159999999998</v>
      </c>
      <c r="P36" s="101">
        <v>16.971889999999998</v>
      </c>
      <c r="Q36" s="101">
        <v>17.204260000000001</v>
      </c>
      <c r="R36" s="101">
        <v>17.823899999999998</v>
      </c>
      <c r="S36" s="101">
        <v>17.117760000000001</v>
      </c>
      <c r="T36" s="101">
        <v>16.991299999999999</v>
      </c>
      <c r="U36" s="101">
        <v>18.493749999999999</v>
      </c>
      <c r="V36" s="101">
        <v>17.320640000000001</v>
      </c>
      <c r="W36" s="101">
        <v>17.311399999999999</v>
      </c>
      <c r="X36" s="101">
        <v>18.264150000000001</v>
      </c>
      <c r="Y36" s="101">
        <v>17.294820000000001</v>
      </c>
      <c r="Z36" s="101">
        <v>17.2087</v>
      </c>
      <c r="AA36" s="97"/>
      <c r="AB36" s="97"/>
      <c r="AC36" s="97"/>
    </row>
    <row r="37" spans="1:29" ht="13.5" customHeight="1" x14ac:dyDescent="0.2">
      <c r="A37" s="41"/>
      <c r="B37" s="76" t="s">
        <v>48</v>
      </c>
      <c r="C37" s="99">
        <v>14</v>
      </c>
      <c r="D37" s="99">
        <v>14</v>
      </c>
      <c r="E37" s="99">
        <v>14</v>
      </c>
      <c r="F37" s="99">
        <v>14</v>
      </c>
      <c r="G37" s="99">
        <v>13</v>
      </c>
      <c r="H37" s="99">
        <v>14</v>
      </c>
      <c r="I37" s="99">
        <v>13</v>
      </c>
      <c r="J37" s="99">
        <v>14</v>
      </c>
      <c r="K37" s="99">
        <v>13</v>
      </c>
      <c r="L37" s="99">
        <v>14</v>
      </c>
      <c r="M37" s="99">
        <v>13</v>
      </c>
      <c r="N37" s="99">
        <v>13</v>
      </c>
      <c r="O37" s="99">
        <v>15</v>
      </c>
      <c r="P37" s="99">
        <v>13</v>
      </c>
      <c r="Q37" s="99">
        <v>13</v>
      </c>
      <c r="R37" s="99">
        <v>14</v>
      </c>
      <c r="S37" s="99">
        <v>13</v>
      </c>
      <c r="T37" s="99">
        <v>13</v>
      </c>
      <c r="U37" s="99">
        <v>14</v>
      </c>
      <c r="V37" s="99">
        <v>13</v>
      </c>
      <c r="W37" s="99">
        <v>13</v>
      </c>
      <c r="X37" s="99">
        <v>15</v>
      </c>
      <c r="Y37" s="99">
        <v>14</v>
      </c>
      <c r="Z37" s="99">
        <v>12</v>
      </c>
      <c r="AA37" s="97"/>
      <c r="AB37" s="97"/>
      <c r="AC37" s="97"/>
    </row>
    <row r="38" spans="1:29" ht="13.5" customHeight="1" x14ac:dyDescent="0.2">
      <c r="A38" s="41"/>
      <c r="B38" s="76" t="s">
        <v>49</v>
      </c>
      <c r="C38" s="99">
        <v>16</v>
      </c>
      <c r="D38" s="99">
        <v>15</v>
      </c>
      <c r="E38" s="99">
        <v>16</v>
      </c>
      <c r="F38" s="99">
        <v>16</v>
      </c>
      <c r="G38" s="99">
        <v>15</v>
      </c>
      <c r="H38" s="99">
        <v>15</v>
      </c>
      <c r="I38" s="99">
        <v>16</v>
      </c>
      <c r="J38" s="99">
        <v>15</v>
      </c>
      <c r="K38" s="99">
        <v>15</v>
      </c>
      <c r="L38" s="99">
        <v>17</v>
      </c>
      <c r="M38" s="99">
        <v>15</v>
      </c>
      <c r="N38" s="99">
        <v>14</v>
      </c>
      <c r="O38" s="99">
        <v>16</v>
      </c>
      <c r="P38" s="99">
        <v>15</v>
      </c>
      <c r="Q38" s="99">
        <v>15</v>
      </c>
      <c r="R38" s="99">
        <v>17</v>
      </c>
      <c r="S38" s="99">
        <v>15</v>
      </c>
      <c r="T38" s="99">
        <v>15</v>
      </c>
      <c r="U38" s="99">
        <v>16.5</v>
      </c>
      <c r="V38" s="99">
        <v>15</v>
      </c>
      <c r="W38" s="99">
        <v>15</v>
      </c>
      <c r="X38" s="99">
        <v>17</v>
      </c>
      <c r="Y38" s="99">
        <v>16</v>
      </c>
      <c r="Z38" s="99">
        <v>15</v>
      </c>
      <c r="AA38" s="97"/>
      <c r="AB38" s="97"/>
      <c r="AC38" s="97"/>
    </row>
    <row r="39" spans="1:29" ht="13.5" customHeight="1" x14ac:dyDescent="0.2">
      <c r="A39" s="41"/>
      <c r="B39" s="76" t="s">
        <v>47</v>
      </c>
      <c r="C39" s="99">
        <v>18</v>
      </c>
      <c r="D39" s="99">
        <v>17</v>
      </c>
      <c r="E39" s="99">
        <v>18</v>
      </c>
      <c r="F39" s="99">
        <v>18</v>
      </c>
      <c r="G39" s="99">
        <v>17</v>
      </c>
      <c r="H39" s="99">
        <v>18</v>
      </c>
      <c r="I39" s="99">
        <v>19</v>
      </c>
      <c r="J39" s="99">
        <v>17</v>
      </c>
      <c r="K39" s="99">
        <v>17</v>
      </c>
      <c r="L39" s="99">
        <v>18</v>
      </c>
      <c r="M39" s="99">
        <v>17</v>
      </c>
      <c r="N39" s="99">
        <v>17</v>
      </c>
      <c r="O39" s="99">
        <v>18</v>
      </c>
      <c r="P39" s="99">
        <v>17</v>
      </c>
      <c r="Q39" s="99">
        <v>17</v>
      </c>
      <c r="R39" s="99">
        <v>18</v>
      </c>
      <c r="S39" s="99">
        <v>17</v>
      </c>
      <c r="T39" s="99">
        <v>17</v>
      </c>
      <c r="U39" s="99">
        <v>19</v>
      </c>
      <c r="V39" s="99">
        <v>18</v>
      </c>
      <c r="W39" s="99">
        <v>17.5</v>
      </c>
      <c r="X39" s="99">
        <v>19</v>
      </c>
      <c r="Y39" s="99">
        <v>17</v>
      </c>
      <c r="Z39" s="99">
        <v>17</v>
      </c>
      <c r="AA39" s="97"/>
      <c r="AB39" s="97"/>
      <c r="AC39" s="97"/>
    </row>
    <row r="40" spans="1:29" ht="13.5" customHeight="1" x14ac:dyDescent="0.2">
      <c r="A40" s="41"/>
      <c r="B40" s="76" t="s">
        <v>50</v>
      </c>
      <c r="C40" s="99">
        <v>20</v>
      </c>
      <c r="D40" s="99">
        <v>20</v>
      </c>
      <c r="E40" s="99">
        <v>19</v>
      </c>
      <c r="F40" s="99">
        <v>20</v>
      </c>
      <c r="G40" s="99">
        <v>19</v>
      </c>
      <c r="H40" s="99">
        <v>19</v>
      </c>
      <c r="I40" s="99">
        <v>21</v>
      </c>
      <c r="J40" s="99">
        <v>19</v>
      </c>
      <c r="K40" s="99">
        <v>20</v>
      </c>
      <c r="L40" s="99">
        <v>20</v>
      </c>
      <c r="M40" s="99">
        <v>19</v>
      </c>
      <c r="N40" s="99">
        <v>20</v>
      </c>
      <c r="O40" s="99">
        <v>20</v>
      </c>
      <c r="P40" s="99">
        <v>19</v>
      </c>
      <c r="Q40" s="99">
        <v>20</v>
      </c>
      <c r="R40" s="99">
        <v>20</v>
      </c>
      <c r="S40" s="99">
        <v>19</v>
      </c>
      <c r="T40" s="99">
        <v>20</v>
      </c>
      <c r="U40" s="99">
        <v>21</v>
      </c>
      <c r="V40" s="99">
        <v>20</v>
      </c>
      <c r="W40" s="99">
        <v>20</v>
      </c>
      <c r="X40" s="99">
        <v>20</v>
      </c>
      <c r="Y40" s="99">
        <v>19</v>
      </c>
      <c r="Z40" s="99">
        <v>20</v>
      </c>
      <c r="AA40" s="97"/>
      <c r="AB40" s="97"/>
      <c r="AC40" s="97"/>
    </row>
    <row r="41" spans="1:29" ht="13.5" customHeight="1" x14ac:dyDescent="0.2">
      <c r="A41" s="40"/>
      <c r="B41" s="77" t="s">
        <v>51</v>
      </c>
      <c r="C41" s="100">
        <v>21</v>
      </c>
      <c r="D41" s="100">
        <v>21</v>
      </c>
      <c r="E41" s="100">
        <v>21</v>
      </c>
      <c r="F41" s="100">
        <v>21</v>
      </c>
      <c r="G41" s="100">
        <v>21</v>
      </c>
      <c r="H41" s="100">
        <v>22</v>
      </c>
      <c r="I41" s="100">
        <v>22</v>
      </c>
      <c r="J41" s="100">
        <v>21</v>
      </c>
      <c r="K41" s="100">
        <v>22</v>
      </c>
      <c r="L41" s="100">
        <v>22</v>
      </c>
      <c r="M41" s="100">
        <v>21</v>
      </c>
      <c r="N41" s="100">
        <v>21</v>
      </c>
      <c r="O41" s="100">
        <v>21</v>
      </c>
      <c r="P41" s="100">
        <v>21</v>
      </c>
      <c r="Q41" s="100">
        <v>21</v>
      </c>
      <c r="R41" s="100">
        <v>21</v>
      </c>
      <c r="S41" s="100">
        <v>21</v>
      </c>
      <c r="T41" s="100">
        <v>21</v>
      </c>
      <c r="U41" s="100">
        <v>22</v>
      </c>
      <c r="V41" s="100">
        <v>21</v>
      </c>
      <c r="W41" s="100">
        <v>21</v>
      </c>
      <c r="X41" s="100">
        <v>21</v>
      </c>
      <c r="Y41" s="100">
        <v>21</v>
      </c>
      <c r="Z41" s="100">
        <v>22</v>
      </c>
      <c r="AA41" s="97"/>
      <c r="AB41" s="97"/>
      <c r="AC41" s="97"/>
    </row>
    <row r="42" spans="1:29" ht="13.5" customHeight="1" x14ac:dyDescent="0.2">
      <c r="A42" s="74" t="s">
        <v>18</v>
      </c>
      <c r="B42" s="75" t="s">
        <v>52</v>
      </c>
      <c r="C42" s="101">
        <v>17.133330000000001</v>
      </c>
      <c r="D42" s="101">
        <v>16.748090000000001</v>
      </c>
      <c r="E42" s="101">
        <v>17.430769999999999</v>
      </c>
      <c r="F42" s="101">
        <v>18.806450000000002</v>
      </c>
      <c r="G42" s="101">
        <v>16.75385</v>
      </c>
      <c r="H42" s="101">
        <v>16.791039999999999</v>
      </c>
      <c r="I42" s="101">
        <v>15.605259999999999</v>
      </c>
      <c r="J42" s="101">
        <v>16.522390000000001</v>
      </c>
      <c r="K42" s="101">
        <v>16.609380000000002</v>
      </c>
      <c r="L42" s="101">
        <v>18.515149999999998</v>
      </c>
      <c r="M42" s="101">
        <v>16.699249999999999</v>
      </c>
      <c r="N42" s="101">
        <v>17</v>
      </c>
      <c r="O42" s="101">
        <v>17.575759999999999</v>
      </c>
      <c r="P42" s="101">
        <v>17.090229999999998</v>
      </c>
      <c r="Q42" s="101">
        <v>17.600000000000001</v>
      </c>
      <c r="R42" s="101">
        <v>18.75</v>
      </c>
      <c r="S42" s="101">
        <v>17.149249999999999</v>
      </c>
      <c r="T42" s="101">
        <v>17.728809999999999</v>
      </c>
      <c r="U42" s="101">
        <v>18.52778</v>
      </c>
      <c r="V42" s="101">
        <v>16.903700000000001</v>
      </c>
      <c r="W42" s="101">
        <v>17.09524</v>
      </c>
      <c r="X42" s="101">
        <v>16.25</v>
      </c>
      <c r="Y42" s="101">
        <v>16.585709999999999</v>
      </c>
      <c r="Z42" s="101">
        <v>17.354839999999999</v>
      </c>
      <c r="AA42" s="97"/>
      <c r="AB42" s="97"/>
      <c r="AC42" s="97"/>
    </row>
    <row r="43" spans="1:29" ht="13.5" customHeight="1" x14ac:dyDescent="0.2">
      <c r="A43" s="41"/>
      <c r="B43" s="76" t="s">
        <v>48</v>
      </c>
      <c r="C43" s="99">
        <v>10</v>
      </c>
      <c r="D43" s="99">
        <v>13</v>
      </c>
      <c r="E43" s="99">
        <v>13</v>
      </c>
      <c r="F43" s="99">
        <v>15</v>
      </c>
      <c r="G43" s="99">
        <v>13</v>
      </c>
      <c r="H43" s="99">
        <v>13</v>
      </c>
      <c r="I43" s="99">
        <v>9</v>
      </c>
      <c r="J43" s="99">
        <v>13</v>
      </c>
      <c r="K43" s="99">
        <v>13</v>
      </c>
      <c r="L43" s="99">
        <v>13</v>
      </c>
      <c r="M43" s="99">
        <v>14</v>
      </c>
      <c r="N43" s="99">
        <v>13</v>
      </c>
      <c r="O43" s="99">
        <v>13</v>
      </c>
      <c r="P43" s="99">
        <v>13</v>
      </c>
      <c r="Q43" s="99">
        <v>13</v>
      </c>
      <c r="R43" s="99">
        <v>16</v>
      </c>
      <c r="S43" s="99">
        <v>14</v>
      </c>
      <c r="T43" s="99">
        <v>12</v>
      </c>
      <c r="U43" s="99">
        <v>15</v>
      </c>
      <c r="V43" s="99">
        <v>14</v>
      </c>
      <c r="W43" s="99">
        <v>13</v>
      </c>
      <c r="X43" s="99">
        <v>7</v>
      </c>
      <c r="Y43" s="99">
        <v>13.5</v>
      </c>
      <c r="Z43" s="99">
        <v>13</v>
      </c>
      <c r="AA43" s="97"/>
      <c r="AB43" s="97"/>
      <c r="AC43" s="97"/>
    </row>
    <row r="44" spans="1:29" ht="13.5" customHeight="1" x14ac:dyDescent="0.2">
      <c r="A44" s="41"/>
      <c r="B44" s="76" t="s">
        <v>49</v>
      </c>
      <c r="C44" s="99">
        <v>15</v>
      </c>
      <c r="D44" s="99">
        <v>15</v>
      </c>
      <c r="E44" s="99">
        <v>15</v>
      </c>
      <c r="F44" s="99">
        <v>17</v>
      </c>
      <c r="G44" s="99">
        <v>15</v>
      </c>
      <c r="H44" s="99">
        <v>15</v>
      </c>
      <c r="I44" s="99">
        <v>10</v>
      </c>
      <c r="J44" s="99">
        <v>16</v>
      </c>
      <c r="K44" s="99">
        <v>14</v>
      </c>
      <c r="L44" s="99">
        <v>16</v>
      </c>
      <c r="M44" s="99">
        <v>15</v>
      </c>
      <c r="N44" s="99">
        <v>15</v>
      </c>
      <c r="O44" s="99">
        <v>16</v>
      </c>
      <c r="P44" s="99">
        <v>16</v>
      </c>
      <c r="Q44" s="99">
        <v>14.5</v>
      </c>
      <c r="R44" s="99">
        <v>17</v>
      </c>
      <c r="S44" s="99">
        <v>15</v>
      </c>
      <c r="T44" s="99">
        <v>16</v>
      </c>
      <c r="U44" s="99">
        <v>17</v>
      </c>
      <c r="V44" s="99">
        <v>15</v>
      </c>
      <c r="W44" s="99">
        <v>14</v>
      </c>
      <c r="X44" s="99">
        <v>12.5</v>
      </c>
      <c r="Y44" s="99">
        <v>15</v>
      </c>
      <c r="Z44" s="99">
        <v>14</v>
      </c>
      <c r="AA44" s="97"/>
      <c r="AB44" s="97"/>
      <c r="AC44" s="97"/>
    </row>
    <row r="45" spans="1:29" ht="13.5" customHeight="1" x14ac:dyDescent="0.2">
      <c r="A45" s="41"/>
      <c r="B45" s="76" t="s">
        <v>47</v>
      </c>
      <c r="C45" s="99">
        <v>18</v>
      </c>
      <c r="D45" s="99">
        <v>17</v>
      </c>
      <c r="E45" s="99">
        <v>18</v>
      </c>
      <c r="F45" s="99">
        <v>19</v>
      </c>
      <c r="G45" s="99">
        <v>17</v>
      </c>
      <c r="H45" s="99">
        <v>17</v>
      </c>
      <c r="I45" s="99">
        <v>16</v>
      </c>
      <c r="J45" s="99">
        <v>17</v>
      </c>
      <c r="K45" s="99">
        <v>17</v>
      </c>
      <c r="L45" s="99">
        <v>20</v>
      </c>
      <c r="M45" s="99">
        <v>17</v>
      </c>
      <c r="N45" s="99">
        <v>16</v>
      </c>
      <c r="O45" s="99">
        <v>18</v>
      </c>
      <c r="P45" s="99">
        <v>17</v>
      </c>
      <c r="Q45" s="99">
        <v>18</v>
      </c>
      <c r="R45" s="99">
        <v>19</v>
      </c>
      <c r="S45" s="99">
        <v>17</v>
      </c>
      <c r="T45" s="99">
        <v>18</v>
      </c>
      <c r="U45" s="99">
        <v>19</v>
      </c>
      <c r="V45" s="99">
        <v>17</v>
      </c>
      <c r="W45" s="99">
        <v>17</v>
      </c>
      <c r="X45" s="99">
        <v>17</v>
      </c>
      <c r="Y45" s="99">
        <v>17</v>
      </c>
      <c r="Z45" s="99">
        <v>18</v>
      </c>
      <c r="AA45" s="97"/>
      <c r="AB45" s="97"/>
      <c r="AC45" s="97"/>
    </row>
    <row r="46" spans="1:29" ht="13.5" customHeight="1" x14ac:dyDescent="0.2">
      <c r="A46" s="41"/>
      <c r="B46" s="76" t="s">
        <v>50</v>
      </c>
      <c r="C46" s="99">
        <v>19</v>
      </c>
      <c r="D46" s="99">
        <v>19</v>
      </c>
      <c r="E46" s="99">
        <v>20</v>
      </c>
      <c r="F46" s="99">
        <v>22</v>
      </c>
      <c r="G46" s="99">
        <v>19</v>
      </c>
      <c r="H46" s="99">
        <v>19</v>
      </c>
      <c r="I46" s="99">
        <v>21</v>
      </c>
      <c r="J46" s="99">
        <v>18</v>
      </c>
      <c r="K46" s="99">
        <v>20</v>
      </c>
      <c r="L46" s="99">
        <v>21</v>
      </c>
      <c r="M46" s="99">
        <v>18</v>
      </c>
      <c r="N46" s="99">
        <v>20</v>
      </c>
      <c r="O46" s="99">
        <v>20</v>
      </c>
      <c r="P46" s="99">
        <v>19</v>
      </c>
      <c r="Q46" s="99">
        <v>20</v>
      </c>
      <c r="R46" s="99">
        <v>20</v>
      </c>
      <c r="S46" s="99">
        <v>19</v>
      </c>
      <c r="T46" s="99">
        <v>20</v>
      </c>
      <c r="U46" s="99">
        <v>21</v>
      </c>
      <c r="V46" s="99">
        <v>19</v>
      </c>
      <c r="W46" s="99">
        <v>20</v>
      </c>
      <c r="X46" s="99">
        <v>19</v>
      </c>
      <c r="Y46" s="99">
        <v>18</v>
      </c>
      <c r="Z46" s="99">
        <v>20</v>
      </c>
      <c r="AA46" s="97"/>
      <c r="AB46" s="97"/>
      <c r="AC46" s="97"/>
    </row>
    <row r="47" spans="1:29" ht="13.5" customHeight="1" x14ac:dyDescent="0.2">
      <c r="A47" s="40"/>
      <c r="B47" s="77" t="s">
        <v>51</v>
      </c>
      <c r="C47" s="100">
        <v>20.5</v>
      </c>
      <c r="D47" s="100">
        <v>21</v>
      </c>
      <c r="E47" s="100">
        <v>23</v>
      </c>
      <c r="F47" s="100">
        <v>23</v>
      </c>
      <c r="G47" s="100">
        <v>20</v>
      </c>
      <c r="H47" s="100">
        <v>21</v>
      </c>
      <c r="I47" s="100">
        <v>23</v>
      </c>
      <c r="J47" s="100">
        <v>20</v>
      </c>
      <c r="K47" s="100">
        <v>20</v>
      </c>
      <c r="L47" s="100">
        <v>22</v>
      </c>
      <c r="M47" s="100">
        <v>20</v>
      </c>
      <c r="N47" s="100">
        <v>22</v>
      </c>
      <c r="O47" s="100">
        <v>21</v>
      </c>
      <c r="P47" s="100">
        <v>21</v>
      </c>
      <c r="Q47" s="100">
        <v>22.5</v>
      </c>
      <c r="R47" s="100">
        <v>22</v>
      </c>
      <c r="S47" s="100">
        <v>21</v>
      </c>
      <c r="T47" s="100">
        <v>22</v>
      </c>
      <c r="U47" s="100">
        <v>22</v>
      </c>
      <c r="V47" s="100">
        <v>21</v>
      </c>
      <c r="W47" s="100">
        <v>21</v>
      </c>
      <c r="X47" s="100">
        <v>21</v>
      </c>
      <c r="Y47" s="100">
        <v>20</v>
      </c>
      <c r="Z47" s="100">
        <v>21</v>
      </c>
      <c r="AA47" s="97"/>
      <c r="AB47" s="97"/>
      <c r="AC47" s="97"/>
    </row>
    <row r="48" spans="1:29" ht="13.5" customHeight="1" x14ac:dyDescent="0.2">
      <c r="A48" s="74" t="s">
        <v>19</v>
      </c>
      <c r="B48" s="75" t="s">
        <v>52</v>
      </c>
      <c r="C48" s="101">
        <v>18.285710000000002</v>
      </c>
      <c r="D48" s="101">
        <v>17.186050000000002</v>
      </c>
      <c r="E48" s="101">
        <v>17.0137</v>
      </c>
      <c r="F48" s="101">
        <v>17.4878</v>
      </c>
      <c r="G48" s="101">
        <v>17.558140000000002</v>
      </c>
      <c r="H48" s="101">
        <v>16.681159999999998</v>
      </c>
      <c r="I48" s="101">
        <v>17.09524</v>
      </c>
      <c r="J48" s="101">
        <v>17.6875</v>
      </c>
      <c r="K48" s="101">
        <v>16.478259999999999</v>
      </c>
      <c r="L48" s="101">
        <v>17.380949999999999</v>
      </c>
      <c r="M48" s="101">
        <v>17.651160000000001</v>
      </c>
      <c r="N48" s="101">
        <v>16.02899</v>
      </c>
      <c r="O48" s="101">
        <v>17.951219999999999</v>
      </c>
      <c r="P48" s="101">
        <v>17.74419</v>
      </c>
      <c r="Q48" s="101">
        <v>16.37143</v>
      </c>
      <c r="R48" s="101">
        <v>17.476189999999999</v>
      </c>
      <c r="S48" s="101">
        <v>17.8125</v>
      </c>
      <c r="T48" s="101">
        <v>16.2029</v>
      </c>
      <c r="U48" s="101">
        <v>17.292680000000001</v>
      </c>
      <c r="V48" s="101">
        <v>17.328240000000001</v>
      </c>
      <c r="W48" s="101">
        <v>16.125</v>
      </c>
      <c r="X48" s="101">
        <v>16.073170000000001</v>
      </c>
      <c r="Y48" s="101">
        <v>17.19847</v>
      </c>
      <c r="Z48" s="101">
        <v>16.20833</v>
      </c>
      <c r="AA48" s="97"/>
      <c r="AB48" s="97"/>
      <c r="AC48" s="97"/>
    </row>
    <row r="49" spans="1:29" ht="13.5" customHeight="1" x14ac:dyDescent="0.2">
      <c r="A49" s="41"/>
      <c r="B49" s="76" t="s">
        <v>48</v>
      </c>
      <c r="C49" s="99">
        <v>14</v>
      </c>
      <c r="D49" s="99">
        <v>14</v>
      </c>
      <c r="E49" s="99">
        <v>12</v>
      </c>
      <c r="F49" s="99">
        <v>15</v>
      </c>
      <c r="G49" s="99">
        <v>14</v>
      </c>
      <c r="H49" s="99">
        <v>12</v>
      </c>
      <c r="I49" s="99">
        <v>13</v>
      </c>
      <c r="J49" s="99">
        <v>15</v>
      </c>
      <c r="K49" s="99">
        <v>12</v>
      </c>
      <c r="L49" s="99">
        <v>15</v>
      </c>
      <c r="M49" s="99">
        <v>14</v>
      </c>
      <c r="N49" s="99">
        <v>12</v>
      </c>
      <c r="O49" s="99">
        <v>16</v>
      </c>
      <c r="P49" s="99">
        <v>14</v>
      </c>
      <c r="Q49" s="99">
        <v>13</v>
      </c>
      <c r="R49" s="99">
        <v>15</v>
      </c>
      <c r="S49" s="99">
        <v>14</v>
      </c>
      <c r="T49" s="99">
        <v>13</v>
      </c>
      <c r="U49" s="99">
        <v>14</v>
      </c>
      <c r="V49" s="99">
        <v>14</v>
      </c>
      <c r="W49" s="99">
        <v>13</v>
      </c>
      <c r="X49" s="99">
        <v>13</v>
      </c>
      <c r="Y49" s="99">
        <v>13</v>
      </c>
      <c r="Z49" s="99">
        <v>13</v>
      </c>
      <c r="AA49" s="97"/>
      <c r="AB49" s="97"/>
      <c r="AC49" s="97"/>
    </row>
    <row r="50" spans="1:29" ht="13.5" customHeight="1" x14ac:dyDescent="0.2">
      <c r="A50" s="41"/>
      <c r="B50" s="76" t="s">
        <v>49</v>
      </c>
      <c r="C50" s="99">
        <v>16</v>
      </c>
      <c r="D50" s="99">
        <v>15</v>
      </c>
      <c r="E50" s="99">
        <v>15</v>
      </c>
      <c r="F50" s="99">
        <v>16</v>
      </c>
      <c r="G50" s="99">
        <v>15</v>
      </c>
      <c r="H50" s="99">
        <v>15</v>
      </c>
      <c r="I50" s="99">
        <v>16</v>
      </c>
      <c r="J50" s="99">
        <v>16</v>
      </c>
      <c r="K50" s="99">
        <v>13</v>
      </c>
      <c r="L50" s="99">
        <v>15</v>
      </c>
      <c r="M50" s="99">
        <v>16</v>
      </c>
      <c r="N50" s="99">
        <v>14</v>
      </c>
      <c r="O50" s="99">
        <v>16</v>
      </c>
      <c r="P50" s="99">
        <v>16</v>
      </c>
      <c r="Q50" s="99">
        <v>15</v>
      </c>
      <c r="R50" s="99">
        <v>16</v>
      </c>
      <c r="S50" s="99">
        <v>16</v>
      </c>
      <c r="T50" s="99">
        <v>15</v>
      </c>
      <c r="U50" s="99">
        <v>16</v>
      </c>
      <c r="V50" s="99">
        <v>16</v>
      </c>
      <c r="W50" s="99">
        <v>15</v>
      </c>
      <c r="X50" s="99">
        <v>14</v>
      </c>
      <c r="Y50" s="99">
        <v>15</v>
      </c>
      <c r="Z50" s="99">
        <v>14</v>
      </c>
      <c r="AA50" s="97"/>
      <c r="AB50" s="97"/>
      <c r="AC50" s="97"/>
    </row>
    <row r="51" spans="1:29" ht="13.5" customHeight="1" x14ac:dyDescent="0.2">
      <c r="A51" s="41"/>
      <c r="B51" s="76" t="s">
        <v>47</v>
      </c>
      <c r="C51" s="99">
        <v>19</v>
      </c>
      <c r="D51" s="99">
        <v>17</v>
      </c>
      <c r="E51" s="99">
        <v>17</v>
      </c>
      <c r="F51" s="99">
        <v>17</v>
      </c>
      <c r="G51" s="99">
        <v>18</v>
      </c>
      <c r="H51" s="99">
        <v>17</v>
      </c>
      <c r="I51" s="99">
        <v>18</v>
      </c>
      <c r="J51" s="99">
        <v>18</v>
      </c>
      <c r="K51" s="99">
        <v>17</v>
      </c>
      <c r="L51" s="99">
        <v>18</v>
      </c>
      <c r="M51" s="99">
        <v>18</v>
      </c>
      <c r="N51" s="99">
        <v>16</v>
      </c>
      <c r="O51" s="99">
        <v>17</v>
      </c>
      <c r="P51" s="99">
        <v>18</v>
      </c>
      <c r="Q51" s="99">
        <v>16</v>
      </c>
      <c r="R51" s="99">
        <v>17</v>
      </c>
      <c r="S51" s="99">
        <v>18</v>
      </c>
      <c r="T51" s="99">
        <v>16</v>
      </c>
      <c r="U51" s="99">
        <v>17</v>
      </c>
      <c r="V51" s="99">
        <v>18</v>
      </c>
      <c r="W51" s="99">
        <v>16</v>
      </c>
      <c r="X51" s="99">
        <v>16</v>
      </c>
      <c r="Y51" s="99">
        <v>18</v>
      </c>
      <c r="Z51" s="99">
        <v>16</v>
      </c>
      <c r="AA51" s="97"/>
      <c r="AB51" s="97"/>
      <c r="AC51" s="97"/>
    </row>
    <row r="52" spans="1:29" ht="13.5" customHeight="1" x14ac:dyDescent="0.2">
      <c r="A52" s="41"/>
      <c r="B52" s="76" t="s">
        <v>50</v>
      </c>
      <c r="C52" s="99">
        <v>21</v>
      </c>
      <c r="D52" s="99">
        <v>19</v>
      </c>
      <c r="E52" s="99">
        <v>19</v>
      </c>
      <c r="F52" s="99">
        <v>19</v>
      </c>
      <c r="G52" s="99">
        <v>20</v>
      </c>
      <c r="H52" s="99">
        <v>19</v>
      </c>
      <c r="I52" s="99">
        <v>19</v>
      </c>
      <c r="J52" s="99">
        <v>19</v>
      </c>
      <c r="K52" s="99">
        <v>19</v>
      </c>
      <c r="L52" s="99">
        <v>19</v>
      </c>
      <c r="M52" s="99">
        <v>20</v>
      </c>
      <c r="N52" s="99">
        <v>19</v>
      </c>
      <c r="O52" s="99">
        <v>20</v>
      </c>
      <c r="P52" s="99">
        <v>19</v>
      </c>
      <c r="Q52" s="99">
        <v>18</v>
      </c>
      <c r="R52" s="99">
        <v>19</v>
      </c>
      <c r="S52" s="99">
        <v>20</v>
      </c>
      <c r="T52" s="99">
        <v>18</v>
      </c>
      <c r="U52" s="99">
        <v>18</v>
      </c>
      <c r="V52" s="99">
        <v>19</v>
      </c>
      <c r="W52" s="99">
        <v>18</v>
      </c>
      <c r="X52" s="99">
        <v>18</v>
      </c>
      <c r="Y52" s="99">
        <v>20</v>
      </c>
      <c r="Z52" s="99">
        <v>19</v>
      </c>
      <c r="AA52" s="97"/>
      <c r="AB52" s="97"/>
      <c r="AC52" s="97"/>
    </row>
    <row r="53" spans="1:29" ht="13.5" customHeight="1" x14ac:dyDescent="0.2">
      <c r="A53" s="40"/>
      <c r="B53" s="77" t="s">
        <v>51</v>
      </c>
      <c r="C53" s="100">
        <v>22</v>
      </c>
      <c r="D53" s="100">
        <v>21</v>
      </c>
      <c r="E53" s="100">
        <v>21</v>
      </c>
      <c r="F53" s="100">
        <v>21</v>
      </c>
      <c r="G53" s="100">
        <v>22</v>
      </c>
      <c r="H53" s="100">
        <v>21</v>
      </c>
      <c r="I53" s="100">
        <v>20</v>
      </c>
      <c r="J53" s="100">
        <v>22</v>
      </c>
      <c r="K53" s="100">
        <v>21</v>
      </c>
      <c r="L53" s="100">
        <v>20</v>
      </c>
      <c r="M53" s="100">
        <v>21</v>
      </c>
      <c r="N53" s="100">
        <v>20</v>
      </c>
      <c r="O53" s="100">
        <v>22</v>
      </c>
      <c r="P53" s="100">
        <v>21</v>
      </c>
      <c r="Q53" s="100">
        <v>21</v>
      </c>
      <c r="R53" s="100">
        <v>20</v>
      </c>
      <c r="S53" s="100">
        <v>22</v>
      </c>
      <c r="T53" s="100">
        <v>20</v>
      </c>
      <c r="U53" s="100">
        <v>21</v>
      </c>
      <c r="V53" s="100">
        <v>21</v>
      </c>
      <c r="W53" s="100">
        <v>20</v>
      </c>
      <c r="X53" s="100">
        <v>20</v>
      </c>
      <c r="Y53" s="100">
        <v>21</v>
      </c>
      <c r="Z53" s="100">
        <v>20</v>
      </c>
      <c r="AA53" s="97"/>
      <c r="AB53" s="97"/>
      <c r="AC53" s="97"/>
    </row>
    <row r="54" spans="1:29" ht="13.5" customHeight="1" x14ac:dyDescent="0.2">
      <c r="A54" s="74" t="s">
        <v>20</v>
      </c>
      <c r="B54" s="75" t="s">
        <v>52</v>
      </c>
      <c r="C54" s="101">
        <v>17.357140000000001</v>
      </c>
      <c r="D54" s="101">
        <v>18.432200000000002</v>
      </c>
      <c r="E54" s="101">
        <v>16.41667</v>
      </c>
      <c r="F54" s="101">
        <v>18.33333</v>
      </c>
      <c r="G54" s="101">
        <v>17.650410000000001</v>
      </c>
      <c r="H54" s="101">
        <v>16.31944</v>
      </c>
      <c r="I54" s="101">
        <v>18.179490000000001</v>
      </c>
      <c r="J54" s="101">
        <v>17.744</v>
      </c>
      <c r="K54" s="101">
        <v>15.68493</v>
      </c>
      <c r="L54" s="101">
        <v>18.09524</v>
      </c>
      <c r="M54" s="101">
        <v>17.837399999999999</v>
      </c>
      <c r="N54" s="101">
        <v>15.59155</v>
      </c>
      <c r="O54" s="101">
        <v>17.977270000000001</v>
      </c>
      <c r="P54" s="101">
        <v>17.544</v>
      </c>
      <c r="Q54" s="101">
        <v>15.92958</v>
      </c>
      <c r="R54" s="101">
        <v>19.204550000000001</v>
      </c>
      <c r="S54" s="101">
        <v>17.696719999999999</v>
      </c>
      <c r="T54" s="101">
        <v>16.16667</v>
      </c>
      <c r="U54" s="101">
        <v>18.272729999999999</v>
      </c>
      <c r="V54" s="101">
        <v>17.637799999999999</v>
      </c>
      <c r="W54" s="101">
        <v>16.28</v>
      </c>
      <c r="X54" s="101">
        <v>18.152170000000002</v>
      </c>
      <c r="Y54" s="101">
        <v>17.742190000000001</v>
      </c>
      <c r="Z54" s="101">
        <v>16.178080000000001</v>
      </c>
      <c r="AA54" s="97"/>
      <c r="AB54" s="97"/>
      <c r="AC54" s="97"/>
    </row>
    <row r="55" spans="1:29" ht="13.5" customHeight="1" x14ac:dyDescent="0.2">
      <c r="A55" s="41"/>
      <c r="B55" s="76" t="s">
        <v>48</v>
      </c>
      <c r="C55" s="99">
        <v>14</v>
      </c>
      <c r="D55" s="99">
        <v>15</v>
      </c>
      <c r="E55" s="99">
        <v>13</v>
      </c>
      <c r="F55" s="99">
        <v>15</v>
      </c>
      <c r="G55" s="99">
        <v>14</v>
      </c>
      <c r="H55" s="99">
        <v>11</v>
      </c>
      <c r="I55" s="99">
        <v>14</v>
      </c>
      <c r="J55" s="99">
        <v>14</v>
      </c>
      <c r="K55" s="99">
        <v>9</v>
      </c>
      <c r="L55" s="99">
        <v>14</v>
      </c>
      <c r="M55" s="99">
        <v>14</v>
      </c>
      <c r="N55" s="99">
        <v>10</v>
      </c>
      <c r="O55" s="99">
        <v>11</v>
      </c>
      <c r="P55" s="99">
        <v>13</v>
      </c>
      <c r="Q55" s="99">
        <v>11</v>
      </c>
      <c r="R55" s="99">
        <v>15</v>
      </c>
      <c r="S55" s="99">
        <v>13</v>
      </c>
      <c r="T55" s="99">
        <v>10</v>
      </c>
      <c r="U55" s="99">
        <v>15</v>
      </c>
      <c r="V55" s="99">
        <v>13</v>
      </c>
      <c r="W55" s="99">
        <v>10</v>
      </c>
      <c r="X55" s="99">
        <v>15</v>
      </c>
      <c r="Y55" s="99">
        <v>14</v>
      </c>
      <c r="Z55" s="99">
        <v>9</v>
      </c>
      <c r="AA55" s="97"/>
      <c r="AB55" s="97"/>
      <c r="AC55" s="97"/>
    </row>
    <row r="56" spans="1:29" ht="13.5" customHeight="1" x14ac:dyDescent="0.2">
      <c r="A56" s="41"/>
      <c r="B56" s="76" t="s">
        <v>49</v>
      </c>
      <c r="C56" s="99">
        <v>17</v>
      </c>
      <c r="D56" s="99">
        <v>16</v>
      </c>
      <c r="E56" s="99">
        <v>15</v>
      </c>
      <c r="F56" s="99">
        <v>17</v>
      </c>
      <c r="G56" s="99">
        <v>16</v>
      </c>
      <c r="H56" s="99">
        <v>14.5</v>
      </c>
      <c r="I56" s="99">
        <v>16</v>
      </c>
      <c r="J56" s="99">
        <v>16</v>
      </c>
      <c r="K56" s="99">
        <v>14</v>
      </c>
      <c r="L56" s="99">
        <v>16</v>
      </c>
      <c r="M56" s="99">
        <v>16</v>
      </c>
      <c r="N56" s="99">
        <v>13</v>
      </c>
      <c r="O56" s="99">
        <v>16</v>
      </c>
      <c r="P56" s="99">
        <v>15</v>
      </c>
      <c r="Q56" s="99">
        <v>13</v>
      </c>
      <c r="R56" s="99">
        <v>17</v>
      </c>
      <c r="S56" s="99">
        <v>16</v>
      </c>
      <c r="T56" s="99">
        <v>14</v>
      </c>
      <c r="U56" s="99">
        <v>16</v>
      </c>
      <c r="V56" s="99">
        <v>16</v>
      </c>
      <c r="W56" s="99">
        <v>14</v>
      </c>
      <c r="X56" s="99">
        <v>17</v>
      </c>
      <c r="Y56" s="99">
        <v>16</v>
      </c>
      <c r="Z56" s="99">
        <v>13</v>
      </c>
      <c r="AA56" s="97"/>
      <c r="AB56" s="97"/>
      <c r="AC56" s="97"/>
    </row>
    <row r="57" spans="1:29" ht="13.5" customHeight="1" x14ac:dyDescent="0.2">
      <c r="A57" s="41"/>
      <c r="B57" s="76" t="s">
        <v>47</v>
      </c>
      <c r="C57" s="99">
        <v>18</v>
      </c>
      <c r="D57" s="99">
        <v>18</v>
      </c>
      <c r="E57" s="99">
        <v>16</v>
      </c>
      <c r="F57" s="99">
        <v>19</v>
      </c>
      <c r="G57" s="99">
        <v>18</v>
      </c>
      <c r="H57" s="99">
        <v>16.5</v>
      </c>
      <c r="I57" s="99">
        <v>18</v>
      </c>
      <c r="J57" s="99">
        <v>18</v>
      </c>
      <c r="K57" s="99">
        <v>16</v>
      </c>
      <c r="L57" s="99">
        <v>18</v>
      </c>
      <c r="M57" s="99">
        <v>18</v>
      </c>
      <c r="N57" s="99">
        <v>15</v>
      </c>
      <c r="O57" s="99">
        <v>18</v>
      </c>
      <c r="P57" s="99">
        <v>18</v>
      </c>
      <c r="Q57" s="99">
        <v>16</v>
      </c>
      <c r="R57" s="99">
        <v>19</v>
      </c>
      <c r="S57" s="99">
        <v>18</v>
      </c>
      <c r="T57" s="99">
        <v>17</v>
      </c>
      <c r="U57" s="99">
        <v>18</v>
      </c>
      <c r="V57" s="99">
        <v>18</v>
      </c>
      <c r="W57" s="99">
        <v>17</v>
      </c>
      <c r="X57" s="99">
        <v>18</v>
      </c>
      <c r="Y57" s="99">
        <v>18</v>
      </c>
      <c r="Z57" s="99">
        <v>17</v>
      </c>
      <c r="AA57" s="97"/>
      <c r="AB57" s="97"/>
      <c r="AC57" s="97"/>
    </row>
    <row r="58" spans="1:29" ht="13.5" customHeight="1" x14ac:dyDescent="0.2">
      <c r="A58" s="41"/>
      <c r="B58" s="76" t="s">
        <v>50</v>
      </c>
      <c r="C58" s="99">
        <v>19</v>
      </c>
      <c r="D58" s="99">
        <v>21</v>
      </c>
      <c r="E58" s="99">
        <v>18</v>
      </c>
      <c r="F58" s="99">
        <v>20</v>
      </c>
      <c r="G58" s="99">
        <v>19</v>
      </c>
      <c r="H58" s="99">
        <v>18</v>
      </c>
      <c r="I58" s="99">
        <v>22</v>
      </c>
      <c r="J58" s="99">
        <v>21</v>
      </c>
      <c r="K58" s="99">
        <v>19</v>
      </c>
      <c r="L58" s="99">
        <v>21</v>
      </c>
      <c r="M58" s="99">
        <v>20</v>
      </c>
      <c r="N58" s="99">
        <v>18</v>
      </c>
      <c r="O58" s="99">
        <v>20</v>
      </c>
      <c r="P58" s="99">
        <v>20</v>
      </c>
      <c r="Q58" s="99">
        <v>19</v>
      </c>
      <c r="R58" s="99">
        <v>21</v>
      </c>
      <c r="S58" s="99">
        <v>20</v>
      </c>
      <c r="T58" s="99">
        <v>18.5</v>
      </c>
      <c r="U58" s="99">
        <v>20</v>
      </c>
      <c r="V58" s="99">
        <v>20</v>
      </c>
      <c r="W58" s="99">
        <v>19</v>
      </c>
      <c r="X58" s="99">
        <v>20</v>
      </c>
      <c r="Y58" s="99">
        <v>20</v>
      </c>
      <c r="Z58" s="99">
        <v>20</v>
      </c>
      <c r="AA58" s="97"/>
      <c r="AB58" s="97"/>
      <c r="AC58" s="97"/>
    </row>
    <row r="59" spans="1:29" ht="13.5" customHeight="1" x14ac:dyDescent="0.2">
      <c r="A59" s="40"/>
      <c r="B59" s="77" t="s">
        <v>51</v>
      </c>
      <c r="C59" s="100">
        <v>20</v>
      </c>
      <c r="D59" s="100">
        <v>22</v>
      </c>
      <c r="E59" s="100">
        <v>20</v>
      </c>
      <c r="F59" s="100">
        <v>22</v>
      </c>
      <c r="G59" s="100">
        <v>22</v>
      </c>
      <c r="H59" s="100">
        <v>22</v>
      </c>
      <c r="I59" s="100">
        <v>24</v>
      </c>
      <c r="J59" s="100">
        <v>22</v>
      </c>
      <c r="K59" s="100">
        <v>21</v>
      </c>
      <c r="L59" s="100">
        <v>24</v>
      </c>
      <c r="M59" s="100">
        <v>23</v>
      </c>
      <c r="N59" s="100">
        <v>21</v>
      </c>
      <c r="O59" s="100">
        <v>21</v>
      </c>
      <c r="P59" s="100">
        <v>22</v>
      </c>
      <c r="Q59" s="100">
        <v>21</v>
      </c>
      <c r="R59" s="100">
        <v>25</v>
      </c>
      <c r="S59" s="100">
        <v>21</v>
      </c>
      <c r="T59" s="100">
        <v>21</v>
      </c>
      <c r="U59" s="100">
        <v>23</v>
      </c>
      <c r="V59" s="100">
        <v>21</v>
      </c>
      <c r="W59" s="100">
        <v>21</v>
      </c>
      <c r="X59" s="100">
        <v>22</v>
      </c>
      <c r="Y59" s="100">
        <v>21</v>
      </c>
      <c r="Z59" s="100">
        <v>20</v>
      </c>
      <c r="AA59" s="97"/>
      <c r="AB59" s="97"/>
      <c r="AC59" s="97"/>
    </row>
    <row r="60" spans="1:29" ht="13.5" customHeight="1" x14ac:dyDescent="0.2">
      <c r="A60" s="74" t="s">
        <v>21</v>
      </c>
      <c r="B60" s="75" t="s">
        <v>52</v>
      </c>
      <c r="C60" s="101">
        <v>17.399999999999999</v>
      </c>
      <c r="D60" s="101">
        <v>17.57103</v>
      </c>
      <c r="E60" s="101">
        <v>16.841840000000001</v>
      </c>
      <c r="F60" s="101">
        <v>18.442620000000002</v>
      </c>
      <c r="G60" s="101">
        <v>17.821729999999999</v>
      </c>
      <c r="H60" s="101">
        <v>16.95833</v>
      </c>
      <c r="I60" s="101">
        <v>17.600000000000001</v>
      </c>
      <c r="J60" s="101">
        <v>17.991689999999998</v>
      </c>
      <c r="K60" s="101">
        <v>17.010580000000001</v>
      </c>
      <c r="L60" s="101">
        <v>18.330649999999999</v>
      </c>
      <c r="M60" s="101">
        <v>18.4072</v>
      </c>
      <c r="N60" s="101">
        <v>16.888300000000001</v>
      </c>
      <c r="O60" s="101">
        <v>18.430890000000002</v>
      </c>
      <c r="P60" s="101">
        <v>18.535329999999998</v>
      </c>
      <c r="Q60" s="101">
        <v>16.978840000000002</v>
      </c>
      <c r="R60" s="101">
        <v>18.367190000000001</v>
      </c>
      <c r="S60" s="101">
        <v>18.367570000000001</v>
      </c>
      <c r="T60" s="101">
        <v>17.215789999999998</v>
      </c>
      <c r="U60" s="101">
        <v>18.29008</v>
      </c>
      <c r="V60" s="101">
        <v>18.233419999999999</v>
      </c>
      <c r="W60" s="101">
        <v>17.598960000000002</v>
      </c>
      <c r="X60" s="101">
        <v>18.350750000000001</v>
      </c>
      <c r="Y60" s="101">
        <v>17.989609999999999</v>
      </c>
      <c r="Z60" s="101">
        <v>17.44388</v>
      </c>
      <c r="AA60" s="97"/>
      <c r="AB60" s="97"/>
      <c r="AC60" s="97"/>
    </row>
    <row r="61" spans="1:29" ht="13.5" customHeight="1" x14ac:dyDescent="0.2">
      <c r="A61" s="41"/>
      <c r="B61" s="76" t="s">
        <v>48</v>
      </c>
      <c r="C61" s="99">
        <v>11</v>
      </c>
      <c r="D61" s="99">
        <v>15</v>
      </c>
      <c r="E61" s="99">
        <v>13</v>
      </c>
      <c r="F61" s="99">
        <v>16</v>
      </c>
      <c r="G61" s="99">
        <v>14</v>
      </c>
      <c r="H61" s="99">
        <v>13</v>
      </c>
      <c r="I61" s="99">
        <v>12</v>
      </c>
      <c r="J61" s="99">
        <v>15</v>
      </c>
      <c r="K61" s="99">
        <v>13</v>
      </c>
      <c r="L61" s="99">
        <v>16</v>
      </c>
      <c r="M61" s="99">
        <v>15</v>
      </c>
      <c r="N61" s="99">
        <v>13</v>
      </c>
      <c r="O61" s="99">
        <v>16</v>
      </c>
      <c r="P61" s="99">
        <v>15</v>
      </c>
      <c r="Q61" s="99">
        <v>13</v>
      </c>
      <c r="R61" s="99">
        <v>15</v>
      </c>
      <c r="S61" s="99">
        <v>15</v>
      </c>
      <c r="T61" s="99">
        <v>13</v>
      </c>
      <c r="U61" s="99">
        <v>15</v>
      </c>
      <c r="V61" s="99">
        <v>15</v>
      </c>
      <c r="W61" s="99">
        <v>13</v>
      </c>
      <c r="X61" s="99">
        <v>16</v>
      </c>
      <c r="Y61" s="99">
        <v>15</v>
      </c>
      <c r="Z61" s="99">
        <v>14</v>
      </c>
      <c r="AA61" s="97"/>
      <c r="AB61" s="97"/>
      <c r="AC61" s="97"/>
    </row>
    <row r="62" spans="1:29" ht="13.5" customHeight="1" x14ac:dyDescent="0.2">
      <c r="A62" s="41"/>
      <c r="B62" s="76" t="s">
        <v>49</v>
      </c>
      <c r="C62" s="99">
        <v>16</v>
      </c>
      <c r="D62" s="99">
        <v>16</v>
      </c>
      <c r="E62" s="99">
        <v>14</v>
      </c>
      <c r="F62" s="99">
        <v>17</v>
      </c>
      <c r="G62" s="99">
        <v>16</v>
      </c>
      <c r="H62" s="99">
        <v>15</v>
      </c>
      <c r="I62" s="99">
        <v>16</v>
      </c>
      <c r="J62" s="99">
        <v>16</v>
      </c>
      <c r="K62" s="99">
        <v>15</v>
      </c>
      <c r="L62" s="99">
        <v>17</v>
      </c>
      <c r="M62" s="99">
        <v>17</v>
      </c>
      <c r="N62" s="99">
        <v>15</v>
      </c>
      <c r="O62" s="99">
        <v>17</v>
      </c>
      <c r="P62" s="99">
        <v>17</v>
      </c>
      <c r="Q62" s="99">
        <v>15</v>
      </c>
      <c r="R62" s="99">
        <v>17</v>
      </c>
      <c r="S62" s="99">
        <v>17</v>
      </c>
      <c r="T62" s="99">
        <v>15</v>
      </c>
      <c r="U62" s="99">
        <v>17</v>
      </c>
      <c r="V62" s="99">
        <v>17</v>
      </c>
      <c r="W62" s="99">
        <v>16</v>
      </c>
      <c r="X62" s="99">
        <v>17</v>
      </c>
      <c r="Y62" s="99">
        <v>17</v>
      </c>
      <c r="Z62" s="99">
        <v>16</v>
      </c>
      <c r="AA62" s="97"/>
      <c r="AB62" s="97"/>
      <c r="AC62" s="97"/>
    </row>
    <row r="63" spans="1:29" ht="13.5" customHeight="1" x14ac:dyDescent="0.2">
      <c r="A63" s="41"/>
      <c r="B63" s="76" t="s">
        <v>47</v>
      </c>
      <c r="C63" s="99">
        <v>18</v>
      </c>
      <c r="D63" s="99">
        <v>18</v>
      </c>
      <c r="E63" s="99">
        <v>17</v>
      </c>
      <c r="F63" s="99">
        <v>18</v>
      </c>
      <c r="G63" s="99">
        <v>18</v>
      </c>
      <c r="H63" s="99">
        <v>17</v>
      </c>
      <c r="I63" s="99">
        <v>18</v>
      </c>
      <c r="J63" s="99">
        <v>18</v>
      </c>
      <c r="K63" s="99">
        <v>17</v>
      </c>
      <c r="L63" s="99">
        <v>18.5</v>
      </c>
      <c r="M63" s="99">
        <v>18</v>
      </c>
      <c r="N63" s="99">
        <v>17</v>
      </c>
      <c r="O63" s="99">
        <v>18</v>
      </c>
      <c r="P63" s="99">
        <v>18</v>
      </c>
      <c r="Q63" s="99">
        <v>17</v>
      </c>
      <c r="R63" s="99">
        <v>18</v>
      </c>
      <c r="S63" s="99">
        <v>18</v>
      </c>
      <c r="T63" s="99">
        <v>17</v>
      </c>
      <c r="U63" s="99">
        <v>19</v>
      </c>
      <c r="V63" s="99">
        <v>18</v>
      </c>
      <c r="W63" s="99">
        <v>18</v>
      </c>
      <c r="X63" s="99">
        <v>18</v>
      </c>
      <c r="Y63" s="99">
        <v>18</v>
      </c>
      <c r="Z63" s="99">
        <v>17</v>
      </c>
      <c r="AA63" s="97"/>
      <c r="AB63" s="97"/>
      <c r="AC63" s="97"/>
    </row>
    <row r="64" spans="1:29" ht="13.5" customHeight="1" x14ac:dyDescent="0.2">
      <c r="A64" s="41"/>
      <c r="B64" s="76" t="s">
        <v>50</v>
      </c>
      <c r="C64" s="99">
        <v>20</v>
      </c>
      <c r="D64" s="99">
        <v>19</v>
      </c>
      <c r="E64" s="99">
        <v>19</v>
      </c>
      <c r="F64" s="99">
        <v>20</v>
      </c>
      <c r="G64" s="99">
        <v>20</v>
      </c>
      <c r="H64" s="99">
        <v>19</v>
      </c>
      <c r="I64" s="99">
        <v>20</v>
      </c>
      <c r="J64" s="99">
        <v>20</v>
      </c>
      <c r="K64" s="99">
        <v>19</v>
      </c>
      <c r="L64" s="99">
        <v>20</v>
      </c>
      <c r="M64" s="99">
        <v>20</v>
      </c>
      <c r="N64" s="99">
        <v>19</v>
      </c>
      <c r="O64" s="99">
        <v>20</v>
      </c>
      <c r="P64" s="99">
        <v>21</v>
      </c>
      <c r="Q64" s="99">
        <v>20</v>
      </c>
      <c r="R64" s="99">
        <v>20</v>
      </c>
      <c r="S64" s="99">
        <v>20</v>
      </c>
      <c r="T64" s="99">
        <v>20</v>
      </c>
      <c r="U64" s="99">
        <v>20</v>
      </c>
      <c r="V64" s="99">
        <v>20</v>
      </c>
      <c r="W64" s="99">
        <v>19.5</v>
      </c>
      <c r="X64" s="99">
        <v>20</v>
      </c>
      <c r="Y64" s="99">
        <v>19</v>
      </c>
      <c r="Z64" s="99">
        <v>19.5</v>
      </c>
      <c r="AA64" s="97"/>
      <c r="AB64" s="97"/>
      <c r="AC64" s="97"/>
    </row>
    <row r="65" spans="1:29" ht="13.5" customHeight="1" x14ac:dyDescent="0.2">
      <c r="A65" s="40"/>
      <c r="B65" s="77" t="s">
        <v>51</v>
      </c>
      <c r="C65" s="100">
        <v>21</v>
      </c>
      <c r="D65" s="100">
        <v>21</v>
      </c>
      <c r="E65" s="100">
        <v>21</v>
      </c>
      <c r="F65" s="100">
        <v>21</v>
      </c>
      <c r="G65" s="100">
        <v>21</v>
      </c>
      <c r="H65" s="100">
        <v>20</v>
      </c>
      <c r="I65" s="100">
        <v>21</v>
      </c>
      <c r="J65" s="100">
        <v>21</v>
      </c>
      <c r="K65" s="100">
        <v>20</v>
      </c>
      <c r="L65" s="100">
        <v>21</v>
      </c>
      <c r="M65" s="100">
        <v>22</v>
      </c>
      <c r="N65" s="100">
        <v>20</v>
      </c>
      <c r="O65" s="100">
        <v>21</v>
      </c>
      <c r="P65" s="100">
        <v>22</v>
      </c>
      <c r="Q65" s="100">
        <v>21</v>
      </c>
      <c r="R65" s="100">
        <v>21</v>
      </c>
      <c r="S65" s="100">
        <v>22</v>
      </c>
      <c r="T65" s="100">
        <v>21</v>
      </c>
      <c r="U65" s="100">
        <v>21</v>
      </c>
      <c r="V65" s="100">
        <v>21</v>
      </c>
      <c r="W65" s="100">
        <v>22</v>
      </c>
      <c r="X65" s="100">
        <v>21</v>
      </c>
      <c r="Y65" s="100">
        <v>21</v>
      </c>
      <c r="Z65" s="100">
        <v>21</v>
      </c>
      <c r="AA65" s="97"/>
      <c r="AB65" s="97"/>
      <c r="AC65" s="97"/>
    </row>
    <row r="66" spans="1:29" ht="13.5" customHeight="1" x14ac:dyDescent="0.2">
      <c r="A66" s="74" t="s">
        <v>22</v>
      </c>
      <c r="B66" s="75" t="s">
        <v>52</v>
      </c>
      <c r="C66" s="101">
        <v>18.921199999999999</v>
      </c>
      <c r="D66" s="101">
        <v>19.454889999999999</v>
      </c>
      <c r="E66" s="101">
        <v>20.408829999999998</v>
      </c>
      <c r="F66" s="101">
        <v>18.82713</v>
      </c>
      <c r="G66" s="101">
        <v>19.32123</v>
      </c>
      <c r="H66" s="101">
        <v>20.195399999999999</v>
      </c>
      <c r="I66" s="101">
        <v>18.852460000000001</v>
      </c>
      <c r="J66" s="101">
        <v>19.35023</v>
      </c>
      <c r="K66" s="101">
        <v>20.59808</v>
      </c>
      <c r="L66" s="101">
        <v>18.304580000000001</v>
      </c>
      <c r="M66" s="101">
        <v>19.10145</v>
      </c>
      <c r="N66" s="101">
        <v>20.325710000000001</v>
      </c>
      <c r="O66" s="101">
        <v>18.628029999999999</v>
      </c>
      <c r="P66" s="101">
        <v>19.190169999999998</v>
      </c>
      <c r="Q66" s="101">
        <v>19.847429999999999</v>
      </c>
      <c r="R66" s="101">
        <v>18.852550000000001</v>
      </c>
      <c r="S66" s="101">
        <v>19.16545</v>
      </c>
      <c r="T66" s="101">
        <v>20.156020000000002</v>
      </c>
      <c r="U66" s="101">
        <v>18.954910000000002</v>
      </c>
      <c r="V66" s="101">
        <v>18.943989999999999</v>
      </c>
      <c r="W66" s="101">
        <v>20.238890000000001</v>
      </c>
      <c r="X66" s="101">
        <v>18.778949999999998</v>
      </c>
      <c r="Y66" s="101">
        <v>19.05761</v>
      </c>
      <c r="Z66" s="101">
        <v>19.75224</v>
      </c>
      <c r="AA66" s="97"/>
      <c r="AB66" s="97"/>
      <c r="AC66" s="97"/>
    </row>
    <row r="67" spans="1:29" ht="13.5" customHeight="1" x14ac:dyDescent="0.2">
      <c r="A67" s="41"/>
      <c r="B67" s="76" t="s">
        <v>48</v>
      </c>
      <c r="C67" s="99">
        <v>16</v>
      </c>
      <c r="D67" s="99">
        <v>15</v>
      </c>
      <c r="E67" s="99">
        <v>15</v>
      </c>
      <c r="F67" s="99">
        <v>16</v>
      </c>
      <c r="G67" s="99">
        <v>15</v>
      </c>
      <c r="H67" s="99">
        <v>14</v>
      </c>
      <c r="I67" s="99">
        <v>15</v>
      </c>
      <c r="J67" s="99">
        <v>15</v>
      </c>
      <c r="K67" s="99">
        <v>14</v>
      </c>
      <c r="L67" s="99">
        <v>15</v>
      </c>
      <c r="M67" s="99">
        <v>15</v>
      </c>
      <c r="N67" s="99">
        <v>14</v>
      </c>
      <c r="O67" s="99">
        <v>15</v>
      </c>
      <c r="P67" s="99">
        <v>15</v>
      </c>
      <c r="Q67" s="99">
        <v>13</v>
      </c>
      <c r="R67" s="99">
        <v>15</v>
      </c>
      <c r="S67" s="99">
        <v>15</v>
      </c>
      <c r="T67" s="99">
        <v>14</v>
      </c>
      <c r="U67" s="99">
        <v>16</v>
      </c>
      <c r="V67" s="99">
        <v>15</v>
      </c>
      <c r="W67" s="99">
        <v>13</v>
      </c>
      <c r="X67" s="99">
        <v>16</v>
      </c>
      <c r="Y67" s="99">
        <v>15</v>
      </c>
      <c r="Z67" s="99">
        <v>13</v>
      </c>
      <c r="AA67" s="97"/>
      <c r="AB67" s="97"/>
      <c r="AC67" s="97"/>
    </row>
    <row r="68" spans="1:29" ht="13.5" customHeight="1" x14ac:dyDescent="0.2">
      <c r="A68" s="41"/>
      <c r="B68" s="76" t="s">
        <v>49</v>
      </c>
      <c r="C68" s="99">
        <v>17</v>
      </c>
      <c r="D68" s="99">
        <v>17</v>
      </c>
      <c r="E68" s="99">
        <v>17</v>
      </c>
      <c r="F68" s="99">
        <v>18</v>
      </c>
      <c r="G68" s="99">
        <v>17</v>
      </c>
      <c r="H68" s="99">
        <v>17</v>
      </c>
      <c r="I68" s="99">
        <v>18</v>
      </c>
      <c r="J68" s="99">
        <v>17</v>
      </c>
      <c r="K68" s="99">
        <v>18</v>
      </c>
      <c r="L68" s="99">
        <v>17</v>
      </c>
      <c r="M68" s="99">
        <v>17</v>
      </c>
      <c r="N68" s="99">
        <v>17</v>
      </c>
      <c r="O68" s="99">
        <v>17</v>
      </c>
      <c r="P68" s="99">
        <v>17</v>
      </c>
      <c r="Q68" s="99">
        <v>16</v>
      </c>
      <c r="R68" s="99">
        <v>17</v>
      </c>
      <c r="S68" s="99">
        <v>17</v>
      </c>
      <c r="T68" s="99">
        <v>17</v>
      </c>
      <c r="U68" s="99">
        <v>17</v>
      </c>
      <c r="V68" s="99">
        <v>17</v>
      </c>
      <c r="W68" s="99">
        <v>16</v>
      </c>
      <c r="X68" s="99">
        <v>17</v>
      </c>
      <c r="Y68" s="99">
        <v>17</v>
      </c>
      <c r="Z68" s="99">
        <v>16</v>
      </c>
      <c r="AA68" s="97"/>
      <c r="AB68" s="97"/>
      <c r="AC68" s="97"/>
    </row>
    <row r="69" spans="1:29" ht="13.5" customHeight="1" x14ac:dyDescent="0.2">
      <c r="A69" s="41"/>
      <c r="B69" s="76" t="s">
        <v>47</v>
      </c>
      <c r="C69" s="99">
        <v>19</v>
      </c>
      <c r="D69" s="99">
        <v>19</v>
      </c>
      <c r="E69" s="99">
        <v>21</v>
      </c>
      <c r="F69" s="99">
        <v>19</v>
      </c>
      <c r="G69" s="99">
        <v>19</v>
      </c>
      <c r="H69" s="99">
        <v>21</v>
      </c>
      <c r="I69" s="99">
        <v>19</v>
      </c>
      <c r="J69" s="99">
        <v>19</v>
      </c>
      <c r="K69" s="99">
        <v>21</v>
      </c>
      <c r="L69" s="99">
        <v>19</v>
      </c>
      <c r="M69" s="99">
        <v>19</v>
      </c>
      <c r="N69" s="99">
        <v>21</v>
      </c>
      <c r="O69" s="99">
        <v>19</v>
      </c>
      <c r="P69" s="99">
        <v>19</v>
      </c>
      <c r="Q69" s="99">
        <v>21</v>
      </c>
      <c r="R69" s="99">
        <v>19</v>
      </c>
      <c r="S69" s="99">
        <v>19</v>
      </c>
      <c r="T69" s="99">
        <v>21</v>
      </c>
      <c r="U69" s="99">
        <v>19</v>
      </c>
      <c r="V69" s="99">
        <v>19</v>
      </c>
      <c r="W69" s="99">
        <v>21</v>
      </c>
      <c r="X69" s="99">
        <v>19</v>
      </c>
      <c r="Y69" s="99">
        <v>19</v>
      </c>
      <c r="Z69" s="99">
        <v>20</v>
      </c>
      <c r="AA69" s="97"/>
      <c r="AB69" s="97"/>
      <c r="AC69" s="97"/>
    </row>
    <row r="70" spans="1:29" ht="13.5" customHeight="1" x14ac:dyDescent="0.2">
      <c r="A70" s="41"/>
      <c r="B70" s="76" t="s">
        <v>50</v>
      </c>
      <c r="C70" s="99">
        <v>21</v>
      </c>
      <c r="D70" s="99">
        <v>22</v>
      </c>
      <c r="E70" s="99">
        <v>24</v>
      </c>
      <c r="F70" s="99">
        <v>21</v>
      </c>
      <c r="G70" s="99">
        <v>22</v>
      </c>
      <c r="H70" s="99">
        <v>24</v>
      </c>
      <c r="I70" s="99">
        <v>21</v>
      </c>
      <c r="J70" s="99">
        <v>22</v>
      </c>
      <c r="K70" s="99">
        <v>24</v>
      </c>
      <c r="L70" s="99">
        <v>20</v>
      </c>
      <c r="M70" s="99">
        <v>21</v>
      </c>
      <c r="N70" s="99">
        <v>24</v>
      </c>
      <c r="O70" s="99">
        <v>20</v>
      </c>
      <c r="P70" s="99">
        <v>21</v>
      </c>
      <c r="Q70" s="99">
        <v>24</v>
      </c>
      <c r="R70" s="99">
        <v>21</v>
      </c>
      <c r="S70" s="99">
        <v>21.5</v>
      </c>
      <c r="T70" s="99">
        <v>24</v>
      </c>
      <c r="U70" s="99">
        <v>21</v>
      </c>
      <c r="V70" s="99">
        <v>21</v>
      </c>
      <c r="W70" s="99">
        <v>24</v>
      </c>
      <c r="X70" s="99">
        <v>20</v>
      </c>
      <c r="Y70" s="99">
        <v>21</v>
      </c>
      <c r="Z70" s="99">
        <v>23</v>
      </c>
      <c r="AA70" s="97"/>
      <c r="AB70" s="97"/>
      <c r="AC70" s="97"/>
    </row>
    <row r="71" spans="1:29" ht="13.5" customHeight="1" x14ac:dyDescent="0.2">
      <c r="A71" s="40"/>
      <c r="B71" s="77" t="s">
        <v>51</v>
      </c>
      <c r="C71" s="100">
        <v>22</v>
      </c>
      <c r="D71" s="100">
        <v>24</v>
      </c>
      <c r="E71" s="100">
        <v>26</v>
      </c>
      <c r="F71" s="100">
        <v>22</v>
      </c>
      <c r="G71" s="100">
        <v>24</v>
      </c>
      <c r="H71" s="100">
        <v>25</v>
      </c>
      <c r="I71" s="100">
        <v>22</v>
      </c>
      <c r="J71" s="100">
        <v>24</v>
      </c>
      <c r="K71" s="100">
        <v>26</v>
      </c>
      <c r="L71" s="100">
        <v>21</v>
      </c>
      <c r="M71" s="100">
        <v>23</v>
      </c>
      <c r="N71" s="100">
        <v>25</v>
      </c>
      <c r="O71" s="100">
        <v>22</v>
      </c>
      <c r="P71" s="100">
        <v>23</v>
      </c>
      <c r="Q71" s="100">
        <v>25</v>
      </c>
      <c r="R71" s="100">
        <v>22</v>
      </c>
      <c r="S71" s="100">
        <v>23</v>
      </c>
      <c r="T71" s="100">
        <v>25</v>
      </c>
      <c r="U71" s="100">
        <v>22</v>
      </c>
      <c r="V71" s="100">
        <v>23</v>
      </c>
      <c r="W71" s="100">
        <v>26</v>
      </c>
      <c r="X71" s="100">
        <v>22</v>
      </c>
      <c r="Y71" s="100">
        <v>23</v>
      </c>
      <c r="Z71" s="100">
        <v>25</v>
      </c>
      <c r="AA71" s="97"/>
      <c r="AB71" s="97"/>
      <c r="AC71" s="97"/>
    </row>
    <row r="72" spans="1:29" ht="13.5" customHeight="1" x14ac:dyDescent="0.2">
      <c r="A72" s="74" t="s">
        <v>23</v>
      </c>
      <c r="B72" s="75" t="s">
        <v>52</v>
      </c>
      <c r="C72" s="101">
        <v>19.662749999999999</v>
      </c>
      <c r="D72" s="101">
        <v>19.117170000000002</v>
      </c>
      <c r="E72" s="101">
        <v>18.345770000000002</v>
      </c>
      <c r="F72" s="101">
        <v>19.70196</v>
      </c>
      <c r="G72" s="101">
        <v>19.186419999999998</v>
      </c>
      <c r="H72" s="101">
        <v>18.358059999999998</v>
      </c>
      <c r="I72" s="101">
        <v>19.410160000000001</v>
      </c>
      <c r="J72" s="101">
        <v>19.140789999999999</v>
      </c>
      <c r="K72" s="101">
        <v>18.454550000000001</v>
      </c>
      <c r="L72" s="101">
        <v>19.337209999999999</v>
      </c>
      <c r="M72" s="101">
        <v>19.151240000000001</v>
      </c>
      <c r="N72" s="101">
        <v>18.22597</v>
      </c>
      <c r="O72" s="101">
        <v>19.379840000000002</v>
      </c>
      <c r="P72" s="101">
        <v>19.005120000000002</v>
      </c>
      <c r="Q72" s="101">
        <v>17.729800000000001</v>
      </c>
      <c r="R72" s="101">
        <v>19.134830000000001</v>
      </c>
      <c r="S72" s="101">
        <v>19.115290000000002</v>
      </c>
      <c r="T72" s="101">
        <v>17.86957</v>
      </c>
      <c r="U72" s="101">
        <v>19.064979999999998</v>
      </c>
      <c r="V72" s="101">
        <v>18.942399999999999</v>
      </c>
      <c r="W72" s="101">
        <v>17.796479999999999</v>
      </c>
      <c r="X72" s="101">
        <v>19.308509999999998</v>
      </c>
      <c r="Y72" s="101">
        <v>18.92754</v>
      </c>
      <c r="Z72" s="101">
        <v>17.950859999999999</v>
      </c>
      <c r="AA72" s="97"/>
      <c r="AB72" s="97"/>
      <c r="AC72" s="97"/>
    </row>
    <row r="73" spans="1:29" ht="13.5" customHeight="1" x14ac:dyDescent="0.2">
      <c r="A73" s="41"/>
      <c r="B73" s="76" t="s">
        <v>48</v>
      </c>
      <c r="C73" s="99">
        <v>16</v>
      </c>
      <c r="D73" s="99">
        <v>14</v>
      </c>
      <c r="E73" s="99">
        <v>13</v>
      </c>
      <c r="F73" s="99">
        <v>16</v>
      </c>
      <c r="G73" s="99">
        <v>15</v>
      </c>
      <c r="H73" s="99">
        <v>13</v>
      </c>
      <c r="I73" s="99">
        <v>16</v>
      </c>
      <c r="J73" s="99">
        <v>14</v>
      </c>
      <c r="K73" s="99">
        <v>13</v>
      </c>
      <c r="L73" s="99">
        <v>15</v>
      </c>
      <c r="M73" s="99">
        <v>15</v>
      </c>
      <c r="N73" s="99">
        <v>13</v>
      </c>
      <c r="O73" s="99">
        <v>16</v>
      </c>
      <c r="P73" s="99">
        <v>14</v>
      </c>
      <c r="Q73" s="99">
        <v>13</v>
      </c>
      <c r="R73" s="99">
        <v>16</v>
      </c>
      <c r="S73" s="99">
        <v>14</v>
      </c>
      <c r="T73" s="99">
        <v>13</v>
      </c>
      <c r="U73" s="99">
        <v>15</v>
      </c>
      <c r="V73" s="99">
        <v>14</v>
      </c>
      <c r="W73" s="99">
        <v>13</v>
      </c>
      <c r="X73" s="99">
        <v>15</v>
      </c>
      <c r="Y73" s="99">
        <v>14</v>
      </c>
      <c r="Z73" s="99">
        <v>13</v>
      </c>
      <c r="AA73" s="97"/>
      <c r="AB73" s="97"/>
      <c r="AC73" s="97"/>
    </row>
    <row r="74" spans="1:29" ht="13.5" customHeight="1" x14ac:dyDescent="0.2">
      <c r="A74" s="41"/>
      <c r="B74" s="76" t="s">
        <v>49</v>
      </c>
      <c r="C74" s="99">
        <v>17</v>
      </c>
      <c r="D74" s="99">
        <v>17</v>
      </c>
      <c r="E74" s="99">
        <v>15</v>
      </c>
      <c r="F74" s="99">
        <v>18</v>
      </c>
      <c r="G74" s="99">
        <v>17</v>
      </c>
      <c r="H74" s="99">
        <v>15</v>
      </c>
      <c r="I74" s="99">
        <v>18</v>
      </c>
      <c r="J74" s="99">
        <v>17</v>
      </c>
      <c r="K74" s="99">
        <v>15</v>
      </c>
      <c r="L74" s="99">
        <v>18</v>
      </c>
      <c r="M74" s="99">
        <v>17</v>
      </c>
      <c r="N74" s="99">
        <v>15</v>
      </c>
      <c r="O74" s="99">
        <v>17</v>
      </c>
      <c r="P74" s="99">
        <v>17</v>
      </c>
      <c r="Q74" s="99">
        <v>14</v>
      </c>
      <c r="R74" s="99">
        <v>17</v>
      </c>
      <c r="S74" s="99">
        <v>18</v>
      </c>
      <c r="T74" s="99">
        <v>15</v>
      </c>
      <c r="U74" s="99">
        <v>17</v>
      </c>
      <c r="V74" s="99">
        <v>17</v>
      </c>
      <c r="W74" s="99">
        <v>15</v>
      </c>
      <c r="X74" s="99">
        <v>18</v>
      </c>
      <c r="Y74" s="99">
        <v>17</v>
      </c>
      <c r="Z74" s="99">
        <v>15</v>
      </c>
      <c r="AA74" s="97"/>
      <c r="AB74" s="97"/>
      <c r="AC74" s="97"/>
    </row>
    <row r="75" spans="1:29" ht="13.5" customHeight="1" x14ac:dyDescent="0.2">
      <c r="A75" s="41"/>
      <c r="B75" s="76" t="s">
        <v>47</v>
      </c>
      <c r="C75" s="99">
        <v>20</v>
      </c>
      <c r="D75" s="99">
        <v>19</v>
      </c>
      <c r="E75" s="99">
        <v>18</v>
      </c>
      <c r="F75" s="99">
        <v>20</v>
      </c>
      <c r="G75" s="99">
        <v>19</v>
      </c>
      <c r="H75" s="99">
        <v>18</v>
      </c>
      <c r="I75" s="99">
        <v>19</v>
      </c>
      <c r="J75" s="99">
        <v>19</v>
      </c>
      <c r="K75" s="99">
        <v>18</v>
      </c>
      <c r="L75" s="99">
        <v>19</v>
      </c>
      <c r="M75" s="99">
        <v>19</v>
      </c>
      <c r="N75" s="99">
        <v>18</v>
      </c>
      <c r="O75" s="99">
        <v>19</v>
      </c>
      <c r="P75" s="99">
        <v>19</v>
      </c>
      <c r="Q75" s="99">
        <v>17</v>
      </c>
      <c r="R75" s="99">
        <v>19</v>
      </c>
      <c r="S75" s="99">
        <v>19</v>
      </c>
      <c r="T75" s="99">
        <v>18</v>
      </c>
      <c r="U75" s="99">
        <v>20</v>
      </c>
      <c r="V75" s="99">
        <v>19</v>
      </c>
      <c r="W75" s="99">
        <v>17</v>
      </c>
      <c r="X75" s="99">
        <v>20</v>
      </c>
      <c r="Y75" s="99">
        <v>19</v>
      </c>
      <c r="Z75" s="99">
        <v>18</v>
      </c>
      <c r="AA75" s="97"/>
      <c r="AB75" s="97"/>
      <c r="AC75" s="97"/>
    </row>
    <row r="76" spans="1:29" ht="13.5" customHeight="1" x14ac:dyDescent="0.2">
      <c r="A76" s="41"/>
      <c r="B76" s="76" t="s">
        <v>50</v>
      </c>
      <c r="C76" s="99">
        <v>22</v>
      </c>
      <c r="D76" s="99">
        <v>21</v>
      </c>
      <c r="E76" s="99">
        <v>21</v>
      </c>
      <c r="F76" s="99">
        <v>21</v>
      </c>
      <c r="G76" s="99">
        <v>22</v>
      </c>
      <c r="H76" s="99">
        <v>22</v>
      </c>
      <c r="I76" s="99">
        <v>21.5</v>
      </c>
      <c r="J76" s="99">
        <v>21</v>
      </c>
      <c r="K76" s="99">
        <v>21</v>
      </c>
      <c r="L76" s="99">
        <v>21</v>
      </c>
      <c r="M76" s="99">
        <v>21</v>
      </c>
      <c r="N76" s="99">
        <v>22</v>
      </c>
      <c r="O76" s="99">
        <v>22</v>
      </c>
      <c r="P76" s="99">
        <v>21</v>
      </c>
      <c r="Q76" s="99">
        <v>21</v>
      </c>
      <c r="R76" s="99">
        <v>21</v>
      </c>
      <c r="S76" s="99">
        <v>21</v>
      </c>
      <c r="T76" s="99">
        <v>21</v>
      </c>
      <c r="U76" s="99">
        <v>21</v>
      </c>
      <c r="V76" s="99">
        <v>21</v>
      </c>
      <c r="W76" s="99">
        <v>21</v>
      </c>
      <c r="X76" s="99">
        <v>21</v>
      </c>
      <c r="Y76" s="99">
        <v>21</v>
      </c>
      <c r="Z76" s="99">
        <v>21</v>
      </c>
      <c r="AA76" s="97"/>
      <c r="AB76" s="97"/>
      <c r="AC76" s="97"/>
    </row>
    <row r="77" spans="1:29" ht="13.5" customHeight="1" x14ac:dyDescent="0.2">
      <c r="A77" s="40"/>
      <c r="B77" s="77" t="s">
        <v>51</v>
      </c>
      <c r="C77" s="100">
        <v>23</v>
      </c>
      <c r="D77" s="100">
        <v>23</v>
      </c>
      <c r="E77" s="100">
        <v>24</v>
      </c>
      <c r="F77" s="100">
        <v>23</v>
      </c>
      <c r="G77" s="100">
        <v>24</v>
      </c>
      <c r="H77" s="100">
        <v>24</v>
      </c>
      <c r="I77" s="100">
        <v>23</v>
      </c>
      <c r="J77" s="100">
        <v>24</v>
      </c>
      <c r="K77" s="100">
        <v>24</v>
      </c>
      <c r="L77" s="100">
        <v>24</v>
      </c>
      <c r="M77" s="100">
        <v>23</v>
      </c>
      <c r="N77" s="100">
        <v>24</v>
      </c>
      <c r="O77" s="100">
        <v>23</v>
      </c>
      <c r="P77" s="100">
        <v>23</v>
      </c>
      <c r="Q77" s="100">
        <v>23</v>
      </c>
      <c r="R77" s="100">
        <v>23</v>
      </c>
      <c r="S77" s="100">
        <v>23</v>
      </c>
      <c r="T77" s="100">
        <v>23</v>
      </c>
      <c r="U77" s="100">
        <v>23</v>
      </c>
      <c r="V77" s="100">
        <v>23</v>
      </c>
      <c r="W77" s="100">
        <v>23</v>
      </c>
      <c r="X77" s="100">
        <v>23</v>
      </c>
      <c r="Y77" s="100">
        <v>23</v>
      </c>
      <c r="Z77" s="100">
        <v>24</v>
      </c>
      <c r="AA77" s="97"/>
      <c r="AB77" s="97"/>
      <c r="AC77" s="97"/>
    </row>
    <row r="78" spans="1:29" ht="13.5" customHeight="1" x14ac:dyDescent="0.2">
      <c r="A78" s="74" t="s">
        <v>24</v>
      </c>
      <c r="B78" s="75" t="s">
        <v>52</v>
      </c>
      <c r="C78" s="101">
        <v>17.81437</v>
      </c>
      <c r="D78" s="101">
        <v>20.105789999999999</v>
      </c>
      <c r="E78" s="101">
        <v>19.443349999999999</v>
      </c>
      <c r="F78" s="101">
        <v>17.971260000000001</v>
      </c>
      <c r="G78" s="101">
        <v>20.403939999999999</v>
      </c>
      <c r="H78" s="101">
        <v>18.9466</v>
      </c>
      <c r="I78" s="101">
        <v>17.175820000000002</v>
      </c>
      <c r="J78" s="101">
        <v>20.234449999999999</v>
      </c>
      <c r="K78" s="101">
        <v>18.604759999999999</v>
      </c>
      <c r="L78" s="101">
        <v>16.846990000000002</v>
      </c>
      <c r="M78" s="101">
        <v>19.776019999999999</v>
      </c>
      <c r="N78" s="101">
        <v>18.532710000000002</v>
      </c>
      <c r="O78" s="101">
        <v>16.798909999999999</v>
      </c>
      <c r="P78" s="101">
        <v>19.520790000000002</v>
      </c>
      <c r="Q78" s="101">
        <v>18.985579999999999</v>
      </c>
      <c r="R78" s="101">
        <v>17.0914</v>
      </c>
      <c r="S78" s="101">
        <v>19.928100000000001</v>
      </c>
      <c r="T78" s="101">
        <v>19.5625</v>
      </c>
      <c r="U78" s="101">
        <v>17.18974</v>
      </c>
      <c r="V78" s="101">
        <v>19.673079999999999</v>
      </c>
      <c r="W78" s="101">
        <v>19.618600000000001</v>
      </c>
      <c r="X78" s="101">
        <v>17.968419999999998</v>
      </c>
      <c r="Y78" s="101">
        <v>19.53782</v>
      </c>
      <c r="Z78" s="101">
        <v>19.464600000000001</v>
      </c>
      <c r="AA78" s="97"/>
      <c r="AB78" s="97"/>
      <c r="AC78" s="97"/>
    </row>
    <row r="79" spans="1:29" ht="13.5" customHeight="1" x14ac:dyDescent="0.2">
      <c r="A79" s="41"/>
      <c r="B79" s="76" t="s">
        <v>48</v>
      </c>
      <c r="C79" s="99">
        <v>15</v>
      </c>
      <c r="D79" s="99">
        <v>16</v>
      </c>
      <c r="E79" s="99">
        <v>13</v>
      </c>
      <c r="F79" s="99">
        <v>15</v>
      </c>
      <c r="G79" s="99">
        <v>17</v>
      </c>
      <c r="H79" s="99">
        <v>12</v>
      </c>
      <c r="I79" s="99">
        <v>14</v>
      </c>
      <c r="J79" s="99">
        <v>16</v>
      </c>
      <c r="K79" s="99">
        <v>11</v>
      </c>
      <c r="L79" s="99">
        <v>13</v>
      </c>
      <c r="M79" s="99">
        <v>16</v>
      </c>
      <c r="N79" s="99">
        <v>11</v>
      </c>
      <c r="O79" s="99">
        <v>14</v>
      </c>
      <c r="P79" s="99">
        <v>15</v>
      </c>
      <c r="Q79" s="99">
        <v>13</v>
      </c>
      <c r="R79" s="99">
        <v>14</v>
      </c>
      <c r="S79" s="99">
        <v>17</v>
      </c>
      <c r="T79" s="99">
        <v>14</v>
      </c>
      <c r="U79" s="99">
        <v>12</v>
      </c>
      <c r="V79" s="99">
        <v>16</v>
      </c>
      <c r="W79" s="99">
        <v>13</v>
      </c>
      <c r="X79" s="99">
        <v>15</v>
      </c>
      <c r="Y79" s="99">
        <v>16</v>
      </c>
      <c r="Z79" s="99">
        <v>13</v>
      </c>
      <c r="AA79" s="97"/>
      <c r="AB79" s="97"/>
      <c r="AC79" s="97"/>
    </row>
    <row r="80" spans="1:29" ht="13.5" customHeight="1" x14ac:dyDescent="0.2">
      <c r="A80" s="41"/>
      <c r="B80" s="76" t="s">
        <v>49</v>
      </c>
      <c r="C80" s="99">
        <v>17</v>
      </c>
      <c r="D80" s="99">
        <v>18</v>
      </c>
      <c r="E80" s="99">
        <v>16</v>
      </c>
      <c r="F80" s="99">
        <v>17</v>
      </c>
      <c r="G80" s="99">
        <v>19</v>
      </c>
      <c r="H80" s="99">
        <v>15</v>
      </c>
      <c r="I80" s="99">
        <v>16</v>
      </c>
      <c r="J80" s="99">
        <v>19</v>
      </c>
      <c r="K80" s="99">
        <v>15</v>
      </c>
      <c r="L80" s="99">
        <v>16</v>
      </c>
      <c r="M80" s="99">
        <v>18</v>
      </c>
      <c r="N80" s="99">
        <v>13</v>
      </c>
      <c r="O80" s="99">
        <v>15</v>
      </c>
      <c r="P80" s="99">
        <v>18</v>
      </c>
      <c r="Q80" s="99">
        <v>14</v>
      </c>
      <c r="R80" s="99">
        <v>15</v>
      </c>
      <c r="S80" s="99">
        <v>18</v>
      </c>
      <c r="T80" s="99">
        <v>16</v>
      </c>
      <c r="U80" s="99">
        <v>15</v>
      </c>
      <c r="V80" s="99">
        <v>18</v>
      </c>
      <c r="W80" s="99">
        <v>16</v>
      </c>
      <c r="X80" s="99">
        <v>17</v>
      </c>
      <c r="Y80" s="99">
        <v>18</v>
      </c>
      <c r="Z80" s="99">
        <v>16</v>
      </c>
      <c r="AA80" s="97"/>
      <c r="AB80" s="97"/>
      <c r="AC80" s="97"/>
    </row>
    <row r="81" spans="1:29" ht="13.5" customHeight="1" x14ac:dyDescent="0.2">
      <c r="A81" s="41"/>
      <c r="B81" s="76" t="s">
        <v>47</v>
      </c>
      <c r="C81" s="99">
        <v>18</v>
      </c>
      <c r="D81" s="99">
        <v>20</v>
      </c>
      <c r="E81" s="99">
        <v>20</v>
      </c>
      <c r="F81" s="99">
        <v>18</v>
      </c>
      <c r="G81" s="99">
        <v>21</v>
      </c>
      <c r="H81" s="99">
        <v>20</v>
      </c>
      <c r="I81" s="99">
        <v>18</v>
      </c>
      <c r="J81" s="99">
        <v>21</v>
      </c>
      <c r="K81" s="99">
        <v>19</v>
      </c>
      <c r="L81" s="99">
        <v>17</v>
      </c>
      <c r="M81" s="99">
        <v>20</v>
      </c>
      <c r="N81" s="99">
        <v>19</v>
      </c>
      <c r="O81" s="99">
        <v>17</v>
      </c>
      <c r="P81" s="99">
        <v>20</v>
      </c>
      <c r="Q81" s="99">
        <v>20</v>
      </c>
      <c r="R81" s="99">
        <v>17</v>
      </c>
      <c r="S81" s="99">
        <v>20</v>
      </c>
      <c r="T81" s="99">
        <v>20</v>
      </c>
      <c r="U81" s="99">
        <v>18</v>
      </c>
      <c r="V81" s="99">
        <v>20</v>
      </c>
      <c r="W81" s="99">
        <v>21</v>
      </c>
      <c r="X81" s="99">
        <v>18</v>
      </c>
      <c r="Y81" s="99">
        <v>20</v>
      </c>
      <c r="Z81" s="99">
        <v>20.5</v>
      </c>
      <c r="AA81" s="97"/>
      <c r="AB81" s="97"/>
      <c r="AC81" s="97"/>
    </row>
    <row r="82" spans="1:29" ht="13.5" customHeight="1" x14ac:dyDescent="0.2">
      <c r="A82" s="41"/>
      <c r="B82" s="76" t="s">
        <v>50</v>
      </c>
      <c r="C82" s="99">
        <v>20</v>
      </c>
      <c r="D82" s="99">
        <v>22</v>
      </c>
      <c r="E82" s="99">
        <v>23</v>
      </c>
      <c r="F82" s="99">
        <v>20</v>
      </c>
      <c r="G82" s="99">
        <v>23</v>
      </c>
      <c r="H82" s="99">
        <v>23</v>
      </c>
      <c r="I82" s="99">
        <v>19</v>
      </c>
      <c r="J82" s="99">
        <v>22</v>
      </c>
      <c r="K82" s="99">
        <v>22</v>
      </c>
      <c r="L82" s="99">
        <v>19</v>
      </c>
      <c r="M82" s="99">
        <v>22</v>
      </c>
      <c r="N82" s="99">
        <v>24</v>
      </c>
      <c r="O82" s="99">
        <v>18</v>
      </c>
      <c r="P82" s="99">
        <v>22</v>
      </c>
      <c r="Q82" s="99">
        <v>24</v>
      </c>
      <c r="R82" s="99">
        <v>19</v>
      </c>
      <c r="S82" s="99">
        <v>22</v>
      </c>
      <c r="T82" s="99">
        <v>23</v>
      </c>
      <c r="U82" s="99">
        <v>20</v>
      </c>
      <c r="V82" s="99">
        <v>22</v>
      </c>
      <c r="W82" s="99">
        <v>24</v>
      </c>
      <c r="X82" s="99">
        <v>20</v>
      </c>
      <c r="Y82" s="99">
        <v>21</v>
      </c>
      <c r="Z82" s="99">
        <v>23</v>
      </c>
      <c r="AA82" s="97"/>
      <c r="AB82" s="97"/>
      <c r="AC82" s="97"/>
    </row>
    <row r="83" spans="1:29" ht="13.5" customHeight="1" x14ac:dyDescent="0.2">
      <c r="A83" s="40"/>
      <c r="B83" s="77" t="s">
        <v>51</v>
      </c>
      <c r="C83" s="100">
        <v>21</v>
      </c>
      <c r="D83" s="100">
        <v>24</v>
      </c>
      <c r="E83" s="100">
        <v>24</v>
      </c>
      <c r="F83" s="100">
        <v>21</v>
      </c>
      <c r="G83" s="100">
        <v>24</v>
      </c>
      <c r="H83" s="100">
        <v>25</v>
      </c>
      <c r="I83" s="100">
        <v>20</v>
      </c>
      <c r="J83" s="100">
        <v>24</v>
      </c>
      <c r="K83" s="100">
        <v>25</v>
      </c>
      <c r="L83" s="100">
        <v>20</v>
      </c>
      <c r="M83" s="100">
        <v>24</v>
      </c>
      <c r="N83" s="100">
        <v>25</v>
      </c>
      <c r="O83" s="100">
        <v>20</v>
      </c>
      <c r="P83" s="100">
        <v>23</v>
      </c>
      <c r="Q83" s="100">
        <v>25</v>
      </c>
      <c r="R83" s="100">
        <v>21</v>
      </c>
      <c r="S83" s="100">
        <v>23</v>
      </c>
      <c r="T83" s="100">
        <v>25</v>
      </c>
      <c r="U83" s="100">
        <v>21</v>
      </c>
      <c r="V83" s="100">
        <v>23</v>
      </c>
      <c r="W83" s="100">
        <v>25</v>
      </c>
      <c r="X83" s="100">
        <v>21</v>
      </c>
      <c r="Y83" s="100">
        <v>23</v>
      </c>
      <c r="Z83" s="100">
        <v>25</v>
      </c>
      <c r="AA83" s="97"/>
      <c r="AB83" s="97"/>
      <c r="AC83" s="97"/>
    </row>
    <row r="84" spans="1:29" ht="13.5" customHeight="1" x14ac:dyDescent="0.2">
      <c r="A84" s="74" t="s">
        <v>25</v>
      </c>
      <c r="B84" s="75" t="s">
        <v>52</v>
      </c>
      <c r="C84" s="101">
        <v>17.807559999999999</v>
      </c>
      <c r="D84" s="101">
        <v>18.587599999999998</v>
      </c>
      <c r="E84" s="101">
        <v>18.974070000000001</v>
      </c>
      <c r="F84" s="101">
        <v>17.996549999999999</v>
      </c>
      <c r="G84" s="101">
        <v>18.86805</v>
      </c>
      <c r="H84" s="101">
        <v>19.101230000000001</v>
      </c>
      <c r="I84" s="101">
        <v>17.814430000000002</v>
      </c>
      <c r="J84" s="101">
        <v>18.7898</v>
      </c>
      <c r="K84" s="101">
        <v>19.720929999999999</v>
      </c>
      <c r="L84" s="101">
        <v>17.824919999999999</v>
      </c>
      <c r="M84" s="101">
        <v>18.6691</v>
      </c>
      <c r="N84" s="101">
        <v>20.245989999999999</v>
      </c>
      <c r="O84" s="101">
        <v>17.718119999999999</v>
      </c>
      <c r="P84" s="101">
        <v>18.665469999999999</v>
      </c>
      <c r="Q84" s="101">
        <v>19.963059999999999</v>
      </c>
      <c r="R84" s="101">
        <v>17.271519999999999</v>
      </c>
      <c r="S84" s="101">
        <v>18.3216</v>
      </c>
      <c r="T84" s="101">
        <v>19.880099999999999</v>
      </c>
      <c r="U84" s="101">
        <v>17.05611</v>
      </c>
      <c r="V84" s="101">
        <v>18.113289999999999</v>
      </c>
      <c r="W84" s="101">
        <v>19.835380000000001</v>
      </c>
      <c r="X84" s="101">
        <v>17.332260000000002</v>
      </c>
      <c r="Y84" s="101">
        <v>18.07094</v>
      </c>
      <c r="Z84" s="101">
        <v>19.656169999999999</v>
      </c>
      <c r="AA84" s="97"/>
      <c r="AB84" s="97"/>
      <c r="AC84" s="97"/>
    </row>
    <row r="85" spans="1:29" ht="13.5" customHeight="1" x14ac:dyDescent="0.2">
      <c r="A85" s="41"/>
      <c r="B85" s="76" t="s">
        <v>48</v>
      </c>
      <c r="C85" s="99">
        <v>13</v>
      </c>
      <c r="D85" s="99">
        <v>13</v>
      </c>
      <c r="E85" s="99">
        <v>15</v>
      </c>
      <c r="F85" s="99">
        <v>13</v>
      </c>
      <c r="G85" s="99">
        <v>14</v>
      </c>
      <c r="H85" s="99">
        <v>15</v>
      </c>
      <c r="I85" s="99">
        <v>13</v>
      </c>
      <c r="J85" s="99">
        <v>14</v>
      </c>
      <c r="K85" s="99">
        <v>16</v>
      </c>
      <c r="L85" s="99">
        <v>13</v>
      </c>
      <c r="M85" s="99">
        <v>14</v>
      </c>
      <c r="N85" s="99">
        <v>17</v>
      </c>
      <c r="O85" s="99">
        <v>14</v>
      </c>
      <c r="P85" s="99">
        <v>14</v>
      </c>
      <c r="Q85" s="99">
        <v>16</v>
      </c>
      <c r="R85" s="99">
        <v>13</v>
      </c>
      <c r="S85" s="99">
        <v>14</v>
      </c>
      <c r="T85" s="99">
        <v>15</v>
      </c>
      <c r="U85" s="99">
        <v>13</v>
      </c>
      <c r="V85" s="99">
        <v>13</v>
      </c>
      <c r="W85" s="99">
        <v>15</v>
      </c>
      <c r="X85" s="99">
        <v>12</v>
      </c>
      <c r="Y85" s="99">
        <v>13</v>
      </c>
      <c r="Z85" s="99">
        <v>15</v>
      </c>
      <c r="AA85" s="97"/>
      <c r="AB85" s="97"/>
      <c r="AC85" s="97"/>
    </row>
    <row r="86" spans="1:29" ht="13.5" customHeight="1" x14ac:dyDescent="0.2">
      <c r="A86" s="41"/>
      <c r="B86" s="76" t="s">
        <v>49</v>
      </c>
      <c r="C86" s="99">
        <v>16</v>
      </c>
      <c r="D86" s="99">
        <v>17</v>
      </c>
      <c r="E86" s="99">
        <v>17</v>
      </c>
      <c r="F86" s="99">
        <v>16</v>
      </c>
      <c r="G86" s="99">
        <v>17</v>
      </c>
      <c r="H86" s="99">
        <v>17</v>
      </c>
      <c r="I86" s="99">
        <v>16</v>
      </c>
      <c r="J86" s="99">
        <v>17</v>
      </c>
      <c r="K86" s="99">
        <v>18</v>
      </c>
      <c r="L86" s="99">
        <v>16</v>
      </c>
      <c r="M86" s="99">
        <v>17</v>
      </c>
      <c r="N86" s="99">
        <v>19</v>
      </c>
      <c r="O86" s="99">
        <v>16</v>
      </c>
      <c r="P86" s="99">
        <v>17</v>
      </c>
      <c r="Q86" s="99">
        <v>18</v>
      </c>
      <c r="R86" s="99">
        <v>15</v>
      </c>
      <c r="S86" s="99">
        <v>16</v>
      </c>
      <c r="T86" s="99">
        <v>18</v>
      </c>
      <c r="U86" s="99">
        <v>15</v>
      </c>
      <c r="V86" s="99">
        <v>16</v>
      </c>
      <c r="W86" s="99">
        <v>18</v>
      </c>
      <c r="X86" s="99">
        <v>16</v>
      </c>
      <c r="Y86" s="99">
        <v>16</v>
      </c>
      <c r="Z86" s="99">
        <v>18</v>
      </c>
      <c r="AA86" s="97"/>
      <c r="AB86" s="97"/>
      <c r="AC86" s="97"/>
    </row>
    <row r="87" spans="1:29" ht="13.5" customHeight="1" x14ac:dyDescent="0.2">
      <c r="A87" s="41"/>
      <c r="B87" s="76" t="s">
        <v>47</v>
      </c>
      <c r="C87" s="99">
        <v>18</v>
      </c>
      <c r="D87" s="99">
        <v>19</v>
      </c>
      <c r="E87" s="99">
        <v>19</v>
      </c>
      <c r="F87" s="99">
        <v>18</v>
      </c>
      <c r="G87" s="99">
        <v>19</v>
      </c>
      <c r="H87" s="99">
        <v>19</v>
      </c>
      <c r="I87" s="99">
        <v>18</v>
      </c>
      <c r="J87" s="99">
        <v>19</v>
      </c>
      <c r="K87" s="99">
        <v>20</v>
      </c>
      <c r="L87" s="99">
        <v>18</v>
      </c>
      <c r="M87" s="99">
        <v>19</v>
      </c>
      <c r="N87" s="99">
        <v>20</v>
      </c>
      <c r="O87" s="99">
        <v>18</v>
      </c>
      <c r="P87" s="99">
        <v>19</v>
      </c>
      <c r="Q87" s="99">
        <v>20</v>
      </c>
      <c r="R87" s="99">
        <v>17</v>
      </c>
      <c r="S87" s="99">
        <v>19</v>
      </c>
      <c r="T87" s="99">
        <v>20</v>
      </c>
      <c r="U87" s="99">
        <v>17</v>
      </c>
      <c r="V87" s="99">
        <v>18</v>
      </c>
      <c r="W87" s="99">
        <v>20</v>
      </c>
      <c r="X87" s="99">
        <v>18</v>
      </c>
      <c r="Y87" s="99">
        <v>18</v>
      </c>
      <c r="Z87" s="99">
        <v>20</v>
      </c>
      <c r="AA87" s="97"/>
      <c r="AB87" s="97"/>
      <c r="AC87" s="97"/>
    </row>
    <row r="88" spans="1:29" ht="13.5" customHeight="1" x14ac:dyDescent="0.2">
      <c r="A88" s="41"/>
      <c r="B88" s="76" t="s">
        <v>50</v>
      </c>
      <c r="C88" s="99">
        <v>20</v>
      </c>
      <c r="D88" s="99">
        <v>21</v>
      </c>
      <c r="E88" s="99">
        <v>21</v>
      </c>
      <c r="F88" s="99">
        <v>20</v>
      </c>
      <c r="G88" s="99">
        <v>21</v>
      </c>
      <c r="H88" s="99">
        <v>21</v>
      </c>
      <c r="I88" s="99">
        <v>20</v>
      </c>
      <c r="J88" s="99">
        <v>21</v>
      </c>
      <c r="K88" s="99">
        <v>22</v>
      </c>
      <c r="L88" s="99">
        <v>20</v>
      </c>
      <c r="M88" s="99">
        <v>21</v>
      </c>
      <c r="N88" s="99">
        <v>23</v>
      </c>
      <c r="O88" s="99">
        <v>20</v>
      </c>
      <c r="P88" s="99">
        <v>21</v>
      </c>
      <c r="Q88" s="99">
        <v>23</v>
      </c>
      <c r="R88" s="99">
        <v>20</v>
      </c>
      <c r="S88" s="99">
        <v>21</v>
      </c>
      <c r="T88" s="99">
        <v>23</v>
      </c>
      <c r="U88" s="99">
        <v>19</v>
      </c>
      <c r="V88" s="99">
        <v>21</v>
      </c>
      <c r="W88" s="99">
        <v>23</v>
      </c>
      <c r="X88" s="99">
        <v>20</v>
      </c>
      <c r="Y88" s="99">
        <v>20</v>
      </c>
      <c r="Z88" s="99">
        <v>22</v>
      </c>
      <c r="AA88" s="97"/>
      <c r="AB88" s="97"/>
      <c r="AC88" s="97"/>
    </row>
    <row r="89" spans="1:29" ht="13.5" customHeight="1" x14ac:dyDescent="0.2">
      <c r="A89" s="40"/>
      <c r="B89" s="77" t="s">
        <v>51</v>
      </c>
      <c r="C89" s="100">
        <v>22</v>
      </c>
      <c r="D89" s="100">
        <v>23</v>
      </c>
      <c r="E89" s="100">
        <v>23</v>
      </c>
      <c r="F89" s="100">
        <v>22</v>
      </c>
      <c r="G89" s="100">
        <v>23</v>
      </c>
      <c r="H89" s="100">
        <v>23</v>
      </c>
      <c r="I89" s="100">
        <v>22</v>
      </c>
      <c r="J89" s="100">
        <v>23</v>
      </c>
      <c r="K89" s="100">
        <v>24</v>
      </c>
      <c r="L89" s="100">
        <v>22</v>
      </c>
      <c r="M89" s="100">
        <v>23</v>
      </c>
      <c r="N89" s="100">
        <v>24</v>
      </c>
      <c r="O89" s="100">
        <v>21</v>
      </c>
      <c r="P89" s="100">
        <v>23</v>
      </c>
      <c r="Q89" s="100">
        <v>24</v>
      </c>
      <c r="R89" s="100">
        <v>21</v>
      </c>
      <c r="S89" s="100">
        <v>22</v>
      </c>
      <c r="T89" s="100">
        <v>24</v>
      </c>
      <c r="U89" s="100">
        <v>21</v>
      </c>
      <c r="V89" s="100">
        <v>22</v>
      </c>
      <c r="W89" s="100">
        <v>24</v>
      </c>
      <c r="X89" s="100">
        <v>21</v>
      </c>
      <c r="Y89" s="100">
        <v>22</v>
      </c>
      <c r="Z89" s="100">
        <v>24</v>
      </c>
      <c r="AA89" s="97"/>
      <c r="AB89" s="97"/>
      <c r="AC89" s="97"/>
    </row>
    <row r="90" spans="1:29" ht="13.5" customHeight="1" x14ac:dyDescent="0.2">
      <c r="A90" s="74" t="s">
        <v>26</v>
      </c>
      <c r="B90" s="75" t="s">
        <v>52</v>
      </c>
      <c r="C90" s="101">
        <v>17.329409999999999</v>
      </c>
      <c r="D90" s="101">
        <v>17.14847</v>
      </c>
      <c r="E90" s="101">
        <v>15.23704</v>
      </c>
      <c r="F90" s="101">
        <v>17.483149999999998</v>
      </c>
      <c r="G90" s="101">
        <v>17.60793</v>
      </c>
      <c r="H90" s="101">
        <v>15.259259999999999</v>
      </c>
      <c r="I90" s="101">
        <v>17.359549999999999</v>
      </c>
      <c r="J90" s="101">
        <v>17.578720000000001</v>
      </c>
      <c r="K90" s="101">
        <v>15.618320000000001</v>
      </c>
      <c r="L90" s="101">
        <v>16.571429999999999</v>
      </c>
      <c r="M90" s="101">
        <v>18.074999999999999</v>
      </c>
      <c r="N90" s="101">
        <v>15.893129999999999</v>
      </c>
      <c r="O90" s="101">
        <v>15.32353</v>
      </c>
      <c r="P90" s="101">
        <v>17.16797</v>
      </c>
      <c r="Q90" s="101">
        <v>16.560980000000001</v>
      </c>
      <c r="R90" s="101">
        <v>17.454550000000001</v>
      </c>
      <c r="S90" s="101">
        <v>17.298449999999999</v>
      </c>
      <c r="T90" s="101">
        <v>16.183209999999999</v>
      </c>
      <c r="U90" s="101">
        <v>17.554220000000001</v>
      </c>
      <c r="V90" s="101">
        <v>16.236560000000001</v>
      </c>
      <c r="W90" s="101">
        <v>16.164180000000002</v>
      </c>
      <c r="X90" s="101">
        <v>17.965119999999999</v>
      </c>
      <c r="Y90" s="101">
        <v>16.413920000000001</v>
      </c>
      <c r="Z90" s="101">
        <v>16.47101</v>
      </c>
      <c r="AA90" s="97"/>
      <c r="AB90" s="97"/>
      <c r="AC90" s="97"/>
    </row>
    <row r="91" spans="1:29" ht="13.5" customHeight="1" x14ac:dyDescent="0.2">
      <c r="A91" s="41"/>
      <c r="B91" s="76" t="s">
        <v>48</v>
      </c>
      <c r="C91" s="99">
        <v>13</v>
      </c>
      <c r="D91" s="99">
        <v>12</v>
      </c>
      <c r="E91" s="99">
        <v>7</v>
      </c>
      <c r="F91" s="99">
        <v>14</v>
      </c>
      <c r="G91" s="99">
        <v>12</v>
      </c>
      <c r="H91" s="99">
        <v>7</v>
      </c>
      <c r="I91" s="99">
        <v>14</v>
      </c>
      <c r="J91" s="99">
        <v>13</v>
      </c>
      <c r="K91" s="99">
        <v>9</v>
      </c>
      <c r="L91" s="99">
        <v>12</v>
      </c>
      <c r="M91" s="99">
        <v>13</v>
      </c>
      <c r="N91" s="99">
        <v>9</v>
      </c>
      <c r="O91" s="99">
        <v>8</v>
      </c>
      <c r="P91" s="99">
        <v>10</v>
      </c>
      <c r="Q91" s="99">
        <v>11</v>
      </c>
      <c r="R91" s="99">
        <v>14</v>
      </c>
      <c r="S91" s="99">
        <v>11</v>
      </c>
      <c r="T91" s="99">
        <v>9</v>
      </c>
      <c r="U91" s="99">
        <v>14</v>
      </c>
      <c r="V91" s="99">
        <v>8</v>
      </c>
      <c r="W91" s="99">
        <v>9</v>
      </c>
      <c r="X91" s="99">
        <v>13</v>
      </c>
      <c r="Y91" s="99">
        <v>8</v>
      </c>
      <c r="Z91" s="99">
        <v>10</v>
      </c>
      <c r="AA91" s="97"/>
      <c r="AB91" s="97"/>
      <c r="AC91" s="97"/>
    </row>
    <row r="92" spans="1:29" ht="13.5" customHeight="1" x14ac:dyDescent="0.2">
      <c r="A92" s="41"/>
      <c r="B92" s="76" t="s">
        <v>49</v>
      </c>
      <c r="C92" s="99">
        <v>16</v>
      </c>
      <c r="D92" s="99">
        <v>15</v>
      </c>
      <c r="E92" s="99">
        <v>12</v>
      </c>
      <c r="F92" s="99">
        <v>16</v>
      </c>
      <c r="G92" s="99">
        <v>15</v>
      </c>
      <c r="H92" s="99">
        <v>12</v>
      </c>
      <c r="I92" s="99">
        <v>16</v>
      </c>
      <c r="J92" s="99">
        <v>16</v>
      </c>
      <c r="K92" s="99">
        <v>12</v>
      </c>
      <c r="L92" s="99">
        <v>14</v>
      </c>
      <c r="M92" s="99">
        <v>16</v>
      </c>
      <c r="N92" s="99">
        <v>13</v>
      </c>
      <c r="O92" s="99">
        <v>12</v>
      </c>
      <c r="P92" s="99">
        <v>15</v>
      </c>
      <c r="Q92" s="99">
        <v>13</v>
      </c>
      <c r="R92" s="99">
        <v>17</v>
      </c>
      <c r="S92" s="99">
        <v>15</v>
      </c>
      <c r="T92" s="99">
        <v>13</v>
      </c>
      <c r="U92" s="99">
        <v>16</v>
      </c>
      <c r="V92" s="99">
        <v>13</v>
      </c>
      <c r="W92" s="99">
        <v>14</v>
      </c>
      <c r="X92" s="99">
        <v>15</v>
      </c>
      <c r="Y92" s="99">
        <v>13</v>
      </c>
      <c r="Z92" s="99">
        <v>14</v>
      </c>
      <c r="AA92" s="97"/>
      <c r="AB92" s="97"/>
      <c r="AC92" s="97"/>
    </row>
    <row r="93" spans="1:29" ht="13.5" customHeight="1" x14ac:dyDescent="0.2">
      <c r="A93" s="41"/>
      <c r="B93" s="76" t="s">
        <v>47</v>
      </c>
      <c r="C93" s="99">
        <v>18</v>
      </c>
      <c r="D93" s="99">
        <v>18</v>
      </c>
      <c r="E93" s="99">
        <v>16</v>
      </c>
      <c r="F93" s="99">
        <v>18</v>
      </c>
      <c r="G93" s="99">
        <v>18</v>
      </c>
      <c r="H93" s="99">
        <v>16</v>
      </c>
      <c r="I93" s="99">
        <v>17</v>
      </c>
      <c r="J93" s="99">
        <v>18</v>
      </c>
      <c r="K93" s="99">
        <v>15</v>
      </c>
      <c r="L93" s="99">
        <v>17</v>
      </c>
      <c r="M93" s="99">
        <v>19</v>
      </c>
      <c r="N93" s="99">
        <v>17</v>
      </c>
      <c r="O93" s="99">
        <v>17</v>
      </c>
      <c r="P93" s="99">
        <v>18</v>
      </c>
      <c r="Q93" s="99">
        <v>17</v>
      </c>
      <c r="R93" s="99">
        <v>18</v>
      </c>
      <c r="S93" s="99">
        <v>18</v>
      </c>
      <c r="T93" s="99">
        <v>16</v>
      </c>
      <c r="U93" s="99">
        <v>17</v>
      </c>
      <c r="V93" s="99">
        <v>18</v>
      </c>
      <c r="W93" s="99">
        <v>17</v>
      </c>
      <c r="X93" s="99">
        <v>19</v>
      </c>
      <c r="Y93" s="99">
        <v>18</v>
      </c>
      <c r="Z93" s="99">
        <v>16.5</v>
      </c>
      <c r="AA93" s="97"/>
      <c r="AB93" s="97"/>
      <c r="AC93" s="97"/>
    </row>
    <row r="94" spans="1:29" ht="13.5" customHeight="1" x14ac:dyDescent="0.2">
      <c r="A94" s="41"/>
      <c r="B94" s="76" t="s">
        <v>50</v>
      </c>
      <c r="C94" s="99">
        <v>19</v>
      </c>
      <c r="D94" s="99">
        <v>20</v>
      </c>
      <c r="E94" s="99">
        <v>18</v>
      </c>
      <c r="F94" s="99">
        <v>20</v>
      </c>
      <c r="G94" s="99">
        <v>20</v>
      </c>
      <c r="H94" s="99">
        <v>19</v>
      </c>
      <c r="I94" s="99">
        <v>20</v>
      </c>
      <c r="J94" s="99">
        <v>20</v>
      </c>
      <c r="K94" s="99">
        <v>19</v>
      </c>
      <c r="L94" s="99">
        <v>19</v>
      </c>
      <c r="M94" s="99">
        <v>21</v>
      </c>
      <c r="N94" s="99">
        <v>19</v>
      </c>
      <c r="O94" s="99">
        <v>19</v>
      </c>
      <c r="P94" s="99">
        <v>20</v>
      </c>
      <c r="Q94" s="99">
        <v>19</v>
      </c>
      <c r="R94" s="99">
        <v>19</v>
      </c>
      <c r="S94" s="99">
        <v>20</v>
      </c>
      <c r="T94" s="99">
        <v>20</v>
      </c>
      <c r="U94" s="99">
        <v>19</v>
      </c>
      <c r="V94" s="99">
        <v>20</v>
      </c>
      <c r="W94" s="99">
        <v>20</v>
      </c>
      <c r="X94" s="99">
        <v>20</v>
      </c>
      <c r="Y94" s="99">
        <v>20</v>
      </c>
      <c r="Z94" s="99">
        <v>20</v>
      </c>
      <c r="AA94" s="97"/>
      <c r="AB94" s="97"/>
      <c r="AC94" s="97"/>
    </row>
    <row r="95" spans="1:29" ht="13.5" customHeight="1" x14ac:dyDescent="0.2">
      <c r="A95" s="40"/>
      <c r="B95" s="77" t="s">
        <v>51</v>
      </c>
      <c r="C95" s="100">
        <v>21</v>
      </c>
      <c r="D95" s="100">
        <v>21</v>
      </c>
      <c r="E95" s="100">
        <v>22</v>
      </c>
      <c r="F95" s="100">
        <v>21</v>
      </c>
      <c r="G95" s="100">
        <v>22</v>
      </c>
      <c r="H95" s="100">
        <v>23</v>
      </c>
      <c r="I95" s="100">
        <v>21</v>
      </c>
      <c r="J95" s="100">
        <v>22</v>
      </c>
      <c r="K95" s="100">
        <v>21</v>
      </c>
      <c r="L95" s="100">
        <v>20</v>
      </c>
      <c r="M95" s="100">
        <v>22</v>
      </c>
      <c r="N95" s="100">
        <v>23</v>
      </c>
      <c r="O95" s="100">
        <v>20</v>
      </c>
      <c r="P95" s="100">
        <v>22</v>
      </c>
      <c r="Q95" s="100">
        <v>22</v>
      </c>
      <c r="R95" s="100">
        <v>21</v>
      </c>
      <c r="S95" s="100">
        <v>22</v>
      </c>
      <c r="T95" s="100">
        <v>22</v>
      </c>
      <c r="U95" s="100">
        <v>21</v>
      </c>
      <c r="V95" s="100">
        <v>22</v>
      </c>
      <c r="W95" s="100">
        <v>22</v>
      </c>
      <c r="X95" s="100">
        <v>22</v>
      </c>
      <c r="Y95" s="100">
        <v>22</v>
      </c>
      <c r="Z95" s="100">
        <v>22</v>
      </c>
      <c r="AA95" s="97"/>
      <c r="AB95" s="97"/>
      <c r="AC95" s="97"/>
    </row>
    <row r="96" spans="1:29" ht="13.5" customHeight="1" x14ac:dyDescent="0.2">
      <c r="A96" s="74" t="s">
        <v>27</v>
      </c>
      <c r="B96" s="75" t="s">
        <v>52</v>
      </c>
      <c r="C96" s="101">
        <v>20.591840000000001</v>
      </c>
      <c r="D96" s="101">
        <v>18.292680000000001</v>
      </c>
      <c r="E96" s="101">
        <v>15.538460000000001</v>
      </c>
      <c r="F96" s="101">
        <v>20.037739999999999</v>
      </c>
      <c r="G96" s="101">
        <v>18.472049999999999</v>
      </c>
      <c r="H96" s="101">
        <v>15.15842</v>
      </c>
      <c r="I96" s="101">
        <v>19.696429999999999</v>
      </c>
      <c r="J96" s="101">
        <v>19.087499999999999</v>
      </c>
      <c r="K96" s="101">
        <v>15.37895</v>
      </c>
      <c r="L96" s="101">
        <v>19.625</v>
      </c>
      <c r="M96" s="101">
        <v>18.891570000000002</v>
      </c>
      <c r="N96" s="101">
        <v>15.543480000000001</v>
      </c>
      <c r="O96" s="101">
        <v>18.785710000000002</v>
      </c>
      <c r="P96" s="101">
        <v>18.53143</v>
      </c>
      <c r="Q96" s="101">
        <v>15.68539</v>
      </c>
      <c r="R96" s="101">
        <v>19.806450000000002</v>
      </c>
      <c r="S96" s="101">
        <v>18.306360000000002</v>
      </c>
      <c r="T96" s="101">
        <v>15.954549999999999</v>
      </c>
      <c r="U96" s="101">
        <v>20.46875</v>
      </c>
      <c r="V96" s="101">
        <v>18.57471</v>
      </c>
      <c r="W96" s="101">
        <v>15.87912</v>
      </c>
      <c r="X96" s="101">
        <v>20.161290000000001</v>
      </c>
      <c r="Y96" s="101">
        <v>18.818680000000001</v>
      </c>
      <c r="Z96" s="101">
        <v>15.28866</v>
      </c>
      <c r="AA96" s="97"/>
      <c r="AB96" s="97"/>
      <c r="AC96" s="97"/>
    </row>
    <row r="97" spans="1:29" ht="13.5" customHeight="1" x14ac:dyDescent="0.2">
      <c r="A97" s="41"/>
      <c r="B97" s="76" t="s">
        <v>48</v>
      </c>
      <c r="C97" s="99">
        <v>15</v>
      </c>
      <c r="D97" s="99">
        <v>14</v>
      </c>
      <c r="E97" s="99">
        <v>11</v>
      </c>
      <c r="F97" s="99">
        <v>14</v>
      </c>
      <c r="G97" s="99">
        <v>14</v>
      </c>
      <c r="H97" s="99">
        <v>11</v>
      </c>
      <c r="I97" s="99">
        <v>15</v>
      </c>
      <c r="J97" s="99">
        <v>14</v>
      </c>
      <c r="K97" s="99">
        <v>9</v>
      </c>
      <c r="L97" s="99">
        <v>16</v>
      </c>
      <c r="M97" s="99">
        <v>14</v>
      </c>
      <c r="N97" s="99">
        <v>12</v>
      </c>
      <c r="O97" s="99">
        <v>15</v>
      </c>
      <c r="P97" s="99">
        <v>13</v>
      </c>
      <c r="Q97" s="99">
        <v>12</v>
      </c>
      <c r="R97" s="99">
        <v>14</v>
      </c>
      <c r="S97" s="99">
        <v>14</v>
      </c>
      <c r="T97" s="99">
        <v>12</v>
      </c>
      <c r="U97" s="99">
        <v>16</v>
      </c>
      <c r="V97" s="99">
        <v>15</v>
      </c>
      <c r="W97" s="99">
        <v>11</v>
      </c>
      <c r="X97" s="99">
        <v>15</v>
      </c>
      <c r="Y97" s="99">
        <v>15</v>
      </c>
      <c r="Z97" s="99">
        <v>9</v>
      </c>
      <c r="AA97" s="97"/>
      <c r="AB97" s="97"/>
      <c r="AC97" s="97"/>
    </row>
    <row r="98" spans="1:29" ht="13.5" customHeight="1" x14ac:dyDescent="0.2">
      <c r="A98" s="41"/>
      <c r="B98" s="76" t="s">
        <v>49</v>
      </c>
      <c r="C98" s="99">
        <v>18</v>
      </c>
      <c r="D98" s="99">
        <v>16</v>
      </c>
      <c r="E98" s="99">
        <v>12</v>
      </c>
      <c r="F98" s="99">
        <v>19</v>
      </c>
      <c r="G98" s="99">
        <v>16</v>
      </c>
      <c r="H98" s="99">
        <v>13</v>
      </c>
      <c r="I98" s="99">
        <v>17</v>
      </c>
      <c r="J98" s="99">
        <v>16</v>
      </c>
      <c r="K98" s="99">
        <v>12</v>
      </c>
      <c r="L98" s="99">
        <v>17.5</v>
      </c>
      <c r="M98" s="99">
        <v>17</v>
      </c>
      <c r="N98" s="99">
        <v>13</v>
      </c>
      <c r="O98" s="99">
        <v>16</v>
      </c>
      <c r="P98" s="99">
        <v>16</v>
      </c>
      <c r="Q98" s="99">
        <v>13</v>
      </c>
      <c r="R98" s="99">
        <v>17</v>
      </c>
      <c r="S98" s="99">
        <v>16</v>
      </c>
      <c r="T98" s="99">
        <v>13</v>
      </c>
      <c r="U98" s="99">
        <v>18</v>
      </c>
      <c r="V98" s="99">
        <v>16</v>
      </c>
      <c r="W98" s="99">
        <v>14</v>
      </c>
      <c r="X98" s="99">
        <v>17</v>
      </c>
      <c r="Y98" s="99">
        <v>16</v>
      </c>
      <c r="Z98" s="99">
        <v>13</v>
      </c>
      <c r="AA98" s="97"/>
      <c r="AB98" s="97"/>
      <c r="AC98" s="97"/>
    </row>
    <row r="99" spans="1:29" ht="13.5" customHeight="1" x14ac:dyDescent="0.2">
      <c r="A99" s="41"/>
      <c r="B99" s="76" t="s">
        <v>47</v>
      </c>
      <c r="C99" s="99">
        <v>21</v>
      </c>
      <c r="D99" s="99">
        <v>19</v>
      </c>
      <c r="E99" s="99">
        <v>14.5</v>
      </c>
      <c r="F99" s="99">
        <v>20</v>
      </c>
      <c r="G99" s="99">
        <v>18</v>
      </c>
      <c r="H99" s="99">
        <v>15</v>
      </c>
      <c r="I99" s="99">
        <v>20</v>
      </c>
      <c r="J99" s="99">
        <v>19</v>
      </c>
      <c r="K99" s="99">
        <v>15</v>
      </c>
      <c r="L99" s="99">
        <v>19</v>
      </c>
      <c r="M99" s="99">
        <v>19</v>
      </c>
      <c r="N99" s="99">
        <v>15</v>
      </c>
      <c r="O99" s="99">
        <v>19</v>
      </c>
      <c r="P99" s="99">
        <v>18</v>
      </c>
      <c r="Q99" s="99">
        <v>15</v>
      </c>
      <c r="R99" s="99">
        <v>19</v>
      </c>
      <c r="S99" s="99">
        <v>18</v>
      </c>
      <c r="T99" s="99">
        <v>15</v>
      </c>
      <c r="U99" s="99">
        <v>20</v>
      </c>
      <c r="V99" s="99">
        <v>19</v>
      </c>
      <c r="W99" s="99">
        <v>15</v>
      </c>
      <c r="X99" s="99">
        <v>19.5</v>
      </c>
      <c r="Y99" s="99">
        <v>19</v>
      </c>
      <c r="Z99" s="99">
        <v>15</v>
      </c>
      <c r="AA99" s="97"/>
      <c r="AB99" s="97"/>
      <c r="AC99" s="97"/>
    </row>
    <row r="100" spans="1:29" ht="13.5" customHeight="1" x14ac:dyDescent="0.2">
      <c r="A100" s="41"/>
      <c r="B100" s="76" t="s">
        <v>50</v>
      </c>
      <c r="C100" s="99">
        <v>23</v>
      </c>
      <c r="D100" s="99">
        <v>21</v>
      </c>
      <c r="E100" s="99">
        <v>18</v>
      </c>
      <c r="F100" s="99">
        <v>22</v>
      </c>
      <c r="G100" s="99">
        <v>21</v>
      </c>
      <c r="H100" s="99">
        <v>17</v>
      </c>
      <c r="I100" s="99">
        <v>22</v>
      </c>
      <c r="J100" s="99">
        <v>22</v>
      </c>
      <c r="K100" s="99">
        <v>18</v>
      </c>
      <c r="L100" s="99">
        <v>22</v>
      </c>
      <c r="M100" s="99">
        <v>22</v>
      </c>
      <c r="N100" s="99">
        <v>19</v>
      </c>
      <c r="O100" s="99">
        <v>21</v>
      </c>
      <c r="P100" s="99">
        <v>21</v>
      </c>
      <c r="Q100" s="99">
        <v>18</v>
      </c>
      <c r="R100" s="99">
        <v>22</v>
      </c>
      <c r="S100" s="99">
        <v>21</v>
      </c>
      <c r="T100" s="99">
        <v>18.5</v>
      </c>
      <c r="U100" s="99">
        <v>22.5</v>
      </c>
      <c r="V100" s="99">
        <v>21</v>
      </c>
      <c r="W100" s="99">
        <v>17</v>
      </c>
      <c r="X100" s="99">
        <v>22</v>
      </c>
      <c r="Y100" s="99">
        <v>21</v>
      </c>
      <c r="Z100" s="99">
        <v>18</v>
      </c>
      <c r="AA100" s="97"/>
      <c r="AB100" s="97"/>
      <c r="AC100" s="97"/>
    </row>
    <row r="101" spans="1:29" ht="13.5" customHeight="1" x14ac:dyDescent="0.2">
      <c r="A101" s="40"/>
      <c r="B101" s="77" t="s">
        <v>51</v>
      </c>
      <c r="C101" s="100">
        <v>25</v>
      </c>
      <c r="D101" s="100">
        <v>22</v>
      </c>
      <c r="E101" s="100">
        <v>22</v>
      </c>
      <c r="F101" s="100">
        <v>24</v>
      </c>
      <c r="G101" s="100">
        <v>23</v>
      </c>
      <c r="H101" s="100">
        <v>20</v>
      </c>
      <c r="I101" s="100">
        <v>25</v>
      </c>
      <c r="J101" s="100">
        <v>23</v>
      </c>
      <c r="K101" s="100">
        <v>22</v>
      </c>
      <c r="L101" s="100">
        <v>23</v>
      </c>
      <c r="M101" s="100">
        <v>24</v>
      </c>
      <c r="N101" s="100">
        <v>21</v>
      </c>
      <c r="O101" s="100">
        <v>22</v>
      </c>
      <c r="P101" s="100">
        <v>23</v>
      </c>
      <c r="Q101" s="100">
        <v>21</v>
      </c>
      <c r="R101" s="100">
        <v>26</v>
      </c>
      <c r="S101" s="100">
        <v>23</v>
      </c>
      <c r="T101" s="100">
        <v>20</v>
      </c>
      <c r="U101" s="100">
        <v>25</v>
      </c>
      <c r="V101" s="100">
        <v>23</v>
      </c>
      <c r="W101" s="100">
        <v>21</v>
      </c>
      <c r="X101" s="100">
        <v>24</v>
      </c>
      <c r="Y101" s="100">
        <v>23</v>
      </c>
      <c r="Z101" s="100">
        <v>22</v>
      </c>
      <c r="AA101" s="97"/>
      <c r="AB101" s="97"/>
      <c r="AC101" s="97"/>
    </row>
    <row r="102" spans="1:29" ht="13.5" customHeight="1" x14ac:dyDescent="0.2">
      <c r="A102" s="74" t="s">
        <v>28</v>
      </c>
      <c r="B102" s="75" t="s">
        <v>52</v>
      </c>
      <c r="C102" s="101">
        <v>17.210529999999999</v>
      </c>
      <c r="D102" s="101">
        <v>17.384620000000002</v>
      </c>
      <c r="E102" s="101">
        <v>17.911760000000001</v>
      </c>
      <c r="F102" s="101">
        <v>15.95</v>
      </c>
      <c r="G102" s="101">
        <v>17.509799999999998</v>
      </c>
      <c r="H102" s="101">
        <v>18.4375</v>
      </c>
      <c r="I102" s="101">
        <v>18.157889999999998</v>
      </c>
      <c r="J102" s="101">
        <v>17.490200000000002</v>
      </c>
      <c r="K102" s="101">
        <v>17.87097</v>
      </c>
      <c r="L102" s="101">
        <v>17.842110000000002</v>
      </c>
      <c r="M102" s="101">
        <v>18</v>
      </c>
      <c r="N102" s="101">
        <v>18.629629999999999</v>
      </c>
      <c r="O102" s="101">
        <v>17.263159999999999</v>
      </c>
      <c r="P102" s="101">
        <v>18</v>
      </c>
      <c r="Q102" s="101">
        <v>18.16</v>
      </c>
      <c r="R102" s="101">
        <v>17.55</v>
      </c>
      <c r="S102" s="101">
        <v>17.814810000000001</v>
      </c>
      <c r="T102" s="101">
        <v>16.961539999999999</v>
      </c>
      <c r="U102" s="101">
        <v>15.65217</v>
      </c>
      <c r="V102" s="101">
        <v>17.870370000000001</v>
      </c>
      <c r="W102" s="101">
        <v>18.192309999999999</v>
      </c>
      <c r="X102" s="101">
        <v>15.86957</v>
      </c>
      <c r="Y102" s="101">
        <v>17.33333</v>
      </c>
      <c r="Z102" s="101">
        <v>18.407409999999999</v>
      </c>
      <c r="AA102" s="97"/>
      <c r="AB102" s="97"/>
      <c r="AC102" s="97"/>
    </row>
    <row r="103" spans="1:29" ht="13.5" customHeight="1" x14ac:dyDescent="0.2">
      <c r="A103" s="41"/>
      <c r="B103" s="76" t="s">
        <v>48</v>
      </c>
      <c r="C103" s="99">
        <v>12</v>
      </c>
      <c r="D103" s="99">
        <v>12</v>
      </c>
      <c r="E103" s="99">
        <v>13</v>
      </c>
      <c r="F103" s="99">
        <v>10</v>
      </c>
      <c r="G103" s="99">
        <v>13</v>
      </c>
      <c r="H103" s="99">
        <v>13</v>
      </c>
      <c r="I103" s="99">
        <v>12</v>
      </c>
      <c r="J103" s="99">
        <v>13</v>
      </c>
      <c r="K103" s="99">
        <v>13</v>
      </c>
      <c r="L103" s="99">
        <v>11</v>
      </c>
      <c r="M103" s="99">
        <v>14</v>
      </c>
      <c r="N103" s="99">
        <v>15</v>
      </c>
      <c r="O103" s="99">
        <v>11</v>
      </c>
      <c r="P103" s="99">
        <v>13</v>
      </c>
      <c r="Q103" s="99">
        <v>15</v>
      </c>
      <c r="R103" s="99">
        <v>11.5</v>
      </c>
      <c r="S103" s="99">
        <v>13</v>
      </c>
      <c r="T103" s="99">
        <v>14</v>
      </c>
      <c r="U103" s="99">
        <v>9</v>
      </c>
      <c r="V103" s="99">
        <v>13</v>
      </c>
      <c r="W103" s="99">
        <v>13</v>
      </c>
      <c r="X103" s="99">
        <v>9</v>
      </c>
      <c r="Y103" s="99">
        <v>13</v>
      </c>
      <c r="Z103" s="99">
        <v>16</v>
      </c>
      <c r="AA103" s="97"/>
      <c r="AB103" s="97"/>
      <c r="AC103" s="97"/>
    </row>
    <row r="104" spans="1:29" ht="13.5" customHeight="1" x14ac:dyDescent="0.2">
      <c r="A104" s="41"/>
      <c r="B104" s="76" t="s">
        <v>49</v>
      </c>
      <c r="C104" s="99">
        <v>15</v>
      </c>
      <c r="D104" s="99">
        <v>15</v>
      </c>
      <c r="E104" s="99">
        <v>16</v>
      </c>
      <c r="F104" s="98">
        <v>14</v>
      </c>
      <c r="G104" s="99">
        <v>15</v>
      </c>
      <c r="H104" s="99">
        <v>16</v>
      </c>
      <c r="I104" s="99">
        <v>17</v>
      </c>
      <c r="J104" s="99">
        <v>14</v>
      </c>
      <c r="K104" s="99">
        <v>16</v>
      </c>
      <c r="L104" s="99">
        <v>14</v>
      </c>
      <c r="M104" s="99">
        <v>15</v>
      </c>
      <c r="N104" s="99">
        <v>16</v>
      </c>
      <c r="O104" s="99">
        <v>16</v>
      </c>
      <c r="P104" s="99">
        <v>15</v>
      </c>
      <c r="Q104" s="99">
        <v>16</v>
      </c>
      <c r="R104" s="99">
        <v>15.5</v>
      </c>
      <c r="S104" s="99">
        <v>15</v>
      </c>
      <c r="T104" s="99">
        <v>16</v>
      </c>
      <c r="U104" s="99">
        <v>13</v>
      </c>
      <c r="V104" s="99">
        <v>15</v>
      </c>
      <c r="W104" s="99">
        <v>16</v>
      </c>
      <c r="X104" s="99">
        <v>12</v>
      </c>
      <c r="Y104" s="99">
        <v>15</v>
      </c>
      <c r="Z104" s="99">
        <v>17</v>
      </c>
      <c r="AA104" s="97"/>
      <c r="AB104" s="97"/>
      <c r="AC104" s="97"/>
    </row>
    <row r="105" spans="1:29" ht="13.5" customHeight="1" x14ac:dyDescent="0.2">
      <c r="A105" s="41"/>
      <c r="B105" s="76" t="s">
        <v>47</v>
      </c>
      <c r="C105" s="99">
        <v>18</v>
      </c>
      <c r="D105" s="99">
        <v>18</v>
      </c>
      <c r="E105" s="99">
        <v>18</v>
      </c>
      <c r="F105" s="99">
        <v>16.5</v>
      </c>
      <c r="G105" s="99">
        <v>17</v>
      </c>
      <c r="H105" s="99">
        <v>19</v>
      </c>
      <c r="I105" s="99">
        <v>19</v>
      </c>
      <c r="J105" s="99">
        <v>18</v>
      </c>
      <c r="K105" s="99">
        <v>18</v>
      </c>
      <c r="L105" s="99">
        <v>19</v>
      </c>
      <c r="M105" s="99">
        <v>19</v>
      </c>
      <c r="N105" s="99">
        <v>18</v>
      </c>
      <c r="O105" s="99">
        <v>18</v>
      </c>
      <c r="P105" s="99">
        <v>18</v>
      </c>
      <c r="Q105" s="99">
        <v>17</v>
      </c>
      <c r="R105" s="99">
        <v>18.5</v>
      </c>
      <c r="S105" s="99">
        <v>18</v>
      </c>
      <c r="T105" s="99">
        <v>16.5</v>
      </c>
      <c r="U105" s="99">
        <v>16</v>
      </c>
      <c r="V105" s="99">
        <v>18</v>
      </c>
      <c r="W105" s="99">
        <v>19</v>
      </c>
      <c r="X105" s="99">
        <v>16</v>
      </c>
      <c r="Y105" s="99">
        <v>18</v>
      </c>
      <c r="Z105" s="99">
        <v>18</v>
      </c>
      <c r="AA105" s="97"/>
      <c r="AB105" s="97"/>
      <c r="AC105" s="97"/>
    </row>
    <row r="106" spans="1:29" ht="13.5" customHeight="1" x14ac:dyDescent="0.2">
      <c r="A106" s="41"/>
      <c r="B106" s="76" t="s">
        <v>50</v>
      </c>
      <c r="C106" s="99">
        <v>19</v>
      </c>
      <c r="D106" s="99">
        <v>20</v>
      </c>
      <c r="E106" s="99">
        <v>20</v>
      </c>
      <c r="F106" s="99">
        <v>19</v>
      </c>
      <c r="G106" s="99">
        <v>20</v>
      </c>
      <c r="H106" s="99">
        <v>20</v>
      </c>
      <c r="I106" s="99">
        <v>21</v>
      </c>
      <c r="J106" s="99">
        <v>21</v>
      </c>
      <c r="K106" s="99">
        <v>19</v>
      </c>
      <c r="L106" s="99">
        <v>21</v>
      </c>
      <c r="M106" s="99">
        <v>21</v>
      </c>
      <c r="N106" s="99">
        <v>21</v>
      </c>
      <c r="O106" s="99">
        <v>19</v>
      </c>
      <c r="P106" s="99">
        <v>20</v>
      </c>
      <c r="Q106" s="99">
        <v>21</v>
      </c>
      <c r="R106" s="99">
        <v>20</v>
      </c>
      <c r="S106" s="99">
        <v>21</v>
      </c>
      <c r="T106" s="99">
        <v>19</v>
      </c>
      <c r="U106" s="99">
        <v>20</v>
      </c>
      <c r="V106" s="99">
        <v>20</v>
      </c>
      <c r="W106" s="99">
        <v>20</v>
      </c>
      <c r="X106" s="99">
        <v>20</v>
      </c>
      <c r="Y106" s="99">
        <v>20</v>
      </c>
      <c r="Z106" s="99">
        <v>19</v>
      </c>
      <c r="AA106" s="97"/>
      <c r="AB106" s="97"/>
      <c r="AC106" s="97"/>
    </row>
    <row r="107" spans="1:29" ht="13.5" customHeight="1" x14ac:dyDescent="0.2">
      <c r="A107" s="40"/>
      <c r="B107" s="77" t="s">
        <v>51</v>
      </c>
      <c r="C107" s="100">
        <v>24</v>
      </c>
      <c r="D107" s="100">
        <v>22</v>
      </c>
      <c r="E107" s="100">
        <v>23</v>
      </c>
      <c r="F107" s="100">
        <v>20</v>
      </c>
      <c r="G107" s="100">
        <v>22</v>
      </c>
      <c r="H107" s="100">
        <v>23</v>
      </c>
      <c r="I107" s="100">
        <v>21</v>
      </c>
      <c r="J107" s="100">
        <v>23</v>
      </c>
      <c r="K107" s="100">
        <v>22</v>
      </c>
      <c r="L107" s="100">
        <v>22</v>
      </c>
      <c r="M107" s="100">
        <v>22</v>
      </c>
      <c r="N107" s="100">
        <v>22</v>
      </c>
      <c r="O107" s="100">
        <v>21</v>
      </c>
      <c r="P107" s="100">
        <v>22</v>
      </c>
      <c r="Q107" s="100">
        <v>22</v>
      </c>
      <c r="R107" s="100">
        <v>22</v>
      </c>
      <c r="S107" s="100">
        <v>22</v>
      </c>
      <c r="T107" s="100">
        <v>19</v>
      </c>
      <c r="U107" s="100">
        <v>21</v>
      </c>
      <c r="V107" s="100">
        <v>23</v>
      </c>
      <c r="W107" s="100">
        <v>20</v>
      </c>
      <c r="X107" s="100">
        <v>21</v>
      </c>
      <c r="Y107" s="100">
        <v>21</v>
      </c>
      <c r="Z107" s="100">
        <v>20</v>
      </c>
      <c r="AA107" s="97"/>
      <c r="AB107" s="97"/>
      <c r="AC107" s="97"/>
    </row>
    <row r="108" spans="1:29" ht="13.5" customHeight="1" x14ac:dyDescent="0.2">
      <c r="A108" s="74" t="s">
        <v>29</v>
      </c>
      <c r="B108" s="75" t="s">
        <v>52</v>
      </c>
      <c r="C108" s="101">
        <v>18.481339999999999</v>
      </c>
      <c r="D108" s="101">
        <v>19.276260000000001</v>
      </c>
      <c r="E108" s="101">
        <v>18.02985</v>
      </c>
      <c r="F108" s="101">
        <v>18.862449999999999</v>
      </c>
      <c r="G108" s="101">
        <v>19.115849999999998</v>
      </c>
      <c r="H108" s="101">
        <v>18.018920000000001</v>
      </c>
      <c r="I108" s="101">
        <v>18.596720000000001</v>
      </c>
      <c r="J108" s="101">
        <v>19.083110000000001</v>
      </c>
      <c r="K108" s="101">
        <v>17.768650000000001</v>
      </c>
      <c r="L108" s="101">
        <v>18.254940000000001</v>
      </c>
      <c r="M108" s="101">
        <v>19.074780000000001</v>
      </c>
      <c r="N108" s="101">
        <v>17.725660000000001</v>
      </c>
      <c r="O108" s="101">
        <v>18.48301</v>
      </c>
      <c r="P108" s="101">
        <v>19.083220000000001</v>
      </c>
      <c r="Q108" s="101">
        <v>17.653549999999999</v>
      </c>
      <c r="R108" s="101">
        <v>18.438379999999999</v>
      </c>
      <c r="S108" s="101">
        <v>19.04496</v>
      </c>
      <c r="T108" s="101">
        <v>17.610690000000002</v>
      </c>
      <c r="U108" s="101">
        <v>18.572659999999999</v>
      </c>
      <c r="V108" s="101">
        <v>19.10108</v>
      </c>
      <c r="W108" s="101">
        <v>17.48424</v>
      </c>
      <c r="X108" s="101">
        <v>18.62799</v>
      </c>
      <c r="Y108" s="101">
        <v>18.991849999999999</v>
      </c>
      <c r="Z108" s="101">
        <v>17.628430000000002</v>
      </c>
      <c r="AA108" s="97"/>
      <c r="AB108" s="97"/>
      <c r="AC108" s="97"/>
    </row>
    <row r="109" spans="1:29" ht="13.5" customHeight="1" x14ac:dyDescent="0.2">
      <c r="A109" s="41"/>
      <c r="B109" s="76" t="s">
        <v>48</v>
      </c>
      <c r="C109" s="99">
        <v>14</v>
      </c>
      <c r="D109" s="99">
        <v>16</v>
      </c>
      <c r="E109" s="99">
        <v>14</v>
      </c>
      <c r="F109" s="99">
        <v>15</v>
      </c>
      <c r="G109" s="99">
        <v>15</v>
      </c>
      <c r="H109" s="99">
        <v>14</v>
      </c>
      <c r="I109" s="99">
        <v>14</v>
      </c>
      <c r="J109" s="99">
        <v>15</v>
      </c>
      <c r="K109" s="99">
        <v>13</v>
      </c>
      <c r="L109" s="99">
        <v>14</v>
      </c>
      <c r="M109" s="99">
        <v>15</v>
      </c>
      <c r="N109" s="99">
        <v>13</v>
      </c>
      <c r="O109" s="99">
        <v>15</v>
      </c>
      <c r="P109" s="99">
        <v>16</v>
      </c>
      <c r="Q109" s="99">
        <v>13</v>
      </c>
      <c r="R109" s="99">
        <v>15</v>
      </c>
      <c r="S109" s="99">
        <v>16</v>
      </c>
      <c r="T109" s="99">
        <v>13</v>
      </c>
      <c r="U109" s="99">
        <v>15</v>
      </c>
      <c r="V109" s="99">
        <v>16</v>
      </c>
      <c r="W109" s="99">
        <v>13</v>
      </c>
      <c r="X109" s="99">
        <v>15</v>
      </c>
      <c r="Y109" s="99">
        <v>16</v>
      </c>
      <c r="Z109" s="99">
        <v>13</v>
      </c>
      <c r="AA109" s="97"/>
      <c r="AB109" s="97"/>
      <c r="AC109" s="97"/>
    </row>
    <row r="110" spans="1:29" ht="13.5" customHeight="1" x14ac:dyDescent="0.2">
      <c r="A110" s="41"/>
      <c r="B110" s="76" t="s">
        <v>49</v>
      </c>
      <c r="C110" s="99">
        <v>17</v>
      </c>
      <c r="D110" s="99">
        <v>18</v>
      </c>
      <c r="E110" s="99">
        <v>16</v>
      </c>
      <c r="F110" s="99">
        <v>17</v>
      </c>
      <c r="G110" s="99">
        <v>17</v>
      </c>
      <c r="H110" s="99">
        <v>16</v>
      </c>
      <c r="I110" s="99">
        <v>17</v>
      </c>
      <c r="J110" s="99">
        <v>17</v>
      </c>
      <c r="K110" s="99">
        <v>15</v>
      </c>
      <c r="L110" s="99">
        <v>16</v>
      </c>
      <c r="M110" s="99">
        <v>17</v>
      </c>
      <c r="N110" s="99">
        <v>15</v>
      </c>
      <c r="O110" s="99">
        <v>17</v>
      </c>
      <c r="P110" s="99">
        <v>17</v>
      </c>
      <c r="Q110" s="99">
        <v>15</v>
      </c>
      <c r="R110" s="99">
        <v>17</v>
      </c>
      <c r="S110" s="99">
        <v>17</v>
      </c>
      <c r="T110" s="99">
        <v>15</v>
      </c>
      <c r="U110" s="99">
        <v>17</v>
      </c>
      <c r="V110" s="99">
        <v>17</v>
      </c>
      <c r="W110" s="99">
        <v>15</v>
      </c>
      <c r="X110" s="99">
        <v>17</v>
      </c>
      <c r="Y110" s="99">
        <v>17</v>
      </c>
      <c r="Z110" s="99">
        <v>15</v>
      </c>
      <c r="AA110" s="97"/>
      <c r="AB110" s="97"/>
      <c r="AC110" s="97"/>
    </row>
    <row r="111" spans="1:29" ht="13.5" customHeight="1" x14ac:dyDescent="0.2">
      <c r="A111" s="41"/>
      <c r="B111" s="76" t="s">
        <v>47</v>
      </c>
      <c r="C111" s="99">
        <v>19</v>
      </c>
      <c r="D111" s="99">
        <v>20</v>
      </c>
      <c r="E111" s="99">
        <v>18</v>
      </c>
      <c r="F111" s="99">
        <v>19</v>
      </c>
      <c r="G111" s="99">
        <v>19</v>
      </c>
      <c r="H111" s="99">
        <v>18</v>
      </c>
      <c r="I111" s="99">
        <v>19</v>
      </c>
      <c r="J111" s="99">
        <v>19</v>
      </c>
      <c r="K111" s="99">
        <v>18</v>
      </c>
      <c r="L111" s="99">
        <v>19</v>
      </c>
      <c r="M111" s="99">
        <v>19</v>
      </c>
      <c r="N111" s="99">
        <v>18</v>
      </c>
      <c r="O111" s="99">
        <v>19</v>
      </c>
      <c r="P111" s="99">
        <v>19</v>
      </c>
      <c r="Q111" s="99">
        <v>18</v>
      </c>
      <c r="R111" s="99">
        <v>19</v>
      </c>
      <c r="S111" s="99">
        <v>19</v>
      </c>
      <c r="T111" s="99">
        <v>18</v>
      </c>
      <c r="U111" s="99">
        <v>19</v>
      </c>
      <c r="V111" s="99">
        <v>19</v>
      </c>
      <c r="W111" s="99">
        <v>18</v>
      </c>
      <c r="X111" s="99">
        <v>19</v>
      </c>
      <c r="Y111" s="99">
        <v>19</v>
      </c>
      <c r="Z111" s="99">
        <v>18</v>
      </c>
      <c r="AA111" s="97"/>
      <c r="AB111" s="97"/>
      <c r="AC111" s="97"/>
    </row>
    <row r="112" spans="1:29" ht="13.5" customHeight="1" x14ac:dyDescent="0.2">
      <c r="A112" s="41"/>
      <c r="B112" s="76" t="s">
        <v>50</v>
      </c>
      <c r="C112" s="99">
        <v>21</v>
      </c>
      <c r="D112" s="99">
        <v>21</v>
      </c>
      <c r="E112" s="99">
        <v>21</v>
      </c>
      <c r="F112" s="99">
        <v>21</v>
      </c>
      <c r="G112" s="99">
        <v>21</v>
      </c>
      <c r="H112" s="99">
        <v>21</v>
      </c>
      <c r="I112" s="99">
        <v>21</v>
      </c>
      <c r="J112" s="99">
        <v>21</v>
      </c>
      <c r="K112" s="99">
        <v>20</v>
      </c>
      <c r="L112" s="99">
        <v>20</v>
      </c>
      <c r="M112" s="99">
        <v>21</v>
      </c>
      <c r="N112" s="99">
        <v>20</v>
      </c>
      <c r="O112" s="99">
        <v>21</v>
      </c>
      <c r="P112" s="99">
        <v>21</v>
      </c>
      <c r="Q112" s="99">
        <v>20</v>
      </c>
      <c r="R112" s="99">
        <v>21</v>
      </c>
      <c r="S112" s="99">
        <v>21</v>
      </c>
      <c r="T112" s="99">
        <v>20</v>
      </c>
      <c r="U112" s="99">
        <v>21</v>
      </c>
      <c r="V112" s="99">
        <v>21</v>
      </c>
      <c r="W112" s="99">
        <v>20</v>
      </c>
      <c r="X112" s="99">
        <v>21</v>
      </c>
      <c r="Y112" s="99">
        <v>21</v>
      </c>
      <c r="Z112" s="99">
        <v>20</v>
      </c>
      <c r="AA112" s="97"/>
      <c r="AB112" s="97"/>
      <c r="AC112" s="97"/>
    </row>
    <row r="113" spans="1:29" ht="13.5" customHeight="1" x14ac:dyDescent="0.2">
      <c r="A113" s="40"/>
      <c r="B113" s="77" t="s">
        <v>51</v>
      </c>
      <c r="C113" s="100">
        <v>23</v>
      </c>
      <c r="D113" s="100">
        <v>23</v>
      </c>
      <c r="E113" s="100">
        <v>23</v>
      </c>
      <c r="F113" s="100">
        <v>23</v>
      </c>
      <c r="G113" s="100">
        <v>23</v>
      </c>
      <c r="H113" s="100">
        <v>23</v>
      </c>
      <c r="I113" s="100">
        <v>22</v>
      </c>
      <c r="J113" s="100">
        <v>23</v>
      </c>
      <c r="K113" s="100">
        <v>23</v>
      </c>
      <c r="L113" s="100">
        <v>22</v>
      </c>
      <c r="M113" s="100">
        <v>23</v>
      </c>
      <c r="N113" s="100">
        <v>22</v>
      </c>
      <c r="O113" s="100">
        <v>22</v>
      </c>
      <c r="P113" s="100">
        <v>23</v>
      </c>
      <c r="Q113" s="100">
        <v>22</v>
      </c>
      <c r="R113" s="100">
        <v>22</v>
      </c>
      <c r="S113" s="100">
        <v>22</v>
      </c>
      <c r="T113" s="100">
        <v>22</v>
      </c>
      <c r="U113" s="100">
        <v>22</v>
      </c>
      <c r="V113" s="100">
        <v>23</v>
      </c>
      <c r="W113" s="100">
        <v>22</v>
      </c>
      <c r="X113" s="100">
        <v>22</v>
      </c>
      <c r="Y113" s="100">
        <v>22</v>
      </c>
      <c r="Z113" s="100">
        <v>23</v>
      </c>
      <c r="AA113" s="97"/>
      <c r="AB113" s="97"/>
      <c r="AC113" s="97"/>
    </row>
    <row r="114" spans="1:29" ht="13.5" customHeight="1" x14ac:dyDescent="0.2">
      <c r="A114" s="74" t="s">
        <v>30</v>
      </c>
      <c r="B114" s="75" t="s">
        <v>52</v>
      </c>
      <c r="C114" s="101">
        <v>15.88095</v>
      </c>
      <c r="D114" s="101">
        <v>16.783919999999998</v>
      </c>
      <c r="E114" s="101">
        <v>16.323810000000002</v>
      </c>
      <c r="F114" s="101">
        <v>15.045249999999999</v>
      </c>
      <c r="G114" s="101">
        <v>15.64063</v>
      </c>
      <c r="H114" s="101">
        <v>13.882680000000001</v>
      </c>
      <c r="I114" s="101">
        <v>15.43243</v>
      </c>
      <c r="J114" s="101">
        <v>15.67717</v>
      </c>
      <c r="K114" s="101">
        <v>13.57062</v>
      </c>
      <c r="L114" s="101">
        <v>15.096489999999999</v>
      </c>
      <c r="M114" s="101">
        <v>15.342639999999999</v>
      </c>
      <c r="N114" s="101">
        <v>13.44068</v>
      </c>
      <c r="O114" s="101">
        <v>15.15517</v>
      </c>
      <c r="P114" s="101">
        <v>15.416539999999999</v>
      </c>
      <c r="Q114" s="101">
        <v>13.32277</v>
      </c>
      <c r="R114" s="101">
        <v>15.28511</v>
      </c>
      <c r="S114" s="101">
        <v>15.277950000000001</v>
      </c>
      <c r="T114" s="101">
        <v>13.25882</v>
      </c>
      <c r="U114" s="101">
        <v>15.510820000000001</v>
      </c>
      <c r="V114" s="101">
        <v>15.215769999999999</v>
      </c>
      <c r="W114" s="101">
        <v>13.652570000000001</v>
      </c>
      <c r="X114" s="101">
        <v>15.37768</v>
      </c>
      <c r="Y114" s="101">
        <v>15.333830000000001</v>
      </c>
      <c r="Z114" s="101">
        <v>13.81818</v>
      </c>
      <c r="AA114" s="97"/>
      <c r="AB114" s="97"/>
      <c r="AC114" s="97"/>
    </row>
    <row r="115" spans="1:29" ht="13.5" customHeight="1" x14ac:dyDescent="0.2">
      <c r="A115" s="41"/>
      <c r="B115" s="76" t="s">
        <v>48</v>
      </c>
      <c r="C115" s="99">
        <v>9</v>
      </c>
      <c r="D115" s="99">
        <v>11</v>
      </c>
      <c r="E115" s="99">
        <v>10</v>
      </c>
      <c r="F115" s="99">
        <v>9</v>
      </c>
      <c r="G115" s="99">
        <v>10</v>
      </c>
      <c r="H115" s="99">
        <v>8</v>
      </c>
      <c r="I115" s="99">
        <v>10</v>
      </c>
      <c r="J115" s="99">
        <v>10</v>
      </c>
      <c r="K115" s="99">
        <v>7</v>
      </c>
      <c r="L115" s="99">
        <v>10</v>
      </c>
      <c r="M115" s="99">
        <v>10</v>
      </c>
      <c r="N115" s="99">
        <v>7</v>
      </c>
      <c r="O115" s="99">
        <v>10</v>
      </c>
      <c r="P115" s="99">
        <v>10</v>
      </c>
      <c r="Q115" s="99">
        <v>7</v>
      </c>
      <c r="R115" s="99">
        <v>9</v>
      </c>
      <c r="S115" s="99">
        <v>10</v>
      </c>
      <c r="T115" s="99">
        <v>7</v>
      </c>
      <c r="U115" s="99">
        <v>10</v>
      </c>
      <c r="V115" s="99">
        <v>10</v>
      </c>
      <c r="W115" s="99">
        <v>8</v>
      </c>
      <c r="X115" s="99">
        <v>11</v>
      </c>
      <c r="Y115" s="99">
        <v>10</v>
      </c>
      <c r="Z115" s="99">
        <v>8</v>
      </c>
      <c r="AA115" s="97"/>
      <c r="AB115" s="97"/>
      <c r="AC115" s="97"/>
    </row>
    <row r="116" spans="1:29" ht="13.5" customHeight="1" x14ac:dyDescent="0.2">
      <c r="A116" s="41"/>
      <c r="B116" s="76" t="s">
        <v>49</v>
      </c>
      <c r="C116" s="99">
        <v>13</v>
      </c>
      <c r="D116" s="99">
        <v>14</v>
      </c>
      <c r="E116" s="99">
        <v>13</v>
      </c>
      <c r="F116" s="99">
        <v>13</v>
      </c>
      <c r="G116" s="99">
        <v>13</v>
      </c>
      <c r="H116" s="99">
        <v>11</v>
      </c>
      <c r="I116" s="99">
        <v>13</v>
      </c>
      <c r="J116" s="99">
        <v>13</v>
      </c>
      <c r="K116" s="99">
        <v>10</v>
      </c>
      <c r="L116" s="99">
        <v>12.5</v>
      </c>
      <c r="M116" s="99">
        <v>12</v>
      </c>
      <c r="N116" s="99">
        <v>10</v>
      </c>
      <c r="O116" s="99">
        <v>13</v>
      </c>
      <c r="P116" s="99">
        <v>13</v>
      </c>
      <c r="Q116" s="99">
        <v>10</v>
      </c>
      <c r="R116" s="99">
        <v>13</v>
      </c>
      <c r="S116" s="99">
        <v>12</v>
      </c>
      <c r="T116" s="99">
        <v>11</v>
      </c>
      <c r="U116" s="99">
        <v>14</v>
      </c>
      <c r="V116" s="99">
        <v>12</v>
      </c>
      <c r="W116" s="99">
        <v>10</v>
      </c>
      <c r="X116" s="99">
        <v>14</v>
      </c>
      <c r="Y116" s="99">
        <v>12</v>
      </c>
      <c r="Z116" s="99">
        <v>10</v>
      </c>
      <c r="AA116" s="97"/>
      <c r="AB116" s="97"/>
      <c r="AC116" s="97"/>
    </row>
    <row r="117" spans="1:29" ht="13.5" customHeight="1" x14ac:dyDescent="0.2">
      <c r="A117" s="41"/>
      <c r="B117" s="76" t="s">
        <v>47</v>
      </c>
      <c r="C117" s="99">
        <v>16</v>
      </c>
      <c r="D117" s="99">
        <v>17</v>
      </c>
      <c r="E117" s="99">
        <v>16</v>
      </c>
      <c r="F117" s="99">
        <v>16</v>
      </c>
      <c r="G117" s="99">
        <v>16</v>
      </c>
      <c r="H117" s="99">
        <v>14</v>
      </c>
      <c r="I117" s="99">
        <v>16</v>
      </c>
      <c r="J117" s="99">
        <v>16</v>
      </c>
      <c r="K117" s="99">
        <v>14</v>
      </c>
      <c r="L117" s="99">
        <v>16</v>
      </c>
      <c r="M117" s="99">
        <v>16</v>
      </c>
      <c r="N117" s="99">
        <v>13</v>
      </c>
      <c r="O117" s="99">
        <v>16</v>
      </c>
      <c r="P117" s="99">
        <v>16</v>
      </c>
      <c r="Q117" s="99">
        <v>13</v>
      </c>
      <c r="R117" s="99">
        <v>16</v>
      </c>
      <c r="S117" s="99">
        <v>16</v>
      </c>
      <c r="T117" s="99">
        <v>13</v>
      </c>
      <c r="U117" s="99">
        <v>16</v>
      </c>
      <c r="V117" s="99">
        <v>16</v>
      </c>
      <c r="W117" s="99">
        <v>13</v>
      </c>
      <c r="X117" s="99">
        <v>16</v>
      </c>
      <c r="Y117" s="99">
        <v>16</v>
      </c>
      <c r="Z117" s="99">
        <v>14</v>
      </c>
      <c r="AA117" s="97"/>
      <c r="AB117" s="97"/>
      <c r="AC117" s="97"/>
    </row>
    <row r="118" spans="1:29" ht="13.5" customHeight="1" x14ac:dyDescent="0.2">
      <c r="A118" s="41"/>
      <c r="B118" s="76" t="s">
        <v>50</v>
      </c>
      <c r="C118" s="99">
        <v>19</v>
      </c>
      <c r="D118" s="99">
        <v>19</v>
      </c>
      <c r="E118" s="99">
        <v>19</v>
      </c>
      <c r="F118" s="99">
        <v>18</v>
      </c>
      <c r="G118" s="99">
        <v>19</v>
      </c>
      <c r="H118" s="99">
        <v>17</v>
      </c>
      <c r="I118" s="99">
        <v>18</v>
      </c>
      <c r="J118" s="99">
        <v>19</v>
      </c>
      <c r="K118" s="99">
        <v>17</v>
      </c>
      <c r="L118" s="99">
        <v>18</v>
      </c>
      <c r="M118" s="99">
        <v>18</v>
      </c>
      <c r="N118" s="99">
        <v>17</v>
      </c>
      <c r="O118" s="99">
        <v>18</v>
      </c>
      <c r="P118" s="99">
        <v>18</v>
      </c>
      <c r="Q118" s="99">
        <v>16</v>
      </c>
      <c r="R118" s="99">
        <v>18</v>
      </c>
      <c r="S118" s="99">
        <v>18</v>
      </c>
      <c r="T118" s="99">
        <v>16</v>
      </c>
      <c r="U118" s="99">
        <v>18</v>
      </c>
      <c r="V118" s="99">
        <v>18</v>
      </c>
      <c r="W118" s="99">
        <v>17</v>
      </c>
      <c r="X118" s="99">
        <v>18</v>
      </c>
      <c r="Y118" s="99">
        <v>18</v>
      </c>
      <c r="Z118" s="99">
        <v>17</v>
      </c>
      <c r="AA118" s="97"/>
      <c r="AB118" s="97"/>
      <c r="AC118" s="97"/>
    </row>
    <row r="119" spans="1:29" ht="13.5" customHeight="1" x14ac:dyDescent="0.2">
      <c r="A119" s="40"/>
      <c r="B119" s="77" t="s">
        <v>51</v>
      </c>
      <c r="C119" s="100">
        <v>21</v>
      </c>
      <c r="D119" s="100">
        <v>22</v>
      </c>
      <c r="E119" s="100">
        <v>22</v>
      </c>
      <c r="F119" s="100">
        <v>19</v>
      </c>
      <c r="G119" s="100">
        <v>20.5</v>
      </c>
      <c r="H119" s="100">
        <v>19</v>
      </c>
      <c r="I119" s="100">
        <v>20</v>
      </c>
      <c r="J119" s="100">
        <v>21</v>
      </c>
      <c r="K119" s="100">
        <v>19</v>
      </c>
      <c r="L119" s="100">
        <v>20</v>
      </c>
      <c r="M119" s="100">
        <v>21</v>
      </c>
      <c r="N119" s="100">
        <v>20</v>
      </c>
      <c r="O119" s="100">
        <v>19</v>
      </c>
      <c r="P119" s="100">
        <v>20</v>
      </c>
      <c r="Q119" s="100">
        <v>20</v>
      </c>
      <c r="R119" s="100">
        <v>20</v>
      </c>
      <c r="S119" s="100">
        <v>20</v>
      </c>
      <c r="T119" s="100">
        <v>19</v>
      </c>
      <c r="U119" s="100">
        <v>20</v>
      </c>
      <c r="V119" s="100">
        <v>20</v>
      </c>
      <c r="W119" s="100">
        <v>20</v>
      </c>
      <c r="X119" s="100">
        <v>19</v>
      </c>
      <c r="Y119" s="100">
        <v>20</v>
      </c>
      <c r="Z119" s="100">
        <v>20</v>
      </c>
      <c r="AA119" s="97"/>
      <c r="AB119" s="97"/>
      <c r="AC119" s="97"/>
    </row>
    <row r="120" spans="1:29" ht="13.5" customHeight="1" x14ac:dyDescent="0.2">
      <c r="A120" s="41" t="s">
        <v>31</v>
      </c>
      <c r="B120" s="76" t="s">
        <v>52</v>
      </c>
      <c r="C120" s="98">
        <v>18.63064</v>
      </c>
      <c r="D120" s="98">
        <v>18.531549999999999</v>
      </c>
      <c r="E120" s="98">
        <v>17.861409999999999</v>
      </c>
      <c r="F120" s="98">
        <v>18.52477</v>
      </c>
      <c r="G120" s="98">
        <v>18.961539999999999</v>
      </c>
      <c r="H120" s="98">
        <v>17.71585</v>
      </c>
      <c r="I120" s="98">
        <v>18.585560000000001</v>
      </c>
      <c r="J120" s="98">
        <v>19.22447</v>
      </c>
      <c r="K120" s="98">
        <v>18.04673</v>
      </c>
      <c r="L120" s="98">
        <v>18.349799999999998</v>
      </c>
      <c r="M120" s="98">
        <v>19.316659999999999</v>
      </c>
      <c r="N120" s="98">
        <v>18.283550000000002</v>
      </c>
      <c r="O120" s="98">
        <v>18.231079999999999</v>
      </c>
      <c r="P120" s="98">
        <v>19.380179999999999</v>
      </c>
      <c r="Q120" s="98">
        <v>18.17803</v>
      </c>
      <c r="R120" s="98">
        <v>18.48742</v>
      </c>
      <c r="S120" s="98">
        <v>19.460920000000002</v>
      </c>
      <c r="T120" s="98">
        <v>18.669519999999999</v>
      </c>
      <c r="U120" s="98">
        <v>18.68627</v>
      </c>
      <c r="V120" s="98">
        <v>19.444389999999999</v>
      </c>
      <c r="W120" s="98">
        <v>18.804369999999999</v>
      </c>
      <c r="X120" s="98">
        <v>18.599489999999999</v>
      </c>
      <c r="Y120" s="98">
        <v>19.28735</v>
      </c>
      <c r="Z120" s="98">
        <v>19.008230000000001</v>
      </c>
      <c r="AA120" s="97"/>
      <c r="AB120" s="97"/>
      <c r="AC120" s="97"/>
    </row>
    <row r="121" spans="1:29" ht="13.5" customHeight="1" x14ac:dyDescent="0.2">
      <c r="A121" s="41"/>
      <c r="B121" s="76" t="s">
        <v>48</v>
      </c>
      <c r="C121" s="99">
        <v>14</v>
      </c>
      <c r="D121" s="99">
        <v>14</v>
      </c>
      <c r="E121" s="99">
        <v>12</v>
      </c>
      <c r="F121" s="99">
        <v>14</v>
      </c>
      <c r="G121" s="99">
        <v>15</v>
      </c>
      <c r="H121" s="99">
        <v>12</v>
      </c>
      <c r="I121" s="99">
        <v>14</v>
      </c>
      <c r="J121" s="99">
        <v>15</v>
      </c>
      <c r="K121" s="99">
        <v>13</v>
      </c>
      <c r="L121" s="99">
        <v>14</v>
      </c>
      <c r="M121" s="99">
        <v>15</v>
      </c>
      <c r="N121" s="99">
        <v>14</v>
      </c>
      <c r="O121" s="99">
        <v>14</v>
      </c>
      <c r="P121" s="99">
        <v>16</v>
      </c>
      <c r="Q121" s="99">
        <v>14</v>
      </c>
      <c r="R121" s="99">
        <v>14</v>
      </c>
      <c r="S121" s="99">
        <v>15</v>
      </c>
      <c r="T121" s="99">
        <v>14</v>
      </c>
      <c r="U121" s="99">
        <v>14</v>
      </c>
      <c r="V121" s="99">
        <v>15</v>
      </c>
      <c r="W121" s="99">
        <v>14</v>
      </c>
      <c r="X121" s="99">
        <v>15</v>
      </c>
      <c r="Y121" s="99">
        <v>15</v>
      </c>
      <c r="Z121" s="99">
        <v>14</v>
      </c>
      <c r="AA121" s="97"/>
      <c r="AB121" s="97"/>
      <c r="AC121" s="97"/>
    </row>
    <row r="122" spans="1:29" ht="13.5" customHeight="1" x14ac:dyDescent="0.2">
      <c r="A122" s="41"/>
      <c r="B122" s="76" t="s">
        <v>49</v>
      </c>
      <c r="C122" s="99">
        <v>17</v>
      </c>
      <c r="D122" s="99">
        <v>16</v>
      </c>
      <c r="E122" s="99">
        <v>15</v>
      </c>
      <c r="F122" s="99">
        <v>17</v>
      </c>
      <c r="G122" s="99">
        <v>17</v>
      </c>
      <c r="H122" s="99">
        <v>15</v>
      </c>
      <c r="I122" s="99">
        <v>16</v>
      </c>
      <c r="J122" s="99">
        <v>17</v>
      </c>
      <c r="K122" s="99">
        <v>15</v>
      </c>
      <c r="L122" s="99">
        <v>16</v>
      </c>
      <c r="M122" s="99">
        <v>17</v>
      </c>
      <c r="N122" s="99">
        <v>16</v>
      </c>
      <c r="O122" s="99">
        <v>16</v>
      </c>
      <c r="P122" s="99">
        <v>17</v>
      </c>
      <c r="Q122" s="99">
        <v>16</v>
      </c>
      <c r="R122" s="99">
        <v>16</v>
      </c>
      <c r="S122" s="99">
        <v>18</v>
      </c>
      <c r="T122" s="99">
        <v>16</v>
      </c>
      <c r="U122" s="99">
        <v>17</v>
      </c>
      <c r="V122" s="99">
        <v>17</v>
      </c>
      <c r="W122" s="99">
        <v>16</v>
      </c>
      <c r="X122" s="99">
        <v>17</v>
      </c>
      <c r="Y122" s="99">
        <v>17</v>
      </c>
      <c r="Z122" s="99">
        <v>16</v>
      </c>
      <c r="AA122" s="97"/>
      <c r="AB122" s="97"/>
      <c r="AC122" s="97"/>
    </row>
    <row r="123" spans="1:29" ht="13.5" customHeight="1" x14ac:dyDescent="0.2">
      <c r="A123" s="41"/>
      <c r="B123" s="76" t="s">
        <v>47</v>
      </c>
      <c r="C123" s="99">
        <v>19</v>
      </c>
      <c r="D123" s="99">
        <v>19</v>
      </c>
      <c r="E123" s="99">
        <v>18</v>
      </c>
      <c r="F123" s="99">
        <v>19</v>
      </c>
      <c r="G123" s="99">
        <v>19</v>
      </c>
      <c r="H123" s="99">
        <v>18</v>
      </c>
      <c r="I123" s="99">
        <v>19</v>
      </c>
      <c r="J123" s="99">
        <v>19</v>
      </c>
      <c r="K123" s="99">
        <v>18</v>
      </c>
      <c r="L123" s="99">
        <v>18</v>
      </c>
      <c r="M123" s="99">
        <v>19</v>
      </c>
      <c r="N123" s="99">
        <v>18</v>
      </c>
      <c r="O123" s="99">
        <v>18</v>
      </c>
      <c r="P123" s="99">
        <v>19</v>
      </c>
      <c r="Q123" s="99">
        <v>18</v>
      </c>
      <c r="R123" s="99">
        <v>19</v>
      </c>
      <c r="S123" s="99">
        <v>20</v>
      </c>
      <c r="T123" s="99">
        <v>19</v>
      </c>
      <c r="U123" s="99">
        <v>19</v>
      </c>
      <c r="V123" s="99">
        <v>20</v>
      </c>
      <c r="W123" s="99">
        <v>19</v>
      </c>
      <c r="X123" s="99">
        <v>19</v>
      </c>
      <c r="Y123" s="99">
        <v>19</v>
      </c>
      <c r="Z123" s="99">
        <v>19</v>
      </c>
      <c r="AA123" s="97"/>
      <c r="AB123" s="97"/>
      <c r="AC123" s="97"/>
    </row>
    <row r="124" spans="1:29" ht="13.5" customHeight="1" x14ac:dyDescent="0.2">
      <c r="A124" s="41"/>
      <c r="B124" s="76" t="s">
        <v>50</v>
      </c>
      <c r="C124" s="99">
        <v>21</v>
      </c>
      <c r="D124" s="99">
        <v>21</v>
      </c>
      <c r="E124" s="99">
        <v>21</v>
      </c>
      <c r="F124" s="99">
        <v>21</v>
      </c>
      <c r="G124" s="99">
        <v>21</v>
      </c>
      <c r="H124" s="99">
        <v>21</v>
      </c>
      <c r="I124" s="99">
        <v>21</v>
      </c>
      <c r="J124" s="99">
        <v>21</v>
      </c>
      <c r="K124" s="99">
        <v>21</v>
      </c>
      <c r="L124" s="99">
        <v>21</v>
      </c>
      <c r="M124" s="99">
        <v>21</v>
      </c>
      <c r="N124" s="99">
        <v>21</v>
      </c>
      <c r="O124" s="99">
        <v>21</v>
      </c>
      <c r="P124" s="99">
        <v>21</v>
      </c>
      <c r="Q124" s="99">
        <v>21</v>
      </c>
      <c r="R124" s="99">
        <v>21</v>
      </c>
      <c r="S124" s="99">
        <v>22</v>
      </c>
      <c r="T124" s="99">
        <v>21</v>
      </c>
      <c r="U124" s="99">
        <v>21</v>
      </c>
      <c r="V124" s="99">
        <v>22</v>
      </c>
      <c r="W124" s="99">
        <v>22</v>
      </c>
      <c r="X124" s="99">
        <v>21</v>
      </c>
      <c r="Y124" s="99">
        <v>22</v>
      </c>
      <c r="Z124" s="99">
        <v>22</v>
      </c>
      <c r="AA124" s="97"/>
      <c r="AB124" s="97"/>
      <c r="AC124" s="97"/>
    </row>
    <row r="125" spans="1:29" ht="13.5" customHeight="1" x14ac:dyDescent="0.2">
      <c r="A125" s="40"/>
      <c r="B125" s="77" t="s">
        <v>51</v>
      </c>
      <c r="C125" s="100">
        <v>23</v>
      </c>
      <c r="D125" s="100">
        <v>23</v>
      </c>
      <c r="E125" s="100">
        <v>23</v>
      </c>
      <c r="F125" s="100">
        <v>22</v>
      </c>
      <c r="G125" s="100">
        <v>23</v>
      </c>
      <c r="H125" s="100">
        <v>23</v>
      </c>
      <c r="I125" s="100">
        <v>23</v>
      </c>
      <c r="J125" s="100">
        <v>23</v>
      </c>
      <c r="K125" s="100">
        <v>23</v>
      </c>
      <c r="L125" s="100">
        <v>22</v>
      </c>
      <c r="M125" s="100">
        <v>23</v>
      </c>
      <c r="N125" s="100">
        <v>23</v>
      </c>
      <c r="O125" s="100">
        <v>23</v>
      </c>
      <c r="P125" s="100">
        <v>23</v>
      </c>
      <c r="Q125" s="100">
        <v>22</v>
      </c>
      <c r="R125" s="100">
        <v>22</v>
      </c>
      <c r="S125" s="100">
        <v>23</v>
      </c>
      <c r="T125" s="100">
        <v>23</v>
      </c>
      <c r="U125" s="100">
        <v>23</v>
      </c>
      <c r="V125" s="100">
        <v>24</v>
      </c>
      <c r="W125" s="100">
        <v>24</v>
      </c>
      <c r="X125" s="100">
        <v>23</v>
      </c>
      <c r="Y125" s="100">
        <v>23</v>
      </c>
      <c r="Z125" s="100">
        <v>24</v>
      </c>
      <c r="AA125" s="97"/>
      <c r="AB125" s="97"/>
      <c r="AC125" s="97"/>
    </row>
    <row r="126" spans="1:29" ht="13.5" customHeight="1" x14ac:dyDescent="0.2">
      <c r="A126" s="41" t="s">
        <v>54</v>
      </c>
      <c r="B126" s="76" t="s">
        <v>52</v>
      </c>
      <c r="C126" s="98">
        <v>18.843640000000001</v>
      </c>
      <c r="D126" s="98">
        <v>19.526789999999998</v>
      </c>
      <c r="E126" s="98">
        <v>17.737079999999999</v>
      </c>
      <c r="F126" s="98">
        <v>18.968640000000001</v>
      </c>
      <c r="G126" s="98">
        <v>19.50253</v>
      </c>
      <c r="H126" s="98">
        <v>17.59497</v>
      </c>
      <c r="I126" s="98">
        <v>18.710339999999999</v>
      </c>
      <c r="J126" s="98">
        <v>19.196269999999998</v>
      </c>
      <c r="K126" s="98">
        <v>17.468039999999998</v>
      </c>
      <c r="L126" s="98">
        <v>18.406140000000001</v>
      </c>
      <c r="M126" s="98">
        <v>19.113969999999998</v>
      </c>
      <c r="N126" s="98">
        <v>17.29438</v>
      </c>
      <c r="O126" s="98">
        <v>18.704319999999999</v>
      </c>
      <c r="P126" s="98">
        <v>19.18215</v>
      </c>
      <c r="Q126" s="98">
        <v>17.343119999999999</v>
      </c>
      <c r="R126" s="98">
        <v>18.441269999999999</v>
      </c>
      <c r="S126" s="98">
        <v>19.05735</v>
      </c>
      <c r="T126" s="98">
        <v>17.122170000000001</v>
      </c>
      <c r="U126" s="98">
        <v>18.70093</v>
      </c>
      <c r="V126" s="98">
        <v>18.885249999999999</v>
      </c>
      <c r="W126" s="98">
        <v>17.464849999999998</v>
      </c>
      <c r="X126" s="98">
        <v>18.7454</v>
      </c>
      <c r="Y126" s="98">
        <v>18.806819999999998</v>
      </c>
      <c r="Z126" s="98">
        <v>17.41216</v>
      </c>
      <c r="AA126" s="97"/>
      <c r="AB126" s="97"/>
      <c r="AC126" s="97"/>
    </row>
    <row r="127" spans="1:29" ht="13.5" customHeight="1" x14ac:dyDescent="0.2">
      <c r="A127" s="41"/>
      <c r="B127" s="76" t="s">
        <v>48</v>
      </c>
      <c r="C127" s="99">
        <v>15</v>
      </c>
      <c r="D127" s="99">
        <v>16</v>
      </c>
      <c r="E127" s="99">
        <v>13</v>
      </c>
      <c r="F127" s="99">
        <v>14</v>
      </c>
      <c r="G127" s="99">
        <v>16</v>
      </c>
      <c r="H127" s="99">
        <v>13</v>
      </c>
      <c r="I127" s="99">
        <v>13</v>
      </c>
      <c r="J127" s="99">
        <v>15</v>
      </c>
      <c r="K127" s="99">
        <v>13</v>
      </c>
      <c r="L127" s="99">
        <v>14</v>
      </c>
      <c r="M127" s="99">
        <v>15</v>
      </c>
      <c r="N127" s="99">
        <v>12</v>
      </c>
      <c r="O127" s="99">
        <v>14</v>
      </c>
      <c r="P127" s="99">
        <v>15</v>
      </c>
      <c r="Q127" s="99">
        <v>12</v>
      </c>
      <c r="R127" s="99">
        <v>14</v>
      </c>
      <c r="S127" s="99">
        <v>15</v>
      </c>
      <c r="T127" s="99">
        <v>12</v>
      </c>
      <c r="U127" s="99">
        <v>15</v>
      </c>
      <c r="V127" s="99">
        <v>15</v>
      </c>
      <c r="W127" s="99">
        <v>12</v>
      </c>
      <c r="X127" s="99">
        <v>15</v>
      </c>
      <c r="Y127" s="99">
        <v>15</v>
      </c>
      <c r="Z127" s="99">
        <v>13</v>
      </c>
      <c r="AA127" s="97"/>
      <c r="AB127" s="97"/>
      <c r="AC127" s="97"/>
    </row>
    <row r="128" spans="1:29" ht="13.5" customHeight="1" x14ac:dyDescent="0.2">
      <c r="A128" s="41"/>
      <c r="B128" s="76" t="s">
        <v>49</v>
      </c>
      <c r="C128" s="99">
        <v>17</v>
      </c>
      <c r="D128" s="99">
        <v>18</v>
      </c>
      <c r="E128" s="99">
        <v>15</v>
      </c>
      <c r="F128" s="99">
        <v>17</v>
      </c>
      <c r="G128" s="99">
        <v>18</v>
      </c>
      <c r="H128" s="99">
        <v>15</v>
      </c>
      <c r="I128" s="99">
        <v>17</v>
      </c>
      <c r="J128" s="99">
        <v>17</v>
      </c>
      <c r="K128" s="99">
        <v>14</v>
      </c>
      <c r="L128" s="99">
        <v>17</v>
      </c>
      <c r="M128" s="99">
        <v>17</v>
      </c>
      <c r="N128" s="99">
        <v>14</v>
      </c>
      <c r="O128" s="99">
        <v>17</v>
      </c>
      <c r="P128" s="99">
        <v>17</v>
      </c>
      <c r="Q128" s="99">
        <v>15</v>
      </c>
      <c r="R128" s="99">
        <v>17</v>
      </c>
      <c r="S128" s="99">
        <v>17</v>
      </c>
      <c r="T128" s="99">
        <v>15</v>
      </c>
      <c r="U128" s="99">
        <v>17</v>
      </c>
      <c r="V128" s="99">
        <v>17</v>
      </c>
      <c r="W128" s="99">
        <v>15</v>
      </c>
      <c r="X128" s="99">
        <v>17</v>
      </c>
      <c r="Y128" s="99">
        <v>17</v>
      </c>
      <c r="Z128" s="99">
        <v>14</v>
      </c>
      <c r="AA128" s="97"/>
      <c r="AB128" s="97"/>
      <c r="AC128" s="97"/>
    </row>
    <row r="129" spans="1:29" ht="13.5" customHeight="1" x14ac:dyDescent="0.2">
      <c r="A129" s="41"/>
      <c r="B129" s="76" t="s">
        <v>47</v>
      </c>
      <c r="C129" s="99">
        <v>19</v>
      </c>
      <c r="D129" s="99">
        <v>20</v>
      </c>
      <c r="E129" s="99">
        <v>18</v>
      </c>
      <c r="F129" s="99">
        <v>19</v>
      </c>
      <c r="G129" s="99">
        <v>20</v>
      </c>
      <c r="H129" s="99">
        <v>17</v>
      </c>
      <c r="I129" s="99">
        <v>19</v>
      </c>
      <c r="J129" s="99">
        <v>19</v>
      </c>
      <c r="K129" s="99">
        <v>17</v>
      </c>
      <c r="L129" s="99">
        <v>19</v>
      </c>
      <c r="M129" s="99">
        <v>19</v>
      </c>
      <c r="N129" s="99">
        <v>17</v>
      </c>
      <c r="O129" s="99">
        <v>19</v>
      </c>
      <c r="P129" s="99">
        <v>19</v>
      </c>
      <c r="Q129" s="99">
        <v>17</v>
      </c>
      <c r="R129" s="99">
        <v>19</v>
      </c>
      <c r="S129" s="99">
        <v>19</v>
      </c>
      <c r="T129" s="99">
        <v>17</v>
      </c>
      <c r="U129" s="99">
        <v>19</v>
      </c>
      <c r="V129" s="99">
        <v>19</v>
      </c>
      <c r="W129" s="99">
        <v>18</v>
      </c>
      <c r="X129" s="99">
        <v>19</v>
      </c>
      <c r="Y129" s="99">
        <v>19</v>
      </c>
      <c r="Z129" s="99">
        <v>17</v>
      </c>
      <c r="AA129" s="97"/>
      <c r="AB129" s="97"/>
      <c r="AC129" s="97"/>
    </row>
    <row r="130" spans="1:29" ht="13.5" customHeight="1" x14ac:dyDescent="0.2">
      <c r="A130" s="41"/>
      <c r="B130" s="76" t="s">
        <v>50</v>
      </c>
      <c r="C130" s="99">
        <v>21</v>
      </c>
      <c r="D130" s="99">
        <v>22</v>
      </c>
      <c r="E130" s="99">
        <v>20</v>
      </c>
      <c r="F130" s="99">
        <v>21</v>
      </c>
      <c r="G130" s="99">
        <v>22</v>
      </c>
      <c r="H130" s="99">
        <v>20</v>
      </c>
      <c r="I130" s="99">
        <v>21</v>
      </c>
      <c r="J130" s="99">
        <v>21</v>
      </c>
      <c r="K130" s="99">
        <v>20</v>
      </c>
      <c r="L130" s="99">
        <v>21</v>
      </c>
      <c r="M130" s="99">
        <v>21</v>
      </c>
      <c r="N130" s="99">
        <v>20</v>
      </c>
      <c r="O130" s="99">
        <v>21</v>
      </c>
      <c r="P130" s="99">
        <v>21</v>
      </c>
      <c r="Q130" s="99">
        <v>20</v>
      </c>
      <c r="R130" s="99">
        <v>20</v>
      </c>
      <c r="S130" s="99">
        <v>21</v>
      </c>
      <c r="T130" s="99">
        <v>20</v>
      </c>
      <c r="U130" s="99">
        <v>21</v>
      </c>
      <c r="V130" s="99">
        <v>21</v>
      </c>
      <c r="W130" s="99">
        <v>20</v>
      </c>
      <c r="X130" s="99">
        <v>21</v>
      </c>
      <c r="Y130" s="99">
        <v>21</v>
      </c>
      <c r="Z130" s="99">
        <v>20</v>
      </c>
      <c r="AA130" s="97"/>
      <c r="AB130" s="97"/>
      <c r="AC130" s="97"/>
    </row>
    <row r="131" spans="1:29" ht="13.5" customHeight="1" x14ac:dyDescent="0.2">
      <c r="A131" s="40"/>
      <c r="B131" s="77" t="s">
        <v>51</v>
      </c>
      <c r="C131" s="100">
        <v>22</v>
      </c>
      <c r="D131" s="100">
        <v>23</v>
      </c>
      <c r="E131" s="100">
        <v>23</v>
      </c>
      <c r="F131" s="100">
        <v>23</v>
      </c>
      <c r="G131" s="100">
        <v>23</v>
      </c>
      <c r="H131" s="100">
        <v>23</v>
      </c>
      <c r="I131" s="100">
        <v>22.5</v>
      </c>
      <c r="J131" s="100">
        <v>23</v>
      </c>
      <c r="K131" s="100">
        <v>24</v>
      </c>
      <c r="L131" s="100">
        <v>22</v>
      </c>
      <c r="M131" s="100">
        <v>23</v>
      </c>
      <c r="N131" s="100">
        <v>23</v>
      </c>
      <c r="O131" s="100">
        <v>23</v>
      </c>
      <c r="P131" s="100">
        <v>23</v>
      </c>
      <c r="Q131" s="100">
        <v>22</v>
      </c>
      <c r="R131" s="100">
        <v>22</v>
      </c>
      <c r="S131" s="100">
        <v>23</v>
      </c>
      <c r="T131" s="100">
        <v>22</v>
      </c>
      <c r="U131" s="100">
        <v>22</v>
      </c>
      <c r="V131" s="100">
        <v>22</v>
      </c>
      <c r="W131" s="100">
        <v>22</v>
      </c>
      <c r="X131" s="100">
        <v>22</v>
      </c>
      <c r="Y131" s="100">
        <v>22</v>
      </c>
      <c r="Z131" s="100">
        <v>22</v>
      </c>
      <c r="AA131" s="97"/>
      <c r="AB131" s="97"/>
      <c r="AC131" s="97"/>
    </row>
    <row r="132" spans="1:29" ht="13.5" customHeight="1" x14ac:dyDescent="0.2">
      <c r="A132" s="41" t="s">
        <v>32</v>
      </c>
      <c r="B132" s="76" t="s">
        <v>52</v>
      </c>
      <c r="C132" s="98">
        <v>20.558599999999998</v>
      </c>
      <c r="D132" s="98">
        <v>18.620349999999998</v>
      </c>
      <c r="E132" s="98">
        <v>20.792449999999999</v>
      </c>
      <c r="F132" s="98">
        <v>20.399000000000001</v>
      </c>
      <c r="G132" s="98">
        <v>18.654229999999998</v>
      </c>
      <c r="H132" s="98">
        <v>20.537800000000001</v>
      </c>
      <c r="I132" s="98">
        <v>19.817959999999999</v>
      </c>
      <c r="J132" s="98">
        <v>18.270399999999999</v>
      </c>
      <c r="K132" s="98">
        <v>20.476030000000002</v>
      </c>
      <c r="L132" s="98">
        <v>19.913250000000001</v>
      </c>
      <c r="M132" s="98">
        <v>17.98537</v>
      </c>
      <c r="N132" s="98">
        <v>20.264050000000001</v>
      </c>
      <c r="O132" s="98">
        <v>19.70335</v>
      </c>
      <c r="P132" s="98">
        <v>17.921379999999999</v>
      </c>
      <c r="Q132" s="98">
        <v>20.113900000000001</v>
      </c>
      <c r="R132" s="98">
        <v>19.515509999999999</v>
      </c>
      <c r="S132" s="98">
        <v>17.783850000000001</v>
      </c>
      <c r="T132" s="98">
        <v>20.093900000000001</v>
      </c>
      <c r="U132" s="98">
        <v>19.222490000000001</v>
      </c>
      <c r="V132" s="98">
        <v>17.563569999999999</v>
      </c>
      <c r="W132" s="98">
        <v>19.75</v>
      </c>
      <c r="X132" s="98">
        <v>18.753589999999999</v>
      </c>
      <c r="Y132" s="98">
        <v>17.47672</v>
      </c>
      <c r="Z132" s="98">
        <v>19.285260000000001</v>
      </c>
      <c r="AA132" s="97"/>
      <c r="AB132" s="97"/>
      <c r="AC132" s="97"/>
    </row>
    <row r="133" spans="1:29" ht="13.5" customHeight="1" x14ac:dyDescent="0.2">
      <c r="A133" s="41"/>
      <c r="B133" s="76" t="s">
        <v>48</v>
      </c>
      <c r="C133" s="99">
        <v>16</v>
      </c>
      <c r="D133" s="99">
        <v>15</v>
      </c>
      <c r="E133" s="99">
        <v>18</v>
      </c>
      <c r="F133" s="99">
        <v>16</v>
      </c>
      <c r="G133" s="99">
        <v>15</v>
      </c>
      <c r="H133" s="99">
        <v>18</v>
      </c>
      <c r="I133" s="99">
        <v>16</v>
      </c>
      <c r="J133" s="99">
        <v>14</v>
      </c>
      <c r="K133" s="99">
        <v>18</v>
      </c>
      <c r="L133" s="99">
        <v>16</v>
      </c>
      <c r="M133" s="99">
        <v>14</v>
      </c>
      <c r="N133" s="99">
        <v>18</v>
      </c>
      <c r="O133" s="99">
        <v>16</v>
      </c>
      <c r="P133" s="99">
        <v>14</v>
      </c>
      <c r="Q133" s="99">
        <v>18</v>
      </c>
      <c r="R133" s="99">
        <v>15</v>
      </c>
      <c r="S133" s="99">
        <v>14</v>
      </c>
      <c r="T133" s="99">
        <v>17</v>
      </c>
      <c r="U133" s="99">
        <v>15</v>
      </c>
      <c r="V133" s="99">
        <v>13</v>
      </c>
      <c r="W133" s="99">
        <v>17</v>
      </c>
      <c r="X133" s="99">
        <v>15</v>
      </c>
      <c r="Y133" s="99">
        <v>14</v>
      </c>
      <c r="Z133" s="99">
        <v>17</v>
      </c>
      <c r="AA133" s="97"/>
      <c r="AB133" s="97"/>
      <c r="AC133" s="97"/>
    </row>
    <row r="134" spans="1:29" ht="13.5" customHeight="1" x14ac:dyDescent="0.2">
      <c r="A134" s="41"/>
      <c r="B134" s="76" t="s">
        <v>49</v>
      </c>
      <c r="C134" s="99">
        <v>19</v>
      </c>
      <c r="D134" s="99">
        <v>17</v>
      </c>
      <c r="E134" s="99">
        <v>20</v>
      </c>
      <c r="F134" s="99">
        <v>18</v>
      </c>
      <c r="G134" s="99">
        <v>17</v>
      </c>
      <c r="H134" s="99">
        <v>20</v>
      </c>
      <c r="I134" s="99">
        <v>18</v>
      </c>
      <c r="J134" s="99">
        <v>16</v>
      </c>
      <c r="K134" s="99">
        <v>19</v>
      </c>
      <c r="L134" s="99">
        <v>18</v>
      </c>
      <c r="M134" s="99">
        <v>16</v>
      </c>
      <c r="N134" s="99">
        <v>19</v>
      </c>
      <c r="O134" s="99">
        <v>18</v>
      </c>
      <c r="P134" s="99">
        <v>16</v>
      </c>
      <c r="Q134" s="99">
        <v>19</v>
      </c>
      <c r="R134" s="99">
        <v>18</v>
      </c>
      <c r="S134" s="99">
        <v>16</v>
      </c>
      <c r="T134" s="99">
        <v>19</v>
      </c>
      <c r="U134" s="99">
        <v>17</v>
      </c>
      <c r="V134" s="99">
        <v>15</v>
      </c>
      <c r="W134" s="99">
        <v>19</v>
      </c>
      <c r="X134" s="99">
        <v>17</v>
      </c>
      <c r="Y134" s="99">
        <v>15</v>
      </c>
      <c r="Z134" s="99">
        <v>18</v>
      </c>
      <c r="AA134" s="97"/>
      <c r="AB134" s="97"/>
      <c r="AC134" s="97"/>
    </row>
    <row r="135" spans="1:29" ht="13.5" customHeight="1" x14ac:dyDescent="0.2">
      <c r="A135" s="41"/>
      <c r="B135" s="76" t="s">
        <v>47</v>
      </c>
      <c r="C135" s="99">
        <v>21</v>
      </c>
      <c r="D135" s="99">
        <v>19</v>
      </c>
      <c r="E135" s="99">
        <v>21</v>
      </c>
      <c r="F135" s="99">
        <v>21</v>
      </c>
      <c r="G135" s="99">
        <v>19</v>
      </c>
      <c r="H135" s="99">
        <v>21</v>
      </c>
      <c r="I135" s="99">
        <v>20</v>
      </c>
      <c r="J135" s="99">
        <v>18</v>
      </c>
      <c r="K135" s="99">
        <v>21</v>
      </c>
      <c r="L135" s="99">
        <v>20</v>
      </c>
      <c r="M135" s="99">
        <v>18</v>
      </c>
      <c r="N135" s="99">
        <v>20</v>
      </c>
      <c r="O135" s="99">
        <v>20</v>
      </c>
      <c r="P135" s="99">
        <v>18</v>
      </c>
      <c r="Q135" s="99">
        <v>20</v>
      </c>
      <c r="R135" s="99">
        <v>20</v>
      </c>
      <c r="S135" s="99">
        <v>18</v>
      </c>
      <c r="T135" s="99">
        <v>20</v>
      </c>
      <c r="U135" s="99">
        <v>20</v>
      </c>
      <c r="V135" s="99">
        <v>18</v>
      </c>
      <c r="W135" s="99">
        <v>20</v>
      </c>
      <c r="X135" s="99">
        <v>19</v>
      </c>
      <c r="Y135" s="99">
        <v>18</v>
      </c>
      <c r="Z135" s="99">
        <v>20</v>
      </c>
      <c r="AA135" s="97"/>
      <c r="AB135" s="97"/>
      <c r="AC135" s="97"/>
    </row>
    <row r="136" spans="1:29" ht="13.5" customHeight="1" x14ac:dyDescent="0.2">
      <c r="A136" s="41"/>
      <c r="B136" s="76" t="s">
        <v>50</v>
      </c>
      <c r="C136" s="99">
        <v>23</v>
      </c>
      <c r="D136" s="99">
        <v>21</v>
      </c>
      <c r="E136" s="99">
        <v>22</v>
      </c>
      <c r="F136" s="99">
        <v>23</v>
      </c>
      <c r="G136" s="99">
        <v>21</v>
      </c>
      <c r="H136" s="99">
        <v>22</v>
      </c>
      <c r="I136" s="99">
        <v>22</v>
      </c>
      <c r="J136" s="99">
        <v>21</v>
      </c>
      <c r="K136" s="99">
        <v>22</v>
      </c>
      <c r="L136" s="99">
        <v>22</v>
      </c>
      <c r="M136" s="99">
        <v>20</v>
      </c>
      <c r="N136" s="99">
        <v>22</v>
      </c>
      <c r="O136" s="99">
        <v>22</v>
      </c>
      <c r="P136" s="99">
        <v>20</v>
      </c>
      <c r="Q136" s="99">
        <v>21</v>
      </c>
      <c r="R136" s="99">
        <v>22</v>
      </c>
      <c r="S136" s="99">
        <v>20</v>
      </c>
      <c r="T136" s="99">
        <v>21</v>
      </c>
      <c r="U136" s="99">
        <v>21</v>
      </c>
      <c r="V136" s="99">
        <v>20</v>
      </c>
      <c r="W136" s="99">
        <v>21</v>
      </c>
      <c r="X136" s="99">
        <v>21</v>
      </c>
      <c r="Y136" s="99">
        <v>20</v>
      </c>
      <c r="Z136" s="99">
        <v>21</v>
      </c>
      <c r="AA136" s="97"/>
      <c r="AB136" s="97"/>
      <c r="AC136" s="97"/>
    </row>
    <row r="137" spans="1:29" ht="13.5" customHeight="1" x14ac:dyDescent="0.2">
      <c r="A137" s="40"/>
      <c r="B137" s="77" t="s">
        <v>51</v>
      </c>
      <c r="C137" s="100">
        <v>24</v>
      </c>
      <c r="D137" s="100">
        <v>23</v>
      </c>
      <c r="E137" s="100">
        <v>23</v>
      </c>
      <c r="F137" s="100">
        <v>24</v>
      </c>
      <c r="G137" s="100">
        <v>23</v>
      </c>
      <c r="H137" s="100">
        <v>23</v>
      </c>
      <c r="I137" s="100">
        <v>24</v>
      </c>
      <c r="J137" s="100">
        <v>22</v>
      </c>
      <c r="K137" s="100">
        <v>23</v>
      </c>
      <c r="L137" s="100">
        <v>24</v>
      </c>
      <c r="M137" s="100">
        <v>22</v>
      </c>
      <c r="N137" s="100">
        <v>23</v>
      </c>
      <c r="O137" s="100">
        <v>23</v>
      </c>
      <c r="P137" s="100">
        <v>22</v>
      </c>
      <c r="Q137" s="100">
        <v>22</v>
      </c>
      <c r="R137" s="100">
        <v>23</v>
      </c>
      <c r="S137" s="100">
        <v>22</v>
      </c>
      <c r="T137" s="100">
        <v>22</v>
      </c>
      <c r="U137" s="100">
        <v>23</v>
      </c>
      <c r="V137" s="100">
        <v>22</v>
      </c>
      <c r="W137" s="100">
        <v>22</v>
      </c>
      <c r="X137" s="100">
        <v>23</v>
      </c>
      <c r="Y137" s="100">
        <v>22</v>
      </c>
      <c r="Z137" s="100">
        <v>22</v>
      </c>
      <c r="AA137" s="97"/>
      <c r="AB137" s="97"/>
      <c r="AC137" s="97"/>
    </row>
    <row r="138" spans="1:29" ht="13.5" customHeight="1" x14ac:dyDescent="0.2">
      <c r="A138" s="41" t="s">
        <v>33</v>
      </c>
      <c r="B138" s="76" t="s">
        <v>52</v>
      </c>
      <c r="C138" s="98">
        <v>19.297920000000001</v>
      </c>
      <c r="D138" s="98">
        <v>19.215109999999999</v>
      </c>
      <c r="E138" s="98">
        <v>19.13796</v>
      </c>
      <c r="F138" s="98">
        <v>19.44089</v>
      </c>
      <c r="G138" s="98">
        <v>19.41</v>
      </c>
      <c r="H138" s="98">
        <v>19.48854</v>
      </c>
      <c r="I138" s="98">
        <v>19.015930000000001</v>
      </c>
      <c r="J138" s="98">
        <v>19.4346</v>
      </c>
      <c r="K138" s="98">
        <v>19.562449999999998</v>
      </c>
      <c r="L138" s="98">
        <v>18.984220000000001</v>
      </c>
      <c r="M138" s="98">
        <v>19.45543</v>
      </c>
      <c r="N138" s="98">
        <v>19.40776</v>
      </c>
      <c r="O138" s="98">
        <v>19.275359999999999</v>
      </c>
      <c r="P138" s="98">
        <v>19.302129999999998</v>
      </c>
      <c r="Q138" s="98">
        <v>19.343150000000001</v>
      </c>
      <c r="R138" s="98">
        <v>19.0059</v>
      </c>
      <c r="S138" s="98">
        <v>19.10688</v>
      </c>
      <c r="T138" s="98">
        <v>18.96855</v>
      </c>
      <c r="U138" s="98">
        <v>18.911110000000001</v>
      </c>
      <c r="V138" s="98">
        <v>19.000769999999999</v>
      </c>
      <c r="W138" s="98">
        <v>18.988510000000002</v>
      </c>
      <c r="X138" s="98">
        <v>18.859950000000001</v>
      </c>
      <c r="Y138" s="98">
        <v>18.959129999999998</v>
      </c>
      <c r="Z138" s="98">
        <v>19.09477</v>
      </c>
      <c r="AA138" s="97"/>
      <c r="AB138" s="97"/>
      <c r="AC138" s="97"/>
    </row>
    <row r="139" spans="1:29" ht="13.5" customHeight="1" x14ac:dyDescent="0.2">
      <c r="A139" s="41"/>
      <c r="B139" s="76" t="s">
        <v>48</v>
      </c>
      <c r="C139" s="99">
        <v>17</v>
      </c>
      <c r="D139" s="99">
        <v>16</v>
      </c>
      <c r="E139" s="99">
        <v>15</v>
      </c>
      <c r="F139" s="99">
        <v>17</v>
      </c>
      <c r="G139" s="99">
        <v>17</v>
      </c>
      <c r="H139" s="99">
        <v>16</v>
      </c>
      <c r="I139" s="99">
        <v>17</v>
      </c>
      <c r="J139" s="99">
        <v>17</v>
      </c>
      <c r="K139" s="99">
        <v>16</v>
      </c>
      <c r="L139" s="99">
        <v>17</v>
      </c>
      <c r="M139" s="99">
        <v>17</v>
      </c>
      <c r="N139" s="99">
        <v>16</v>
      </c>
      <c r="O139" s="99">
        <v>17</v>
      </c>
      <c r="P139" s="99">
        <v>17</v>
      </c>
      <c r="Q139" s="99">
        <v>15</v>
      </c>
      <c r="R139" s="99">
        <v>17</v>
      </c>
      <c r="S139" s="99">
        <v>16</v>
      </c>
      <c r="T139" s="99">
        <v>15</v>
      </c>
      <c r="U139" s="99">
        <v>17</v>
      </c>
      <c r="V139" s="99">
        <v>17</v>
      </c>
      <c r="W139" s="99">
        <v>15</v>
      </c>
      <c r="X139" s="99">
        <v>17</v>
      </c>
      <c r="Y139" s="99">
        <v>16</v>
      </c>
      <c r="Z139" s="99">
        <v>15</v>
      </c>
      <c r="AA139" s="97"/>
      <c r="AB139" s="97"/>
      <c r="AC139" s="97"/>
    </row>
    <row r="140" spans="1:29" ht="13.5" customHeight="1" x14ac:dyDescent="0.2">
      <c r="A140" s="41"/>
      <c r="B140" s="76" t="s">
        <v>49</v>
      </c>
      <c r="C140" s="99">
        <v>18</v>
      </c>
      <c r="D140" s="99">
        <v>18</v>
      </c>
      <c r="E140" s="99">
        <v>17</v>
      </c>
      <c r="F140" s="99">
        <v>18</v>
      </c>
      <c r="G140" s="99">
        <v>18</v>
      </c>
      <c r="H140" s="99">
        <v>17</v>
      </c>
      <c r="I140" s="99">
        <v>18</v>
      </c>
      <c r="J140" s="99">
        <v>18</v>
      </c>
      <c r="K140" s="99">
        <v>17</v>
      </c>
      <c r="L140" s="99">
        <v>18</v>
      </c>
      <c r="M140" s="99">
        <v>18</v>
      </c>
      <c r="N140" s="99">
        <v>17</v>
      </c>
      <c r="O140" s="99">
        <v>18</v>
      </c>
      <c r="P140" s="99">
        <v>18</v>
      </c>
      <c r="Q140" s="99">
        <v>17</v>
      </c>
      <c r="R140" s="99">
        <v>18</v>
      </c>
      <c r="S140" s="99">
        <v>18</v>
      </c>
      <c r="T140" s="99">
        <v>17</v>
      </c>
      <c r="U140" s="99">
        <v>18</v>
      </c>
      <c r="V140" s="99">
        <v>18</v>
      </c>
      <c r="W140" s="99">
        <v>17</v>
      </c>
      <c r="X140" s="99">
        <v>18</v>
      </c>
      <c r="Y140" s="99">
        <v>18</v>
      </c>
      <c r="Z140" s="99">
        <v>17</v>
      </c>
      <c r="AA140" s="97"/>
      <c r="AB140" s="97"/>
      <c r="AC140" s="97"/>
    </row>
    <row r="141" spans="1:29" ht="13.5" customHeight="1" x14ac:dyDescent="0.2">
      <c r="A141" s="41"/>
      <c r="B141" s="76" t="s">
        <v>47</v>
      </c>
      <c r="C141" s="99">
        <v>19</v>
      </c>
      <c r="D141" s="99">
        <v>19</v>
      </c>
      <c r="E141" s="99">
        <v>19</v>
      </c>
      <c r="F141" s="99">
        <v>20</v>
      </c>
      <c r="G141" s="99">
        <v>20</v>
      </c>
      <c r="H141" s="99">
        <v>19</v>
      </c>
      <c r="I141" s="99">
        <v>19</v>
      </c>
      <c r="J141" s="99">
        <v>20</v>
      </c>
      <c r="K141" s="99">
        <v>19</v>
      </c>
      <c r="L141" s="99">
        <v>19</v>
      </c>
      <c r="M141" s="99">
        <v>20</v>
      </c>
      <c r="N141" s="99">
        <v>19</v>
      </c>
      <c r="O141" s="99">
        <v>19</v>
      </c>
      <c r="P141" s="99">
        <v>19</v>
      </c>
      <c r="Q141" s="99">
        <v>20</v>
      </c>
      <c r="R141" s="99">
        <v>19</v>
      </c>
      <c r="S141" s="99">
        <v>19</v>
      </c>
      <c r="T141" s="99">
        <v>19</v>
      </c>
      <c r="U141" s="99">
        <v>19</v>
      </c>
      <c r="V141" s="99">
        <v>19</v>
      </c>
      <c r="W141" s="99">
        <v>19</v>
      </c>
      <c r="X141" s="99">
        <v>19</v>
      </c>
      <c r="Y141" s="99">
        <v>19</v>
      </c>
      <c r="Z141" s="99">
        <v>19</v>
      </c>
      <c r="AA141" s="97"/>
      <c r="AB141" s="97"/>
      <c r="AC141" s="97"/>
    </row>
    <row r="142" spans="1:29" ht="13.5" customHeight="1" x14ac:dyDescent="0.2">
      <c r="A142" s="41"/>
      <c r="B142" s="76" t="s">
        <v>50</v>
      </c>
      <c r="C142" s="99">
        <v>21</v>
      </c>
      <c r="D142" s="99">
        <v>21</v>
      </c>
      <c r="E142" s="99">
        <v>22</v>
      </c>
      <c r="F142" s="99">
        <v>21</v>
      </c>
      <c r="G142" s="99">
        <v>21</v>
      </c>
      <c r="H142" s="99">
        <v>22</v>
      </c>
      <c r="I142" s="99">
        <v>20</v>
      </c>
      <c r="J142" s="99">
        <v>21</v>
      </c>
      <c r="K142" s="99">
        <v>22</v>
      </c>
      <c r="L142" s="99">
        <v>20</v>
      </c>
      <c r="M142" s="99">
        <v>21</v>
      </c>
      <c r="N142" s="99">
        <v>21</v>
      </c>
      <c r="O142" s="99">
        <v>21</v>
      </c>
      <c r="P142" s="99">
        <v>21</v>
      </c>
      <c r="Q142" s="99">
        <v>21</v>
      </c>
      <c r="R142" s="99">
        <v>20</v>
      </c>
      <c r="S142" s="99">
        <v>21</v>
      </c>
      <c r="T142" s="99">
        <v>21</v>
      </c>
      <c r="U142" s="99">
        <v>20</v>
      </c>
      <c r="V142" s="99">
        <v>20</v>
      </c>
      <c r="W142" s="99">
        <v>21</v>
      </c>
      <c r="X142" s="99">
        <v>20</v>
      </c>
      <c r="Y142" s="99">
        <v>20</v>
      </c>
      <c r="Z142" s="99">
        <v>22</v>
      </c>
      <c r="AA142" s="97"/>
      <c r="AB142" s="97"/>
      <c r="AC142" s="97"/>
    </row>
    <row r="143" spans="1:29" ht="13.5" customHeight="1" x14ac:dyDescent="0.2">
      <c r="A143" s="40"/>
      <c r="B143" s="77" t="s">
        <v>51</v>
      </c>
      <c r="C143" s="100">
        <v>21</v>
      </c>
      <c r="D143" s="100">
        <v>22</v>
      </c>
      <c r="E143" s="100">
        <v>24</v>
      </c>
      <c r="F143" s="100">
        <v>22</v>
      </c>
      <c r="G143" s="100">
        <v>22</v>
      </c>
      <c r="H143" s="100">
        <v>23</v>
      </c>
      <c r="I143" s="100">
        <v>21</v>
      </c>
      <c r="J143" s="100">
        <v>22</v>
      </c>
      <c r="K143" s="100">
        <v>24</v>
      </c>
      <c r="L143" s="100">
        <v>21</v>
      </c>
      <c r="M143" s="100">
        <v>22</v>
      </c>
      <c r="N143" s="100">
        <v>23</v>
      </c>
      <c r="O143" s="100">
        <v>21</v>
      </c>
      <c r="P143" s="100">
        <v>22</v>
      </c>
      <c r="Q143" s="100">
        <v>23</v>
      </c>
      <c r="R143" s="100">
        <v>21</v>
      </c>
      <c r="S143" s="100">
        <v>22</v>
      </c>
      <c r="T143" s="100">
        <v>23</v>
      </c>
      <c r="U143" s="100">
        <v>21</v>
      </c>
      <c r="V143" s="100">
        <v>22</v>
      </c>
      <c r="W143" s="100">
        <v>23</v>
      </c>
      <c r="X143" s="100">
        <v>21</v>
      </c>
      <c r="Y143" s="100">
        <v>21</v>
      </c>
      <c r="Z143" s="100">
        <v>23</v>
      </c>
      <c r="AA143" s="97"/>
      <c r="AB143" s="97"/>
      <c r="AC143" s="97"/>
    </row>
    <row r="144" spans="1:29" ht="13.5" customHeight="1" x14ac:dyDescent="0.2">
      <c r="A144" s="41" t="s">
        <v>34</v>
      </c>
      <c r="B144" s="76" t="s">
        <v>52</v>
      </c>
      <c r="C144" s="98">
        <v>18.17765</v>
      </c>
      <c r="D144" s="98">
        <v>19.45187</v>
      </c>
      <c r="E144" s="98">
        <v>19.603850000000001</v>
      </c>
      <c r="F144" s="98">
        <v>18.382860000000001</v>
      </c>
      <c r="G144" s="98">
        <v>19.554770000000001</v>
      </c>
      <c r="H144" s="98">
        <v>19.48263</v>
      </c>
      <c r="I144" s="98">
        <v>18.28613</v>
      </c>
      <c r="J144" s="98">
        <v>19.720749999999999</v>
      </c>
      <c r="K144" s="98">
        <v>19.58135</v>
      </c>
      <c r="L144" s="98">
        <v>18.694520000000001</v>
      </c>
      <c r="M144" s="98">
        <v>19.41262</v>
      </c>
      <c r="N144" s="98">
        <v>19.689109999999999</v>
      </c>
      <c r="O144" s="98">
        <v>18.700279999999999</v>
      </c>
      <c r="P144" s="98">
        <v>19.329460000000001</v>
      </c>
      <c r="Q144" s="98">
        <v>19.721889999999998</v>
      </c>
      <c r="R144" s="98">
        <v>18.675899999999999</v>
      </c>
      <c r="S144" s="98">
        <v>19.418600000000001</v>
      </c>
      <c r="T144" s="98">
        <v>19.816759999999999</v>
      </c>
      <c r="U144" s="98">
        <v>18.87921</v>
      </c>
      <c r="V144" s="98">
        <v>19.409179999999999</v>
      </c>
      <c r="W144" s="98">
        <v>19.626439999999999</v>
      </c>
      <c r="X144" s="98">
        <v>18.536110000000001</v>
      </c>
      <c r="Y144" s="98">
        <v>19.726050000000001</v>
      </c>
      <c r="Z144" s="98">
        <v>19.69482</v>
      </c>
      <c r="AA144" s="97"/>
      <c r="AB144" s="97"/>
      <c r="AC144" s="97"/>
    </row>
    <row r="145" spans="1:29" ht="13.5" customHeight="1" x14ac:dyDescent="0.2">
      <c r="A145" s="41"/>
      <c r="B145" s="76" t="s">
        <v>48</v>
      </c>
      <c r="C145" s="99">
        <v>12</v>
      </c>
      <c r="D145" s="99">
        <v>14</v>
      </c>
      <c r="E145" s="99">
        <v>15</v>
      </c>
      <c r="F145" s="99">
        <v>13.5</v>
      </c>
      <c r="G145" s="99">
        <v>15</v>
      </c>
      <c r="H145" s="99">
        <v>15</v>
      </c>
      <c r="I145" s="99">
        <v>13</v>
      </c>
      <c r="J145" s="99">
        <v>15</v>
      </c>
      <c r="K145" s="99">
        <v>15</v>
      </c>
      <c r="L145" s="99">
        <v>14</v>
      </c>
      <c r="M145" s="99">
        <v>15</v>
      </c>
      <c r="N145" s="99">
        <v>15</v>
      </c>
      <c r="O145" s="99">
        <v>14</v>
      </c>
      <c r="P145" s="99">
        <v>15</v>
      </c>
      <c r="Q145" s="99">
        <v>16</v>
      </c>
      <c r="R145" s="99">
        <v>14</v>
      </c>
      <c r="S145" s="99">
        <v>15</v>
      </c>
      <c r="T145" s="99">
        <v>16</v>
      </c>
      <c r="U145" s="99">
        <v>14</v>
      </c>
      <c r="V145" s="99">
        <v>15</v>
      </c>
      <c r="W145" s="99">
        <v>15</v>
      </c>
      <c r="X145" s="99">
        <v>14</v>
      </c>
      <c r="Y145" s="99">
        <v>15</v>
      </c>
      <c r="Z145" s="99">
        <v>16</v>
      </c>
      <c r="AA145" s="97"/>
      <c r="AB145" s="97"/>
      <c r="AC145" s="97"/>
    </row>
    <row r="146" spans="1:29" ht="13.5" customHeight="1" x14ac:dyDescent="0.2">
      <c r="A146" s="41"/>
      <c r="B146" s="76" t="s">
        <v>49</v>
      </c>
      <c r="C146" s="99">
        <v>16</v>
      </c>
      <c r="D146" s="99">
        <v>18</v>
      </c>
      <c r="E146" s="99">
        <v>18</v>
      </c>
      <c r="F146" s="99">
        <v>17</v>
      </c>
      <c r="G146" s="99">
        <v>18</v>
      </c>
      <c r="H146" s="99">
        <v>18</v>
      </c>
      <c r="I146" s="99">
        <v>16</v>
      </c>
      <c r="J146" s="99">
        <v>18</v>
      </c>
      <c r="K146" s="99">
        <v>17</v>
      </c>
      <c r="L146" s="99">
        <v>16</v>
      </c>
      <c r="M146" s="99">
        <v>18</v>
      </c>
      <c r="N146" s="99">
        <v>18</v>
      </c>
      <c r="O146" s="99">
        <v>17</v>
      </c>
      <c r="P146" s="99">
        <v>18</v>
      </c>
      <c r="Q146" s="99">
        <v>18</v>
      </c>
      <c r="R146" s="99">
        <v>17</v>
      </c>
      <c r="S146" s="99">
        <v>18</v>
      </c>
      <c r="T146" s="99">
        <v>18</v>
      </c>
      <c r="U146" s="99">
        <v>17</v>
      </c>
      <c r="V146" s="99">
        <v>18</v>
      </c>
      <c r="W146" s="99">
        <v>18</v>
      </c>
      <c r="X146" s="99">
        <v>17</v>
      </c>
      <c r="Y146" s="99">
        <v>18</v>
      </c>
      <c r="Z146" s="99">
        <v>18</v>
      </c>
      <c r="AA146" s="97"/>
      <c r="AB146" s="97"/>
      <c r="AC146" s="97"/>
    </row>
    <row r="147" spans="1:29" ht="13.5" customHeight="1" x14ac:dyDescent="0.2">
      <c r="A147" s="41"/>
      <c r="B147" s="76" t="s">
        <v>47</v>
      </c>
      <c r="C147" s="99">
        <v>19</v>
      </c>
      <c r="D147" s="99">
        <v>20</v>
      </c>
      <c r="E147" s="99">
        <v>20</v>
      </c>
      <c r="F147" s="99">
        <v>19</v>
      </c>
      <c r="G147" s="99">
        <v>20</v>
      </c>
      <c r="H147" s="99">
        <v>20</v>
      </c>
      <c r="I147" s="99">
        <v>19</v>
      </c>
      <c r="J147" s="99">
        <v>20</v>
      </c>
      <c r="K147" s="99">
        <v>20</v>
      </c>
      <c r="L147" s="99">
        <v>19</v>
      </c>
      <c r="M147" s="99">
        <v>20</v>
      </c>
      <c r="N147" s="99">
        <v>20</v>
      </c>
      <c r="O147" s="99">
        <v>19</v>
      </c>
      <c r="P147" s="99">
        <v>20</v>
      </c>
      <c r="Q147" s="99">
        <v>20</v>
      </c>
      <c r="R147" s="99">
        <v>19</v>
      </c>
      <c r="S147" s="99">
        <v>20</v>
      </c>
      <c r="T147" s="99">
        <v>20</v>
      </c>
      <c r="U147" s="99">
        <v>19</v>
      </c>
      <c r="V147" s="99">
        <v>20</v>
      </c>
      <c r="W147" s="99">
        <v>20</v>
      </c>
      <c r="X147" s="99">
        <v>19</v>
      </c>
      <c r="Y147" s="99">
        <v>20</v>
      </c>
      <c r="Z147" s="99">
        <v>20</v>
      </c>
      <c r="AA147" s="97"/>
      <c r="AB147" s="97"/>
      <c r="AC147" s="97"/>
    </row>
    <row r="148" spans="1:29" ht="13.5" customHeight="1" x14ac:dyDescent="0.2">
      <c r="A148" s="41"/>
      <c r="B148" s="76" t="s">
        <v>50</v>
      </c>
      <c r="C148" s="99">
        <v>21</v>
      </c>
      <c r="D148" s="99">
        <v>22</v>
      </c>
      <c r="E148" s="99">
        <v>22</v>
      </c>
      <c r="F148" s="99">
        <v>21</v>
      </c>
      <c r="G148" s="99">
        <v>22</v>
      </c>
      <c r="H148" s="99">
        <v>22</v>
      </c>
      <c r="I148" s="99">
        <v>21</v>
      </c>
      <c r="J148" s="99">
        <v>22</v>
      </c>
      <c r="K148" s="99">
        <v>22</v>
      </c>
      <c r="L148" s="99">
        <v>21</v>
      </c>
      <c r="M148" s="99">
        <v>22</v>
      </c>
      <c r="N148" s="99">
        <v>22</v>
      </c>
      <c r="O148" s="99">
        <v>21</v>
      </c>
      <c r="P148" s="99">
        <v>22</v>
      </c>
      <c r="Q148" s="99">
        <v>22</v>
      </c>
      <c r="R148" s="99">
        <v>22</v>
      </c>
      <c r="S148" s="99">
        <v>22</v>
      </c>
      <c r="T148" s="99">
        <v>22</v>
      </c>
      <c r="U148" s="99">
        <v>21</v>
      </c>
      <c r="V148" s="99">
        <v>22</v>
      </c>
      <c r="W148" s="99">
        <v>21</v>
      </c>
      <c r="X148" s="99">
        <v>21</v>
      </c>
      <c r="Y148" s="99">
        <v>22</v>
      </c>
      <c r="Z148" s="99">
        <v>21</v>
      </c>
      <c r="AA148" s="97"/>
      <c r="AB148" s="97"/>
      <c r="AC148" s="97"/>
    </row>
    <row r="149" spans="1:29" ht="13.5" customHeight="1" x14ac:dyDescent="0.2">
      <c r="A149" s="40"/>
      <c r="B149" s="77" t="s">
        <v>51</v>
      </c>
      <c r="C149" s="100">
        <v>23</v>
      </c>
      <c r="D149" s="100">
        <v>24</v>
      </c>
      <c r="E149" s="100">
        <v>23</v>
      </c>
      <c r="F149" s="100">
        <v>22</v>
      </c>
      <c r="G149" s="100">
        <v>24</v>
      </c>
      <c r="H149" s="100">
        <v>23</v>
      </c>
      <c r="I149" s="100">
        <v>22</v>
      </c>
      <c r="J149" s="100">
        <v>24</v>
      </c>
      <c r="K149" s="100">
        <v>23</v>
      </c>
      <c r="L149" s="100">
        <v>23</v>
      </c>
      <c r="M149" s="100">
        <v>23</v>
      </c>
      <c r="N149" s="100">
        <v>23</v>
      </c>
      <c r="O149" s="100">
        <v>23</v>
      </c>
      <c r="P149" s="100">
        <v>23</v>
      </c>
      <c r="Q149" s="100">
        <v>23</v>
      </c>
      <c r="R149" s="100">
        <v>23</v>
      </c>
      <c r="S149" s="100">
        <v>23</v>
      </c>
      <c r="T149" s="100">
        <v>23</v>
      </c>
      <c r="U149" s="100">
        <v>23</v>
      </c>
      <c r="V149" s="100">
        <v>23</v>
      </c>
      <c r="W149" s="100">
        <v>23</v>
      </c>
      <c r="X149" s="100">
        <v>22</v>
      </c>
      <c r="Y149" s="100">
        <v>23</v>
      </c>
      <c r="Z149" s="100">
        <v>23</v>
      </c>
      <c r="AA149" s="97"/>
      <c r="AB149" s="97"/>
      <c r="AC149" s="97"/>
    </row>
    <row r="150" spans="1:29" ht="13.5" customHeight="1" x14ac:dyDescent="0.2">
      <c r="A150" s="41" t="s">
        <v>35</v>
      </c>
      <c r="B150" s="76" t="s">
        <v>52</v>
      </c>
      <c r="C150" s="98">
        <v>18.312169999999998</v>
      </c>
      <c r="D150" s="98">
        <v>18.524139999999999</v>
      </c>
      <c r="E150" s="98">
        <v>19.501729999999998</v>
      </c>
      <c r="F150" s="98">
        <v>17.994869999999999</v>
      </c>
      <c r="G150" s="98">
        <v>18.676469999999998</v>
      </c>
      <c r="H150" s="98">
        <v>19.55556</v>
      </c>
      <c r="I150" s="98">
        <v>17.663270000000001</v>
      </c>
      <c r="J150" s="98">
        <v>18.560140000000001</v>
      </c>
      <c r="K150" s="98">
        <v>19.375910000000001</v>
      </c>
      <c r="L150" s="98">
        <v>17.415790000000001</v>
      </c>
      <c r="M150" s="98">
        <v>18.503419999999998</v>
      </c>
      <c r="N150" s="98">
        <v>19.271699999999999</v>
      </c>
      <c r="O150" s="98">
        <v>18.113510000000002</v>
      </c>
      <c r="P150" s="98">
        <v>18.461539999999999</v>
      </c>
      <c r="Q150" s="98">
        <v>19.567160000000001</v>
      </c>
      <c r="R150" s="98">
        <v>18.24324</v>
      </c>
      <c r="S150" s="98">
        <v>18.466090000000001</v>
      </c>
      <c r="T150" s="98">
        <v>19.779920000000001</v>
      </c>
      <c r="U150" s="98">
        <v>17.81081</v>
      </c>
      <c r="V150" s="98">
        <v>18.359380000000002</v>
      </c>
      <c r="W150" s="98">
        <v>19.696149999999999</v>
      </c>
      <c r="X150" s="98">
        <v>17.650539999999999</v>
      </c>
      <c r="Y150" s="98">
        <v>18.595739999999999</v>
      </c>
      <c r="Z150" s="98">
        <v>19.42248</v>
      </c>
      <c r="AA150" s="97"/>
      <c r="AB150" s="97"/>
      <c r="AC150" s="97"/>
    </row>
    <row r="151" spans="1:29" ht="13.5" customHeight="1" x14ac:dyDescent="0.2">
      <c r="A151" s="41"/>
      <c r="B151" s="76" t="s">
        <v>48</v>
      </c>
      <c r="C151" s="99">
        <v>15</v>
      </c>
      <c r="D151" s="99">
        <v>16</v>
      </c>
      <c r="E151" s="99">
        <v>16</v>
      </c>
      <c r="F151" s="99">
        <v>16</v>
      </c>
      <c r="G151" s="99">
        <v>16</v>
      </c>
      <c r="H151" s="99">
        <v>16</v>
      </c>
      <c r="I151" s="99">
        <v>15</v>
      </c>
      <c r="J151" s="99">
        <v>15</v>
      </c>
      <c r="K151" s="99">
        <v>17</v>
      </c>
      <c r="L151" s="99">
        <v>15</v>
      </c>
      <c r="M151" s="99">
        <v>16</v>
      </c>
      <c r="N151" s="99">
        <v>17</v>
      </c>
      <c r="O151" s="99">
        <v>15</v>
      </c>
      <c r="P151" s="99">
        <v>16</v>
      </c>
      <c r="Q151" s="99">
        <v>17</v>
      </c>
      <c r="R151" s="99">
        <v>16</v>
      </c>
      <c r="S151" s="99">
        <v>15</v>
      </c>
      <c r="T151" s="99">
        <v>17</v>
      </c>
      <c r="U151" s="99">
        <v>15</v>
      </c>
      <c r="V151" s="99">
        <v>15</v>
      </c>
      <c r="W151" s="99">
        <v>17</v>
      </c>
      <c r="X151" s="99">
        <v>15</v>
      </c>
      <c r="Y151" s="99">
        <v>16</v>
      </c>
      <c r="Z151" s="99">
        <v>17</v>
      </c>
      <c r="AA151" s="97"/>
      <c r="AB151" s="97"/>
      <c r="AC151" s="97"/>
    </row>
    <row r="152" spans="1:29" ht="13.5" customHeight="1" x14ac:dyDescent="0.2">
      <c r="A152" s="41"/>
      <c r="B152" s="76" t="s">
        <v>49</v>
      </c>
      <c r="C152" s="99">
        <v>17</v>
      </c>
      <c r="D152" s="99">
        <v>17</v>
      </c>
      <c r="E152" s="99">
        <v>18</v>
      </c>
      <c r="F152" s="99">
        <v>17</v>
      </c>
      <c r="G152" s="99">
        <v>17</v>
      </c>
      <c r="H152" s="99">
        <v>18</v>
      </c>
      <c r="I152" s="99">
        <v>16</v>
      </c>
      <c r="J152" s="99">
        <v>17</v>
      </c>
      <c r="K152" s="99">
        <v>18</v>
      </c>
      <c r="L152" s="99">
        <v>16</v>
      </c>
      <c r="M152" s="99">
        <v>17</v>
      </c>
      <c r="N152" s="99">
        <v>18</v>
      </c>
      <c r="O152" s="99">
        <v>17</v>
      </c>
      <c r="P152" s="99">
        <v>17</v>
      </c>
      <c r="Q152" s="99">
        <v>18</v>
      </c>
      <c r="R152" s="99">
        <v>16</v>
      </c>
      <c r="S152" s="99">
        <v>17</v>
      </c>
      <c r="T152" s="99">
        <v>18</v>
      </c>
      <c r="U152" s="99">
        <v>16</v>
      </c>
      <c r="V152" s="99">
        <v>17</v>
      </c>
      <c r="W152" s="99">
        <v>18</v>
      </c>
      <c r="X152" s="99">
        <v>16</v>
      </c>
      <c r="Y152" s="99">
        <v>17</v>
      </c>
      <c r="Z152" s="99">
        <v>18</v>
      </c>
      <c r="AA152" s="97"/>
      <c r="AB152" s="97"/>
      <c r="AC152" s="97"/>
    </row>
    <row r="153" spans="1:29" ht="13.5" customHeight="1" x14ac:dyDescent="0.2">
      <c r="A153" s="41"/>
      <c r="B153" s="76" t="s">
        <v>47</v>
      </c>
      <c r="C153" s="99">
        <v>18</v>
      </c>
      <c r="D153" s="99">
        <v>19</v>
      </c>
      <c r="E153" s="99">
        <v>19</v>
      </c>
      <c r="F153" s="99">
        <v>18</v>
      </c>
      <c r="G153" s="99">
        <v>19</v>
      </c>
      <c r="H153" s="99">
        <v>20</v>
      </c>
      <c r="I153" s="99">
        <v>18</v>
      </c>
      <c r="J153" s="99">
        <v>19</v>
      </c>
      <c r="K153" s="99">
        <v>19</v>
      </c>
      <c r="L153" s="99">
        <v>17</v>
      </c>
      <c r="M153" s="99">
        <v>18</v>
      </c>
      <c r="N153" s="99">
        <v>19</v>
      </c>
      <c r="O153" s="99">
        <v>18</v>
      </c>
      <c r="P153" s="99">
        <v>19</v>
      </c>
      <c r="Q153" s="99">
        <v>20</v>
      </c>
      <c r="R153" s="99">
        <v>18</v>
      </c>
      <c r="S153" s="99">
        <v>19</v>
      </c>
      <c r="T153" s="99">
        <v>20</v>
      </c>
      <c r="U153" s="99">
        <v>18</v>
      </c>
      <c r="V153" s="99">
        <v>18</v>
      </c>
      <c r="W153" s="99">
        <v>20</v>
      </c>
      <c r="X153" s="99">
        <v>18</v>
      </c>
      <c r="Y153" s="99">
        <v>19</v>
      </c>
      <c r="Z153" s="99">
        <v>19</v>
      </c>
      <c r="AA153" s="97"/>
      <c r="AB153" s="97"/>
      <c r="AC153" s="97"/>
    </row>
    <row r="154" spans="1:29" ht="13.5" customHeight="1" x14ac:dyDescent="0.2">
      <c r="A154" s="41"/>
      <c r="B154" s="76" t="s">
        <v>50</v>
      </c>
      <c r="C154" s="99">
        <v>20</v>
      </c>
      <c r="D154" s="99">
        <v>20</v>
      </c>
      <c r="E154" s="99">
        <v>22</v>
      </c>
      <c r="F154" s="99">
        <v>19</v>
      </c>
      <c r="G154" s="99">
        <v>20</v>
      </c>
      <c r="H154" s="99">
        <v>21</v>
      </c>
      <c r="I154" s="99">
        <v>19</v>
      </c>
      <c r="J154" s="99">
        <v>20</v>
      </c>
      <c r="K154" s="99">
        <v>21</v>
      </c>
      <c r="L154" s="99">
        <v>19</v>
      </c>
      <c r="M154" s="99">
        <v>20</v>
      </c>
      <c r="N154" s="99">
        <v>21</v>
      </c>
      <c r="O154" s="99">
        <v>19</v>
      </c>
      <c r="P154" s="99">
        <v>20</v>
      </c>
      <c r="Q154" s="99">
        <v>21</v>
      </c>
      <c r="R154" s="99">
        <v>20</v>
      </c>
      <c r="S154" s="99">
        <v>20</v>
      </c>
      <c r="T154" s="99">
        <v>21</v>
      </c>
      <c r="U154" s="99">
        <v>19</v>
      </c>
      <c r="V154" s="99">
        <v>20</v>
      </c>
      <c r="W154" s="99">
        <v>21</v>
      </c>
      <c r="X154" s="99">
        <v>19</v>
      </c>
      <c r="Y154" s="99">
        <v>20</v>
      </c>
      <c r="Z154" s="99">
        <v>21</v>
      </c>
      <c r="AA154" s="97"/>
      <c r="AB154" s="97"/>
      <c r="AC154" s="97"/>
    </row>
    <row r="155" spans="1:29" ht="13.5" customHeight="1" x14ac:dyDescent="0.2">
      <c r="A155" s="40"/>
      <c r="B155" s="77" t="s">
        <v>51</v>
      </c>
      <c r="C155" s="100">
        <v>21</v>
      </c>
      <c r="D155" s="100">
        <v>21</v>
      </c>
      <c r="E155" s="100">
        <v>23</v>
      </c>
      <c r="F155" s="100">
        <v>20</v>
      </c>
      <c r="G155" s="100">
        <v>22</v>
      </c>
      <c r="H155" s="100">
        <v>23</v>
      </c>
      <c r="I155" s="100">
        <v>20</v>
      </c>
      <c r="J155" s="100">
        <v>21</v>
      </c>
      <c r="K155" s="100">
        <v>22</v>
      </c>
      <c r="L155" s="100">
        <v>20</v>
      </c>
      <c r="M155" s="100">
        <v>21</v>
      </c>
      <c r="N155" s="100">
        <v>22</v>
      </c>
      <c r="O155" s="100">
        <v>20</v>
      </c>
      <c r="P155" s="100">
        <v>21</v>
      </c>
      <c r="Q155" s="100">
        <v>22</v>
      </c>
      <c r="R155" s="100">
        <v>21</v>
      </c>
      <c r="S155" s="100">
        <v>21</v>
      </c>
      <c r="T155" s="100">
        <v>22</v>
      </c>
      <c r="U155" s="100">
        <v>20</v>
      </c>
      <c r="V155" s="100">
        <v>21</v>
      </c>
      <c r="W155" s="100">
        <v>22</v>
      </c>
      <c r="X155" s="100">
        <v>21</v>
      </c>
      <c r="Y155" s="100">
        <v>21</v>
      </c>
      <c r="Z155" s="100">
        <v>22</v>
      </c>
      <c r="AA155" s="97"/>
      <c r="AB155" s="97"/>
      <c r="AC155" s="97"/>
    </row>
    <row r="156" spans="1:29" ht="13.5" customHeight="1" x14ac:dyDescent="0.2">
      <c r="A156" s="74" t="s">
        <v>36</v>
      </c>
      <c r="B156" s="75" t="s">
        <v>52</v>
      </c>
      <c r="C156" s="101">
        <v>19.472480000000001</v>
      </c>
      <c r="D156" s="101">
        <v>19.816759999999999</v>
      </c>
      <c r="E156" s="101">
        <v>18.681349999999998</v>
      </c>
      <c r="F156" s="101">
        <v>19.549890000000001</v>
      </c>
      <c r="G156" s="101">
        <v>19.809180000000001</v>
      </c>
      <c r="H156" s="101">
        <v>18.899999999999999</v>
      </c>
      <c r="I156" s="101">
        <v>19.625</v>
      </c>
      <c r="J156" s="101">
        <v>19.56672</v>
      </c>
      <c r="K156" s="101">
        <v>19.35464</v>
      </c>
      <c r="L156" s="101">
        <v>19.516559999999998</v>
      </c>
      <c r="M156" s="101">
        <v>19.762969999999999</v>
      </c>
      <c r="N156" s="101">
        <v>19.178249999999998</v>
      </c>
      <c r="O156" s="101">
        <v>19.783439999999999</v>
      </c>
      <c r="P156" s="101">
        <v>19.83474</v>
      </c>
      <c r="Q156" s="101">
        <v>19.17313</v>
      </c>
      <c r="R156" s="101">
        <v>19.895969999999998</v>
      </c>
      <c r="S156" s="101">
        <v>19.78293</v>
      </c>
      <c r="T156" s="101">
        <v>19.41104</v>
      </c>
      <c r="U156" s="101">
        <v>19.697289999999999</v>
      </c>
      <c r="V156" s="101">
        <v>19.898620000000001</v>
      </c>
      <c r="W156" s="101">
        <v>19.40278</v>
      </c>
      <c r="X156" s="101">
        <v>19.31006</v>
      </c>
      <c r="Y156" s="101">
        <v>19.807939999999999</v>
      </c>
      <c r="Z156" s="101">
        <v>19.49315</v>
      </c>
      <c r="AA156" s="97"/>
      <c r="AB156" s="97"/>
      <c r="AC156" s="97"/>
    </row>
    <row r="157" spans="1:29" ht="13.5" customHeight="1" x14ac:dyDescent="0.2">
      <c r="A157" s="41"/>
      <c r="B157" s="76" t="s">
        <v>48</v>
      </c>
      <c r="C157" s="99">
        <v>16</v>
      </c>
      <c r="D157" s="99">
        <v>16</v>
      </c>
      <c r="E157" s="99">
        <v>12</v>
      </c>
      <c r="F157" s="99">
        <v>17</v>
      </c>
      <c r="G157" s="99">
        <v>16</v>
      </c>
      <c r="H157" s="99">
        <v>12</v>
      </c>
      <c r="I157" s="99">
        <v>17</v>
      </c>
      <c r="J157" s="99">
        <v>16</v>
      </c>
      <c r="K157" s="99">
        <v>12</v>
      </c>
      <c r="L157" s="99">
        <v>16</v>
      </c>
      <c r="M157" s="99">
        <v>17</v>
      </c>
      <c r="N157" s="99">
        <v>12</v>
      </c>
      <c r="O157" s="99">
        <v>17</v>
      </c>
      <c r="P157" s="99">
        <v>16</v>
      </c>
      <c r="Q157" s="99">
        <v>12</v>
      </c>
      <c r="R157" s="99">
        <v>17</v>
      </c>
      <c r="S157" s="99">
        <v>17</v>
      </c>
      <c r="T157" s="99">
        <v>12</v>
      </c>
      <c r="U157" s="99">
        <v>17</v>
      </c>
      <c r="V157" s="99">
        <v>16</v>
      </c>
      <c r="W157" s="99">
        <v>12</v>
      </c>
      <c r="X157" s="99">
        <v>16</v>
      </c>
      <c r="Y157" s="99">
        <v>16</v>
      </c>
      <c r="Z157" s="99">
        <v>12</v>
      </c>
      <c r="AA157" s="97"/>
      <c r="AB157" s="97"/>
      <c r="AC157" s="97"/>
    </row>
    <row r="158" spans="1:29" ht="13.5" customHeight="1" x14ac:dyDescent="0.2">
      <c r="A158" s="41"/>
      <c r="B158" s="76" t="s">
        <v>49</v>
      </c>
      <c r="C158" s="99">
        <v>18</v>
      </c>
      <c r="D158" s="99">
        <v>18</v>
      </c>
      <c r="E158" s="99">
        <v>15</v>
      </c>
      <c r="F158" s="99">
        <v>18</v>
      </c>
      <c r="G158" s="99">
        <v>18</v>
      </c>
      <c r="H158" s="99">
        <v>16</v>
      </c>
      <c r="I158" s="99">
        <v>18</v>
      </c>
      <c r="J158" s="99">
        <v>18</v>
      </c>
      <c r="K158" s="99">
        <v>16</v>
      </c>
      <c r="L158" s="99">
        <v>18</v>
      </c>
      <c r="M158" s="99">
        <v>18</v>
      </c>
      <c r="N158" s="99">
        <v>16</v>
      </c>
      <c r="O158" s="99">
        <v>18</v>
      </c>
      <c r="P158" s="99">
        <v>18</v>
      </c>
      <c r="Q158" s="99">
        <v>15</v>
      </c>
      <c r="R158" s="99">
        <v>18</v>
      </c>
      <c r="S158" s="99">
        <v>18</v>
      </c>
      <c r="T158" s="99">
        <v>16</v>
      </c>
      <c r="U158" s="99">
        <v>18</v>
      </c>
      <c r="V158" s="99">
        <v>18</v>
      </c>
      <c r="W158" s="99">
        <v>16</v>
      </c>
      <c r="X158" s="99">
        <v>18</v>
      </c>
      <c r="Y158" s="99">
        <v>18</v>
      </c>
      <c r="Z158" s="99">
        <v>16</v>
      </c>
      <c r="AA158" s="97"/>
      <c r="AB158" s="97"/>
      <c r="AC158" s="97"/>
    </row>
    <row r="159" spans="1:29" ht="13.5" customHeight="1" x14ac:dyDescent="0.2">
      <c r="A159" s="41"/>
      <c r="B159" s="76" t="s">
        <v>47</v>
      </c>
      <c r="C159" s="99">
        <v>19</v>
      </c>
      <c r="D159" s="99">
        <v>20</v>
      </c>
      <c r="E159" s="99">
        <v>21</v>
      </c>
      <c r="F159" s="99">
        <v>20</v>
      </c>
      <c r="G159" s="99">
        <v>20</v>
      </c>
      <c r="H159" s="99">
        <v>20</v>
      </c>
      <c r="I159" s="99">
        <v>20</v>
      </c>
      <c r="J159" s="99">
        <v>20</v>
      </c>
      <c r="K159" s="99">
        <v>21</v>
      </c>
      <c r="L159" s="99">
        <v>19</v>
      </c>
      <c r="M159" s="99">
        <v>20</v>
      </c>
      <c r="N159" s="99">
        <v>21</v>
      </c>
      <c r="O159" s="99">
        <v>20</v>
      </c>
      <c r="P159" s="99">
        <v>20</v>
      </c>
      <c r="Q159" s="99">
        <v>21</v>
      </c>
      <c r="R159" s="99">
        <v>20</v>
      </c>
      <c r="S159" s="99">
        <v>20</v>
      </c>
      <c r="T159" s="99">
        <v>21</v>
      </c>
      <c r="U159" s="99">
        <v>20</v>
      </c>
      <c r="V159" s="99">
        <v>20</v>
      </c>
      <c r="W159" s="99">
        <v>22</v>
      </c>
      <c r="X159" s="99">
        <v>19</v>
      </c>
      <c r="Y159" s="99">
        <v>20</v>
      </c>
      <c r="Z159" s="99">
        <v>22</v>
      </c>
      <c r="AA159" s="97"/>
      <c r="AB159" s="97"/>
      <c r="AC159" s="97"/>
    </row>
    <row r="160" spans="1:29" ht="13.5" customHeight="1" x14ac:dyDescent="0.2">
      <c r="A160" s="41"/>
      <c r="B160" s="76" t="s">
        <v>50</v>
      </c>
      <c r="C160" s="99">
        <v>21</v>
      </c>
      <c r="D160" s="99">
        <v>22</v>
      </c>
      <c r="E160" s="99">
        <v>23</v>
      </c>
      <c r="F160" s="99">
        <v>21</v>
      </c>
      <c r="G160" s="99">
        <v>22</v>
      </c>
      <c r="H160" s="99">
        <v>23</v>
      </c>
      <c r="I160" s="99">
        <v>21</v>
      </c>
      <c r="J160" s="99">
        <v>21</v>
      </c>
      <c r="K160" s="99">
        <v>24</v>
      </c>
      <c r="L160" s="99">
        <v>21</v>
      </c>
      <c r="M160" s="99">
        <v>21</v>
      </c>
      <c r="N160" s="99">
        <v>23</v>
      </c>
      <c r="O160" s="99">
        <v>21</v>
      </c>
      <c r="P160" s="99">
        <v>22</v>
      </c>
      <c r="Q160" s="99">
        <v>23</v>
      </c>
      <c r="R160" s="99">
        <v>22</v>
      </c>
      <c r="S160" s="99">
        <v>22</v>
      </c>
      <c r="T160" s="99">
        <v>23</v>
      </c>
      <c r="U160" s="99">
        <v>21</v>
      </c>
      <c r="V160" s="99">
        <v>22</v>
      </c>
      <c r="W160" s="99">
        <v>23</v>
      </c>
      <c r="X160" s="99">
        <v>21</v>
      </c>
      <c r="Y160" s="99">
        <v>22</v>
      </c>
      <c r="Z160" s="99">
        <v>23</v>
      </c>
      <c r="AA160" s="97"/>
      <c r="AB160" s="97"/>
      <c r="AC160" s="97"/>
    </row>
    <row r="161" spans="1:29" ht="13.5" customHeight="1" x14ac:dyDescent="0.2">
      <c r="A161" s="40"/>
      <c r="B161" s="77" t="s">
        <v>51</v>
      </c>
      <c r="C161" s="100">
        <v>23</v>
      </c>
      <c r="D161" s="100">
        <v>23</v>
      </c>
      <c r="E161" s="100">
        <v>24</v>
      </c>
      <c r="F161" s="100">
        <v>22</v>
      </c>
      <c r="G161" s="100">
        <v>23</v>
      </c>
      <c r="H161" s="100">
        <v>24</v>
      </c>
      <c r="I161" s="100">
        <v>22</v>
      </c>
      <c r="J161" s="100">
        <v>23</v>
      </c>
      <c r="K161" s="100">
        <v>24</v>
      </c>
      <c r="L161" s="100">
        <v>22</v>
      </c>
      <c r="M161" s="100">
        <v>23</v>
      </c>
      <c r="N161" s="100">
        <v>24</v>
      </c>
      <c r="O161" s="100">
        <v>23</v>
      </c>
      <c r="P161" s="100">
        <v>23</v>
      </c>
      <c r="Q161" s="100">
        <v>24</v>
      </c>
      <c r="R161" s="100">
        <v>23</v>
      </c>
      <c r="S161" s="100">
        <v>23</v>
      </c>
      <c r="T161" s="100">
        <v>24</v>
      </c>
      <c r="U161" s="100">
        <v>22</v>
      </c>
      <c r="V161" s="100">
        <v>23</v>
      </c>
      <c r="W161" s="100">
        <v>24</v>
      </c>
      <c r="X161" s="100">
        <v>22</v>
      </c>
      <c r="Y161" s="100">
        <v>23</v>
      </c>
      <c r="Z161" s="100">
        <v>24</v>
      </c>
      <c r="AA161" s="97"/>
      <c r="AB161" s="97"/>
      <c r="AC161" s="97"/>
    </row>
    <row r="162" spans="1:29" ht="13.5" customHeight="1" x14ac:dyDescent="0.2">
      <c r="A162" s="74" t="s">
        <v>37</v>
      </c>
      <c r="B162" s="75" t="s">
        <v>52</v>
      </c>
      <c r="C162" s="101">
        <v>16.702380000000002</v>
      </c>
      <c r="D162" s="101">
        <v>17.122610000000002</v>
      </c>
      <c r="E162" s="101">
        <v>19.161020000000001</v>
      </c>
      <c r="F162" s="101">
        <v>17.924050000000001</v>
      </c>
      <c r="G162" s="101">
        <v>16.92193</v>
      </c>
      <c r="H162" s="101">
        <v>18.380949999999999</v>
      </c>
      <c r="I162" s="101">
        <v>17.5</v>
      </c>
      <c r="J162" s="101">
        <v>16.97015</v>
      </c>
      <c r="K162" s="101">
        <v>17.65625</v>
      </c>
      <c r="L162" s="101">
        <v>18.265820000000001</v>
      </c>
      <c r="M162" s="101">
        <v>17.776859999999999</v>
      </c>
      <c r="N162" s="101">
        <v>18.118639999999999</v>
      </c>
      <c r="O162" s="101">
        <v>18.202529999999999</v>
      </c>
      <c r="P162" s="101">
        <v>17.659839999999999</v>
      </c>
      <c r="Q162" s="101">
        <v>17.898309999999999</v>
      </c>
      <c r="R162" s="101">
        <v>17.70513</v>
      </c>
      <c r="S162" s="101">
        <v>17.979340000000001</v>
      </c>
      <c r="T162" s="101">
        <v>18.61739</v>
      </c>
      <c r="U162" s="101">
        <v>18.125</v>
      </c>
      <c r="V162" s="101">
        <v>17.764230000000001</v>
      </c>
      <c r="W162" s="101">
        <v>19.53509</v>
      </c>
      <c r="X162" s="101">
        <v>18.44304</v>
      </c>
      <c r="Y162" s="101">
        <v>17.81148</v>
      </c>
      <c r="Z162" s="101">
        <v>19.16949</v>
      </c>
      <c r="AA162" s="97"/>
      <c r="AB162" s="97"/>
      <c r="AC162" s="97"/>
    </row>
    <row r="163" spans="1:29" ht="13.5" customHeight="1" x14ac:dyDescent="0.2">
      <c r="A163" s="41"/>
      <c r="B163" s="76" t="s">
        <v>48</v>
      </c>
      <c r="C163" s="99">
        <v>12</v>
      </c>
      <c r="D163" s="99">
        <v>12</v>
      </c>
      <c r="E163" s="99">
        <v>15</v>
      </c>
      <c r="F163" s="99">
        <v>13</v>
      </c>
      <c r="G163" s="99">
        <v>12</v>
      </c>
      <c r="H163" s="99">
        <v>14</v>
      </c>
      <c r="I163" s="99">
        <v>12</v>
      </c>
      <c r="J163" s="99">
        <v>12</v>
      </c>
      <c r="K163" s="99">
        <v>14</v>
      </c>
      <c r="L163" s="99">
        <v>14</v>
      </c>
      <c r="M163" s="99">
        <v>14</v>
      </c>
      <c r="N163" s="99">
        <v>15</v>
      </c>
      <c r="O163" s="99">
        <v>14</v>
      </c>
      <c r="P163" s="99">
        <v>13</v>
      </c>
      <c r="Q163" s="99">
        <v>14</v>
      </c>
      <c r="R163" s="99">
        <v>14</v>
      </c>
      <c r="S163" s="99">
        <v>14</v>
      </c>
      <c r="T163" s="99">
        <v>15</v>
      </c>
      <c r="U163" s="99">
        <v>13.5</v>
      </c>
      <c r="V163" s="99">
        <v>14</v>
      </c>
      <c r="W163" s="99">
        <v>16</v>
      </c>
      <c r="X163" s="99">
        <v>14</v>
      </c>
      <c r="Y163" s="99">
        <v>13</v>
      </c>
      <c r="Z163" s="99">
        <v>16</v>
      </c>
      <c r="AA163" s="97"/>
      <c r="AB163" s="97"/>
      <c r="AC163" s="97"/>
    </row>
    <row r="164" spans="1:29" ht="13.5" customHeight="1" x14ac:dyDescent="0.2">
      <c r="A164" s="41"/>
      <c r="B164" s="76" t="s">
        <v>49</v>
      </c>
      <c r="C164" s="99">
        <v>14</v>
      </c>
      <c r="D164" s="99">
        <v>15</v>
      </c>
      <c r="E164" s="99">
        <v>17</v>
      </c>
      <c r="F164" s="99">
        <v>17</v>
      </c>
      <c r="G164" s="99">
        <v>15</v>
      </c>
      <c r="H164" s="99">
        <v>16</v>
      </c>
      <c r="I164" s="99">
        <v>16</v>
      </c>
      <c r="J164" s="99">
        <v>14</v>
      </c>
      <c r="K164" s="99">
        <v>15.5</v>
      </c>
      <c r="L164" s="99">
        <v>16</v>
      </c>
      <c r="M164" s="99">
        <v>15</v>
      </c>
      <c r="N164" s="99">
        <v>16</v>
      </c>
      <c r="O164" s="99">
        <v>16</v>
      </c>
      <c r="P164" s="99">
        <v>15.5</v>
      </c>
      <c r="Q164" s="99">
        <v>16</v>
      </c>
      <c r="R164" s="99">
        <v>16</v>
      </c>
      <c r="S164" s="99">
        <v>16</v>
      </c>
      <c r="T164" s="99">
        <v>16</v>
      </c>
      <c r="U164" s="99">
        <v>16</v>
      </c>
      <c r="V164" s="99">
        <v>15</v>
      </c>
      <c r="W164" s="99">
        <v>17</v>
      </c>
      <c r="X164" s="99">
        <v>16</v>
      </c>
      <c r="Y164" s="99">
        <v>15</v>
      </c>
      <c r="Z164" s="99">
        <v>17</v>
      </c>
      <c r="AA164" s="97"/>
      <c r="AB164" s="97"/>
      <c r="AC164" s="97"/>
    </row>
    <row r="165" spans="1:29" ht="13.5" customHeight="1" x14ac:dyDescent="0.2">
      <c r="A165" s="41"/>
      <c r="B165" s="76" t="s">
        <v>47</v>
      </c>
      <c r="C165" s="99">
        <v>16</v>
      </c>
      <c r="D165" s="99">
        <v>18</v>
      </c>
      <c r="E165" s="99">
        <v>20</v>
      </c>
      <c r="F165" s="99">
        <v>18</v>
      </c>
      <c r="G165" s="99">
        <v>17</v>
      </c>
      <c r="H165" s="99">
        <v>19</v>
      </c>
      <c r="I165" s="99">
        <v>17.5</v>
      </c>
      <c r="J165" s="99">
        <v>17</v>
      </c>
      <c r="K165" s="99">
        <v>17</v>
      </c>
      <c r="L165" s="99">
        <v>18</v>
      </c>
      <c r="M165" s="99">
        <v>18</v>
      </c>
      <c r="N165" s="99">
        <v>18</v>
      </c>
      <c r="O165" s="99">
        <v>19</v>
      </c>
      <c r="P165" s="99">
        <v>18</v>
      </c>
      <c r="Q165" s="99">
        <v>18</v>
      </c>
      <c r="R165" s="99">
        <v>17</v>
      </c>
      <c r="S165" s="99">
        <v>18</v>
      </c>
      <c r="T165" s="99">
        <v>19</v>
      </c>
      <c r="U165" s="99">
        <v>18</v>
      </c>
      <c r="V165" s="99">
        <v>18</v>
      </c>
      <c r="W165" s="99">
        <v>20</v>
      </c>
      <c r="X165" s="99">
        <v>18</v>
      </c>
      <c r="Y165" s="99">
        <v>18</v>
      </c>
      <c r="Z165" s="99">
        <v>20</v>
      </c>
      <c r="AA165" s="97"/>
      <c r="AB165" s="97"/>
      <c r="AC165" s="97"/>
    </row>
    <row r="166" spans="1:29" ht="13.5" customHeight="1" x14ac:dyDescent="0.2">
      <c r="A166" s="41"/>
      <c r="B166" s="76" t="s">
        <v>50</v>
      </c>
      <c r="C166" s="99">
        <v>19</v>
      </c>
      <c r="D166" s="99">
        <v>20</v>
      </c>
      <c r="E166" s="99">
        <v>21</v>
      </c>
      <c r="F166" s="99">
        <v>20</v>
      </c>
      <c r="G166" s="99">
        <v>20</v>
      </c>
      <c r="H166" s="99">
        <v>22</v>
      </c>
      <c r="I166" s="99">
        <v>20</v>
      </c>
      <c r="J166" s="99">
        <v>20</v>
      </c>
      <c r="K166" s="99">
        <v>21</v>
      </c>
      <c r="L166" s="99">
        <v>20</v>
      </c>
      <c r="M166" s="99">
        <v>20</v>
      </c>
      <c r="N166" s="99">
        <v>20</v>
      </c>
      <c r="O166" s="99">
        <v>20</v>
      </c>
      <c r="P166" s="99">
        <v>20</v>
      </c>
      <c r="Q166" s="99">
        <v>20</v>
      </c>
      <c r="R166" s="99">
        <v>20</v>
      </c>
      <c r="S166" s="99">
        <v>20</v>
      </c>
      <c r="T166" s="99">
        <v>21</v>
      </c>
      <c r="U166" s="99">
        <v>20.5</v>
      </c>
      <c r="V166" s="99">
        <v>20</v>
      </c>
      <c r="W166" s="99">
        <v>22</v>
      </c>
      <c r="X166" s="99">
        <v>21</v>
      </c>
      <c r="Y166" s="99">
        <v>20</v>
      </c>
      <c r="Z166" s="99">
        <v>22</v>
      </c>
      <c r="AA166" s="97"/>
      <c r="AB166" s="97"/>
      <c r="AC166" s="97"/>
    </row>
    <row r="167" spans="1:29" ht="13.5" customHeight="1" x14ac:dyDescent="0.2">
      <c r="A167" s="40"/>
      <c r="B167" s="77" t="s">
        <v>51</v>
      </c>
      <c r="C167" s="100">
        <v>21</v>
      </c>
      <c r="D167" s="100">
        <v>22</v>
      </c>
      <c r="E167" s="100">
        <v>22</v>
      </c>
      <c r="F167" s="100">
        <v>21</v>
      </c>
      <c r="G167" s="100">
        <v>22</v>
      </c>
      <c r="H167" s="100">
        <v>22</v>
      </c>
      <c r="I167" s="100">
        <v>21</v>
      </c>
      <c r="J167" s="100">
        <v>22</v>
      </c>
      <c r="K167" s="100">
        <v>22</v>
      </c>
      <c r="L167" s="100">
        <v>21</v>
      </c>
      <c r="M167" s="100">
        <v>22</v>
      </c>
      <c r="N167" s="100">
        <v>22</v>
      </c>
      <c r="O167" s="100">
        <v>21</v>
      </c>
      <c r="P167" s="100">
        <v>21</v>
      </c>
      <c r="Q167" s="100">
        <v>22</v>
      </c>
      <c r="R167" s="100">
        <v>22</v>
      </c>
      <c r="S167" s="100">
        <v>22</v>
      </c>
      <c r="T167" s="100">
        <v>22</v>
      </c>
      <c r="U167" s="100">
        <v>23</v>
      </c>
      <c r="V167" s="100">
        <v>22</v>
      </c>
      <c r="W167" s="100">
        <v>23</v>
      </c>
      <c r="X167" s="100">
        <v>23</v>
      </c>
      <c r="Y167" s="100">
        <v>22</v>
      </c>
      <c r="Z167" s="100">
        <v>23</v>
      </c>
      <c r="AA167" s="97"/>
      <c r="AB167" s="97"/>
      <c r="AC167" s="97"/>
    </row>
    <row r="168" spans="1:29" s="4" customFormat="1" ht="13.5" customHeight="1" x14ac:dyDescent="0.25">
      <c r="A168" s="16" t="s">
        <v>61</v>
      </c>
      <c r="B168" s="16"/>
      <c r="AA168" s="97"/>
      <c r="AB168" s="97"/>
    </row>
    <row r="169" spans="1:29" s="6" customFormat="1" ht="13.5" customHeight="1" x14ac:dyDescent="0.2">
      <c r="A169" s="26" t="str">
        <f>Index!A10</f>
        <v>Source: OFS – Statistique des élèves et étudiants (SDL)</v>
      </c>
      <c r="B169" s="26"/>
      <c r="AA169" s="97"/>
      <c r="AB169" s="97"/>
    </row>
    <row r="170" spans="1:29" s="6" customFormat="1" ht="13.5" customHeight="1" x14ac:dyDescent="0.2">
      <c r="A170" s="19" t="str">
        <f>Index!A11</f>
        <v>© OFS 2023</v>
      </c>
      <c r="B170" s="19"/>
      <c r="AA170" s="97"/>
      <c r="AB170" s="97"/>
    </row>
    <row r="171" spans="1:29" s="5" customFormat="1" ht="25.5" customHeight="1" x14ac:dyDescent="0.25">
      <c r="A171" s="19" t="str">
        <f>Index!A12</f>
        <v>Contact: Office fédéral de la statistique (OFS), Indicateurs de la formation, EducIndicators@bfs.admin.ch</v>
      </c>
      <c r="B171" s="19"/>
      <c r="AA171" s="97"/>
      <c r="AB171" s="97"/>
    </row>
  </sheetData>
  <hyperlinks>
    <hyperlink ref="A1" location="Index!A1" display="Retour" xr:uid="{00000000-0004-0000-0400-000000000000}"/>
  </hyperlinks>
  <pageMargins left="0.43307086614173229" right="0.43307086614173229" top="0.35433070866141736" bottom="0.35433070866141736" header="0.31496062992125984" footer="0.31496062992125984"/>
  <pageSetup paperSize="9" scale="61" fitToWidth="0" fitToHeight="0" orientation="landscape" r:id="rId1"/>
  <rowBreaks count="2" manualBreakCount="2">
    <brk id="59" max="25" man="1"/>
    <brk id="113" max="25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Index</vt:lpstr>
      <vt:lpstr>T1</vt:lpstr>
      <vt:lpstr>T2</vt:lpstr>
      <vt:lpstr>TD1</vt:lpstr>
      <vt:lpstr>TD2</vt:lpstr>
      <vt:lpstr>'TD2'!Impression_des_titres</vt:lpstr>
      <vt:lpstr>Index!Zone_d_impression</vt:lpstr>
      <vt:lpstr>'T1'!Zone_d_impression</vt:lpstr>
      <vt:lpstr>'T2'!Zone_d_impression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Jaberg Ursula BFS</dc:creator>
  <cp:lastModifiedBy>Caballero Liardet Wayra BFS</cp:lastModifiedBy>
  <cp:lastPrinted>2023-03-23T10:56:42Z</cp:lastPrinted>
  <dcterms:created xsi:type="dcterms:W3CDTF">2009-09-02T13:23:34Z</dcterms:created>
  <dcterms:modified xsi:type="dcterms:W3CDTF">2023-03-23T10:57:02Z</dcterms:modified>
</cp:coreProperties>
</file>