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2023-2-406101 Niveau de formation\2023\"/>
    </mc:Choice>
  </mc:AlternateContent>
  <xr:revisionPtr revIDLastSave="0" documentId="13_ncr:1_{E54A536E-5825-442D-A053-6B42155E26E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dex" sheetId="5" r:id="rId1"/>
    <sheet name="T1" sheetId="2" r:id="rId2"/>
    <sheet name="T2" sheetId="1" r:id="rId3"/>
    <sheet name="T3" sheetId="3" r:id="rId4"/>
    <sheet name="TD1" sheetId="8" r:id="rId5"/>
    <sheet name="TD2" sheetId="9" r:id="rId6"/>
    <sheet name="TD3" sheetId="6" r:id="rId7"/>
    <sheet name="TD4" sheetId="7" r:id="rId8"/>
  </sheets>
  <definedNames>
    <definedName name="_xlnm.Print_Titles" localSheetId="4">'TD1'!$2:$5</definedName>
    <definedName name="_xlnm.Print_Titles" localSheetId="5">'TD2'!$2:$5</definedName>
    <definedName name="_xlnm.Print_Titles" localSheetId="6">'TD3'!$2:$5</definedName>
    <definedName name="_xlnm.Print_Titles" localSheetId="7">'TD4'!$2:$5</definedName>
    <definedName name="_xlnm.Print_Area" localSheetId="0">Index!$A$1:$H$15</definedName>
    <definedName name="_xlnm.Print_Area" localSheetId="1">'T1'!$A$2:$BC$20</definedName>
    <definedName name="_xlnm.Print_Area" localSheetId="2">'T2'!$A$2:$AI$20</definedName>
    <definedName name="_xlnm.Print_Area" localSheetId="3">'T3'!$A$2:$Q$17</definedName>
    <definedName name="_xlnm.Print_Area" localSheetId="4">'TD1'!$A$2:$AU$155</definedName>
    <definedName name="_xlnm.Print_Area" localSheetId="5">'TD2'!$A$2:$AI$67</definedName>
    <definedName name="_xlnm.Print_Area" localSheetId="6">'TD3'!$A$2:$AU$107</definedName>
    <definedName name="_xlnm.Print_Area" localSheetId="7">'TD4'!$A$2:$AU$84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8" l="1"/>
  <c r="AB4" i="8"/>
  <c r="AD4" i="8"/>
  <c r="AF4" i="8"/>
  <c r="AH4" i="8"/>
  <c r="AJ4" i="8"/>
  <c r="AL4" i="8"/>
  <c r="AN4" i="8"/>
  <c r="AP4" i="8"/>
  <c r="AH4" i="2"/>
  <c r="AJ4" i="2"/>
  <c r="AL4" i="2"/>
  <c r="AN4" i="2"/>
  <c r="AP4" i="2"/>
  <c r="AR4" i="2"/>
  <c r="AT4" i="2"/>
  <c r="AV4" i="2"/>
  <c r="AX4" i="2"/>
  <c r="T4" i="2"/>
  <c r="V4" i="2"/>
  <c r="X4" i="2"/>
  <c r="Z4" i="2"/>
  <c r="AB4" i="2"/>
  <c r="D4" i="2"/>
  <c r="F4" i="2"/>
  <c r="H4" i="2"/>
  <c r="J4" i="2"/>
  <c r="A84" i="7"/>
  <c r="A82" i="7"/>
  <c r="A107" i="6"/>
  <c r="A105" i="6"/>
  <c r="A67" i="9"/>
  <c r="A65" i="9"/>
  <c r="A155" i="8"/>
  <c r="A153" i="8"/>
  <c r="A17" i="3"/>
  <c r="A15" i="3"/>
  <c r="A20" i="1"/>
  <c r="A18" i="1"/>
  <c r="A20" i="2"/>
  <c r="A18" i="2"/>
  <c r="A14" i="5"/>
  <c r="A83" i="7"/>
  <c r="A19" i="1"/>
  <c r="A66" i="9"/>
  <c r="A19" i="2"/>
  <c r="A16" i="3"/>
  <c r="A154" i="8"/>
  <c r="A106" i="6"/>
  <c r="A2" i="7"/>
  <c r="A2" i="6"/>
  <c r="A2" i="9"/>
  <c r="A2" i="8"/>
  <c r="A2" i="3"/>
  <c r="A2" i="1"/>
  <c r="A2" i="2"/>
  <c r="B11" i="5"/>
  <c r="B10" i="5"/>
  <c r="B9" i="5"/>
  <c r="B8" i="5"/>
  <c r="B6" i="5"/>
  <c r="B5" i="5"/>
  <c r="B4" i="5"/>
</calcChain>
</file>

<file path=xl/sharedStrings.xml><?xml version="1.0" encoding="utf-8"?>
<sst xmlns="http://schemas.openxmlformats.org/spreadsheetml/2006/main" count="2062" uniqueCount="123">
  <si>
    <t>Total</t>
  </si>
  <si>
    <t>%</t>
  </si>
  <si>
    <t>2016</t>
  </si>
  <si>
    <t>±</t>
  </si>
  <si>
    <r>
      <t xml:space="preserve">2010 </t>
    </r>
    <r>
      <rPr>
        <vertAlign val="superscript"/>
        <sz val="8"/>
        <rFont val="Arial Narrow"/>
        <family val="2"/>
      </rPr>
      <t>1</t>
    </r>
  </si>
  <si>
    <r>
      <t xml:space="preserve">2001 </t>
    </r>
    <r>
      <rPr>
        <vertAlign val="superscript"/>
        <sz val="8"/>
        <rFont val="Arial Narrow"/>
        <family val="2"/>
      </rPr>
      <t>1</t>
    </r>
  </si>
  <si>
    <r>
      <t xml:space="preserve">2002 </t>
    </r>
    <r>
      <rPr>
        <vertAlign val="superscript"/>
        <sz val="8"/>
        <rFont val="Arial Narrow"/>
        <family val="2"/>
      </rPr>
      <t>1</t>
    </r>
  </si>
  <si>
    <r>
      <t xml:space="preserve">2003 </t>
    </r>
    <r>
      <rPr>
        <vertAlign val="superscript"/>
        <sz val="8"/>
        <rFont val="Arial Narrow"/>
        <family val="2"/>
      </rPr>
      <t>1</t>
    </r>
  </si>
  <si>
    <t>Niveau de formation de la population</t>
  </si>
  <si>
    <t>Cliquez sur le titre correspondant pour atteindre le tableau désiré</t>
  </si>
  <si>
    <t>Retour</t>
  </si>
  <si>
    <t>Femmes</t>
  </si>
  <si>
    <t>Hommes</t>
  </si>
  <si>
    <t>Remarques:</t>
  </si>
  <si>
    <t>Suisses</t>
  </si>
  <si>
    <t>Etrangers</t>
  </si>
  <si>
    <t>Formation professionnelle supérieure</t>
  </si>
  <si>
    <t>Remarque: les données en italique ne sont pas représentées dans le graphique.</t>
  </si>
  <si>
    <t>65 ans et plus</t>
  </si>
  <si>
    <t>Industrie</t>
  </si>
  <si>
    <t>Transports; production/distribution 
d'eau et d'électricité</t>
  </si>
  <si>
    <t>Construction</t>
  </si>
  <si>
    <t>Commerce et réparation</t>
  </si>
  <si>
    <t>Hébergement et restauration</t>
  </si>
  <si>
    <t>Information et communication; arts et spectacles</t>
  </si>
  <si>
    <t>Activités financières</t>
  </si>
  <si>
    <t>Activités immobilières, services</t>
  </si>
  <si>
    <t>Activités spécialisées, scientifiques 
et techniques</t>
  </si>
  <si>
    <t>Santé humaine et action sociale</t>
  </si>
  <si>
    <t>Administration publique et enseignement</t>
  </si>
  <si>
    <t>Autres</t>
  </si>
  <si>
    <t>(chiffre) Fiabilité statistique relative</t>
  </si>
  <si>
    <t>Dirigeants, cadres supérieurs</t>
  </si>
  <si>
    <t>Professions intellectuelles et scientifiques</t>
  </si>
  <si>
    <t>Professions intermédiaires</t>
  </si>
  <si>
    <t>Employés de type administratif</t>
  </si>
  <si>
    <t>Personnel des services et vente</t>
  </si>
  <si>
    <t>Agriculteurs</t>
  </si>
  <si>
    <t>Artisans et ouvriers</t>
  </si>
  <si>
    <t>Conducteurs et assembleurs</t>
  </si>
  <si>
    <t>Ouvriers et employés non qualifiés</t>
  </si>
  <si>
    <t>Degré secondaire II</t>
  </si>
  <si>
    <t>Degré tertiaire</t>
  </si>
  <si>
    <t>Hautes écoles</t>
  </si>
  <si>
    <t>Remarque: pour afficher la série temporelle complète, veuillez sélectionner toutes les colonnes du tableau, cliquer le bouton droit de la souris et choisir "Afficher".</t>
  </si>
  <si>
    <t>Formation professionnelle initiale</t>
  </si>
  <si>
    <t>Formation générale</t>
  </si>
  <si>
    <r>
      <t xml:space="preserve">2010 </t>
    </r>
    <r>
      <rPr>
        <vertAlign val="superscript"/>
        <sz val="8"/>
        <rFont val="Arial"/>
        <family val="2"/>
      </rPr>
      <t>1</t>
    </r>
  </si>
  <si>
    <t>X</t>
  </si>
  <si>
    <t>Données des graphiques</t>
  </si>
  <si>
    <t>T1</t>
  </si>
  <si>
    <t>T2</t>
  </si>
  <si>
    <t>T3</t>
  </si>
  <si>
    <t>Données détaillées</t>
  </si>
  <si>
    <t>TD1</t>
  </si>
  <si>
    <t>Contact: Office fédéral de la statistique (OFS), Indicateurs de la formation, EducIndicators@bfs.admin.ch</t>
  </si>
  <si>
    <t>TD2</t>
  </si>
  <si>
    <t>TD3</t>
  </si>
  <si>
    <t>TD4</t>
  </si>
  <si>
    <t>École obligatoire</t>
  </si>
  <si>
    <t>Source: OFS – Enquête suisse sur la population active (ESPA)</t>
  </si>
  <si>
    <t>– Pour afficher la série temporelle complète, veuillez sélectionner toutes les colonnes du tableau, cliquer le bouton droit de la souris et choisir "Afficher".</t>
  </si>
  <si>
    <t>– Les données en italique ne sont pas représentées dans le graphique.</t>
  </si>
  <si>
    <t>– Pour afficher toutes les colonnes du tableau, veuillez sélectionner toutes les colonnes du tableau, cliquer le bouton droit de la souris et choisir "Afficher".</t>
  </si>
  <si>
    <t>25–64 ans</t>
  </si>
  <si>
    <t>25–34 ans</t>
  </si>
  <si>
    <t>35–44 ans</t>
  </si>
  <si>
    <t>45–54 ans</t>
  </si>
  <si>
    <t>55–64 ans</t>
  </si>
  <si>
    <t>En % des 25–64 ans de la population résidente permanente</t>
  </si>
  <si>
    <t>En % des 25-64 ans de la population résidente permanente</t>
  </si>
  <si>
    <t>En % des 25 ans et plus de la population résidente permanente</t>
  </si>
  <si>
    <t>( )</t>
  </si>
  <si>
    <t>( ) Non indiqué par manque de fiabilité statistique</t>
  </si>
  <si>
    <t xml:space="preserve"> </t>
  </si>
  <si>
    <t>(2.1)</t>
  </si>
  <si>
    <t>(0.5)</t>
  </si>
  <si>
    <t>(1.1)</t>
  </si>
  <si>
    <t>(0.3)</t>
  </si>
  <si>
    <t>(1.4)</t>
  </si>
  <si>
    <t>(0.4)</t>
  </si>
  <si>
    <t>(1.8)</t>
  </si>
  <si>
    <t>(4.5)</t>
  </si>
  <si>
    <t>(1.3)</t>
  </si>
  <si>
    <t>(4.7)</t>
  </si>
  <si>
    <t>(1.2)</t>
  </si>
  <si>
    <t>(3.9)</t>
  </si>
  <si>
    <t>(1.0)</t>
  </si>
  <si>
    <t>(3.8)</t>
  </si>
  <si>
    <t>(4.6)</t>
  </si>
  <si>
    <t>(0.9)</t>
  </si>
  <si>
    <t>(3.7)</t>
  </si>
  <si>
    <t>(4.3)</t>
  </si>
  <si>
    <t>(3.2)</t>
  </si>
  <si>
    <t>(3.1)</t>
  </si>
  <si>
    <t>(2.4)</t>
  </si>
  <si>
    <t>(0.8)</t>
  </si>
  <si>
    <t>(2.0)</t>
  </si>
  <si>
    <t>(0.7)</t>
  </si>
  <si>
    <t>(2.3)</t>
  </si>
  <si>
    <t>(2.7)</t>
  </si>
  <si>
    <t>(5.1)</t>
  </si>
  <si>
    <t>(1.5)</t>
  </si>
  <si>
    <t>(2.2)</t>
  </si>
  <si>
    <t>(0.6)</t>
  </si>
  <si>
    <t>En % des 25-64 ans de la population active occupée</t>
  </si>
  <si>
    <t>Personnes naturalisées arrivées en Suisse 
jusqu'à l'âge de 16 ans</t>
  </si>
  <si>
    <t>Personnes étrangères arrivées en Suisse 
jusqu'à l'âge de 16 ans</t>
  </si>
  <si>
    <t>Personnes naturalisées arrivées en Suisse jusqu'à l'âge de 16 ans</t>
  </si>
  <si>
    <t>Personnes étrangères arrivées en Suisse jusqu'à l'âge de 16 ans</t>
  </si>
  <si>
    <t>Personnes étrangères arrivées en Suisse dès l'âge de 17 ans</t>
  </si>
  <si>
    <t>Personnes naturalisées arrivées en Suisse dès l'âge de 17 ans</t>
  </si>
  <si>
    <r>
      <rPr>
        <vertAlign val="superscript"/>
        <sz val="8"/>
        <color indexed="8"/>
        <rFont val="Arial"/>
        <family val="2"/>
      </rPr>
      <t>1</t>
    </r>
    <r>
      <rPr>
        <sz val="8"/>
        <rFont val="Arial"/>
        <family val="2"/>
      </rPr>
      <t xml:space="preserve"> Ruptures de série (voir Méthodologie de l'indicateur)</t>
    </r>
  </si>
  <si>
    <t>(5.2)</t>
  </si>
  <si>
    <r>
      <t xml:space="preserve">2021 </t>
    </r>
    <r>
      <rPr>
        <vertAlign val="superscript"/>
        <sz val="8"/>
        <rFont val="Arial"/>
        <family val="2"/>
      </rPr>
      <t>2</t>
    </r>
  </si>
  <si>
    <t>Etat au 04.04.2023</t>
  </si>
  <si>
    <r>
      <t>2</t>
    </r>
    <r>
      <rPr>
        <sz val="8"/>
        <color rgb="FF000000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2021: rupture de série en raison de l'adaptation de la méthode et des instruments d'enquête. </t>
    </r>
  </si>
  <si>
    <t>Personnes suisses
nées en Suisse</t>
  </si>
  <si>
    <t>Personnes suisses</t>
  </si>
  <si>
    <t>Personnes étrangères</t>
  </si>
  <si>
    <t>(3.5)</t>
  </si>
  <si>
    <t>(5.5)</t>
  </si>
  <si>
    <t>(4.8)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</si>
</sst>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.0__;\-#\ ###\ ##0.0__;\-__;@__"/>
    <numFmt numFmtId="165" formatCode="#\ ###\ ##\(0.0\)__;\-#\ ###\ ##0.0__;\-__;@__"/>
    <numFmt numFmtId="166" formatCode="#\ ###\ \(##0.0\)__;\-#\ ###\ ##0.0__;\-__;@__"/>
  </numFmts>
  <fonts count="27" x14ac:knownFonts="1">
    <font>
      <sz val="11"/>
      <color theme="1"/>
      <name val="Arial"/>
      <family val="2"/>
    </font>
    <font>
      <sz val="8"/>
      <color indexed="8"/>
      <name val="Arial Narrow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8"/>
      <name val="Arial Narrow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vertAlign val="superscript"/>
      <sz val="8"/>
      <color indexed="8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8"/>
      <name val="Arial"/>
      <family val="2"/>
    </font>
    <font>
      <vertAlign val="superscript"/>
      <sz val="8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NumberFormat="1" applyFont="1" applyFill="1" applyBorder="1" applyAlignment="1" applyProtection="1"/>
    <xf numFmtId="0" fontId="0" fillId="2" borderId="0" xfId="0" applyNumberFormat="1" applyFont="1" applyFill="1" applyBorder="1" applyAlignment="1" applyProtection="1">
      <alignment vertical="center"/>
    </xf>
    <xf numFmtId="0" fontId="0" fillId="4" borderId="0" xfId="0" applyNumberFormat="1" applyFont="1" applyFill="1" applyBorder="1" applyAlignment="1" applyProtection="1">
      <alignment vertical="center"/>
    </xf>
    <xf numFmtId="0" fontId="17" fillId="0" borderId="0" xfId="0" applyFont="1"/>
    <xf numFmtId="0" fontId="1" fillId="4" borderId="0" xfId="0" applyNumberFormat="1" applyFont="1" applyFill="1" applyBorder="1" applyAlignment="1" applyProtection="1">
      <alignment vertical="center"/>
    </xf>
    <xf numFmtId="0" fontId="0" fillId="0" borderId="0" xfId="0" applyAlignment="1">
      <alignment vertical="top"/>
    </xf>
    <xf numFmtId="0" fontId="7" fillId="3" borderId="0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11" fillId="3" borderId="1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3" borderId="2" xfId="0" applyFont="1" applyFill="1" applyBorder="1" applyAlignment="1">
      <alignment horizontal="left" vertical="top"/>
    </xf>
    <xf numFmtId="0" fontId="11" fillId="3" borderId="3" xfId="0" applyFont="1" applyFill="1" applyBorder="1" applyAlignment="1">
      <alignment horizontal="right" vertical="top" wrapText="1"/>
    </xf>
    <xf numFmtId="0" fontId="19" fillId="5" borderId="5" xfId="0" quotePrefix="1" applyFont="1" applyFill="1" applyBorder="1" applyAlignment="1">
      <alignment horizontal="right" vertical="top"/>
    </xf>
    <xf numFmtId="0" fontId="19" fillId="0" borderId="0" xfId="0" applyFont="1" applyFill="1" applyAlignment="1"/>
    <xf numFmtId="0" fontId="19" fillId="0" borderId="0" xfId="0" quotePrefix="1" applyFont="1" applyFill="1" applyBorder="1" applyAlignment="1"/>
    <xf numFmtId="0" fontId="19" fillId="0" borderId="0" xfId="0" applyFont="1" applyFill="1" applyBorder="1" applyAlignment="1"/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/>
    <xf numFmtId="0" fontId="19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9" fillId="0" borderId="0" xfId="0" quotePrefix="1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vertical="top"/>
    </xf>
    <xf numFmtId="0" fontId="0" fillId="0" borderId="0" xfId="0" applyFont="1"/>
    <xf numFmtId="0" fontId="2" fillId="4" borderId="0" xfId="0" applyNumberFormat="1" applyFont="1" applyFill="1" applyBorder="1" applyAlignment="1" applyProtection="1">
      <alignment vertical="top"/>
    </xf>
    <xf numFmtId="0" fontId="0" fillId="2" borderId="0" xfId="0" applyNumberFormat="1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vertical="top"/>
    </xf>
    <xf numFmtId="0" fontId="2" fillId="4" borderId="0" xfId="0" applyNumberFormat="1" applyFont="1" applyFill="1" applyBorder="1" applyAlignment="1" applyProtection="1">
      <alignment vertical="top" wrapText="1"/>
    </xf>
    <xf numFmtId="0" fontId="3" fillId="4" borderId="0" xfId="0" applyNumberFormat="1" applyFont="1" applyFill="1" applyBorder="1" applyAlignment="1" applyProtection="1">
      <alignment vertical="top" wrapText="1"/>
    </xf>
    <xf numFmtId="0" fontId="19" fillId="0" borderId="0" xfId="0" applyFont="1" applyFill="1" applyAlignment="1">
      <alignment horizontal="left" vertical="top"/>
    </xf>
    <xf numFmtId="0" fontId="19" fillId="0" borderId="0" xfId="0" applyNumberFormat="1" applyFont="1" applyFill="1" applyBorder="1" applyAlignment="1" applyProtection="1">
      <alignment horizontal="left"/>
    </xf>
    <xf numFmtId="0" fontId="1" fillId="4" borderId="0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left"/>
    </xf>
    <xf numFmtId="0" fontId="1" fillId="4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20" fillId="2" borderId="0" xfId="0" applyNumberFormat="1" applyFont="1" applyFill="1" applyBorder="1" applyAlignment="1" applyProtection="1"/>
    <xf numFmtId="0" fontId="20" fillId="5" borderId="0" xfId="0" applyNumberFormat="1" applyFont="1" applyFill="1" applyBorder="1" applyAlignment="1" applyProtection="1"/>
    <xf numFmtId="0" fontId="18" fillId="0" borderId="0" xfId="1" applyFont="1" applyAlignment="1" applyProtection="1"/>
    <xf numFmtId="0" fontId="19" fillId="0" borderId="0" xfId="0" applyNumberFormat="1" applyFont="1" applyFill="1" applyBorder="1" applyAlignment="1" applyProtection="1">
      <alignment horizontal="left"/>
    </xf>
    <xf numFmtId="0" fontId="1" fillId="4" borderId="0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left"/>
    </xf>
    <xf numFmtId="164" fontId="14" fillId="0" borderId="0" xfId="0" applyNumberFormat="1" applyFont="1" applyFill="1" applyBorder="1" applyAlignment="1">
      <alignment horizontal="right" vertical="top"/>
    </xf>
    <xf numFmtId="164" fontId="14" fillId="6" borderId="0" xfId="0" applyNumberFormat="1" applyFont="1" applyFill="1" applyBorder="1" applyAlignment="1">
      <alignment horizontal="right" vertical="top"/>
    </xf>
    <xf numFmtId="164" fontId="22" fillId="0" borderId="0" xfId="0" applyNumberFormat="1" applyFont="1" applyFill="1" applyBorder="1" applyAlignment="1">
      <alignment horizontal="right" vertical="top"/>
    </xf>
    <xf numFmtId="164" fontId="22" fillId="6" borderId="0" xfId="0" applyNumberFormat="1" applyFont="1" applyFill="1" applyBorder="1" applyAlignment="1">
      <alignment horizontal="right" vertical="top"/>
    </xf>
    <xf numFmtId="0" fontId="0" fillId="0" borderId="0" xfId="0" applyAlignment="1"/>
    <xf numFmtId="0" fontId="24" fillId="0" borderId="0" xfId="0" applyFont="1" applyBorder="1"/>
    <xf numFmtId="0" fontId="25" fillId="0" borderId="0" xfId="0" applyFont="1"/>
    <xf numFmtId="0" fontId="5" fillId="0" borderId="0" xfId="3" applyNumberFormat="1" applyFont="1" applyFill="1" applyBorder="1" applyAlignment="1" applyProtection="1">
      <alignment horizontal="left" vertical="center"/>
    </xf>
    <xf numFmtId="0" fontId="11" fillId="0" borderId="0" xfId="0" applyFont="1" applyAlignment="1"/>
    <xf numFmtId="0" fontId="2" fillId="4" borderId="0" xfId="0" applyNumberFormat="1" applyFont="1" applyFill="1" applyBorder="1" applyAlignment="1" applyProtection="1">
      <alignment horizontal="right" vertical="top"/>
    </xf>
    <xf numFmtId="0" fontId="19" fillId="5" borderId="1" xfId="0" applyFont="1" applyFill="1" applyBorder="1" applyAlignment="1">
      <alignment vertical="top" wrapText="1"/>
    </xf>
    <xf numFmtId="0" fontId="19" fillId="5" borderId="12" xfId="0" applyFont="1" applyFill="1" applyBorder="1" applyAlignment="1">
      <alignment vertical="top" wrapText="1"/>
    </xf>
    <xf numFmtId="0" fontId="19" fillId="5" borderId="2" xfId="0" applyFont="1" applyFill="1" applyBorder="1" applyAlignment="1">
      <alignment vertical="top" wrapText="1"/>
    </xf>
    <xf numFmtId="0" fontId="13" fillId="7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 indent="1"/>
    </xf>
    <xf numFmtId="0" fontId="13" fillId="5" borderId="0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 indent="1"/>
    </xf>
    <xf numFmtId="164" fontId="13" fillId="7" borderId="0" xfId="0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 applyAlignment="1">
      <alignment horizontal="right" vertical="center"/>
    </xf>
    <xf numFmtId="164" fontId="11" fillId="6" borderId="0" xfId="0" applyNumberFormat="1" applyFont="1" applyFill="1" applyBorder="1" applyAlignment="1">
      <alignment horizontal="right" vertical="center"/>
    </xf>
    <xf numFmtId="164" fontId="13" fillId="5" borderId="0" xfId="0" applyNumberFormat="1" applyFont="1" applyFill="1" applyBorder="1" applyAlignment="1">
      <alignment horizontal="right" vertical="center"/>
    </xf>
    <xf numFmtId="164" fontId="13" fillId="8" borderId="0" xfId="0" applyNumberFormat="1" applyFont="1" applyFill="1" applyBorder="1" applyAlignment="1">
      <alignment horizontal="right" vertical="center"/>
    </xf>
    <xf numFmtId="164" fontId="11" fillId="0" borderId="9" xfId="0" applyNumberFormat="1" applyFont="1" applyFill="1" applyBorder="1" applyAlignment="1">
      <alignment horizontal="right" vertical="center"/>
    </xf>
    <xf numFmtId="164" fontId="11" fillId="6" borderId="9" xfId="0" applyNumberFormat="1" applyFont="1" applyFill="1" applyBorder="1" applyAlignment="1">
      <alignment horizontal="right" vertical="center"/>
    </xf>
    <xf numFmtId="0" fontId="13" fillId="7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indent="1"/>
    </xf>
    <xf numFmtId="0" fontId="11" fillId="0" borderId="9" xfId="0" applyFont="1" applyFill="1" applyBorder="1" applyAlignment="1">
      <alignment horizontal="left" vertical="center" indent="1"/>
    </xf>
    <xf numFmtId="165" fontId="11" fillId="0" borderId="0" xfId="0" applyNumberFormat="1" applyFont="1" applyFill="1" applyBorder="1" applyAlignment="1">
      <alignment horizontal="right" vertical="center"/>
    </xf>
    <xf numFmtId="166" fontId="11" fillId="0" borderId="0" xfId="0" applyNumberFormat="1" applyFont="1" applyFill="1" applyBorder="1" applyAlignment="1">
      <alignment horizontal="right" vertical="center"/>
    </xf>
    <xf numFmtId="166" fontId="11" fillId="0" borderId="9" xfId="0" applyNumberFormat="1" applyFont="1" applyFill="1" applyBorder="1" applyAlignment="1">
      <alignment horizontal="right" vertical="center"/>
    </xf>
    <xf numFmtId="165" fontId="11" fillId="0" borderId="9" xfId="0" applyNumberFormat="1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right" vertical="center" wrapText="1"/>
    </xf>
    <xf numFmtId="0" fontId="19" fillId="5" borderId="4" xfId="0" quotePrefix="1" applyFont="1" applyFill="1" applyBorder="1" applyAlignment="1">
      <alignment horizontal="right" vertical="center"/>
    </xf>
    <xf numFmtId="0" fontId="19" fillId="5" borderId="5" xfId="0" quotePrefix="1" applyFont="1" applyFill="1" applyBorder="1" applyAlignment="1">
      <alignment horizontal="right" vertical="center"/>
    </xf>
    <xf numFmtId="0" fontId="11" fillId="3" borderId="11" xfId="0" applyFont="1" applyFill="1" applyBorder="1" applyAlignment="1">
      <alignment horizontal="right" vertical="center" wrapText="1"/>
    </xf>
    <xf numFmtId="0" fontId="19" fillId="5" borderId="10" xfId="0" quotePrefix="1" applyFont="1" applyFill="1" applyBorder="1" applyAlignment="1">
      <alignment horizontal="right" vertical="center"/>
    </xf>
    <xf numFmtId="164" fontId="14" fillId="6" borderId="0" xfId="0" applyNumberFormat="1" applyFont="1" applyFill="1" applyBorder="1" applyAlignment="1">
      <alignment horizontal="right" vertical="center"/>
    </xf>
    <xf numFmtId="164" fontId="14" fillId="6" borderId="9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vertical="top" wrapText="1"/>
    </xf>
    <xf numFmtId="0" fontId="11" fillId="3" borderId="10" xfId="0" applyFont="1" applyFill="1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0" fontId="11" fillId="3" borderId="6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right" vertical="center" wrapText="1"/>
    </xf>
    <xf numFmtId="164" fontId="14" fillId="0" borderId="0" xfId="0" applyNumberFormat="1" applyFont="1" applyFill="1" applyBorder="1" applyAlignment="1">
      <alignment horizontal="right" vertical="center"/>
    </xf>
    <xf numFmtId="0" fontId="19" fillId="0" borderId="0" xfId="0" applyNumberFormat="1" applyFont="1" applyFill="1" applyBorder="1" applyAlignment="1" applyProtection="1">
      <alignment horizontal="left"/>
    </xf>
    <xf numFmtId="0" fontId="1" fillId="4" borderId="0" xfId="0" applyNumberFormat="1" applyFont="1" applyFill="1" applyBorder="1" applyAlignment="1" applyProtection="1">
      <alignment horizontal="left" vertical="center" wrapText="1"/>
    </xf>
    <xf numFmtId="0" fontId="9" fillId="0" borderId="0" xfId="0" applyFont="1" applyBorder="1" applyAlignment="1"/>
    <xf numFmtId="0" fontId="24" fillId="0" borderId="0" xfId="0" applyFont="1" applyBorder="1" applyAlignment="1"/>
    <xf numFmtId="0" fontId="17" fillId="0" borderId="0" xfId="0" applyFont="1" applyAlignment="1"/>
    <xf numFmtId="0" fontId="5" fillId="0" borderId="0" xfId="3" applyNumberFormat="1" applyFont="1" applyFill="1" applyBorder="1" applyAlignment="1" applyProtection="1">
      <alignment horizontal="left"/>
    </xf>
    <xf numFmtId="0" fontId="18" fillId="0" borderId="0" xfId="1" applyFont="1" applyAlignment="1" applyProtection="1">
      <alignment vertical="top"/>
    </xf>
    <xf numFmtId="0" fontId="18" fillId="0" borderId="0" xfId="2" applyFont="1" applyAlignment="1" applyProtection="1">
      <alignment vertical="top"/>
    </xf>
    <xf numFmtId="0" fontId="10" fillId="3" borderId="0" xfId="0" applyNumberFormat="1" applyFont="1" applyFill="1" applyBorder="1" applyAlignment="1" applyProtection="1"/>
    <xf numFmtId="164" fontId="14" fillId="0" borderId="9" xfId="0" applyNumberFormat="1" applyFont="1" applyFill="1" applyBorder="1" applyAlignment="1">
      <alignment horizontal="right" vertical="center"/>
    </xf>
    <xf numFmtId="164" fontId="14" fillId="0" borderId="9" xfId="0" applyNumberFormat="1" applyFont="1" applyFill="1" applyBorder="1" applyAlignment="1">
      <alignment horizontal="right" vertical="top"/>
    </xf>
    <xf numFmtId="164" fontId="14" fillId="6" borderId="9" xfId="0" applyNumberFormat="1" applyFont="1" applyFill="1" applyBorder="1" applyAlignment="1">
      <alignment horizontal="right" vertical="top"/>
    </xf>
    <xf numFmtId="0" fontId="19" fillId="0" borderId="0" xfId="0" applyNumberFormat="1" applyFont="1" applyFill="1" applyBorder="1" applyAlignment="1" applyProtection="1">
      <alignment horizontal="left"/>
    </xf>
    <xf numFmtId="0" fontId="1" fillId="4" borderId="0" xfId="0" applyNumberFormat="1" applyFont="1" applyFill="1" applyBorder="1" applyAlignment="1" applyProtection="1">
      <alignment horizontal="left" vertical="center" wrapText="1"/>
    </xf>
    <xf numFmtId="165" fontId="11" fillId="6" borderId="0" xfId="0" applyNumberFormat="1" applyFont="1" applyFill="1" applyBorder="1" applyAlignment="1">
      <alignment horizontal="right" vertical="center"/>
    </xf>
    <xf numFmtId="0" fontId="19" fillId="0" borderId="0" xfId="0" applyNumberFormat="1" applyFont="1" applyFill="1" applyBorder="1" applyAlignment="1" applyProtection="1">
      <alignment horizontal="left"/>
    </xf>
    <xf numFmtId="0" fontId="1" fillId="4" borderId="0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left"/>
    </xf>
    <xf numFmtId="0" fontId="1" fillId="4" borderId="0" xfId="0" applyNumberFormat="1" applyFont="1" applyFill="1" applyBorder="1" applyAlignment="1" applyProtection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left"/>
    </xf>
    <xf numFmtId="0" fontId="11" fillId="3" borderId="7" xfId="0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left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3" xfId="0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4" borderId="0" xfId="0" applyNumberFormat="1" applyFont="1" applyFill="1" applyBorder="1" applyAlignment="1" applyProtection="1">
      <alignment horizontal="left" vertical="center" wrapText="1"/>
    </xf>
    <xf numFmtId="0" fontId="1" fillId="4" borderId="0" xfId="0" applyNumberFormat="1" applyFont="1" applyFill="1" applyBorder="1" applyAlignment="1" applyProtection="1">
      <alignment horizontal="left" vertical="center" wrapText="1"/>
    </xf>
    <xf numFmtId="0" fontId="19" fillId="5" borderId="1" xfId="0" applyFont="1" applyFill="1" applyBorder="1" applyAlignment="1">
      <alignment horizontal="center" vertical="top" wrapText="1"/>
    </xf>
    <xf numFmtId="0" fontId="19" fillId="5" borderId="2" xfId="0" applyFont="1" applyFill="1" applyBorder="1" applyAlignment="1">
      <alignment horizontal="center" vertical="top" wrapText="1"/>
    </xf>
    <xf numFmtId="0" fontId="19" fillId="5" borderId="1" xfId="0" applyFont="1" applyFill="1" applyBorder="1" applyAlignment="1">
      <alignment horizontal="center" vertical="top"/>
    </xf>
    <xf numFmtId="0" fontId="19" fillId="5" borderId="2" xfId="0" applyFont="1" applyFill="1" applyBorder="1" applyAlignment="1">
      <alignment horizontal="center" vertical="top"/>
    </xf>
  </cellXfs>
  <cellStyles count="4">
    <cellStyle name="Lien hypertexte" xfId="1" builtinId="8"/>
    <cellStyle name="Lien hypertexte 2" xfId="2" xr:uid="{00000000-0005-0000-0000-000001000000}"/>
    <cellStyle name="Normal" xfId="0" builtinId="0"/>
    <cellStyle name="Pourcentage" xfId="3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ucIndicators@bfs.admin.ch?subject=ind-f-406101" TargetMode="External"/><Relationship Id="rId2" Type="http://schemas.openxmlformats.org/officeDocument/2006/relationships/hyperlink" Target="mailto:Educ.Indicators@bfs.admin.ch?subject=ind-f-406101" TargetMode="External"/><Relationship Id="rId1" Type="http://schemas.openxmlformats.org/officeDocument/2006/relationships/hyperlink" Target="mailto:Educ.Indicators@bfs.admin.ch?subject=ind-f-406101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5"/>
  <sheetViews>
    <sheetView showGridLines="0" tabSelected="1" zoomScaleNormal="100" workbookViewId="0">
      <selection activeCell="A16" sqref="A16"/>
    </sheetView>
  </sheetViews>
  <sheetFormatPr baseColWidth="10" defaultRowHeight="14" x14ac:dyDescent="0.3"/>
  <cols>
    <col min="1" max="1" width="4.58203125" customWidth="1"/>
  </cols>
  <sheetData>
    <row r="1" spans="1:256" ht="31.5" customHeight="1" x14ac:dyDescent="0.4">
      <c r="A1" s="97" t="s">
        <v>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spans="1:256" s="4" customFormat="1" ht="13.5" customHeight="1" x14ac:dyDescent="0.3">
      <c r="A2" s="48" t="s">
        <v>9</v>
      </c>
      <c r="B2" s="48"/>
    </row>
    <row r="3" spans="1:256" s="93" customFormat="1" ht="25.5" customHeight="1" x14ac:dyDescent="0.3">
      <c r="A3" s="91" t="s">
        <v>49</v>
      </c>
      <c r="B3" s="92"/>
    </row>
    <row r="4" spans="1:256" s="4" customFormat="1" ht="13.5" customHeight="1" x14ac:dyDescent="0.3">
      <c r="A4" s="49" t="s">
        <v>50</v>
      </c>
      <c r="B4" s="39" t="str">
        <f>'T1'!A2</f>
        <v>Niveau de formation de la population, de 1996 à 2022</v>
      </c>
      <c r="C4" s="39"/>
      <c r="D4" s="39"/>
      <c r="E4" s="39"/>
      <c r="F4" s="39"/>
      <c r="G4" s="39"/>
      <c r="H4" s="39"/>
      <c r="I4" s="39"/>
    </row>
    <row r="5" spans="1:256" s="4" customFormat="1" ht="13.5" customHeight="1" x14ac:dyDescent="0.3">
      <c r="A5" s="49" t="s">
        <v>51</v>
      </c>
      <c r="B5" s="39" t="str">
        <f>'T2'!A2</f>
        <v>Niveau de formation de la population selon le sexe et l'âge, en 2022</v>
      </c>
      <c r="C5" s="39"/>
      <c r="D5" s="39"/>
      <c r="E5" s="39"/>
      <c r="F5" s="39"/>
      <c r="G5" s="39"/>
      <c r="H5" s="39"/>
      <c r="I5" s="39"/>
    </row>
    <row r="6" spans="1:256" s="4" customFormat="1" ht="13.5" customHeight="1" x14ac:dyDescent="0.3">
      <c r="A6" s="49" t="s">
        <v>52</v>
      </c>
      <c r="B6" s="39" t="str">
        <f>'T3'!A2</f>
        <v>Niveau de formation de la population selon la nationalité et la durée de résidence, en 2022</v>
      </c>
      <c r="C6" s="39"/>
      <c r="D6" s="39"/>
      <c r="E6" s="39"/>
      <c r="F6" s="39"/>
      <c r="G6" s="39"/>
      <c r="H6" s="39"/>
      <c r="I6" s="39"/>
    </row>
    <row r="7" spans="1:256" s="93" customFormat="1" ht="25.5" customHeight="1" x14ac:dyDescent="0.3">
      <c r="A7" s="91" t="s">
        <v>53</v>
      </c>
      <c r="B7" s="92"/>
    </row>
    <row r="8" spans="1:256" s="4" customFormat="1" ht="13.5" customHeight="1" x14ac:dyDescent="0.3">
      <c r="A8" s="49" t="s">
        <v>54</v>
      </c>
      <c r="B8" s="39" t="str">
        <f>'TD1'!A2</f>
        <v>Niveau de formation de la population selon le sexe et l'âge, de 2000 à 2022</v>
      </c>
      <c r="C8" s="39"/>
      <c r="D8" s="39"/>
      <c r="E8" s="39"/>
      <c r="F8" s="39"/>
      <c r="G8" s="39"/>
      <c r="H8" s="39"/>
      <c r="I8" s="39"/>
    </row>
    <row r="9" spans="1:256" s="4" customFormat="1" ht="13.5" customHeight="1" x14ac:dyDescent="0.3">
      <c r="A9" s="49" t="s">
        <v>56</v>
      </c>
      <c r="B9" s="39" t="str">
        <f>'TD2'!A2</f>
        <v>Niveau de formation de la population selon la nationalité et la durée de résidence, de 2006 à 2022</v>
      </c>
      <c r="C9" s="39"/>
      <c r="D9" s="39"/>
      <c r="E9" s="39"/>
      <c r="F9" s="39"/>
      <c r="G9" s="39"/>
      <c r="H9" s="39"/>
      <c r="I9" s="39"/>
    </row>
    <row r="10" spans="1:256" s="4" customFormat="1" ht="13.5" customHeight="1" x14ac:dyDescent="0.3">
      <c r="A10" s="49" t="s">
        <v>57</v>
      </c>
      <c r="B10" s="39" t="str">
        <f>'TD3'!A2</f>
        <v>Niveau de formation de la population selon la section économique, de 2000 à 2022</v>
      </c>
      <c r="C10" s="39"/>
      <c r="D10" s="39"/>
      <c r="E10" s="39"/>
      <c r="F10" s="39"/>
      <c r="G10" s="39"/>
      <c r="H10" s="39"/>
      <c r="I10" s="39"/>
    </row>
    <row r="11" spans="1:256" s="4" customFormat="1" ht="13.5" customHeight="1" x14ac:dyDescent="0.3">
      <c r="A11" s="49" t="s">
        <v>58</v>
      </c>
      <c r="B11" s="39" t="str">
        <f>'TD4'!A2</f>
        <v>Niveau de formation de la population selon la profession exercée (grand groupe CITP), de 2000 à 2022</v>
      </c>
      <c r="C11" s="39"/>
      <c r="D11" s="39"/>
      <c r="E11" s="39"/>
      <c r="F11" s="39"/>
      <c r="G11" s="39"/>
      <c r="H11" s="39"/>
      <c r="I11" s="39"/>
    </row>
    <row r="12" spans="1:256" s="93" customFormat="1" ht="25.5" customHeight="1" x14ac:dyDescent="0.25">
      <c r="A12" s="94" t="s">
        <v>115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</row>
    <row r="13" spans="1:256" s="4" customFormat="1" ht="15" customHeight="1" x14ac:dyDescent="0.25">
      <c r="A13" s="50" t="s">
        <v>60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</row>
    <row r="14" spans="1:256" s="4" customFormat="1" ht="15" customHeight="1" x14ac:dyDescent="0.25">
      <c r="A14" s="50" t="str">
        <f>CONCATENATE("© OFS ",RIGHT(A12,4))</f>
        <v>© OFS 2023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</row>
    <row r="15" spans="1:256" s="93" customFormat="1" ht="25.5" customHeight="1" x14ac:dyDescent="0.3">
      <c r="A15" s="39" t="s">
        <v>55</v>
      </c>
      <c r="B15" s="39"/>
      <c r="C15" s="39"/>
      <c r="D15" s="39"/>
      <c r="E15" s="39"/>
      <c r="F15" s="39"/>
      <c r="G15" s="39"/>
      <c r="H15" s="39"/>
      <c r="I15" s="47"/>
    </row>
  </sheetData>
  <hyperlinks>
    <hyperlink ref="B4:I4" location="'T1'!A1" display="'T1'!A1" xr:uid="{00000000-0004-0000-0000-000000000000}"/>
    <hyperlink ref="B5:I5" location="'T2'!A1" display="'T2'!A1" xr:uid="{00000000-0004-0000-0000-000001000000}"/>
    <hyperlink ref="B6:I6" location="'T3'!A1" display="'T3'!A1" xr:uid="{00000000-0004-0000-0000-000002000000}"/>
    <hyperlink ref="B4:H4" location="'T1'!A1" display="'T1'!A1" xr:uid="{00000000-0004-0000-0000-000003000000}"/>
    <hyperlink ref="B5:H5" location="'T2'!A1" display="'T2'!A1" xr:uid="{00000000-0004-0000-0000-000004000000}"/>
    <hyperlink ref="B6:H6" location="'T3'!A1" display="'T3'!A1" xr:uid="{00000000-0004-0000-0000-000005000000}"/>
    <hyperlink ref="B8:I8" location="'T1'!A1" display="'T1'!A1" xr:uid="{00000000-0004-0000-0000-000006000000}"/>
    <hyperlink ref="B8:H8" location="'TD1'!A1" display="'TD1'!A1" xr:uid="{00000000-0004-0000-0000-000007000000}"/>
    <hyperlink ref="B9:I9" location="'T1'!A1" display="'T1'!A1" xr:uid="{00000000-0004-0000-0000-000008000000}"/>
    <hyperlink ref="B9:H9" location="'TD2'!A1" display="'TD2'!A1" xr:uid="{00000000-0004-0000-0000-000009000000}"/>
    <hyperlink ref="B10:I10" location="'T1'!A1" display="'T1'!A1" xr:uid="{00000000-0004-0000-0000-00000A000000}"/>
    <hyperlink ref="B10:H10" location="'TD3'!A1" display="'TD3'!A1" xr:uid="{00000000-0004-0000-0000-00000B000000}"/>
    <hyperlink ref="B11:I11" location="'T1'!A1" display="'T1'!A1" xr:uid="{00000000-0004-0000-0000-00000C000000}"/>
    <hyperlink ref="B11:H11" location="'TD4'!A1" display="'TD4'!A1" xr:uid="{00000000-0004-0000-0000-00000D000000}"/>
    <hyperlink ref="A15" r:id="rId1" xr:uid="{00000000-0004-0000-0000-00000E000000}"/>
    <hyperlink ref="A15:G15" r:id="rId2" display="Contact: Office fédéral de la statistique (OFS), Indicateurs de la formation, EducIndicators@bfs.admin.ch" xr:uid="{00000000-0004-0000-0000-00000F000000}"/>
    <hyperlink ref="A15:H15" r:id="rId3" display="Contact: Office fédéral de la statistique (OFS), Indicateurs de la formation, EducIndicators@bfs.admin.ch" xr:uid="{594EE53E-17F2-4529-83E5-60387D029D3D}"/>
  </hyperlinks>
  <pageMargins left="0.7" right="0.7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20"/>
  <sheetViews>
    <sheetView showGridLines="0" zoomScaleNormal="100" workbookViewId="0"/>
  </sheetViews>
  <sheetFormatPr baseColWidth="10" defaultColWidth="11" defaultRowHeight="14" x14ac:dyDescent="0.3"/>
  <cols>
    <col min="1" max="1" width="25.58203125" customWidth="1"/>
    <col min="2" max="3" width="5.33203125" customWidth="1"/>
    <col min="4" max="9" width="5.33203125" hidden="1" customWidth="1"/>
    <col min="10" max="11" width="5.33203125" customWidth="1"/>
    <col min="12" max="19" width="5.33203125" hidden="1" customWidth="1"/>
    <col min="20" max="21" width="5.33203125" customWidth="1"/>
    <col min="22" max="29" width="5.33203125" hidden="1" customWidth="1"/>
    <col min="30" max="31" width="5.33203125" customWidth="1"/>
    <col min="32" max="39" width="5.33203125" hidden="1" customWidth="1"/>
    <col min="40" max="65" width="5.33203125" customWidth="1"/>
  </cols>
  <sheetData>
    <row r="1" spans="1:55" s="8" customFormat="1" ht="25.5" customHeight="1" x14ac:dyDescent="0.3">
      <c r="A1" s="95" t="s">
        <v>10</v>
      </c>
    </row>
    <row r="2" spans="1:55" s="6" customFormat="1" ht="13.5" customHeight="1" x14ac:dyDescent="0.3">
      <c r="A2" s="23" t="str">
        <f>CONCATENATE(Index!A1,", de 1996 à ",RIGHT(Index!A14,4)-1)</f>
        <v>Niveau de formation de la population, de 1996 à 2022</v>
      </c>
      <c r="B2" s="23"/>
      <c r="C2" s="23"/>
      <c r="D2" s="23"/>
      <c r="E2" s="23"/>
      <c r="F2" s="23"/>
      <c r="G2" s="23"/>
      <c r="H2" s="23"/>
      <c r="I2" s="23"/>
      <c r="AU2" s="52"/>
      <c r="AW2" s="52"/>
      <c r="AY2" s="52"/>
      <c r="BB2" s="52"/>
      <c r="BC2" s="52" t="s">
        <v>50</v>
      </c>
    </row>
    <row r="3" spans="1:55" s="6" customFormat="1" ht="13.5" customHeight="1" x14ac:dyDescent="0.3">
      <c r="A3" s="7" t="s">
        <v>69</v>
      </c>
      <c r="B3" s="8"/>
      <c r="C3" s="8"/>
      <c r="D3" s="8"/>
      <c r="E3" s="8"/>
      <c r="F3" s="8"/>
      <c r="G3" s="8"/>
      <c r="H3" s="8"/>
    </row>
    <row r="4" spans="1:55" s="10" customFormat="1" ht="13.5" customHeight="1" x14ac:dyDescent="0.3">
      <c r="A4" s="9"/>
      <c r="B4" s="108">
        <v>1996</v>
      </c>
      <c r="C4" s="109"/>
      <c r="D4" s="111">
        <f>B4+1</f>
        <v>1997</v>
      </c>
      <c r="E4" s="111"/>
      <c r="F4" s="111">
        <f>D4+1</f>
        <v>1998</v>
      </c>
      <c r="G4" s="111"/>
      <c r="H4" s="111">
        <f>F4+1</f>
        <v>1999</v>
      </c>
      <c r="I4" s="111"/>
      <c r="J4" s="111">
        <f>H4+1</f>
        <v>2000</v>
      </c>
      <c r="K4" s="111"/>
      <c r="L4" s="108" t="s">
        <v>5</v>
      </c>
      <c r="M4" s="109"/>
      <c r="N4" s="108" t="s">
        <v>6</v>
      </c>
      <c r="O4" s="109"/>
      <c r="P4" s="108" t="s">
        <v>7</v>
      </c>
      <c r="Q4" s="109"/>
      <c r="R4" s="108">
        <v>2004</v>
      </c>
      <c r="S4" s="109"/>
      <c r="T4" s="108">
        <f>R4+1</f>
        <v>2005</v>
      </c>
      <c r="U4" s="109"/>
      <c r="V4" s="108">
        <f>T4+1</f>
        <v>2006</v>
      </c>
      <c r="W4" s="109"/>
      <c r="X4" s="108">
        <f>V4+1</f>
        <v>2007</v>
      </c>
      <c r="Y4" s="109"/>
      <c r="Z4" s="108">
        <f>X4+1</f>
        <v>2008</v>
      </c>
      <c r="AA4" s="109"/>
      <c r="AB4" s="108">
        <f>Z4+1</f>
        <v>2009</v>
      </c>
      <c r="AC4" s="109"/>
      <c r="AD4" s="108" t="s">
        <v>4</v>
      </c>
      <c r="AE4" s="109"/>
      <c r="AF4" s="108">
        <v>2011</v>
      </c>
      <c r="AG4" s="109"/>
      <c r="AH4" s="108">
        <f>AF4+1</f>
        <v>2012</v>
      </c>
      <c r="AI4" s="109"/>
      <c r="AJ4" s="108">
        <f>AH4+1</f>
        <v>2013</v>
      </c>
      <c r="AK4" s="109"/>
      <c r="AL4" s="108">
        <f>AJ4+1</f>
        <v>2014</v>
      </c>
      <c r="AM4" s="109"/>
      <c r="AN4" s="108">
        <f>AL4+1</f>
        <v>2015</v>
      </c>
      <c r="AO4" s="109"/>
      <c r="AP4" s="108">
        <f>AN4+1</f>
        <v>2016</v>
      </c>
      <c r="AQ4" s="109"/>
      <c r="AR4" s="108">
        <f>AP4+1</f>
        <v>2017</v>
      </c>
      <c r="AS4" s="109"/>
      <c r="AT4" s="108">
        <f>AR4+1</f>
        <v>2018</v>
      </c>
      <c r="AU4" s="109"/>
      <c r="AV4" s="108">
        <f>AT4+1</f>
        <v>2019</v>
      </c>
      <c r="AW4" s="109"/>
      <c r="AX4" s="108">
        <f>AV4+1</f>
        <v>2020</v>
      </c>
      <c r="AY4" s="109"/>
      <c r="AZ4" s="113" t="s">
        <v>114</v>
      </c>
      <c r="BA4" s="114"/>
      <c r="BB4" s="113">
        <v>2022</v>
      </c>
      <c r="BC4" s="114"/>
    </row>
    <row r="5" spans="1:55" s="10" customFormat="1" ht="13.5" customHeight="1" x14ac:dyDescent="0.3">
      <c r="A5" s="11"/>
      <c r="B5" s="87" t="s">
        <v>1</v>
      </c>
      <c r="C5" s="77" t="s">
        <v>3</v>
      </c>
      <c r="D5" s="87" t="s">
        <v>1</v>
      </c>
      <c r="E5" s="77" t="s">
        <v>3</v>
      </c>
      <c r="F5" s="87" t="s">
        <v>1</v>
      </c>
      <c r="G5" s="77" t="s">
        <v>3</v>
      </c>
      <c r="H5" s="87" t="s">
        <v>1</v>
      </c>
      <c r="I5" s="77" t="s">
        <v>3</v>
      </c>
      <c r="J5" s="87" t="s">
        <v>1</v>
      </c>
      <c r="K5" s="77" t="s">
        <v>3</v>
      </c>
      <c r="L5" s="87" t="s">
        <v>1</v>
      </c>
      <c r="M5" s="77" t="s">
        <v>3</v>
      </c>
      <c r="N5" s="87" t="s">
        <v>1</v>
      </c>
      <c r="O5" s="77" t="s">
        <v>3</v>
      </c>
      <c r="P5" s="87" t="s">
        <v>1</v>
      </c>
      <c r="Q5" s="77" t="s">
        <v>3</v>
      </c>
      <c r="R5" s="87" t="s">
        <v>1</v>
      </c>
      <c r="S5" s="77" t="s">
        <v>3</v>
      </c>
      <c r="T5" s="87" t="s">
        <v>1</v>
      </c>
      <c r="U5" s="77" t="s">
        <v>3</v>
      </c>
      <c r="V5" s="87" t="s">
        <v>1</v>
      </c>
      <c r="W5" s="77" t="s">
        <v>3</v>
      </c>
      <c r="X5" s="87" t="s">
        <v>1</v>
      </c>
      <c r="Y5" s="77" t="s">
        <v>3</v>
      </c>
      <c r="Z5" s="87" t="s">
        <v>1</v>
      </c>
      <c r="AA5" s="77" t="s">
        <v>3</v>
      </c>
      <c r="AB5" s="87" t="s">
        <v>1</v>
      </c>
      <c r="AC5" s="77" t="s">
        <v>3</v>
      </c>
      <c r="AD5" s="87" t="s">
        <v>1</v>
      </c>
      <c r="AE5" s="77" t="s">
        <v>3</v>
      </c>
      <c r="AF5" s="87" t="s">
        <v>1</v>
      </c>
      <c r="AG5" s="77" t="s">
        <v>3</v>
      </c>
      <c r="AH5" s="87" t="s">
        <v>1</v>
      </c>
      <c r="AI5" s="77" t="s">
        <v>3</v>
      </c>
      <c r="AJ5" s="87" t="s">
        <v>1</v>
      </c>
      <c r="AK5" s="77" t="s">
        <v>3</v>
      </c>
      <c r="AL5" s="87" t="s">
        <v>1</v>
      </c>
      <c r="AM5" s="77" t="s">
        <v>3</v>
      </c>
      <c r="AN5" s="87" t="s">
        <v>1</v>
      </c>
      <c r="AO5" s="77" t="s">
        <v>3</v>
      </c>
      <c r="AP5" s="87" t="s">
        <v>1</v>
      </c>
      <c r="AQ5" s="77" t="s">
        <v>3</v>
      </c>
      <c r="AR5" s="76" t="s">
        <v>1</v>
      </c>
      <c r="AS5" s="78" t="s">
        <v>3</v>
      </c>
      <c r="AT5" s="76" t="s">
        <v>1</v>
      </c>
      <c r="AU5" s="78" t="s">
        <v>3</v>
      </c>
      <c r="AV5" s="76" t="s">
        <v>1</v>
      </c>
      <c r="AW5" s="78" t="s">
        <v>3</v>
      </c>
      <c r="AX5" s="76" t="s">
        <v>1</v>
      </c>
      <c r="AY5" s="78" t="s">
        <v>3</v>
      </c>
      <c r="AZ5" s="76" t="s">
        <v>1</v>
      </c>
      <c r="BA5" s="78" t="s">
        <v>3</v>
      </c>
      <c r="BB5" s="76" t="s">
        <v>1</v>
      </c>
      <c r="BC5" s="78" t="s">
        <v>3</v>
      </c>
    </row>
    <row r="6" spans="1:55" s="51" customFormat="1" ht="13.5" customHeight="1" x14ac:dyDescent="0.2">
      <c r="A6" s="57" t="s">
        <v>59</v>
      </c>
      <c r="B6" s="62">
        <v>17.010000000000002</v>
      </c>
      <c r="C6" s="81">
        <v>0.88</v>
      </c>
      <c r="D6" s="62">
        <v>16.440000000000001</v>
      </c>
      <c r="E6" s="81">
        <v>0.84</v>
      </c>
      <c r="F6" s="62">
        <v>16.2774</v>
      </c>
      <c r="G6" s="81">
        <v>0.83464000000000005</v>
      </c>
      <c r="H6" s="62">
        <v>16.122019999999999</v>
      </c>
      <c r="I6" s="81">
        <v>0.80267999999999995</v>
      </c>
      <c r="J6" s="62">
        <v>16.120360000000002</v>
      </c>
      <c r="K6" s="81">
        <v>0.83560000000000001</v>
      </c>
      <c r="L6" s="62">
        <v>15.13865</v>
      </c>
      <c r="M6" s="81">
        <v>0.77495999999999998</v>
      </c>
      <c r="N6" s="62">
        <v>15.06005</v>
      </c>
      <c r="O6" s="81">
        <v>0.55428999999999995</v>
      </c>
      <c r="P6" s="62">
        <v>15.405099999999999</v>
      </c>
      <c r="Q6" s="81">
        <v>0.38318000000000002</v>
      </c>
      <c r="R6" s="62">
        <v>14.97935</v>
      </c>
      <c r="S6" s="81">
        <v>0.39355000000000001</v>
      </c>
      <c r="T6" s="62">
        <v>14.75309</v>
      </c>
      <c r="U6" s="81">
        <v>0.40468999999999999</v>
      </c>
      <c r="V6" s="62">
        <v>14.600199999999999</v>
      </c>
      <c r="W6" s="81">
        <v>0.42249999999999999</v>
      </c>
      <c r="X6" s="62">
        <v>14.04243</v>
      </c>
      <c r="Y6" s="81">
        <v>0.42266999999999999</v>
      </c>
      <c r="Z6" s="62">
        <v>13.19206</v>
      </c>
      <c r="AA6" s="81">
        <v>0.41305999999999998</v>
      </c>
      <c r="AB6" s="62">
        <v>13.0832</v>
      </c>
      <c r="AC6" s="81">
        <v>0.40533999999999998</v>
      </c>
      <c r="AD6" s="62">
        <v>15</v>
      </c>
      <c r="AE6" s="81">
        <v>0.3</v>
      </c>
      <c r="AF6" s="62">
        <v>15.2</v>
      </c>
      <c r="AG6" s="81">
        <v>0.3</v>
      </c>
      <c r="AH6" s="62">
        <v>14.3</v>
      </c>
      <c r="AI6" s="81">
        <v>0.3</v>
      </c>
      <c r="AJ6" s="62">
        <v>13.6</v>
      </c>
      <c r="AK6" s="81">
        <v>0.3</v>
      </c>
      <c r="AL6" s="62">
        <v>12.8</v>
      </c>
      <c r="AM6" s="81">
        <v>0.3</v>
      </c>
      <c r="AN6" s="62">
        <v>12.7</v>
      </c>
      <c r="AO6" s="81">
        <v>0.3</v>
      </c>
      <c r="AP6" s="62">
        <v>12.6</v>
      </c>
      <c r="AQ6" s="81">
        <v>0.3</v>
      </c>
      <c r="AR6" s="62">
        <v>12.2</v>
      </c>
      <c r="AS6" s="81">
        <v>0.3</v>
      </c>
      <c r="AT6" s="62">
        <v>11.6</v>
      </c>
      <c r="AU6" s="81">
        <v>0.3</v>
      </c>
      <c r="AV6" s="62">
        <v>11</v>
      </c>
      <c r="AW6" s="81">
        <v>0.3</v>
      </c>
      <c r="AX6" s="62">
        <v>10.7</v>
      </c>
      <c r="AY6" s="81">
        <v>0.3</v>
      </c>
      <c r="AZ6" s="62">
        <v>12.6</v>
      </c>
      <c r="BA6" s="81">
        <v>0.3</v>
      </c>
      <c r="BB6" s="62">
        <v>13.9</v>
      </c>
      <c r="BC6" s="81">
        <v>0.3</v>
      </c>
    </row>
    <row r="7" spans="1:55" s="51" customFormat="1" ht="13.5" customHeight="1" x14ac:dyDescent="0.2">
      <c r="A7" s="57" t="s">
        <v>41</v>
      </c>
      <c r="B7" s="62">
        <v>53.91</v>
      </c>
      <c r="C7" s="81">
        <v>1.1100000000000001</v>
      </c>
      <c r="D7" s="62">
        <v>53.56</v>
      </c>
      <c r="E7" s="81">
        <v>1.0900000000000001</v>
      </c>
      <c r="F7" s="62">
        <v>60.794240000000002</v>
      </c>
      <c r="G7" s="81">
        <v>1.0686100000000001</v>
      </c>
      <c r="H7" s="62">
        <v>60.270679999999999</v>
      </c>
      <c r="I7" s="81">
        <v>1.0237499999999999</v>
      </c>
      <c r="J7" s="88">
        <v>59.702359999999999</v>
      </c>
      <c r="K7" s="81">
        <v>1.04386</v>
      </c>
      <c r="L7" s="88">
        <v>59.45937</v>
      </c>
      <c r="M7" s="81">
        <v>1.00586</v>
      </c>
      <c r="N7" s="88">
        <v>59.554180000000002</v>
      </c>
      <c r="O7" s="81">
        <v>0.71028999999999998</v>
      </c>
      <c r="P7" s="88">
        <v>57.719050000000003</v>
      </c>
      <c r="Q7" s="81">
        <v>0.56247000000000003</v>
      </c>
      <c r="R7" s="88">
        <v>56.931870000000004</v>
      </c>
      <c r="S7" s="81">
        <v>0.59802</v>
      </c>
      <c r="T7" s="88">
        <v>56.482959999999999</v>
      </c>
      <c r="U7" s="81">
        <v>0.62658999999999998</v>
      </c>
      <c r="V7" s="88">
        <v>55.548450000000003</v>
      </c>
      <c r="W7" s="81">
        <v>0.66866999999999999</v>
      </c>
      <c r="X7" s="88">
        <v>54.629669999999997</v>
      </c>
      <c r="Y7" s="81">
        <v>0.67578000000000005</v>
      </c>
      <c r="Z7" s="88">
        <v>53.155650000000001</v>
      </c>
      <c r="AA7" s="81">
        <v>0.68330999999999997</v>
      </c>
      <c r="AB7" s="88">
        <v>51.896650000000001</v>
      </c>
      <c r="AC7" s="81">
        <v>0.67935000000000001</v>
      </c>
      <c r="AD7" s="88">
        <v>51.2</v>
      </c>
      <c r="AE7" s="81">
        <v>0.4</v>
      </c>
      <c r="AF7" s="88">
        <v>50.8</v>
      </c>
      <c r="AG7" s="81">
        <v>0.4</v>
      </c>
      <c r="AH7" s="88">
        <v>50.4</v>
      </c>
      <c r="AI7" s="81">
        <v>0.4</v>
      </c>
      <c r="AJ7" s="88">
        <v>49</v>
      </c>
      <c r="AK7" s="81">
        <v>0.4</v>
      </c>
      <c r="AL7" s="88">
        <v>48.8</v>
      </c>
      <c r="AM7" s="81">
        <v>0.4</v>
      </c>
      <c r="AN7" s="88">
        <v>47.5</v>
      </c>
      <c r="AO7" s="81">
        <v>0.4</v>
      </c>
      <c r="AP7" s="88">
        <v>46.2</v>
      </c>
      <c r="AQ7" s="81">
        <v>0.4</v>
      </c>
      <c r="AR7" s="88">
        <v>45.2</v>
      </c>
      <c r="AS7" s="81">
        <v>0.4</v>
      </c>
      <c r="AT7" s="88">
        <v>44.7</v>
      </c>
      <c r="AU7" s="81">
        <v>0.4</v>
      </c>
      <c r="AV7" s="88">
        <v>44.6</v>
      </c>
      <c r="AW7" s="81">
        <v>0.4</v>
      </c>
      <c r="AX7" s="88">
        <v>44</v>
      </c>
      <c r="AY7" s="81">
        <v>0.4</v>
      </c>
      <c r="AZ7" s="88">
        <v>42.4</v>
      </c>
      <c r="BA7" s="81">
        <v>0.4</v>
      </c>
      <c r="BB7" s="88">
        <v>41.4</v>
      </c>
      <c r="BC7" s="81">
        <v>0.4</v>
      </c>
    </row>
    <row r="8" spans="1:55" s="51" customFormat="1" ht="13.5" customHeight="1" x14ac:dyDescent="0.2">
      <c r="A8" s="58" t="s">
        <v>45</v>
      </c>
      <c r="B8" s="62">
        <v>53.91</v>
      </c>
      <c r="C8" s="81">
        <v>1.1100000000000001</v>
      </c>
      <c r="D8" s="62">
        <v>53.56</v>
      </c>
      <c r="E8" s="81">
        <v>1.0900000000000001</v>
      </c>
      <c r="F8" s="62">
        <v>52.764049999999997</v>
      </c>
      <c r="G8" s="81">
        <v>1.07457</v>
      </c>
      <c r="H8" s="62">
        <v>52.400039999999997</v>
      </c>
      <c r="I8" s="81">
        <v>1.0291999999999999</v>
      </c>
      <c r="J8" s="62">
        <v>51.57676</v>
      </c>
      <c r="K8" s="81">
        <v>1.0419400000000001</v>
      </c>
      <c r="L8" s="62">
        <v>50.83699</v>
      </c>
      <c r="M8" s="81">
        <v>1.01153</v>
      </c>
      <c r="N8" s="62">
        <v>51.006439999999998</v>
      </c>
      <c r="O8" s="81">
        <v>0.71499999999999997</v>
      </c>
      <c r="P8" s="62">
        <v>49.126759999999997</v>
      </c>
      <c r="Q8" s="81">
        <v>0.57164000000000004</v>
      </c>
      <c r="R8" s="62">
        <v>48.367550000000001</v>
      </c>
      <c r="S8" s="81">
        <v>0.60641999999999996</v>
      </c>
      <c r="T8" s="62">
        <v>47.851280000000003</v>
      </c>
      <c r="U8" s="81">
        <v>0.63560000000000005</v>
      </c>
      <c r="V8" s="62">
        <v>46.975479999999997</v>
      </c>
      <c r="W8" s="81">
        <v>0.67710000000000004</v>
      </c>
      <c r="X8" s="62">
        <v>46.454450000000001</v>
      </c>
      <c r="Y8" s="81">
        <v>0.68232999999999999</v>
      </c>
      <c r="Z8" s="62">
        <v>44.946800000000003</v>
      </c>
      <c r="AA8" s="81">
        <v>0.68528</v>
      </c>
      <c r="AB8" s="62">
        <v>43.921869999999998</v>
      </c>
      <c r="AC8" s="81">
        <v>0.67910000000000004</v>
      </c>
      <c r="AD8" s="62">
        <v>43</v>
      </c>
      <c r="AE8" s="81">
        <v>0.4</v>
      </c>
      <c r="AF8" s="62">
        <v>42.9</v>
      </c>
      <c r="AG8" s="81">
        <v>0.4</v>
      </c>
      <c r="AH8" s="62">
        <v>42.4</v>
      </c>
      <c r="AI8" s="81">
        <v>0.4</v>
      </c>
      <c r="AJ8" s="62">
        <v>41</v>
      </c>
      <c r="AK8" s="81">
        <v>0.4</v>
      </c>
      <c r="AL8" s="62">
        <v>40.4</v>
      </c>
      <c r="AM8" s="81">
        <v>0.4</v>
      </c>
      <c r="AN8" s="62">
        <v>39.299999999999997</v>
      </c>
      <c r="AO8" s="81">
        <v>0.4</v>
      </c>
      <c r="AP8" s="62">
        <v>37.799999999999997</v>
      </c>
      <c r="AQ8" s="81">
        <v>0.4</v>
      </c>
      <c r="AR8" s="62">
        <v>36.799999999999997</v>
      </c>
      <c r="AS8" s="81">
        <v>0.4</v>
      </c>
      <c r="AT8" s="62">
        <v>36.4</v>
      </c>
      <c r="AU8" s="81">
        <v>0.4</v>
      </c>
      <c r="AV8" s="62">
        <v>36.200000000000003</v>
      </c>
      <c r="AW8" s="81">
        <v>0.4</v>
      </c>
      <c r="AX8" s="62">
        <v>35.5</v>
      </c>
      <c r="AY8" s="81">
        <v>0.4</v>
      </c>
      <c r="AZ8" s="62">
        <v>34.9</v>
      </c>
      <c r="BA8" s="81">
        <v>0.4</v>
      </c>
      <c r="BB8" s="62">
        <v>34.5</v>
      </c>
      <c r="BC8" s="81">
        <v>0.4</v>
      </c>
    </row>
    <row r="9" spans="1:55" s="51" customFormat="1" ht="13.5" customHeight="1" x14ac:dyDescent="0.2">
      <c r="A9" s="58" t="s">
        <v>46</v>
      </c>
      <c r="B9" s="62">
        <v>7.14</v>
      </c>
      <c r="C9" s="81">
        <v>0.54</v>
      </c>
      <c r="D9" s="62">
        <v>7.8</v>
      </c>
      <c r="E9" s="81">
        <v>0.62</v>
      </c>
      <c r="F9" s="62">
        <v>8.0301899999999993</v>
      </c>
      <c r="G9" s="81">
        <v>0.60111999999999999</v>
      </c>
      <c r="H9" s="62">
        <v>7.8706399999999999</v>
      </c>
      <c r="I9" s="81">
        <v>0.58567999999999998</v>
      </c>
      <c r="J9" s="62">
        <v>8.1256000000000004</v>
      </c>
      <c r="K9" s="81">
        <v>0.56542999999999999</v>
      </c>
      <c r="L9" s="62">
        <v>8.6223799999999997</v>
      </c>
      <c r="M9" s="81">
        <v>0.61031000000000002</v>
      </c>
      <c r="N9" s="62">
        <v>8.5477399999999992</v>
      </c>
      <c r="O9" s="81">
        <v>0.4027</v>
      </c>
      <c r="P9" s="62">
        <v>8.5922900000000002</v>
      </c>
      <c r="Q9" s="81">
        <v>0.32244</v>
      </c>
      <c r="R9" s="62">
        <v>8.5643200000000004</v>
      </c>
      <c r="S9" s="81">
        <v>0.34249000000000002</v>
      </c>
      <c r="T9" s="62">
        <v>8.6316900000000008</v>
      </c>
      <c r="U9" s="81">
        <v>0.35088000000000003</v>
      </c>
      <c r="V9" s="62">
        <v>8.5729699999999998</v>
      </c>
      <c r="W9" s="81">
        <v>0.38484000000000002</v>
      </c>
      <c r="X9" s="62">
        <v>8.1752099999999999</v>
      </c>
      <c r="Y9" s="81">
        <v>0.37739</v>
      </c>
      <c r="Z9" s="62">
        <v>8.20885</v>
      </c>
      <c r="AA9" s="81">
        <v>0.38303999999999999</v>
      </c>
      <c r="AB9" s="62">
        <v>7.97478</v>
      </c>
      <c r="AC9" s="81">
        <v>0.37824000000000002</v>
      </c>
      <c r="AD9" s="62">
        <v>8.1</v>
      </c>
      <c r="AE9" s="81">
        <v>0.2</v>
      </c>
      <c r="AF9" s="62">
        <v>7.9</v>
      </c>
      <c r="AG9" s="81">
        <v>0.2</v>
      </c>
      <c r="AH9" s="62">
        <v>8</v>
      </c>
      <c r="AI9" s="81">
        <v>0.2</v>
      </c>
      <c r="AJ9" s="62">
        <v>8</v>
      </c>
      <c r="AK9" s="81">
        <v>0.2</v>
      </c>
      <c r="AL9" s="62">
        <v>8.4</v>
      </c>
      <c r="AM9" s="81">
        <v>0.2</v>
      </c>
      <c r="AN9" s="62">
        <v>8.1999999999999993</v>
      </c>
      <c r="AO9" s="81">
        <v>0.2</v>
      </c>
      <c r="AP9" s="62">
        <v>8.4</v>
      </c>
      <c r="AQ9" s="81">
        <v>0.2</v>
      </c>
      <c r="AR9" s="62">
        <v>8.4</v>
      </c>
      <c r="AS9" s="81">
        <v>0.2</v>
      </c>
      <c r="AT9" s="62">
        <v>8.1999999999999993</v>
      </c>
      <c r="AU9" s="81">
        <v>0.2</v>
      </c>
      <c r="AV9" s="62">
        <v>8.4</v>
      </c>
      <c r="AW9" s="81">
        <v>0.2</v>
      </c>
      <c r="AX9" s="62">
        <v>8.5</v>
      </c>
      <c r="AY9" s="81">
        <v>0.2</v>
      </c>
      <c r="AZ9" s="62">
        <v>7.5</v>
      </c>
      <c r="BA9" s="81">
        <v>0.2</v>
      </c>
      <c r="BB9" s="62">
        <v>6.8</v>
      </c>
      <c r="BC9" s="81">
        <v>0.2</v>
      </c>
    </row>
    <row r="10" spans="1:55" s="51" customFormat="1" ht="13.5" customHeight="1" x14ac:dyDescent="0.2">
      <c r="A10" s="57" t="s">
        <v>42</v>
      </c>
      <c r="B10" s="62">
        <v>12.41</v>
      </c>
      <c r="C10" s="81">
        <v>0.71</v>
      </c>
      <c r="D10" s="62">
        <v>12.62</v>
      </c>
      <c r="E10" s="81">
        <v>0.71</v>
      </c>
      <c r="F10" s="62">
        <v>22.928360000000001</v>
      </c>
      <c r="G10" s="81">
        <v>0.93284</v>
      </c>
      <c r="H10" s="62">
        <v>23.607289999999999</v>
      </c>
      <c r="I10" s="81">
        <v>0.89383999999999997</v>
      </c>
      <c r="J10" s="88">
        <v>24.17728</v>
      </c>
      <c r="K10" s="81">
        <v>0.91235999999999995</v>
      </c>
      <c r="L10" s="88">
        <v>25.401979999999998</v>
      </c>
      <c r="M10" s="81">
        <v>0.88192000000000004</v>
      </c>
      <c r="N10" s="88">
        <v>25.385770000000001</v>
      </c>
      <c r="O10" s="81">
        <v>0.61782999999999999</v>
      </c>
      <c r="P10" s="88">
        <v>26.875859999999999</v>
      </c>
      <c r="Q10" s="81">
        <v>0.51056999999999997</v>
      </c>
      <c r="R10" s="88">
        <v>28.08878</v>
      </c>
      <c r="S10" s="81">
        <v>0.55156000000000005</v>
      </c>
      <c r="T10" s="88">
        <v>28.763940000000002</v>
      </c>
      <c r="U10" s="81">
        <v>0.58106999999999998</v>
      </c>
      <c r="V10" s="88">
        <v>29.85135</v>
      </c>
      <c r="W10" s="81">
        <v>0.62387000000000004</v>
      </c>
      <c r="X10" s="88">
        <v>31.3279</v>
      </c>
      <c r="Y10" s="81">
        <v>0.63422000000000001</v>
      </c>
      <c r="Z10" s="88">
        <v>33.652290000000001</v>
      </c>
      <c r="AA10" s="81">
        <v>0.65098</v>
      </c>
      <c r="AB10" s="88">
        <v>35.020150000000001</v>
      </c>
      <c r="AC10" s="81">
        <v>0.65237000000000001</v>
      </c>
      <c r="AD10" s="88">
        <v>33.9</v>
      </c>
      <c r="AE10" s="81">
        <v>0.4</v>
      </c>
      <c r="AF10" s="88">
        <v>34</v>
      </c>
      <c r="AG10" s="81">
        <v>0.4</v>
      </c>
      <c r="AH10" s="88">
        <v>35.299999999999997</v>
      </c>
      <c r="AI10" s="81">
        <v>0.4</v>
      </c>
      <c r="AJ10" s="88">
        <v>37.4</v>
      </c>
      <c r="AK10" s="81">
        <v>0.4</v>
      </c>
      <c r="AL10" s="88">
        <v>38.4</v>
      </c>
      <c r="AM10" s="81">
        <v>0.4</v>
      </c>
      <c r="AN10" s="88">
        <v>39.799999999999997</v>
      </c>
      <c r="AO10" s="81">
        <v>0.4</v>
      </c>
      <c r="AP10" s="88">
        <v>41.2</v>
      </c>
      <c r="AQ10" s="81">
        <v>0.4</v>
      </c>
      <c r="AR10" s="88">
        <v>42.6</v>
      </c>
      <c r="AS10" s="81">
        <v>0.4</v>
      </c>
      <c r="AT10" s="88">
        <v>43.7</v>
      </c>
      <c r="AU10" s="81">
        <v>0.4</v>
      </c>
      <c r="AV10" s="88">
        <v>44.4</v>
      </c>
      <c r="AW10" s="81">
        <v>0.4</v>
      </c>
      <c r="AX10" s="88">
        <v>45.3</v>
      </c>
      <c r="AY10" s="81">
        <v>0.4</v>
      </c>
      <c r="AZ10" s="88">
        <v>45</v>
      </c>
      <c r="BA10" s="81">
        <v>0.4</v>
      </c>
      <c r="BB10" s="88">
        <v>44.7</v>
      </c>
      <c r="BC10" s="81">
        <v>0.4</v>
      </c>
    </row>
    <row r="11" spans="1:55" s="51" customFormat="1" ht="13.5" customHeight="1" x14ac:dyDescent="0.2">
      <c r="A11" s="58" t="s">
        <v>16</v>
      </c>
      <c r="B11" s="62">
        <v>12.41</v>
      </c>
      <c r="C11" s="81">
        <v>0.71</v>
      </c>
      <c r="D11" s="62">
        <v>12.62</v>
      </c>
      <c r="E11" s="81">
        <v>0.71</v>
      </c>
      <c r="F11" s="62">
        <v>13.15807</v>
      </c>
      <c r="G11" s="81">
        <v>0.71782999999999997</v>
      </c>
      <c r="H11" s="62">
        <v>13.44459</v>
      </c>
      <c r="I11" s="81">
        <v>0.68111999999999995</v>
      </c>
      <c r="J11" s="62">
        <v>13.65362</v>
      </c>
      <c r="K11" s="81">
        <v>0.67083000000000004</v>
      </c>
      <c r="L11" s="62">
        <v>14.583970000000001</v>
      </c>
      <c r="M11" s="81">
        <v>0.69011</v>
      </c>
      <c r="N11" s="62">
        <v>14.55795</v>
      </c>
      <c r="O11" s="81">
        <v>0.48180000000000001</v>
      </c>
      <c r="P11" s="62">
        <v>14.9893</v>
      </c>
      <c r="Q11" s="81">
        <v>0.42310999999999999</v>
      </c>
      <c r="R11" s="62">
        <v>15.792619999999999</v>
      </c>
      <c r="S11" s="81">
        <v>0.46626000000000001</v>
      </c>
      <c r="T11" s="62">
        <v>15.5822</v>
      </c>
      <c r="U11" s="81">
        <v>0.48503000000000002</v>
      </c>
      <c r="V11" s="62">
        <v>16.36478</v>
      </c>
      <c r="W11" s="81">
        <v>0.52920999999999996</v>
      </c>
      <c r="X11" s="62">
        <v>15.56373</v>
      </c>
      <c r="Y11" s="81">
        <v>0.51942999999999995</v>
      </c>
      <c r="Z11" s="62">
        <v>15.3154</v>
      </c>
      <c r="AA11" s="81">
        <v>0.51695999999999998</v>
      </c>
      <c r="AB11" s="62">
        <v>14.832649999999999</v>
      </c>
      <c r="AC11" s="81">
        <v>0.50344999999999995</v>
      </c>
      <c r="AD11" s="62">
        <v>13.4</v>
      </c>
      <c r="AE11" s="81">
        <v>0.3</v>
      </c>
      <c r="AF11" s="62">
        <v>12.5</v>
      </c>
      <c r="AG11" s="81">
        <v>0.2</v>
      </c>
      <c r="AH11" s="62">
        <v>12.6</v>
      </c>
      <c r="AI11" s="81">
        <v>0.2</v>
      </c>
      <c r="AJ11" s="62">
        <v>13.4</v>
      </c>
      <c r="AK11" s="81">
        <v>0.3</v>
      </c>
      <c r="AL11" s="62">
        <v>13.9</v>
      </c>
      <c r="AM11" s="81">
        <v>0.3</v>
      </c>
      <c r="AN11" s="62">
        <v>14.1</v>
      </c>
      <c r="AO11" s="81">
        <v>0.3</v>
      </c>
      <c r="AP11" s="62">
        <v>14.3</v>
      </c>
      <c r="AQ11" s="81">
        <v>0.3</v>
      </c>
      <c r="AR11" s="62">
        <v>14.8</v>
      </c>
      <c r="AS11" s="81">
        <v>0.3</v>
      </c>
      <c r="AT11" s="62">
        <v>14.9</v>
      </c>
      <c r="AU11" s="81">
        <v>0.3</v>
      </c>
      <c r="AV11" s="62">
        <v>14.8</v>
      </c>
      <c r="AW11" s="81">
        <v>0.3</v>
      </c>
      <c r="AX11" s="62">
        <v>15.1</v>
      </c>
      <c r="AY11" s="81">
        <v>0.3</v>
      </c>
      <c r="AZ11" s="62">
        <v>15.4</v>
      </c>
      <c r="BA11" s="81">
        <v>0.3</v>
      </c>
      <c r="BB11" s="62">
        <v>15</v>
      </c>
      <c r="BC11" s="81">
        <v>0.3</v>
      </c>
    </row>
    <row r="12" spans="1:55" s="51" customFormat="1" ht="13.5" customHeight="1" x14ac:dyDescent="0.2">
      <c r="A12" s="60" t="s">
        <v>43</v>
      </c>
      <c r="B12" s="66">
        <v>9.5299999999999994</v>
      </c>
      <c r="C12" s="82">
        <v>0.76</v>
      </c>
      <c r="D12" s="66">
        <v>9.57</v>
      </c>
      <c r="E12" s="82">
        <v>0.71</v>
      </c>
      <c r="F12" s="66">
        <v>9.7702899999999993</v>
      </c>
      <c r="G12" s="82">
        <v>0.70831999999999995</v>
      </c>
      <c r="H12" s="66">
        <v>10.162710000000001</v>
      </c>
      <c r="I12" s="82">
        <v>0.68737999999999999</v>
      </c>
      <c r="J12" s="66">
        <v>10.523669999999999</v>
      </c>
      <c r="K12" s="82">
        <v>0.72902</v>
      </c>
      <c r="L12" s="66">
        <v>10.818020000000001</v>
      </c>
      <c r="M12" s="82">
        <v>0.65932999999999997</v>
      </c>
      <c r="N12" s="66">
        <v>10.827819999999999</v>
      </c>
      <c r="O12" s="82">
        <v>0.46117999999999998</v>
      </c>
      <c r="P12" s="66">
        <v>11.88655</v>
      </c>
      <c r="Q12" s="82">
        <v>0.35970000000000002</v>
      </c>
      <c r="R12" s="66">
        <v>12.29616</v>
      </c>
      <c r="S12" s="82">
        <v>0.38141999999999998</v>
      </c>
      <c r="T12" s="66">
        <v>13.18174</v>
      </c>
      <c r="U12" s="82">
        <v>0.41367999999999999</v>
      </c>
      <c r="V12" s="66">
        <v>13.48657</v>
      </c>
      <c r="W12" s="82">
        <v>0.43742999999999999</v>
      </c>
      <c r="X12" s="66">
        <v>15.76417</v>
      </c>
      <c r="Y12" s="82">
        <v>0.47355999999999998</v>
      </c>
      <c r="Z12" s="66">
        <v>18.336880000000001</v>
      </c>
      <c r="AA12" s="82">
        <v>0.51461999999999997</v>
      </c>
      <c r="AB12" s="66">
        <v>20.18751</v>
      </c>
      <c r="AC12" s="82">
        <v>0.53527000000000002</v>
      </c>
      <c r="AD12" s="66">
        <v>20.5</v>
      </c>
      <c r="AE12" s="82">
        <v>0.3</v>
      </c>
      <c r="AF12" s="66">
        <v>21.5</v>
      </c>
      <c r="AG12" s="82">
        <v>0.3</v>
      </c>
      <c r="AH12" s="66">
        <v>22.7</v>
      </c>
      <c r="AI12" s="82">
        <v>0.3</v>
      </c>
      <c r="AJ12" s="66">
        <v>24</v>
      </c>
      <c r="AK12" s="82">
        <v>0.3</v>
      </c>
      <c r="AL12" s="66">
        <v>24.5</v>
      </c>
      <c r="AM12" s="82">
        <v>0.4</v>
      </c>
      <c r="AN12" s="66">
        <v>25.7</v>
      </c>
      <c r="AO12" s="82">
        <v>0.4</v>
      </c>
      <c r="AP12" s="66">
        <v>27</v>
      </c>
      <c r="AQ12" s="82">
        <v>0.4</v>
      </c>
      <c r="AR12" s="66">
        <v>27.8</v>
      </c>
      <c r="AS12" s="82">
        <v>0.4</v>
      </c>
      <c r="AT12" s="66">
        <v>28.8</v>
      </c>
      <c r="AU12" s="82">
        <v>0.4</v>
      </c>
      <c r="AV12" s="66">
        <v>29.6</v>
      </c>
      <c r="AW12" s="82">
        <v>0.4</v>
      </c>
      <c r="AX12" s="66">
        <v>30.1</v>
      </c>
      <c r="AY12" s="82">
        <v>0.4</v>
      </c>
      <c r="AZ12" s="66">
        <v>29.6</v>
      </c>
      <c r="BA12" s="82">
        <v>0.3</v>
      </c>
      <c r="BB12" s="66">
        <v>29.7</v>
      </c>
      <c r="BC12" s="82">
        <v>0.3</v>
      </c>
    </row>
    <row r="13" spans="1:55" s="20" customFormat="1" ht="13.5" customHeight="1" x14ac:dyDescent="0.3">
      <c r="A13" s="110" t="s">
        <v>13</v>
      </c>
      <c r="B13" s="110"/>
      <c r="C13" s="110"/>
      <c r="D13" s="110"/>
      <c r="E13" s="110"/>
      <c r="F13" s="110"/>
      <c r="G13" s="110"/>
      <c r="H13" s="110"/>
      <c r="I13" s="110"/>
      <c r="J13" s="40"/>
      <c r="K13" s="40"/>
      <c r="L13" s="40"/>
      <c r="M13" s="40"/>
      <c r="N13" s="40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55" s="20" customFormat="1" ht="12" customHeight="1" x14ac:dyDescent="0.3">
      <c r="A14" s="15" t="s">
        <v>61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9"/>
      <c r="W14" s="19"/>
      <c r="X14" s="19"/>
      <c r="Y14" s="19"/>
      <c r="Z14" s="19"/>
      <c r="AA14" s="19"/>
    </row>
    <row r="15" spans="1:55" s="20" customFormat="1" ht="12" customHeight="1" x14ac:dyDescent="0.3">
      <c r="A15" s="21" t="s">
        <v>62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9"/>
    </row>
    <row r="16" spans="1:55" s="20" customFormat="1" ht="13.5" customHeight="1" x14ac:dyDescent="0.3">
      <c r="A16" s="21" t="s">
        <v>112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19"/>
    </row>
    <row r="17" spans="1:53" s="35" customFormat="1" ht="12" customHeight="1" x14ac:dyDescent="0.25">
      <c r="A17" s="112" t="s">
        <v>116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</row>
    <row r="18" spans="1:53" s="20" customFormat="1" ht="13.5" customHeight="1" x14ac:dyDescent="0.3">
      <c r="A18" s="15" t="str">
        <f>Index!$A$13</f>
        <v>Source: OFS – Enquête suisse sur la population active (ESPA)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53" s="20" customFormat="1" ht="13.5" customHeight="1" x14ac:dyDescent="0.3">
      <c r="A19" s="110" t="str">
        <f>Index!$A$14</f>
        <v>© OFS 2023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42"/>
      <c r="R19" s="42"/>
      <c r="S19" s="42"/>
      <c r="T19" s="42"/>
      <c r="U19" s="42"/>
      <c r="V19" s="30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53" s="14" customFormat="1" ht="25.5" customHeight="1" x14ac:dyDescent="0.2">
      <c r="A20" s="18" t="str">
        <f>Index!$A$15</f>
        <v>Contact: Office fédéral de la statistique (OFS), Indicateurs de la formation, EducIndicators@bfs.admin.ch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</sheetData>
  <mergeCells count="30">
    <mergeCell ref="BB4:BC4"/>
    <mergeCell ref="AT4:AU4"/>
    <mergeCell ref="AX4:AY4"/>
    <mergeCell ref="A17:BA17"/>
    <mergeCell ref="AV4:AW4"/>
    <mergeCell ref="AL4:AM4"/>
    <mergeCell ref="AZ4:BA4"/>
    <mergeCell ref="R4:S4"/>
    <mergeCell ref="T4:U4"/>
    <mergeCell ref="AJ4:AK4"/>
    <mergeCell ref="V4:W4"/>
    <mergeCell ref="AD4:AE4"/>
    <mergeCell ref="AR4:AS4"/>
    <mergeCell ref="AP4:AQ4"/>
    <mergeCell ref="AN4:AO4"/>
    <mergeCell ref="AF4:AG4"/>
    <mergeCell ref="AH4:AI4"/>
    <mergeCell ref="Z4:AA4"/>
    <mergeCell ref="AB4:AC4"/>
    <mergeCell ref="X4:Y4"/>
    <mergeCell ref="A19:P19"/>
    <mergeCell ref="A13:I13"/>
    <mergeCell ref="B4:C4"/>
    <mergeCell ref="D4:E4"/>
    <mergeCell ref="F4:G4"/>
    <mergeCell ref="H4:I4"/>
    <mergeCell ref="J4:K4"/>
    <mergeCell ref="L4:M4"/>
    <mergeCell ref="N4:O4"/>
    <mergeCell ref="P4:Q4"/>
  </mergeCells>
  <phoneticPr fontId="11" type="noConversion"/>
  <hyperlinks>
    <hyperlink ref="A1" location="Index!A1" display="Retour" xr:uid="{00000000-0004-0000-0100-000000000000}"/>
  </hyperlinks>
  <pageMargins left="0.7" right="0.7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20"/>
  <sheetViews>
    <sheetView showGridLines="0" zoomScaleNormal="100" workbookViewId="0"/>
  </sheetViews>
  <sheetFormatPr baseColWidth="10" defaultColWidth="11" defaultRowHeight="14" x14ac:dyDescent="0.3"/>
  <cols>
    <col min="1" max="1" width="25.58203125" style="1" customWidth="1"/>
    <col min="2" max="11" width="5.08203125" style="1" customWidth="1"/>
    <col min="12" max="13" width="5.08203125" style="1" hidden="1" customWidth="1"/>
    <col min="14" max="17" width="5.08203125" style="1" customWidth="1"/>
    <col min="18" max="19" width="5.08203125" style="1" hidden="1" customWidth="1"/>
    <col min="20" max="23" width="5.08203125" style="1" customWidth="1"/>
    <col min="24" max="25" width="5.08203125" style="1" hidden="1" customWidth="1"/>
    <col min="26" max="29" width="5.08203125" style="1" customWidth="1"/>
    <col min="30" max="31" width="5.08203125" style="1" hidden="1" customWidth="1"/>
    <col min="32" max="35" width="5.08203125" style="1" customWidth="1"/>
    <col min="36" max="37" width="5.33203125" style="1" hidden="1" customWidth="1"/>
    <col min="38" max="38" width="11" style="1" customWidth="1"/>
    <col min="39" max="16384" width="11" style="1"/>
  </cols>
  <sheetData>
    <row r="1" spans="1:37" s="26" customFormat="1" ht="25.5" customHeight="1" x14ac:dyDescent="0.3">
      <c r="A1" s="95" t="s">
        <v>10</v>
      </c>
    </row>
    <row r="2" spans="1:37" s="26" customFormat="1" ht="13.5" customHeight="1" x14ac:dyDescent="0.3">
      <c r="A2" s="25" t="str">
        <f>CONCATENATE(Index!A1," selon le sexe et l'âge, en ",RIGHT(Index!A14,4)-1)</f>
        <v>Niveau de formation de la population selon le sexe et l'âge, en 2022</v>
      </c>
      <c r="B2" s="25"/>
      <c r="C2" s="25"/>
      <c r="D2" s="25"/>
      <c r="E2" s="25"/>
      <c r="F2" s="25"/>
      <c r="G2" s="25"/>
      <c r="AI2" s="52" t="s">
        <v>51</v>
      </c>
    </row>
    <row r="3" spans="1:37" s="26" customFormat="1" ht="13.5" customHeight="1" x14ac:dyDescent="0.3">
      <c r="A3" s="7" t="s">
        <v>71</v>
      </c>
      <c r="B3" s="27"/>
      <c r="C3" s="27"/>
      <c r="D3" s="27"/>
      <c r="E3" s="27"/>
      <c r="F3" s="27"/>
    </row>
    <row r="4" spans="1:37" s="2" customFormat="1" ht="13.5" customHeight="1" x14ac:dyDescent="0.3">
      <c r="A4" s="53"/>
      <c r="B4" s="113" t="s">
        <v>64</v>
      </c>
      <c r="C4" s="115"/>
      <c r="D4" s="115"/>
      <c r="E4" s="115"/>
      <c r="F4" s="115"/>
      <c r="G4" s="119"/>
      <c r="H4" s="113" t="s">
        <v>65</v>
      </c>
      <c r="I4" s="115"/>
      <c r="J4" s="115"/>
      <c r="K4" s="115"/>
      <c r="L4" s="115"/>
      <c r="M4" s="119"/>
      <c r="N4" s="113" t="s">
        <v>66</v>
      </c>
      <c r="O4" s="115"/>
      <c r="P4" s="115"/>
      <c r="Q4" s="115"/>
      <c r="R4" s="115"/>
      <c r="S4" s="119"/>
      <c r="T4" s="113" t="s">
        <v>67</v>
      </c>
      <c r="U4" s="115"/>
      <c r="V4" s="115"/>
      <c r="W4" s="115"/>
      <c r="X4" s="115"/>
      <c r="Y4" s="119"/>
      <c r="Z4" s="113" t="s">
        <v>68</v>
      </c>
      <c r="AA4" s="115"/>
      <c r="AB4" s="115"/>
      <c r="AC4" s="115"/>
      <c r="AD4" s="115"/>
      <c r="AE4" s="119"/>
      <c r="AF4" s="113" t="s">
        <v>18</v>
      </c>
      <c r="AG4" s="115"/>
      <c r="AH4" s="115"/>
      <c r="AI4" s="115"/>
      <c r="AJ4" s="115"/>
      <c r="AK4" s="115"/>
    </row>
    <row r="5" spans="1:37" s="2" customFormat="1" ht="13.5" customHeight="1" x14ac:dyDescent="0.3">
      <c r="A5" s="54"/>
      <c r="B5" s="113" t="s">
        <v>11</v>
      </c>
      <c r="C5" s="116"/>
      <c r="D5" s="113" t="s">
        <v>12</v>
      </c>
      <c r="E5" s="119"/>
      <c r="F5" s="113" t="s">
        <v>0</v>
      </c>
      <c r="G5" s="119"/>
      <c r="H5" s="113" t="s">
        <v>11</v>
      </c>
      <c r="I5" s="116"/>
      <c r="J5" s="113" t="s">
        <v>12</v>
      </c>
      <c r="K5" s="119"/>
      <c r="L5" s="113" t="s">
        <v>0</v>
      </c>
      <c r="M5" s="119"/>
      <c r="N5" s="113" t="s">
        <v>11</v>
      </c>
      <c r="O5" s="116"/>
      <c r="P5" s="113" t="s">
        <v>12</v>
      </c>
      <c r="Q5" s="119"/>
      <c r="R5" s="113" t="s">
        <v>0</v>
      </c>
      <c r="S5" s="119"/>
      <c r="T5" s="113" t="s">
        <v>11</v>
      </c>
      <c r="U5" s="116"/>
      <c r="V5" s="113" t="s">
        <v>12</v>
      </c>
      <c r="W5" s="119"/>
      <c r="X5" s="113" t="s">
        <v>0</v>
      </c>
      <c r="Y5" s="119"/>
      <c r="Z5" s="113" t="s">
        <v>11</v>
      </c>
      <c r="AA5" s="116"/>
      <c r="AB5" s="113" t="s">
        <v>12</v>
      </c>
      <c r="AC5" s="119"/>
      <c r="AD5" s="113" t="s">
        <v>0</v>
      </c>
      <c r="AE5" s="119"/>
      <c r="AF5" s="113" t="s">
        <v>11</v>
      </c>
      <c r="AG5" s="116"/>
      <c r="AH5" s="113" t="s">
        <v>12</v>
      </c>
      <c r="AI5" s="115"/>
      <c r="AJ5" s="117" t="s">
        <v>0</v>
      </c>
      <c r="AK5" s="118"/>
    </row>
    <row r="6" spans="1:37" ht="13.5" customHeight="1" x14ac:dyDescent="0.3">
      <c r="A6" s="55"/>
      <c r="B6" s="76" t="s">
        <v>1</v>
      </c>
      <c r="C6" s="77" t="s">
        <v>3</v>
      </c>
      <c r="D6" s="87" t="s">
        <v>1</v>
      </c>
      <c r="E6" s="77" t="s">
        <v>3</v>
      </c>
      <c r="F6" s="87" t="s">
        <v>1</v>
      </c>
      <c r="G6" s="77" t="s">
        <v>3</v>
      </c>
      <c r="H6" s="76" t="s">
        <v>1</v>
      </c>
      <c r="I6" s="77" t="s">
        <v>3</v>
      </c>
      <c r="J6" s="87" t="s">
        <v>1</v>
      </c>
      <c r="K6" s="77" t="s">
        <v>3</v>
      </c>
      <c r="L6" s="87" t="s">
        <v>1</v>
      </c>
      <c r="M6" s="77" t="s">
        <v>3</v>
      </c>
      <c r="N6" s="76" t="s">
        <v>1</v>
      </c>
      <c r="O6" s="77" t="s">
        <v>3</v>
      </c>
      <c r="P6" s="87" t="s">
        <v>1</v>
      </c>
      <c r="Q6" s="77" t="s">
        <v>3</v>
      </c>
      <c r="R6" s="87" t="s">
        <v>1</v>
      </c>
      <c r="S6" s="77" t="s">
        <v>3</v>
      </c>
      <c r="T6" s="76" t="s">
        <v>1</v>
      </c>
      <c r="U6" s="77" t="s">
        <v>3</v>
      </c>
      <c r="V6" s="87" t="s">
        <v>1</v>
      </c>
      <c r="W6" s="77" t="s">
        <v>3</v>
      </c>
      <c r="X6" s="87" t="s">
        <v>1</v>
      </c>
      <c r="Y6" s="77" t="s">
        <v>3</v>
      </c>
      <c r="Z6" s="76" t="s">
        <v>1</v>
      </c>
      <c r="AA6" s="77" t="s">
        <v>3</v>
      </c>
      <c r="AB6" s="87" t="s">
        <v>1</v>
      </c>
      <c r="AC6" s="77" t="s">
        <v>3</v>
      </c>
      <c r="AD6" s="87" t="s">
        <v>1</v>
      </c>
      <c r="AE6" s="77" t="s">
        <v>3</v>
      </c>
      <c r="AF6" s="76" t="s">
        <v>1</v>
      </c>
      <c r="AG6" s="77" t="s">
        <v>3</v>
      </c>
      <c r="AH6" s="76" t="s">
        <v>1</v>
      </c>
      <c r="AI6" s="78" t="s">
        <v>3</v>
      </c>
      <c r="AJ6" s="12" t="s">
        <v>1</v>
      </c>
      <c r="AK6" s="13" t="s">
        <v>3</v>
      </c>
    </row>
    <row r="7" spans="1:37" s="37" customFormat="1" ht="13.5" customHeight="1" x14ac:dyDescent="0.3">
      <c r="A7" s="57" t="s">
        <v>59</v>
      </c>
      <c r="B7" s="62">
        <v>14.9</v>
      </c>
      <c r="C7" s="81">
        <v>0.4</v>
      </c>
      <c r="D7" s="62">
        <v>13</v>
      </c>
      <c r="E7" s="81">
        <v>0.4</v>
      </c>
      <c r="F7" s="88">
        <v>13.9</v>
      </c>
      <c r="G7" s="81">
        <v>0.3</v>
      </c>
      <c r="H7" s="62">
        <v>9</v>
      </c>
      <c r="I7" s="81">
        <v>0.7</v>
      </c>
      <c r="J7" s="62">
        <v>9.4</v>
      </c>
      <c r="K7" s="81">
        <v>0.8</v>
      </c>
      <c r="L7" s="88">
        <v>9.1999999999999993</v>
      </c>
      <c r="M7" s="81">
        <v>0.5</v>
      </c>
      <c r="N7" s="62">
        <v>13.2</v>
      </c>
      <c r="O7" s="81">
        <v>0.7</v>
      </c>
      <c r="P7" s="62">
        <v>13.1</v>
      </c>
      <c r="Q7" s="81">
        <v>0.8</v>
      </c>
      <c r="R7" s="88">
        <v>13.2</v>
      </c>
      <c r="S7" s="81">
        <v>0.5</v>
      </c>
      <c r="T7" s="62">
        <v>16.600000000000001</v>
      </c>
      <c r="U7" s="81">
        <v>0.7</v>
      </c>
      <c r="V7" s="62">
        <v>14.7</v>
      </c>
      <c r="W7" s="81">
        <v>0.8</v>
      </c>
      <c r="X7" s="88">
        <v>15.7</v>
      </c>
      <c r="Y7" s="81">
        <v>0.5</v>
      </c>
      <c r="Z7" s="62">
        <v>20.5</v>
      </c>
      <c r="AA7" s="81">
        <v>0.8</v>
      </c>
      <c r="AB7" s="62">
        <v>14.7</v>
      </c>
      <c r="AC7" s="81">
        <v>0.8</v>
      </c>
      <c r="AD7" s="88">
        <v>17.600000000000001</v>
      </c>
      <c r="AE7" s="81">
        <v>0.6</v>
      </c>
      <c r="AF7" s="62">
        <v>29.3</v>
      </c>
      <c r="AG7" s="81">
        <v>1.2</v>
      </c>
      <c r="AH7" s="62">
        <v>13.2</v>
      </c>
      <c r="AI7" s="81">
        <v>0.9</v>
      </c>
      <c r="AJ7" s="45">
        <v>21.9</v>
      </c>
      <c r="AK7" s="46">
        <v>0.8</v>
      </c>
    </row>
    <row r="8" spans="1:37" ht="13.5" customHeight="1" x14ac:dyDescent="0.3">
      <c r="A8" s="57" t="s">
        <v>41</v>
      </c>
      <c r="B8" s="62">
        <v>43.2</v>
      </c>
      <c r="C8" s="81">
        <v>0.5</v>
      </c>
      <c r="D8" s="62">
        <v>39.5</v>
      </c>
      <c r="E8" s="81">
        <v>0.5</v>
      </c>
      <c r="F8" s="88">
        <v>41.4</v>
      </c>
      <c r="G8" s="81">
        <v>0.4</v>
      </c>
      <c r="H8" s="62">
        <v>38</v>
      </c>
      <c r="I8" s="81">
        <v>1.1000000000000001</v>
      </c>
      <c r="J8" s="62">
        <v>41</v>
      </c>
      <c r="K8" s="81">
        <v>1.2</v>
      </c>
      <c r="L8" s="88">
        <v>39.5</v>
      </c>
      <c r="M8" s="81">
        <v>0.8</v>
      </c>
      <c r="N8" s="62">
        <v>37.200000000000003</v>
      </c>
      <c r="O8" s="81">
        <v>1</v>
      </c>
      <c r="P8" s="62">
        <v>35.299999999999997</v>
      </c>
      <c r="Q8" s="81">
        <v>1</v>
      </c>
      <c r="R8" s="88">
        <v>36.200000000000003</v>
      </c>
      <c r="S8" s="81">
        <v>0.7</v>
      </c>
      <c r="T8" s="62">
        <v>46.6</v>
      </c>
      <c r="U8" s="81">
        <v>1</v>
      </c>
      <c r="V8" s="62">
        <v>37.200000000000003</v>
      </c>
      <c r="W8" s="81">
        <v>1</v>
      </c>
      <c r="X8" s="88">
        <v>41.9</v>
      </c>
      <c r="Y8" s="81">
        <v>0.7</v>
      </c>
      <c r="Z8" s="62">
        <v>50.9</v>
      </c>
      <c r="AA8" s="81">
        <v>1</v>
      </c>
      <c r="AB8" s="62">
        <v>44.9</v>
      </c>
      <c r="AC8" s="81">
        <v>1</v>
      </c>
      <c r="AD8" s="88">
        <v>47.9</v>
      </c>
      <c r="AE8" s="81">
        <v>0.7</v>
      </c>
      <c r="AF8" s="62">
        <v>53.5</v>
      </c>
      <c r="AG8" s="81">
        <v>1.3</v>
      </c>
      <c r="AH8" s="62">
        <v>49.3</v>
      </c>
      <c r="AI8" s="81">
        <v>1.3</v>
      </c>
      <c r="AJ8" s="43">
        <v>51.6</v>
      </c>
      <c r="AK8" s="44">
        <v>0.9</v>
      </c>
    </row>
    <row r="9" spans="1:37" ht="13.5" customHeight="1" x14ac:dyDescent="0.3">
      <c r="A9" s="58" t="s">
        <v>45</v>
      </c>
      <c r="B9" s="62">
        <v>35.5</v>
      </c>
      <c r="C9" s="81">
        <v>0.5</v>
      </c>
      <c r="D9" s="62">
        <v>33.6</v>
      </c>
      <c r="E9" s="81">
        <v>0.5</v>
      </c>
      <c r="F9" s="88">
        <v>34.5</v>
      </c>
      <c r="G9" s="81">
        <v>0.4</v>
      </c>
      <c r="H9" s="62">
        <v>29.5</v>
      </c>
      <c r="I9" s="81">
        <v>1.1000000000000001</v>
      </c>
      <c r="J9" s="62">
        <v>32.6</v>
      </c>
      <c r="K9" s="81">
        <v>1.2</v>
      </c>
      <c r="L9" s="88">
        <v>31.1</v>
      </c>
      <c r="M9" s="81">
        <v>0.8</v>
      </c>
      <c r="N9" s="62">
        <v>30.4</v>
      </c>
      <c r="O9" s="81">
        <v>0.9</v>
      </c>
      <c r="P9" s="62">
        <v>29.7</v>
      </c>
      <c r="Q9" s="81">
        <v>1</v>
      </c>
      <c r="R9" s="88">
        <v>30</v>
      </c>
      <c r="S9" s="81">
        <v>0.7</v>
      </c>
      <c r="T9" s="62">
        <v>39.1</v>
      </c>
      <c r="U9" s="81">
        <v>1</v>
      </c>
      <c r="V9" s="62">
        <v>32.4</v>
      </c>
      <c r="W9" s="81">
        <v>1</v>
      </c>
      <c r="X9" s="88">
        <v>35.799999999999997</v>
      </c>
      <c r="Y9" s="81">
        <v>0.7</v>
      </c>
      <c r="Z9" s="62">
        <v>42.6</v>
      </c>
      <c r="AA9" s="81">
        <v>1</v>
      </c>
      <c r="AB9" s="62">
        <v>39.9</v>
      </c>
      <c r="AC9" s="81">
        <v>1</v>
      </c>
      <c r="AD9" s="88">
        <v>41.2</v>
      </c>
      <c r="AE9" s="81">
        <v>0.7</v>
      </c>
      <c r="AF9" s="62">
        <v>45.3</v>
      </c>
      <c r="AG9" s="81">
        <v>1.2</v>
      </c>
      <c r="AH9" s="62">
        <v>44.5</v>
      </c>
      <c r="AI9" s="81">
        <v>1.3</v>
      </c>
      <c r="AJ9" s="43">
        <v>44.9</v>
      </c>
      <c r="AK9" s="44">
        <v>0.9</v>
      </c>
    </row>
    <row r="10" spans="1:37" ht="13.5" customHeight="1" x14ac:dyDescent="0.3">
      <c r="A10" s="58" t="s">
        <v>46</v>
      </c>
      <c r="B10" s="62">
        <v>7.8</v>
      </c>
      <c r="C10" s="81">
        <v>0.3</v>
      </c>
      <c r="D10" s="62">
        <v>5.9</v>
      </c>
      <c r="E10" s="81">
        <v>0.3</v>
      </c>
      <c r="F10" s="88">
        <v>6.8</v>
      </c>
      <c r="G10" s="81">
        <v>0.2</v>
      </c>
      <c r="H10" s="62">
        <v>8.4</v>
      </c>
      <c r="I10" s="81">
        <v>0.6</v>
      </c>
      <c r="J10" s="62">
        <v>8.4</v>
      </c>
      <c r="K10" s="81">
        <v>0.7</v>
      </c>
      <c r="L10" s="88">
        <v>8.4</v>
      </c>
      <c r="M10" s="81">
        <v>0.5</v>
      </c>
      <c r="N10" s="62">
        <v>6.8</v>
      </c>
      <c r="O10" s="81">
        <v>0.5</v>
      </c>
      <c r="P10" s="62">
        <v>5.6</v>
      </c>
      <c r="Q10" s="81">
        <v>0.5</v>
      </c>
      <c r="R10" s="88">
        <v>6.2</v>
      </c>
      <c r="S10" s="81">
        <v>0.4</v>
      </c>
      <c r="T10" s="62">
        <v>7.4</v>
      </c>
      <c r="U10" s="81">
        <v>0.5</v>
      </c>
      <c r="V10" s="62">
        <v>4.8</v>
      </c>
      <c r="W10" s="81">
        <v>0.5</v>
      </c>
      <c r="X10" s="88">
        <v>6.1</v>
      </c>
      <c r="Y10" s="81">
        <v>0.3</v>
      </c>
      <c r="Z10" s="62">
        <v>8.4</v>
      </c>
      <c r="AA10" s="81">
        <v>0.5</v>
      </c>
      <c r="AB10" s="62">
        <v>5</v>
      </c>
      <c r="AC10" s="81">
        <v>0.4</v>
      </c>
      <c r="AD10" s="88">
        <v>6.7</v>
      </c>
      <c r="AE10" s="81">
        <v>0.3</v>
      </c>
      <c r="AF10" s="62">
        <v>8.1999999999999993</v>
      </c>
      <c r="AG10" s="81">
        <v>0.6</v>
      </c>
      <c r="AH10" s="62">
        <v>4.8</v>
      </c>
      <c r="AI10" s="81">
        <v>0.6</v>
      </c>
      <c r="AJ10" s="43">
        <v>6.7</v>
      </c>
      <c r="AK10" s="44">
        <v>0.4</v>
      </c>
    </row>
    <row r="11" spans="1:37" ht="13.5" customHeight="1" x14ac:dyDescent="0.3">
      <c r="A11" s="57" t="s">
        <v>42</v>
      </c>
      <c r="B11" s="62">
        <v>41.9</v>
      </c>
      <c r="C11" s="81">
        <v>0.5</v>
      </c>
      <c r="D11" s="62">
        <v>47.4</v>
      </c>
      <c r="E11" s="81">
        <v>0.5</v>
      </c>
      <c r="F11" s="88">
        <v>44.7</v>
      </c>
      <c r="G11" s="81">
        <v>0.4</v>
      </c>
      <c r="H11" s="62">
        <v>53.1</v>
      </c>
      <c r="I11" s="81">
        <v>1.1000000000000001</v>
      </c>
      <c r="J11" s="62">
        <v>49.5</v>
      </c>
      <c r="K11" s="81">
        <v>1.2</v>
      </c>
      <c r="L11" s="88">
        <v>51.3</v>
      </c>
      <c r="M11" s="81">
        <v>0.8</v>
      </c>
      <c r="N11" s="62">
        <v>49.6</v>
      </c>
      <c r="O11" s="81">
        <v>1</v>
      </c>
      <c r="P11" s="62">
        <v>51.6</v>
      </c>
      <c r="Q11" s="81">
        <v>1.1000000000000001</v>
      </c>
      <c r="R11" s="88">
        <v>50.6</v>
      </c>
      <c r="S11" s="81">
        <v>0.7</v>
      </c>
      <c r="T11" s="62">
        <v>36.799999999999997</v>
      </c>
      <c r="U11" s="81">
        <v>0.9</v>
      </c>
      <c r="V11" s="62">
        <v>48.1</v>
      </c>
      <c r="W11" s="81">
        <v>1</v>
      </c>
      <c r="X11" s="88">
        <v>42.5</v>
      </c>
      <c r="Y11" s="81">
        <v>0.7</v>
      </c>
      <c r="Z11" s="62">
        <v>28.5</v>
      </c>
      <c r="AA11" s="81">
        <v>0.9</v>
      </c>
      <c r="AB11" s="62">
        <v>40.4</v>
      </c>
      <c r="AC11" s="81">
        <v>1</v>
      </c>
      <c r="AD11" s="88">
        <v>34.5</v>
      </c>
      <c r="AE11" s="81">
        <v>0.7</v>
      </c>
      <c r="AF11" s="62">
        <v>17.100000000000001</v>
      </c>
      <c r="AG11" s="81">
        <v>0.9</v>
      </c>
      <c r="AH11" s="62">
        <v>37.6</v>
      </c>
      <c r="AI11" s="81">
        <v>1.2</v>
      </c>
      <c r="AJ11" s="43">
        <v>26.5</v>
      </c>
      <c r="AK11" s="44">
        <v>0.8</v>
      </c>
    </row>
    <row r="12" spans="1:37" ht="13.5" customHeight="1" x14ac:dyDescent="0.3">
      <c r="A12" s="58" t="s">
        <v>16</v>
      </c>
      <c r="B12" s="62">
        <v>12.8</v>
      </c>
      <c r="C12" s="81">
        <v>0.3</v>
      </c>
      <c r="D12" s="62">
        <v>17.100000000000001</v>
      </c>
      <c r="E12" s="81">
        <v>0.4</v>
      </c>
      <c r="F12" s="88">
        <v>15</v>
      </c>
      <c r="G12" s="81">
        <v>0.3</v>
      </c>
      <c r="H12" s="62">
        <v>12.4</v>
      </c>
      <c r="I12" s="81">
        <v>0.7</v>
      </c>
      <c r="J12" s="62">
        <v>14.5</v>
      </c>
      <c r="K12" s="81">
        <v>0.9</v>
      </c>
      <c r="L12" s="88">
        <v>13.5</v>
      </c>
      <c r="M12" s="81">
        <v>0.6</v>
      </c>
      <c r="N12" s="62">
        <v>14.1</v>
      </c>
      <c r="O12" s="81">
        <v>0.7</v>
      </c>
      <c r="P12" s="62">
        <v>17.399999999999999</v>
      </c>
      <c r="Q12" s="81">
        <v>0.8</v>
      </c>
      <c r="R12" s="88">
        <v>15.7</v>
      </c>
      <c r="S12" s="81">
        <v>0.5</v>
      </c>
      <c r="T12" s="62">
        <v>13</v>
      </c>
      <c r="U12" s="81">
        <v>0.6</v>
      </c>
      <c r="V12" s="62">
        <v>18.399999999999999</v>
      </c>
      <c r="W12" s="81">
        <v>0.8</v>
      </c>
      <c r="X12" s="88">
        <v>15.7</v>
      </c>
      <c r="Y12" s="81">
        <v>0.5</v>
      </c>
      <c r="Z12" s="62">
        <v>11.8</v>
      </c>
      <c r="AA12" s="81">
        <v>0.6</v>
      </c>
      <c r="AB12" s="62">
        <v>17.899999999999999</v>
      </c>
      <c r="AC12" s="81">
        <v>0.8</v>
      </c>
      <c r="AD12" s="88">
        <v>14.9</v>
      </c>
      <c r="AE12" s="81">
        <v>0.5</v>
      </c>
      <c r="AF12" s="62">
        <v>7.1</v>
      </c>
      <c r="AG12" s="81">
        <v>0.6</v>
      </c>
      <c r="AH12" s="62">
        <v>15.9</v>
      </c>
      <c r="AI12" s="81">
        <v>0.9</v>
      </c>
      <c r="AJ12" s="43">
        <v>11.1</v>
      </c>
      <c r="AK12" s="44">
        <v>0.5</v>
      </c>
    </row>
    <row r="13" spans="1:37" ht="13.5" customHeight="1" x14ac:dyDescent="0.3">
      <c r="A13" s="60" t="s">
        <v>43</v>
      </c>
      <c r="B13" s="66">
        <v>29.1</v>
      </c>
      <c r="C13" s="82">
        <v>0.5</v>
      </c>
      <c r="D13" s="66">
        <v>30.4</v>
      </c>
      <c r="E13" s="82">
        <v>0.5</v>
      </c>
      <c r="F13" s="98">
        <v>29.7</v>
      </c>
      <c r="G13" s="82">
        <v>0.3</v>
      </c>
      <c r="H13" s="66">
        <v>40.700000000000003</v>
      </c>
      <c r="I13" s="82">
        <v>1.1000000000000001</v>
      </c>
      <c r="J13" s="66">
        <v>35</v>
      </c>
      <c r="K13" s="82">
        <v>1.2</v>
      </c>
      <c r="L13" s="98">
        <v>37.799999999999997</v>
      </c>
      <c r="M13" s="82">
        <v>0.8</v>
      </c>
      <c r="N13" s="66">
        <v>35.5</v>
      </c>
      <c r="O13" s="82">
        <v>0.9</v>
      </c>
      <c r="P13" s="66">
        <v>34.299999999999997</v>
      </c>
      <c r="Q13" s="82">
        <v>1</v>
      </c>
      <c r="R13" s="98">
        <v>34.9</v>
      </c>
      <c r="S13" s="82">
        <v>0.7</v>
      </c>
      <c r="T13" s="66">
        <v>23.8</v>
      </c>
      <c r="U13" s="82">
        <v>0.8</v>
      </c>
      <c r="V13" s="66">
        <v>29.6</v>
      </c>
      <c r="W13" s="82">
        <v>0.9</v>
      </c>
      <c r="X13" s="98">
        <v>26.7</v>
      </c>
      <c r="Y13" s="82">
        <v>0.6</v>
      </c>
      <c r="Z13" s="66">
        <v>16.7</v>
      </c>
      <c r="AA13" s="82">
        <v>0.7</v>
      </c>
      <c r="AB13" s="66">
        <v>22.5</v>
      </c>
      <c r="AC13" s="82">
        <v>0.8</v>
      </c>
      <c r="AD13" s="98">
        <v>19.600000000000001</v>
      </c>
      <c r="AE13" s="82">
        <v>0.5</v>
      </c>
      <c r="AF13" s="66">
        <v>10</v>
      </c>
      <c r="AG13" s="82">
        <v>0.7</v>
      </c>
      <c r="AH13" s="66">
        <v>21.7</v>
      </c>
      <c r="AI13" s="82">
        <v>1</v>
      </c>
      <c r="AJ13" s="99">
        <v>15.3</v>
      </c>
      <c r="AK13" s="100">
        <v>0.6</v>
      </c>
    </row>
    <row r="14" spans="1:37" s="20" customFormat="1" ht="13.5" customHeight="1" x14ac:dyDescent="0.3">
      <c r="A14" s="110" t="s">
        <v>13</v>
      </c>
      <c r="B14" s="110"/>
      <c r="C14" s="110"/>
      <c r="D14" s="110"/>
      <c r="E14" s="110"/>
      <c r="F14" s="110"/>
      <c r="G14" s="110"/>
      <c r="H14" s="110"/>
      <c r="I14" s="110"/>
      <c r="J14" s="40"/>
      <c r="K14" s="40"/>
      <c r="L14" s="40"/>
      <c r="M14" s="40"/>
      <c r="N14" s="40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37" s="20" customFormat="1" ht="12" customHeight="1" x14ac:dyDescent="0.3">
      <c r="A15" s="15" t="s">
        <v>63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9"/>
      <c r="W15" s="19"/>
      <c r="X15" s="19"/>
      <c r="Y15" s="19"/>
      <c r="Z15" s="19"/>
      <c r="AA15" s="19"/>
    </row>
    <row r="16" spans="1:37" s="20" customFormat="1" ht="12" customHeight="1" x14ac:dyDescent="0.3">
      <c r="A16" s="21" t="s">
        <v>62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19"/>
    </row>
    <row r="17" spans="1:34" s="20" customFormat="1" ht="12.75" customHeight="1" x14ac:dyDescent="0.3">
      <c r="A17" s="110" t="s">
        <v>17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7"/>
      <c r="O17" s="17"/>
      <c r="P17" s="17"/>
      <c r="Q17" s="17"/>
      <c r="R17" s="17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4" s="20" customFormat="1" ht="13.5" customHeight="1" x14ac:dyDescent="0.3">
      <c r="A18" s="15" t="str">
        <f>Index!$A$13</f>
        <v>Source: OFS – Enquête suisse sur la population active (ESPA)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4" s="20" customFormat="1" ht="13.5" customHeight="1" x14ac:dyDescent="0.3">
      <c r="A19" s="110" t="str">
        <f>Index!$A$14</f>
        <v>© OFS 2023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42"/>
      <c r="R19" s="42"/>
      <c r="S19" s="42"/>
      <c r="T19" s="42"/>
      <c r="U19" s="42"/>
      <c r="V19" s="30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s="14" customFormat="1" ht="25.5" customHeight="1" x14ac:dyDescent="0.2">
      <c r="A20" s="18" t="str">
        <f>Index!$A$15</f>
        <v>Contact: Office fédéral de la statistique (OFS), Indicateurs de la formation, EducIndicators@bfs.admin.ch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</sheetData>
  <mergeCells count="27">
    <mergeCell ref="A17:M17"/>
    <mergeCell ref="F5:G5"/>
    <mergeCell ref="H5:I5"/>
    <mergeCell ref="A19:P19"/>
    <mergeCell ref="D5:E5"/>
    <mergeCell ref="B4:G4"/>
    <mergeCell ref="H4:M4"/>
    <mergeCell ref="J5:K5"/>
    <mergeCell ref="N4:S4"/>
    <mergeCell ref="P5:Q5"/>
    <mergeCell ref="R5:S5"/>
    <mergeCell ref="AF4:AK4"/>
    <mergeCell ref="AF5:AG5"/>
    <mergeCell ref="AH5:AI5"/>
    <mergeCell ref="AJ5:AK5"/>
    <mergeCell ref="A14:I14"/>
    <mergeCell ref="T4:Y4"/>
    <mergeCell ref="T5:U5"/>
    <mergeCell ref="V5:W5"/>
    <mergeCell ref="X5:Y5"/>
    <mergeCell ref="Z4:AE4"/>
    <mergeCell ref="Z5:AA5"/>
    <mergeCell ref="AB5:AC5"/>
    <mergeCell ref="AD5:AE5"/>
    <mergeCell ref="L5:M5"/>
    <mergeCell ref="N5:O5"/>
    <mergeCell ref="B5:C5"/>
  </mergeCells>
  <hyperlinks>
    <hyperlink ref="A1" location="Index!A1" display="Retour" xr:uid="{00000000-0004-0000-0200-000000000000}"/>
  </hyperlink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17"/>
  <sheetViews>
    <sheetView showGridLines="0" zoomScaleNormal="100" workbookViewId="0"/>
  </sheetViews>
  <sheetFormatPr baseColWidth="10" defaultRowHeight="14" x14ac:dyDescent="0.3"/>
  <cols>
    <col min="1" max="1" width="25.58203125" customWidth="1"/>
    <col min="2" max="7" width="6.08203125" customWidth="1"/>
    <col min="8" max="9" width="8.08203125" customWidth="1"/>
    <col min="10" max="11" width="8" customWidth="1"/>
    <col min="12" max="13" width="5.08203125" customWidth="1"/>
    <col min="14" max="17" width="8.08203125" customWidth="1"/>
    <col min="18" max="18" width="7.75" customWidth="1"/>
  </cols>
  <sheetData>
    <row r="1" spans="1:36" s="6" customFormat="1" ht="25.5" customHeight="1" x14ac:dyDescent="0.3">
      <c r="A1" s="95" t="s">
        <v>10</v>
      </c>
    </row>
    <row r="2" spans="1:36" s="6" customFormat="1" ht="13.5" customHeight="1" x14ac:dyDescent="0.3">
      <c r="A2" s="25" t="str">
        <f>CONCATENATE(Index!A1," selon la nationalité et la durée de résidence, en ",RIGHT(Index!A14,4)-1)</f>
        <v>Niveau de formation de la population selon la nationalité et la durée de résidence, en 2022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52" t="s">
        <v>52</v>
      </c>
    </row>
    <row r="3" spans="1:36" s="6" customFormat="1" ht="13.5" customHeight="1" x14ac:dyDescent="0.3">
      <c r="A3" s="7" t="s">
        <v>70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36" s="2" customFormat="1" ht="13.5" customHeight="1" x14ac:dyDescent="0.3">
      <c r="A4" s="53"/>
      <c r="B4" s="86" t="s">
        <v>0</v>
      </c>
      <c r="C4" s="83"/>
      <c r="D4" s="113" t="s">
        <v>118</v>
      </c>
      <c r="E4" s="115"/>
      <c r="F4" s="115"/>
      <c r="G4" s="115"/>
      <c r="H4" s="115"/>
      <c r="I4" s="115"/>
      <c r="J4" s="115"/>
      <c r="K4" s="119"/>
      <c r="L4" s="113" t="s">
        <v>119</v>
      </c>
      <c r="M4" s="115"/>
      <c r="N4" s="115"/>
      <c r="O4" s="115"/>
      <c r="P4" s="115"/>
      <c r="Q4" s="115"/>
    </row>
    <row r="5" spans="1:36" s="2" customFormat="1" ht="37.5" customHeight="1" x14ac:dyDescent="0.3">
      <c r="A5" s="54"/>
      <c r="B5" s="84"/>
      <c r="C5" s="85"/>
      <c r="D5" s="120" t="s">
        <v>0</v>
      </c>
      <c r="E5" s="121"/>
      <c r="F5" s="120" t="s">
        <v>117</v>
      </c>
      <c r="G5" s="122"/>
      <c r="H5" s="120" t="s">
        <v>106</v>
      </c>
      <c r="I5" s="122"/>
      <c r="J5" s="120" t="s">
        <v>111</v>
      </c>
      <c r="K5" s="122"/>
      <c r="L5" s="120" t="s">
        <v>0</v>
      </c>
      <c r="M5" s="121"/>
      <c r="N5" s="120" t="s">
        <v>107</v>
      </c>
      <c r="O5" s="122"/>
      <c r="P5" s="120" t="s">
        <v>110</v>
      </c>
      <c r="Q5" s="118"/>
    </row>
    <row r="6" spans="1:36" s="1" customFormat="1" ht="13.5" customHeight="1" x14ac:dyDescent="0.3">
      <c r="A6" s="55"/>
      <c r="B6" s="76" t="s">
        <v>1</v>
      </c>
      <c r="C6" s="77" t="s">
        <v>3</v>
      </c>
      <c r="D6" s="76" t="s">
        <v>1</v>
      </c>
      <c r="E6" s="77" t="s">
        <v>3</v>
      </c>
      <c r="F6" s="87" t="s">
        <v>1</v>
      </c>
      <c r="G6" s="77" t="s">
        <v>3</v>
      </c>
      <c r="H6" s="87" t="s">
        <v>1</v>
      </c>
      <c r="I6" s="77" t="s">
        <v>3</v>
      </c>
      <c r="J6" s="87" t="s">
        <v>1</v>
      </c>
      <c r="K6" s="77" t="s">
        <v>3</v>
      </c>
      <c r="L6" s="76" t="s">
        <v>1</v>
      </c>
      <c r="M6" s="77" t="s">
        <v>3</v>
      </c>
      <c r="N6" s="87" t="s">
        <v>1</v>
      </c>
      <c r="O6" s="77" t="s">
        <v>3</v>
      </c>
      <c r="P6" s="87" t="s">
        <v>1</v>
      </c>
      <c r="Q6" s="78" t="s">
        <v>3</v>
      </c>
    </row>
    <row r="7" spans="1:36" s="37" customFormat="1" ht="13.5" customHeight="1" x14ac:dyDescent="0.3">
      <c r="A7" s="57" t="s">
        <v>59</v>
      </c>
      <c r="B7" s="62">
        <v>13.9</v>
      </c>
      <c r="C7" s="81">
        <v>0.3</v>
      </c>
      <c r="D7" s="62">
        <v>7.5</v>
      </c>
      <c r="E7" s="81">
        <v>0.3</v>
      </c>
      <c r="F7" s="62">
        <v>5</v>
      </c>
      <c r="G7" s="81">
        <v>0.2</v>
      </c>
      <c r="H7" s="62">
        <v>9.1</v>
      </c>
      <c r="I7" s="81">
        <v>0.9</v>
      </c>
      <c r="J7" s="62">
        <v>26.4</v>
      </c>
      <c r="K7" s="81">
        <v>1.3</v>
      </c>
      <c r="L7" s="62">
        <v>28.8</v>
      </c>
      <c r="M7" s="81">
        <v>0.6</v>
      </c>
      <c r="N7" s="62">
        <v>21.4</v>
      </c>
      <c r="O7" s="81">
        <v>1.4</v>
      </c>
      <c r="P7" s="62">
        <v>30.1</v>
      </c>
      <c r="Q7" s="81">
        <v>0.7</v>
      </c>
    </row>
    <row r="8" spans="1:36" s="1" customFormat="1" ht="13.5" customHeight="1" x14ac:dyDescent="0.3">
      <c r="A8" s="57" t="s">
        <v>41</v>
      </c>
      <c r="B8" s="62">
        <v>41.4</v>
      </c>
      <c r="C8" s="81">
        <v>0.4</v>
      </c>
      <c r="D8" s="62">
        <v>47</v>
      </c>
      <c r="E8" s="81">
        <v>0.5</v>
      </c>
      <c r="F8" s="62">
        <v>49.3</v>
      </c>
      <c r="G8" s="81">
        <v>0.5</v>
      </c>
      <c r="H8" s="62">
        <v>47.4</v>
      </c>
      <c r="I8" s="81">
        <v>1.4</v>
      </c>
      <c r="J8" s="62">
        <v>27.7</v>
      </c>
      <c r="K8" s="81">
        <v>1.3</v>
      </c>
      <c r="L8" s="62">
        <v>28.3</v>
      </c>
      <c r="M8" s="81">
        <v>0.6</v>
      </c>
      <c r="N8" s="62">
        <v>57.9</v>
      </c>
      <c r="O8" s="81">
        <v>1.6</v>
      </c>
      <c r="P8" s="62">
        <v>23</v>
      </c>
      <c r="Q8" s="81">
        <v>0.6</v>
      </c>
    </row>
    <row r="9" spans="1:36" s="1" customFormat="1" ht="13.5" customHeight="1" x14ac:dyDescent="0.3">
      <c r="A9" s="58" t="s">
        <v>45</v>
      </c>
      <c r="B9" s="62">
        <v>34.5</v>
      </c>
      <c r="C9" s="81">
        <v>0.4</v>
      </c>
      <c r="D9" s="62">
        <v>40.6</v>
      </c>
      <c r="E9" s="81">
        <v>0.4</v>
      </c>
      <c r="F9" s="62">
        <v>43.2</v>
      </c>
      <c r="G9" s="81">
        <v>0.5</v>
      </c>
      <c r="H9" s="62">
        <v>40.4</v>
      </c>
      <c r="I9" s="81">
        <v>1.3</v>
      </c>
      <c r="J9" s="62">
        <v>18.600000000000001</v>
      </c>
      <c r="K9" s="81">
        <v>1.1000000000000001</v>
      </c>
      <c r="L9" s="62">
        <v>20.6</v>
      </c>
      <c r="M9" s="81">
        <v>0.5</v>
      </c>
      <c r="N9" s="62">
        <v>52.3</v>
      </c>
      <c r="O9" s="81">
        <v>1.6</v>
      </c>
      <c r="P9" s="62">
        <v>14.9</v>
      </c>
      <c r="Q9" s="81">
        <v>0.5</v>
      </c>
    </row>
    <row r="10" spans="1:36" s="1" customFormat="1" ht="13.5" customHeight="1" x14ac:dyDescent="0.3">
      <c r="A10" s="58" t="s">
        <v>46</v>
      </c>
      <c r="B10" s="62">
        <v>6.8</v>
      </c>
      <c r="C10" s="81">
        <v>0.2</v>
      </c>
      <c r="D10" s="62">
        <v>6.5</v>
      </c>
      <c r="E10" s="81">
        <v>0.2</v>
      </c>
      <c r="F10" s="62">
        <v>6.1</v>
      </c>
      <c r="G10" s="81">
        <v>0.2</v>
      </c>
      <c r="H10" s="62">
        <v>7</v>
      </c>
      <c r="I10" s="81">
        <v>0.7</v>
      </c>
      <c r="J10" s="62">
        <v>9.1</v>
      </c>
      <c r="K10" s="81">
        <v>0.8</v>
      </c>
      <c r="L10" s="62">
        <v>7.7</v>
      </c>
      <c r="M10" s="81">
        <v>0.4</v>
      </c>
      <c r="N10" s="62">
        <v>5.5</v>
      </c>
      <c r="O10" s="81">
        <v>0.7</v>
      </c>
      <c r="P10" s="62">
        <v>8.1</v>
      </c>
      <c r="Q10" s="81">
        <v>0.4</v>
      </c>
    </row>
    <row r="11" spans="1:36" s="1" customFormat="1" ht="13.5" customHeight="1" x14ac:dyDescent="0.3">
      <c r="A11" s="57" t="s">
        <v>42</v>
      </c>
      <c r="B11" s="62">
        <v>44.7</v>
      </c>
      <c r="C11" s="81">
        <v>0.4</v>
      </c>
      <c r="D11" s="62">
        <v>45.5</v>
      </c>
      <c r="E11" s="81">
        <v>0.4</v>
      </c>
      <c r="F11" s="62">
        <v>45.7</v>
      </c>
      <c r="G11" s="81">
        <v>0.5</v>
      </c>
      <c r="H11" s="62">
        <v>43.5</v>
      </c>
      <c r="I11" s="81">
        <v>1.3</v>
      </c>
      <c r="J11" s="62">
        <v>45.9</v>
      </c>
      <c r="K11" s="81">
        <v>1.4</v>
      </c>
      <c r="L11" s="62">
        <v>42.9</v>
      </c>
      <c r="M11" s="81">
        <v>0.6</v>
      </c>
      <c r="N11" s="62">
        <v>20.7</v>
      </c>
      <c r="O11" s="81">
        <v>1.2</v>
      </c>
      <c r="P11" s="62">
        <v>46.9</v>
      </c>
      <c r="Q11" s="81">
        <v>0.7</v>
      </c>
    </row>
    <row r="12" spans="1:36" s="1" customFormat="1" ht="13.5" customHeight="1" x14ac:dyDescent="0.3">
      <c r="A12" s="58" t="s">
        <v>16</v>
      </c>
      <c r="B12" s="62">
        <v>15</v>
      </c>
      <c r="C12" s="81">
        <v>0.3</v>
      </c>
      <c r="D12" s="62">
        <v>17.899999999999999</v>
      </c>
      <c r="E12" s="81">
        <v>0.3</v>
      </c>
      <c r="F12" s="62">
        <v>19</v>
      </c>
      <c r="G12" s="81">
        <v>0.4</v>
      </c>
      <c r="H12" s="62">
        <v>17.2</v>
      </c>
      <c r="I12" s="81">
        <v>1</v>
      </c>
      <c r="J12" s="62">
        <v>9.3000000000000007</v>
      </c>
      <c r="K12" s="81">
        <v>0.8</v>
      </c>
      <c r="L12" s="62">
        <v>8.1999999999999993</v>
      </c>
      <c r="M12" s="81">
        <v>0.3</v>
      </c>
      <c r="N12" s="62">
        <v>11.1</v>
      </c>
      <c r="O12" s="81">
        <v>0.9</v>
      </c>
      <c r="P12" s="62">
        <v>7.7</v>
      </c>
      <c r="Q12" s="81">
        <v>0.4</v>
      </c>
    </row>
    <row r="13" spans="1:36" s="37" customFormat="1" ht="13.5" customHeight="1" x14ac:dyDescent="0.3">
      <c r="A13" s="60" t="s">
        <v>43</v>
      </c>
      <c r="B13" s="66">
        <v>29.7</v>
      </c>
      <c r="C13" s="82">
        <v>0.3</v>
      </c>
      <c r="D13" s="66">
        <v>27.6</v>
      </c>
      <c r="E13" s="82">
        <v>0.4</v>
      </c>
      <c r="F13" s="66">
        <v>26.7</v>
      </c>
      <c r="G13" s="82">
        <v>0.4</v>
      </c>
      <c r="H13" s="66">
        <v>26.3</v>
      </c>
      <c r="I13" s="82">
        <v>1.2</v>
      </c>
      <c r="J13" s="66">
        <v>36.5</v>
      </c>
      <c r="K13" s="82">
        <v>1.4</v>
      </c>
      <c r="L13" s="66">
        <v>34.700000000000003</v>
      </c>
      <c r="M13" s="82">
        <v>0.6</v>
      </c>
      <c r="N13" s="66">
        <v>9.6</v>
      </c>
      <c r="O13" s="82">
        <v>0.8</v>
      </c>
      <c r="P13" s="66">
        <v>39.200000000000003</v>
      </c>
      <c r="Q13" s="82">
        <v>0.7</v>
      </c>
    </row>
    <row r="14" spans="1:36" s="20" customFormat="1" ht="13.5" customHeight="1" x14ac:dyDescent="0.3">
      <c r="A14" s="18" t="s">
        <v>17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7"/>
      <c r="Q14" s="17"/>
      <c r="R14" s="17"/>
      <c r="S14"/>
      <c r="T14"/>
      <c r="U14"/>
    </row>
    <row r="15" spans="1:36" s="20" customFormat="1" ht="13.5" customHeight="1" x14ac:dyDescent="0.3">
      <c r="A15" s="15" t="str">
        <f>Index!$A$13</f>
        <v>Source: OFS – Enquête suisse sur la population active (ESPA)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1:36" s="20" customFormat="1" ht="13.5" customHeight="1" x14ac:dyDescent="0.3">
      <c r="A16" s="110" t="str">
        <f>Index!$A$14</f>
        <v>© OFS 2023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42"/>
      <c r="T16" s="42"/>
      <c r="U16" s="42"/>
      <c r="V16" s="42"/>
      <c r="W16" s="42"/>
      <c r="X16" s="30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</row>
    <row r="17" spans="1:23" s="14" customFormat="1" ht="25.5" customHeight="1" x14ac:dyDescent="0.2">
      <c r="A17" s="18" t="str">
        <f>Index!$A$15</f>
        <v>Contact: Office fédéral de la statistique (OFS), Indicateurs de la formation, EducIndicators@bfs.admin.ch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</row>
  </sheetData>
  <mergeCells count="10">
    <mergeCell ref="A16:R16"/>
    <mergeCell ref="L4:Q4"/>
    <mergeCell ref="L5:M5"/>
    <mergeCell ref="N5:O5"/>
    <mergeCell ref="P5:Q5"/>
    <mergeCell ref="D5:E5"/>
    <mergeCell ref="J5:K5"/>
    <mergeCell ref="H5:I5"/>
    <mergeCell ref="D4:K4"/>
    <mergeCell ref="F5:G5"/>
  </mergeCells>
  <hyperlinks>
    <hyperlink ref="A1" location="Index!A1" display="Retour" xr:uid="{00000000-0004-0000-0300-000000000000}"/>
  </hyperlinks>
  <pageMargins left="0.7" right="0.7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166"/>
  <sheetViews>
    <sheetView showGridLines="0" zoomScaleNormal="100" zoomScaleSheetLayoutView="100" workbookViewId="0">
      <pane xSplit="1" topLeftCell="B1" activePane="topRight" state="frozen"/>
      <selection pane="topRight"/>
    </sheetView>
  </sheetViews>
  <sheetFormatPr baseColWidth="10" defaultRowHeight="14" x14ac:dyDescent="0.3"/>
  <cols>
    <col min="1" max="1" width="25.58203125" style="1" customWidth="1"/>
    <col min="2" max="3" width="5.83203125" style="1" customWidth="1"/>
    <col min="4" max="11" width="5.83203125" style="1" hidden="1" customWidth="1"/>
    <col min="12" max="13" width="5.83203125" style="1" customWidth="1"/>
    <col min="14" max="21" width="5.83203125" style="1" hidden="1" customWidth="1"/>
    <col min="22" max="23" width="5.83203125" style="1" customWidth="1"/>
    <col min="24" max="31" width="5.83203125" style="1" hidden="1" customWidth="1"/>
    <col min="32" max="47" width="5.83203125" style="1" customWidth="1"/>
  </cols>
  <sheetData>
    <row r="1" spans="1:47" s="6" customFormat="1" ht="25.5" customHeight="1" x14ac:dyDescent="0.3">
      <c r="A1" s="95" t="s">
        <v>10</v>
      </c>
      <c r="B1" s="95"/>
      <c r="C1" s="26"/>
      <c r="D1" s="95"/>
      <c r="E1" s="26"/>
      <c r="F1" s="95"/>
      <c r="G1" s="26"/>
      <c r="H1" s="95"/>
      <c r="I1" s="26"/>
      <c r="J1" s="95"/>
      <c r="K1" s="26"/>
      <c r="L1" s="95"/>
      <c r="M1" s="26"/>
      <c r="N1" s="95"/>
      <c r="O1" s="26"/>
      <c r="P1" s="95"/>
      <c r="Q1" s="26"/>
      <c r="R1" s="95"/>
      <c r="S1" s="26"/>
      <c r="T1" s="95"/>
      <c r="U1" s="26"/>
      <c r="V1" s="95"/>
      <c r="W1" s="26"/>
      <c r="X1" s="95"/>
      <c r="Y1" s="26"/>
      <c r="Z1" s="95"/>
      <c r="AA1" s="26"/>
      <c r="AB1" s="95"/>
      <c r="AC1" s="26"/>
      <c r="AD1" s="95"/>
      <c r="AE1" s="26"/>
      <c r="AF1" s="95"/>
      <c r="AG1" s="26"/>
      <c r="AH1" s="95"/>
      <c r="AI1" s="26"/>
      <c r="AJ1" s="95"/>
      <c r="AK1" s="26"/>
      <c r="AL1" s="95"/>
      <c r="AM1" s="26"/>
      <c r="AN1" s="95"/>
      <c r="AO1" s="26"/>
      <c r="AP1" s="95"/>
      <c r="AQ1" s="26"/>
      <c r="AR1" s="95"/>
      <c r="AS1" s="26"/>
      <c r="AT1" s="95"/>
      <c r="AU1" s="26"/>
    </row>
    <row r="2" spans="1:47" ht="13.5" customHeight="1" x14ac:dyDescent="0.3">
      <c r="A2" s="25" t="str">
        <f>CONCATENATE(Index!A1," selon le sexe et l'âge, de 2000 à ",RIGHT(Index!A14,4)-1)</f>
        <v>Niveau de formation de la population selon le sexe et l'âge, de 2000 à 2022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52"/>
      <c r="AN2" s="25"/>
      <c r="AO2" s="52"/>
      <c r="AP2" s="25"/>
      <c r="AQ2" s="52"/>
      <c r="AR2" s="25"/>
      <c r="AS2" s="52"/>
      <c r="AT2" s="25"/>
      <c r="AU2" s="52" t="s">
        <v>54</v>
      </c>
    </row>
    <row r="3" spans="1:47" ht="13.5" customHeight="1" x14ac:dyDescent="0.3">
      <c r="A3" s="7" t="s">
        <v>71</v>
      </c>
      <c r="B3" s="7"/>
      <c r="C3" s="27"/>
      <c r="D3" s="7"/>
      <c r="E3" s="27"/>
      <c r="F3" s="7"/>
      <c r="G3" s="27"/>
      <c r="H3" s="7"/>
      <c r="I3" s="27"/>
      <c r="J3" s="7"/>
      <c r="K3" s="27"/>
      <c r="L3" s="7"/>
      <c r="M3" s="27"/>
      <c r="N3" s="7"/>
      <c r="O3" s="27"/>
      <c r="P3" s="7"/>
      <c r="Q3" s="27"/>
      <c r="R3" s="7"/>
      <c r="S3" s="27"/>
      <c r="T3" s="7"/>
      <c r="U3" s="27"/>
      <c r="V3" s="7"/>
      <c r="W3" s="27"/>
      <c r="X3" s="7"/>
      <c r="Y3" s="27"/>
      <c r="Z3" s="7"/>
      <c r="AA3" s="27"/>
      <c r="AB3" s="7"/>
      <c r="AC3" s="27"/>
      <c r="AD3" s="7"/>
      <c r="AE3" s="27"/>
      <c r="AF3" s="7"/>
      <c r="AG3" s="27"/>
      <c r="AH3" s="7"/>
      <c r="AI3" s="27"/>
      <c r="AJ3" s="7"/>
      <c r="AK3" s="27"/>
      <c r="AL3" s="7"/>
      <c r="AM3" s="27"/>
      <c r="AN3" s="7"/>
      <c r="AO3" s="27"/>
      <c r="AP3" s="7"/>
      <c r="AQ3" s="27"/>
      <c r="AR3" s="7"/>
      <c r="AS3" s="27"/>
      <c r="AT3" s="7"/>
      <c r="AU3" s="27"/>
    </row>
    <row r="4" spans="1:47" ht="13.5" customHeight="1" x14ac:dyDescent="0.3">
      <c r="A4" s="53"/>
      <c r="B4" s="108">
        <v>2000</v>
      </c>
      <c r="C4" s="109"/>
      <c r="D4" s="108" t="s">
        <v>5</v>
      </c>
      <c r="E4" s="109"/>
      <c r="F4" s="108" t="s">
        <v>6</v>
      </c>
      <c r="G4" s="109"/>
      <c r="H4" s="108" t="s">
        <v>7</v>
      </c>
      <c r="I4" s="109"/>
      <c r="J4" s="108">
        <v>2004</v>
      </c>
      <c r="K4" s="109"/>
      <c r="L4" s="108">
        <v>2005</v>
      </c>
      <c r="M4" s="109"/>
      <c r="N4" s="108">
        <v>2006</v>
      </c>
      <c r="O4" s="109"/>
      <c r="P4" s="108">
        <v>2007</v>
      </c>
      <c r="Q4" s="109"/>
      <c r="R4" s="108">
        <v>2008</v>
      </c>
      <c r="S4" s="109"/>
      <c r="T4" s="108">
        <v>2009</v>
      </c>
      <c r="U4" s="109"/>
      <c r="V4" s="108" t="s">
        <v>4</v>
      </c>
      <c r="W4" s="109"/>
      <c r="X4" s="113">
        <v>2011</v>
      </c>
      <c r="Y4" s="114"/>
      <c r="Z4" s="113">
        <f>X4+1</f>
        <v>2012</v>
      </c>
      <c r="AA4" s="114"/>
      <c r="AB4" s="113">
        <f>Z4+1</f>
        <v>2013</v>
      </c>
      <c r="AC4" s="114"/>
      <c r="AD4" s="113">
        <f>AB4+1</f>
        <v>2014</v>
      </c>
      <c r="AE4" s="114"/>
      <c r="AF4" s="113">
        <f>AD4+1</f>
        <v>2015</v>
      </c>
      <c r="AG4" s="114"/>
      <c r="AH4" s="113">
        <f>AF4+1</f>
        <v>2016</v>
      </c>
      <c r="AI4" s="114"/>
      <c r="AJ4" s="113">
        <f>AH4+1</f>
        <v>2017</v>
      </c>
      <c r="AK4" s="114"/>
      <c r="AL4" s="113">
        <f>AJ4+1</f>
        <v>2018</v>
      </c>
      <c r="AM4" s="114"/>
      <c r="AN4" s="113">
        <f>AL4+1</f>
        <v>2019</v>
      </c>
      <c r="AO4" s="114"/>
      <c r="AP4" s="113">
        <f>AN4+1</f>
        <v>2020</v>
      </c>
      <c r="AQ4" s="114"/>
      <c r="AR4" s="113" t="s">
        <v>114</v>
      </c>
      <c r="AS4" s="114"/>
      <c r="AT4" s="113">
        <v>2022</v>
      </c>
      <c r="AU4" s="114"/>
    </row>
    <row r="5" spans="1:47" ht="13.5" customHeight="1" x14ac:dyDescent="0.3">
      <c r="A5" s="55"/>
      <c r="B5" s="76" t="s">
        <v>1</v>
      </c>
      <c r="C5" s="77" t="s">
        <v>3</v>
      </c>
      <c r="D5" s="76" t="s">
        <v>1</v>
      </c>
      <c r="E5" s="77" t="s">
        <v>3</v>
      </c>
      <c r="F5" s="76" t="s">
        <v>1</v>
      </c>
      <c r="G5" s="77" t="s">
        <v>3</v>
      </c>
      <c r="H5" s="76" t="s">
        <v>1</v>
      </c>
      <c r="I5" s="77" t="s">
        <v>3</v>
      </c>
      <c r="J5" s="76" t="s">
        <v>1</v>
      </c>
      <c r="K5" s="77" t="s">
        <v>3</v>
      </c>
      <c r="L5" s="76" t="s">
        <v>1</v>
      </c>
      <c r="M5" s="77" t="s">
        <v>3</v>
      </c>
      <c r="N5" s="76" t="s">
        <v>1</v>
      </c>
      <c r="O5" s="77" t="s">
        <v>3</v>
      </c>
      <c r="P5" s="76" t="s">
        <v>1</v>
      </c>
      <c r="Q5" s="77" t="s">
        <v>3</v>
      </c>
      <c r="R5" s="76" t="s">
        <v>1</v>
      </c>
      <c r="S5" s="77" t="s">
        <v>3</v>
      </c>
      <c r="T5" s="76" t="s">
        <v>1</v>
      </c>
      <c r="U5" s="77" t="s">
        <v>3</v>
      </c>
      <c r="V5" s="76" t="s">
        <v>1</v>
      </c>
      <c r="W5" s="77" t="s">
        <v>3</v>
      </c>
      <c r="X5" s="76" t="s">
        <v>1</v>
      </c>
      <c r="Y5" s="77" t="s">
        <v>3</v>
      </c>
      <c r="Z5" s="76" t="s">
        <v>1</v>
      </c>
      <c r="AA5" s="77" t="s">
        <v>3</v>
      </c>
      <c r="AB5" s="76" t="s">
        <v>1</v>
      </c>
      <c r="AC5" s="77" t="s">
        <v>3</v>
      </c>
      <c r="AD5" s="76" t="s">
        <v>1</v>
      </c>
      <c r="AE5" s="77" t="s">
        <v>3</v>
      </c>
      <c r="AF5" s="76" t="s">
        <v>1</v>
      </c>
      <c r="AG5" s="77" t="s">
        <v>3</v>
      </c>
      <c r="AH5" s="76" t="s">
        <v>1</v>
      </c>
      <c r="AI5" s="77" t="s">
        <v>3</v>
      </c>
      <c r="AJ5" s="76" t="s">
        <v>1</v>
      </c>
      <c r="AK5" s="77" t="s">
        <v>3</v>
      </c>
      <c r="AL5" s="76" t="s">
        <v>1</v>
      </c>
      <c r="AM5" s="78" t="s">
        <v>3</v>
      </c>
      <c r="AN5" s="76" t="s">
        <v>1</v>
      </c>
      <c r="AO5" s="78" t="s">
        <v>3</v>
      </c>
      <c r="AP5" s="76" t="s">
        <v>1</v>
      </c>
      <c r="AQ5" s="78" t="s">
        <v>3</v>
      </c>
      <c r="AR5" s="76" t="s">
        <v>1</v>
      </c>
      <c r="AS5" s="78" t="s">
        <v>3</v>
      </c>
      <c r="AT5" s="76" t="s">
        <v>1</v>
      </c>
      <c r="AU5" s="78" t="s">
        <v>3</v>
      </c>
    </row>
    <row r="6" spans="1:47" ht="13.5" customHeight="1" x14ac:dyDescent="0.3">
      <c r="A6" s="56" t="s">
        <v>64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 t="s">
        <v>74</v>
      </c>
      <c r="W6" s="61" t="s">
        <v>74</v>
      </c>
      <c r="X6" s="61" t="s">
        <v>74</v>
      </c>
      <c r="Y6" s="61" t="s">
        <v>74</v>
      </c>
      <c r="Z6" s="61" t="s">
        <v>74</v>
      </c>
      <c r="AA6" s="61" t="s">
        <v>74</v>
      </c>
      <c r="AB6" s="61" t="s">
        <v>74</v>
      </c>
      <c r="AC6" s="61" t="s">
        <v>74</v>
      </c>
      <c r="AD6" s="61" t="s">
        <v>74</v>
      </c>
      <c r="AE6" s="61" t="s">
        <v>74</v>
      </c>
      <c r="AF6" s="61" t="s">
        <v>74</v>
      </c>
      <c r="AG6" s="61" t="s">
        <v>74</v>
      </c>
      <c r="AH6" s="61" t="s">
        <v>74</v>
      </c>
      <c r="AI6" s="61" t="s">
        <v>74</v>
      </c>
      <c r="AJ6" s="61" t="s">
        <v>74</v>
      </c>
      <c r="AK6" s="61" t="s">
        <v>74</v>
      </c>
      <c r="AL6" s="61" t="s">
        <v>74</v>
      </c>
      <c r="AM6" s="61" t="s">
        <v>74</v>
      </c>
      <c r="AN6" s="61" t="s">
        <v>74</v>
      </c>
      <c r="AO6" s="61" t="s">
        <v>74</v>
      </c>
      <c r="AP6" s="61" t="s">
        <v>74</v>
      </c>
      <c r="AQ6" s="61" t="s">
        <v>74</v>
      </c>
      <c r="AR6" s="61" t="s">
        <v>74</v>
      </c>
      <c r="AS6" s="61" t="s">
        <v>74</v>
      </c>
      <c r="AT6" s="61" t="s">
        <v>74</v>
      </c>
      <c r="AU6" s="61" t="s">
        <v>74</v>
      </c>
    </row>
    <row r="7" spans="1:47" s="24" customFormat="1" ht="13.5" customHeight="1" x14ac:dyDescent="0.3">
      <c r="A7" s="57" t="s">
        <v>59</v>
      </c>
      <c r="B7" s="62">
        <v>16.120360000000002</v>
      </c>
      <c r="C7" s="63">
        <v>0.83560000000000001</v>
      </c>
      <c r="D7" s="62">
        <v>15.13865</v>
      </c>
      <c r="E7" s="63">
        <v>0.77495999999999998</v>
      </c>
      <c r="F7" s="62">
        <v>15.06005</v>
      </c>
      <c r="G7" s="63">
        <v>0.55428999999999995</v>
      </c>
      <c r="H7" s="62">
        <v>15.405099999999999</v>
      </c>
      <c r="I7" s="63">
        <v>0.38318000000000002</v>
      </c>
      <c r="J7" s="62">
        <v>14.97935</v>
      </c>
      <c r="K7" s="63">
        <v>0.39355000000000001</v>
      </c>
      <c r="L7" s="62">
        <v>14.75309</v>
      </c>
      <c r="M7" s="63">
        <v>0.40468999999999999</v>
      </c>
      <c r="N7" s="62">
        <v>14.600199999999999</v>
      </c>
      <c r="O7" s="63">
        <v>0.42249999999999999</v>
      </c>
      <c r="P7" s="62">
        <v>14.04243</v>
      </c>
      <c r="Q7" s="63">
        <v>0.42266999999999999</v>
      </c>
      <c r="R7" s="62">
        <v>13.19206</v>
      </c>
      <c r="S7" s="63">
        <v>0.41305999999999998</v>
      </c>
      <c r="T7" s="62">
        <v>13.0832</v>
      </c>
      <c r="U7" s="63">
        <v>0.40533999999999998</v>
      </c>
      <c r="V7" s="62">
        <v>15</v>
      </c>
      <c r="W7" s="63">
        <v>0.3</v>
      </c>
      <c r="X7" s="62">
        <v>15.2</v>
      </c>
      <c r="Y7" s="63">
        <v>0.3</v>
      </c>
      <c r="Z7" s="62">
        <v>14.3</v>
      </c>
      <c r="AA7" s="63">
        <v>0.3</v>
      </c>
      <c r="AB7" s="62">
        <v>13.6</v>
      </c>
      <c r="AC7" s="63">
        <v>0.3</v>
      </c>
      <c r="AD7" s="62">
        <v>12.8</v>
      </c>
      <c r="AE7" s="63">
        <v>0.3</v>
      </c>
      <c r="AF7" s="62">
        <v>12.7</v>
      </c>
      <c r="AG7" s="63">
        <v>0.3</v>
      </c>
      <c r="AH7" s="62">
        <v>12.6</v>
      </c>
      <c r="AI7" s="63">
        <v>0.3</v>
      </c>
      <c r="AJ7" s="62">
        <v>12.2</v>
      </c>
      <c r="AK7" s="63">
        <v>0.3</v>
      </c>
      <c r="AL7" s="62">
        <v>11.6</v>
      </c>
      <c r="AM7" s="63">
        <v>0.3</v>
      </c>
      <c r="AN7" s="62">
        <v>11</v>
      </c>
      <c r="AO7" s="63">
        <v>0.3</v>
      </c>
      <c r="AP7" s="62">
        <v>10.7</v>
      </c>
      <c r="AQ7" s="63">
        <v>0.3</v>
      </c>
      <c r="AR7" s="62">
        <v>12.6</v>
      </c>
      <c r="AS7" s="63">
        <v>0.3</v>
      </c>
      <c r="AT7" s="62">
        <v>13.9</v>
      </c>
      <c r="AU7" s="63">
        <v>0.3</v>
      </c>
    </row>
    <row r="8" spans="1:47" s="24" customFormat="1" ht="13.5" customHeight="1" x14ac:dyDescent="0.3">
      <c r="A8" s="57" t="s">
        <v>41</v>
      </c>
      <c r="B8" s="62">
        <v>59.702359999999999</v>
      </c>
      <c r="C8" s="63">
        <v>1.04386</v>
      </c>
      <c r="D8" s="62">
        <v>59.45937</v>
      </c>
      <c r="E8" s="63">
        <v>1.00586</v>
      </c>
      <c r="F8" s="62">
        <v>59.554180000000002</v>
      </c>
      <c r="G8" s="63">
        <v>0.71028999999999998</v>
      </c>
      <c r="H8" s="62">
        <v>57.719050000000003</v>
      </c>
      <c r="I8" s="63">
        <v>0.56247000000000003</v>
      </c>
      <c r="J8" s="62">
        <v>56.931870000000004</v>
      </c>
      <c r="K8" s="63">
        <v>0.59802</v>
      </c>
      <c r="L8" s="62">
        <v>56.482959999999999</v>
      </c>
      <c r="M8" s="63">
        <v>0.62658999999999998</v>
      </c>
      <c r="N8" s="62">
        <v>55.548450000000003</v>
      </c>
      <c r="O8" s="63">
        <v>0.66866999999999999</v>
      </c>
      <c r="P8" s="62">
        <v>54.629669999999997</v>
      </c>
      <c r="Q8" s="63">
        <v>0.67578000000000005</v>
      </c>
      <c r="R8" s="62">
        <v>53.155650000000001</v>
      </c>
      <c r="S8" s="63">
        <v>0.68330999999999997</v>
      </c>
      <c r="T8" s="62">
        <v>51.896650000000001</v>
      </c>
      <c r="U8" s="63">
        <v>0.67935000000000001</v>
      </c>
      <c r="V8" s="62">
        <v>51.2</v>
      </c>
      <c r="W8" s="63">
        <v>0.4</v>
      </c>
      <c r="X8" s="62">
        <v>50.8</v>
      </c>
      <c r="Y8" s="63">
        <v>0.4</v>
      </c>
      <c r="Z8" s="62">
        <v>50.4</v>
      </c>
      <c r="AA8" s="63">
        <v>0.4</v>
      </c>
      <c r="AB8" s="62">
        <v>49</v>
      </c>
      <c r="AC8" s="63">
        <v>0.4</v>
      </c>
      <c r="AD8" s="62">
        <v>48.8</v>
      </c>
      <c r="AE8" s="63">
        <v>0.4</v>
      </c>
      <c r="AF8" s="62">
        <v>47.5</v>
      </c>
      <c r="AG8" s="63">
        <v>0.4</v>
      </c>
      <c r="AH8" s="62">
        <v>46.2</v>
      </c>
      <c r="AI8" s="63">
        <v>0.4</v>
      </c>
      <c r="AJ8" s="62">
        <v>45.2</v>
      </c>
      <c r="AK8" s="63">
        <v>0.4</v>
      </c>
      <c r="AL8" s="62">
        <v>44.7</v>
      </c>
      <c r="AM8" s="63">
        <v>0.4</v>
      </c>
      <c r="AN8" s="62">
        <v>44.6</v>
      </c>
      <c r="AO8" s="63">
        <v>0.4</v>
      </c>
      <c r="AP8" s="62">
        <v>44</v>
      </c>
      <c r="AQ8" s="63">
        <v>0.4</v>
      </c>
      <c r="AR8" s="62">
        <v>42.4</v>
      </c>
      <c r="AS8" s="63">
        <v>0.4</v>
      </c>
      <c r="AT8" s="62">
        <v>41.4</v>
      </c>
      <c r="AU8" s="63">
        <v>0.4</v>
      </c>
    </row>
    <row r="9" spans="1:47" s="24" customFormat="1" ht="13.5" customHeight="1" x14ac:dyDescent="0.3">
      <c r="A9" s="58" t="s">
        <v>45</v>
      </c>
      <c r="B9" s="62">
        <v>51.57676</v>
      </c>
      <c r="C9" s="63">
        <v>1.0419400000000001</v>
      </c>
      <c r="D9" s="62">
        <v>50.83699</v>
      </c>
      <c r="E9" s="63">
        <v>1.01153</v>
      </c>
      <c r="F9" s="62">
        <v>51.006439999999998</v>
      </c>
      <c r="G9" s="63">
        <v>0.71499999999999997</v>
      </c>
      <c r="H9" s="62">
        <v>49.126759999999997</v>
      </c>
      <c r="I9" s="63">
        <v>0.57164000000000004</v>
      </c>
      <c r="J9" s="62">
        <v>48.367550000000001</v>
      </c>
      <c r="K9" s="63">
        <v>0.60641999999999996</v>
      </c>
      <c r="L9" s="62">
        <v>47.851280000000003</v>
      </c>
      <c r="M9" s="63">
        <v>0.63560000000000005</v>
      </c>
      <c r="N9" s="62">
        <v>46.975479999999997</v>
      </c>
      <c r="O9" s="63">
        <v>0.67710000000000004</v>
      </c>
      <c r="P9" s="62">
        <v>46.454450000000001</v>
      </c>
      <c r="Q9" s="63">
        <v>0.68232999999999999</v>
      </c>
      <c r="R9" s="62">
        <v>44.946800000000003</v>
      </c>
      <c r="S9" s="63">
        <v>0.68528</v>
      </c>
      <c r="T9" s="62">
        <v>43.921869999999998</v>
      </c>
      <c r="U9" s="63">
        <v>0.67910000000000004</v>
      </c>
      <c r="V9" s="62">
        <v>43</v>
      </c>
      <c r="W9" s="63">
        <v>0.4</v>
      </c>
      <c r="X9" s="62">
        <v>42.9</v>
      </c>
      <c r="Y9" s="63">
        <v>0.4</v>
      </c>
      <c r="Z9" s="62">
        <v>42.4</v>
      </c>
      <c r="AA9" s="63">
        <v>0.4</v>
      </c>
      <c r="AB9" s="62">
        <v>41</v>
      </c>
      <c r="AC9" s="63">
        <v>0.4</v>
      </c>
      <c r="AD9" s="62">
        <v>40.4</v>
      </c>
      <c r="AE9" s="63">
        <v>0.4</v>
      </c>
      <c r="AF9" s="62">
        <v>39.299999999999997</v>
      </c>
      <c r="AG9" s="63">
        <v>0.4</v>
      </c>
      <c r="AH9" s="62">
        <v>37.799999999999997</v>
      </c>
      <c r="AI9" s="63">
        <v>0.4</v>
      </c>
      <c r="AJ9" s="62">
        <v>36.799999999999997</v>
      </c>
      <c r="AK9" s="63">
        <v>0.4</v>
      </c>
      <c r="AL9" s="62">
        <v>36.4</v>
      </c>
      <c r="AM9" s="63">
        <v>0.4</v>
      </c>
      <c r="AN9" s="62">
        <v>36.200000000000003</v>
      </c>
      <c r="AO9" s="63">
        <v>0.4</v>
      </c>
      <c r="AP9" s="62">
        <v>35.5</v>
      </c>
      <c r="AQ9" s="63">
        <v>0.4</v>
      </c>
      <c r="AR9" s="62">
        <v>34.9</v>
      </c>
      <c r="AS9" s="63">
        <v>0.4</v>
      </c>
      <c r="AT9" s="62">
        <v>34.5</v>
      </c>
      <c r="AU9" s="63">
        <v>0.4</v>
      </c>
    </row>
    <row r="10" spans="1:47" s="24" customFormat="1" ht="13.5" customHeight="1" x14ac:dyDescent="0.3">
      <c r="A10" s="58" t="s">
        <v>46</v>
      </c>
      <c r="B10" s="62">
        <v>8.1256000000000004</v>
      </c>
      <c r="C10" s="63">
        <v>0.56542999999999999</v>
      </c>
      <c r="D10" s="62">
        <v>8.6223799999999997</v>
      </c>
      <c r="E10" s="63">
        <v>0.61031000000000002</v>
      </c>
      <c r="F10" s="62">
        <v>8.5477399999999992</v>
      </c>
      <c r="G10" s="63">
        <v>0.4027</v>
      </c>
      <c r="H10" s="62">
        <v>8.5922900000000002</v>
      </c>
      <c r="I10" s="63">
        <v>0.32244</v>
      </c>
      <c r="J10" s="62">
        <v>8.5643200000000004</v>
      </c>
      <c r="K10" s="63">
        <v>0.34249000000000002</v>
      </c>
      <c r="L10" s="62">
        <v>8.6316900000000008</v>
      </c>
      <c r="M10" s="63">
        <v>0.35088000000000003</v>
      </c>
      <c r="N10" s="62">
        <v>8.5729699999999998</v>
      </c>
      <c r="O10" s="63">
        <v>0.38484000000000002</v>
      </c>
      <c r="P10" s="62">
        <v>8.1752099999999999</v>
      </c>
      <c r="Q10" s="63">
        <v>0.37739</v>
      </c>
      <c r="R10" s="62">
        <v>8.20885</v>
      </c>
      <c r="S10" s="63">
        <v>0.38303999999999999</v>
      </c>
      <c r="T10" s="62">
        <v>7.97478</v>
      </c>
      <c r="U10" s="63">
        <v>0.37824000000000002</v>
      </c>
      <c r="V10" s="62">
        <v>8.1</v>
      </c>
      <c r="W10" s="63">
        <v>0.2</v>
      </c>
      <c r="X10" s="62">
        <v>7.9</v>
      </c>
      <c r="Y10" s="63">
        <v>0.2</v>
      </c>
      <c r="Z10" s="62">
        <v>8</v>
      </c>
      <c r="AA10" s="63">
        <v>0.2</v>
      </c>
      <c r="AB10" s="62">
        <v>8</v>
      </c>
      <c r="AC10" s="63">
        <v>0.2</v>
      </c>
      <c r="AD10" s="62">
        <v>8.4</v>
      </c>
      <c r="AE10" s="63">
        <v>0.2</v>
      </c>
      <c r="AF10" s="62">
        <v>8.1999999999999993</v>
      </c>
      <c r="AG10" s="63">
        <v>0.2</v>
      </c>
      <c r="AH10" s="62">
        <v>8.4</v>
      </c>
      <c r="AI10" s="63">
        <v>0.2</v>
      </c>
      <c r="AJ10" s="62">
        <v>8.4</v>
      </c>
      <c r="AK10" s="63">
        <v>0.2</v>
      </c>
      <c r="AL10" s="62">
        <v>8.1999999999999993</v>
      </c>
      <c r="AM10" s="63">
        <v>0.2</v>
      </c>
      <c r="AN10" s="62">
        <v>8.4</v>
      </c>
      <c r="AO10" s="63">
        <v>0.2</v>
      </c>
      <c r="AP10" s="62">
        <v>8.5</v>
      </c>
      <c r="AQ10" s="63">
        <v>0.2</v>
      </c>
      <c r="AR10" s="62">
        <v>7.5</v>
      </c>
      <c r="AS10" s="63">
        <v>0.2</v>
      </c>
      <c r="AT10" s="62">
        <v>6.8</v>
      </c>
      <c r="AU10" s="63">
        <v>0.2</v>
      </c>
    </row>
    <row r="11" spans="1:47" s="24" customFormat="1" ht="13.5" customHeight="1" x14ac:dyDescent="0.3">
      <c r="A11" s="57" t="s">
        <v>42</v>
      </c>
      <c r="B11" s="62">
        <v>24.17728</v>
      </c>
      <c r="C11" s="63">
        <v>0.91235999999999995</v>
      </c>
      <c r="D11" s="62">
        <v>25.401979999999998</v>
      </c>
      <c r="E11" s="63">
        <v>0.88192000000000004</v>
      </c>
      <c r="F11" s="62">
        <v>25.385770000000001</v>
      </c>
      <c r="G11" s="63">
        <v>0.61782999999999999</v>
      </c>
      <c r="H11" s="62">
        <v>26.875859999999999</v>
      </c>
      <c r="I11" s="63">
        <v>0.51056999999999997</v>
      </c>
      <c r="J11" s="62">
        <v>28.08878</v>
      </c>
      <c r="K11" s="63">
        <v>0.55156000000000005</v>
      </c>
      <c r="L11" s="62">
        <v>28.763940000000002</v>
      </c>
      <c r="M11" s="63">
        <v>0.58106999999999998</v>
      </c>
      <c r="N11" s="62">
        <v>29.85135</v>
      </c>
      <c r="O11" s="63">
        <v>0.62387000000000004</v>
      </c>
      <c r="P11" s="62">
        <v>31.3279</v>
      </c>
      <c r="Q11" s="63">
        <v>0.63422000000000001</v>
      </c>
      <c r="R11" s="62">
        <v>33.652290000000001</v>
      </c>
      <c r="S11" s="63">
        <v>0.65098</v>
      </c>
      <c r="T11" s="62">
        <v>35.020150000000001</v>
      </c>
      <c r="U11" s="63">
        <v>0.65237000000000001</v>
      </c>
      <c r="V11" s="62">
        <v>33.9</v>
      </c>
      <c r="W11" s="63">
        <v>0.4</v>
      </c>
      <c r="X11" s="62">
        <v>34</v>
      </c>
      <c r="Y11" s="63">
        <v>0.4</v>
      </c>
      <c r="Z11" s="62">
        <v>35.299999999999997</v>
      </c>
      <c r="AA11" s="63">
        <v>0.4</v>
      </c>
      <c r="AB11" s="62">
        <v>37.4</v>
      </c>
      <c r="AC11" s="63">
        <v>0.4</v>
      </c>
      <c r="AD11" s="62">
        <v>38.4</v>
      </c>
      <c r="AE11" s="63">
        <v>0.4</v>
      </c>
      <c r="AF11" s="62">
        <v>39.799999999999997</v>
      </c>
      <c r="AG11" s="63">
        <v>0.4</v>
      </c>
      <c r="AH11" s="62">
        <v>41.2</v>
      </c>
      <c r="AI11" s="63">
        <v>0.4</v>
      </c>
      <c r="AJ11" s="62">
        <v>42.6</v>
      </c>
      <c r="AK11" s="63">
        <v>0.4</v>
      </c>
      <c r="AL11" s="62">
        <v>43.7</v>
      </c>
      <c r="AM11" s="63">
        <v>0.4</v>
      </c>
      <c r="AN11" s="62">
        <v>44.4</v>
      </c>
      <c r="AO11" s="63">
        <v>0.4</v>
      </c>
      <c r="AP11" s="62">
        <v>45.3</v>
      </c>
      <c r="AQ11" s="63">
        <v>0.4</v>
      </c>
      <c r="AR11" s="62">
        <v>45</v>
      </c>
      <c r="AS11" s="63">
        <v>0.4</v>
      </c>
      <c r="AT11" s="62">
        <v>44.7</v>
      </c>
      <c r="AU11" s="63">
        <v>0.4</v>
      </c>
    </row>
    <row r="12" spans="1:47" s="24" customFormat="1" ht="13.5" customHeight="1" x14ac:dyDescent="0.3">
      <c r="A12" s="58" t="s">
        <v>16</v>
      </c>
      <c r="B12" s="62">
        <v>13.65362</v>
      </c>
      <c r="C12" s="63">
        <v>0.67083000000000004</v>
      </c>
      <c r="D12" s="62">
        <v>14.583970000000001</v>
      </c>
      <c r="E12" s="63">
        <v>0.69011</v>
      </c>
      <c r="F12" s="62">
        <v>14.55795</v>
      </c>
      <c r="G12" s="63">
        <v>0.48180000000000001</v>
      </c>
      <c r="H12" s="62">
        <v>14.9893</v>
      </c>
      <c r="I12" s="63">
        <v>0.42310999999999999</v>
      </c>
      <c r="J12" s="62">
        <v>15.792619999999999</v>
      </c>
      <c r="K12" s="63">
        <v>0.46626000000000001</v>
      </c>
      <c r="L12" s="62">
        <v>15.5822</v>
      </c>
      <c r="M12" s="63">
        <v>0.48503000000000002</v>
      </c>
      <c r="N12" s="62">
        <v>16.36478</v>
      </c>
      <c r="O12" s="63">
        <v>0.52920999999999996</v>
      </c>
      <c r="P12" s="62">
        <v>15.56373</v>
      </c>
      <c r="Q12" s="63">
        <v>0.51942999999999995</v>
      </c>
      <c r="R12" s="62">
        <v>15.3154</v>
      </c>
      <c r="S12" s="63">
        <v>0.51695999999999998</v>
      </c>
      <c r="T12" s="62">
        <v>14.832649999999999</v>
      </c>
      <c r="U12" s="63">
        <v>0.50344999999999995</v>
      </c>
      <c r="V12" s="62">
        <v>13.4</v>
      </c>
      <c r="W12" s="63">
        <v>0.3</v>
      </c>
      <c r="X12" s="62">
        <v>12.5</v>
      </c>
      <c r="Y12" s="63">
        <v>0.2</v>
      </c>
      <c r="Z12" s="62">
        <v>12.6</v>
      </c>
      <c r="AA12" s="63">
        <v>0.2</v>
      </c>
      <c r="AB12" s="62">
        <v>13.4</v>
      </c>
      <c r="AC12" s="63">
        <v>0.3</v>
      </c>
      <c r="AD12" s="62">
        <v>13.9</v>
      </c>
      <c r="AE12" s="63">
        <v>0.3</v>
      </c>
      <c r="AF12" s="62">
        <v>14.1</v>
      </c>
      <c r="AG12" s="63">
        <v>0.3</v>
      </c>
      <c r="AH12" s="62">
        <v>14.3</v>
      </c>
      <c r="AI12" s="63">
        <v>0.3</v>
      </c>
      <c r="AJ12" s="62">
        <v>14.8</v>
      </c>
      <c r="AK12" s="63">
        <v>0.3</v>
      </c>
      <c r="AL12" s="62">
        <v>14.9</v>
      </c>
      <c r="AM12" s="63">
        <v>0.3</v>
      </c>
      <c r="AN12" s="62">
        <v>14.8</v>
      </c>
      <c r="AO12" s="63">
        <v>0.3</v>
      </c>
      <c r="AP12" s="62">
        <v>15.1</v>
      </c>
      <c r="AQ12" s="63">
        <v>0.3</v>
      </c>
      <c r="AR12" s="62">
        <v>15.4</v>
      </c>
      <c r="AS12" s="63">
        <v>0.3</v>
      </c>
      <c r="AT12" s="62">
        <v>15</v>
      </c>
      <c r="AU12" s="63">
        <v>0.3</v>
      </c>
    </row>
    <row r="13" spans="1:47" s="24" customFormat="1" ht="13.5" customHeight="1" x14ac:dyDescent="0.3">
      <c r="A13" s="58" t="s">
        <v>43</v>
      </c>
      <c r="B13" s="62">
        <v>10.523669999999999</v>
      </c>
      <c r="C13" s="63">
        <v>0.72902</v>
      </c>
      <c r="D13" s="62">
        <v>10.818020000000001</v>
      </c>
      <c r="E13" s="63">
        <v>0.65932999999999997</v>
      </c>
      <c r="F13" s="62">
        <v>10.827819999999999</v>
      </c>
      <c r="G13" s="63">
        <v>0.46117999999999998</v>
      </c>
      <c r="H13" s="62">
        <v>11.88655</v>
      </c>
      <c r="I13" s="63">
        <v>0.35970000000000002</v>
      </c>
      <c r="J13" s="62">
        <v>12.29616</v>
      </c>
      <c r="K13" s="63">
        <v>0.38141999999999998</v>
      </c>
      <c r="L13" s="62">
        <v>13.18174</v>
      </c>
      <c r="M13" s="63">
        <v>0.41367999999999999</v>
      </c>
      <c r="N13" s="62">
        <v>13.48657</v>
      </c>
      <c r="O13" s="63">
        <v>0.43742999999999999</v>
      </c>
      <c r="P13" s="62">
        <v>15.76417</v>
      </c>
      <c r="Q13" s="63">
        <v>0.47355999999999998</v>
      </c>
      <c r="R13" s="62">
        <v>18.336880000000001</v>
      </c>
      <c r="S13" s="63">
        <v>0.51461999999999997</v>
      </c>
      <c r="T13" s="62">
        <v>20.18751</v>
      </c>
      <c r="U13" s="63">
        <v>0.53527000000000002</v>
      </c>
      <c r="V13" s="62">
        <v>20.5</v>
      </c>
      <c r="W13" s="63">
        <v>0.3</v>
      </c>
      <c r="X13" s="62">
        <v>21.5</v>
      </c>
      <c r="Y13" s="63">
        <v>0.3</v>
      </c>
      <c r="Z13" s="62">
        <v>22.7</v>
      </c>
      <c r="AA13" s="63">
        <v>0.3</v>
      </c>
      <c r="AB13" s="62">
        <v>24</v>
      </c>
      <c r="AC13" s="63">
        <v>0.3</v>
      </c>
      <c r="AD13" s="62">
        <v>24.5</v>
      </c>
      <c r="AE13" s="63">
        <v>0.4</v>
      </c>
      <c r="AF13" s="62">
        <v>25.7</v>
      </c>
      <c r="AG13" s="63">
        <v>0.4</v>
      </c>
      <c r="AH13" s="62">
        <v>27</v>
      </c>
      <c r="AI13" s="63">
        <v>0.4</v>
      </c>
      <c r="AJ13" s="62">
        <v>27.8</v>
      </c>
      <c r="AK13" s="63">
        <v>0.4</v>
      </c>
      <c r="AL13" s="62">
        <v>28.8</v>
      </c>
      <c r="AM13" s="63">
        <v>0.4</v>
      </c>
      <c r="AN13" s="62">
        <v>29.6</v>
      </c>
      <c r="AO13" s="63">
        <v>0.4</v>
      </c>
      <c r="AP13" s="62">
        <v>30.1</v>
      </c>
      <c r="AQ13" s="63">
        <v>0.4</v>
      </c>
      <c r="AR13" s="62">
        <v>29.6</v>
      </c>
      <c r="AS13" s="63">
        <v>0.3</v>
      </c>
      <c r="AT13" s="62">
        <v>29.7</v>
      </c>
      <c r="AU13" s="63">
        <v>0.3</v>
      </c>
    </row>
    <row r="14" spans="1:47" s="38" customFormat="1" ht="13.5" customHeight="1" x14ac:dyDescent="0.3">
      <c r="A14" s="59" t="s">
        <v>11</v>
      </c>
      <c r="B14" s="64"/>
      <c r="C14" s="65"/>
      <c r="D14" s="64"/>
      <c r="E14" s="65"/>
      <c r="F14" s="64"/>
      <c r="G14" s="65"/>
      <c r="H14" s="64"/>
      <c r="I14" s="65"/>
      <c r="J14" s="64"/>
      <c r="K14" s="65"/>
      <c r="L14" s="64"/>
      <c r="M14" s="65"/>
      <c r="N14" s="64"/>
      <c r="O14" s="65"/>
      <c r="P14" s="64"/>
      <c r="Q14" s="65"/>
      <c r="R14" s="64"/>
      <c r="S14" s="65"/>
      <c r="T14" s="64"/>
      <c r="U14" s="65"/>
      <c r="V14" s="64" t="s">
        <v>74</v>
      </c>
      <c r="W14" s="65" t="s">
        <v>74</v>
      </c>
      <c r="X14" s="64" t="s">
        <v>74</v>
      </c>
      <c r="Y14" s="65" t="s">
        <v>74</v>
      </c>
      <c r="Z14" s="64" t="s">
        <v>74</v>
      </c>
      <c r="AA14" s="65" t="s">
        <v>74</v>
      </c>
      <c r="AB14" s="64" t="s">
        <v>74</v>
      </c>
      <c r="AC14" s="65" t="s">
        <v>74</v>
      </c>
      <c r="AD14" s="64" t="s">
        <v>74</v>
      </c>
      <c r="AE14" s="65" t="s">
        <v>74</v>
      </c>
      <c r="AF14" s="64" t="s">
        <v>74</v>
      </c>
      <c r="AG14" s="65" t="s">
        <v>74</v>
      </c>
      <c r="AH14" s="64" t="s">
        <v>74</v>
      </c>
      <c r="AI14" s="65" t="s">
        <v>74</v>
      </c>
      <c r="AJ14" s="64" t="s">
        <v>74</v>
      </c>
      <c r="AK14" s="65" t="s">
        <v>74</v>
      </c>
      <c r="AL14" s="64" t="s">
        <v>74</v>
      </c>
      <c r="AM14" s="65" t="s">
        <v>74</v>
      </c>
      <c r="AN14" s="64" t="s">
        <v>74</v>
      </c>
      <c r="AO14" s="65" t="s">
        <v>74</v>
      </c>
      <c r="AP14" s="64" t="s">
        <v>74</v>
      </c>
      <c r="AQ14" s="65" t="s">
        <v>74</v>
      </c>
      <c r="AR14" s="64" t="s">
        <v>74</v>
      </c>
      <c r="AS14" s="65" t="s">
        <v>74</v>
      </c>
      <c r="AT14" s="64" t="s">
        <v>74</v>
      </c>
      <c r="AU14" s="65" t="s">
        <v>74</v>
      </c>
    </row>
    <row r="15" spans="1:47" s="24" customFormat="1" ht="13.5" customHeight="1" x14ac:dyDescent="0.3">
      <c r="A15" s="57" t="s">
        <v>59</v>
      </c>
      <c r="B15" s="62">
        <v>20.282720000000001</v>
      </c>
      <c r="C15" s="63">
        <v>1.21489</v>
      </c>
      <c r="D15" s="62">
        <v>19.80771</v>
      </c>
      <c r="E15" s="63">
        <v>1.1476599999999999</v>
      </c>
      <c r="F15" s="62">
        <v>19.15325</v>
      </c>
      <c r="G15" s="63">
        <v>0.81272</v>
      </c>
      <c r="H15" s="62">
        <v>19.85304</v>
      </c>
      <c r="I15" s="63">
        <v>0.59645999999999999</v>
      </c>
      <c r="J15" s="62">
        <v>19.362880000000001</v>
      </c>
      <c r="K15" s="63">
        <v>0.61714000000000002</v>
      </c>
      <c r="L15" s="62">
        <v>19.008659999999999</v>
      </c>
      <c r="M15" s="63">
        <v>0.63521000000000005</v>
      </c>
      <c r="N15" s="62">
        <v>18.720780000000001</v>
      </c>
      <c r="O15" s="63">
        <v>0.66862999999999995</v>
      </c>
      <c r="P15" s="62">
        <v>17.675930000000001</v>
      </c>
      <c r="Q15" s="63">
        <v>0.65825</v>
      </c>
      <c r="R15" s="62">
        <v>16.773579999999999</v>
      </c>
      <c r="S15" s="63">
        <v>0.64359999999999995</v>
      </c>
      <c r="T15" s="62">
        <v>16.64133</v>
      </c>
      <c r="U15" s="63">
        <v>0.63383999999999996</v>
      </c>
      <c r="V15" s="62">
        <v>18.2</v>
      </c>
      <c r="W15" s="63">
        <v>0.4</v>
      </c>
      <c r="X15" s="62">
        <v>18.2</v>
      </c>
      <c r="Y15" s="63">
        <v>0.4</v>
      </c>
      <c r="Z15" s="62">
        <v>17</v>
      </c>
      <c r="AA15" s="63">
        <v>0.4</v>
      </c>
      <c r="AB15" s="62">
        <v>15.8</v>
      </c>
      <c r="AC15" s="63">
        <v>0.4</v>
      </c>
      <c r="AD15" s="62">
        <v>14.4</v>
      </c>
      <c r="AE15" s="63">
        <v>0.4</v>
      </c>
      <c r="AF15" s="62">
        <v>14.2</v>
      </c>
      <c r="AG15" s="63">
        <v>0.4</v>
      </c>
      <c r="AH15" s="62">
        <v>14.2</v>
      </c>
      <c r="AI15" s="63">
        <v>0.4</v>
      </c>
      <c r="AJ15" s="62">
        <v>13.6</v>
      </c>
      <c r="AK15" s="63">
        <v>0.4</v>
      </c>
      <c r="AL15" s="62">
        <v>12.6</v>
      </c>
      <c r="AM15" s="63">
        <v>0.4</v>
      </c>
      <c r="AN15" s="62">
        <v>11.9</v>
      </c>
      <c r="AO15" s="63">
        <v>0.4</v>
      </c>
      <c r="AP15" s="62">
        <v>11.7</v>
      </c>
      <c r="AQ15" s="63">
        <v>0.4</v>
      </c>
      <c r="AR15" s="62">
        <v>13.5</v>
      </c>
      <c r="AS15" s="63">
        <v>0.4</v>
      </c>
      <c r="AT15" s="62">
        <v>14.9</v>
      </c>
      <c r="AU15" s="63">
        <v>0.4</v>
      </c>
    </row>
    <row r="16" spans="1:47" s="24" customFormat="1" ht="13.5" customHeight="1" x14ac:dyDescent="0.3">
      <c r="A16" s="57" t="s">
        <v>41</v>
      </c>
      <c r="B16" s="62">
        <v>65.279139999999998</v>
      </c>
      <c r="C16" s="63">
        <v>1.4095800000000001</v>
      </c>
      <c r="D16" s="62">
        <v>64.429910000000007</v>
      </c>
      <c r="E16" s="63">
        <v>1.3568</v>
      </c>
      <c r="F16" s="62">
        <v>64.286600000000007</v>
      </c>
      <c r="G16" s="63">
        <v>0.96375999999999995</v>
      </c>
      <c r="H16" s="62">
        <v>62.15016</v>
      </c>
      <c r="I16" s="63">
        <v>0.74860000000000004</v>
      </c>
      <c r="J16" s="62">
        <v>61.663899999999998</v>
      </c>
      <c r="K16" s="63">
        <v>0.78944000000000003</v>
      </c>
      <c r="L16" s="62">
        <v>60.916490000000003</v>
      </c>
      <c r="M16" s="63">
        <v>0.82577</v>
      </c>
      <c r="N16" s="62">
        <v>60.07441</v>
      </c>
      <c r="O16" s="63">
        <v>0.8831</v>
      </c>
      <c r="P16" s="62">
        <v>59.13888</v>
      </c>
      <c r="Q16" s="63">
        <v>0.89871000000000001</v>
      </c>
      <c r="R16" s="62">
        <v>57.511189999999999</v>
      </c>
      <c r="S16" s="63">
        <v>0.90886999999999996</v>
      </c>
      <c r="T16" s="62">
        <v>56.147860000000001</v>
      </c>
      <c r="U16" s="63">
        <v>0.90259</v>
      </c>
      <c r="V16" s="62">
        <v>54.3</v>
      </c>
      <c r="W16" s="63">
        <v>0.5</v>
      </c>
      <c r="X16" s="62">
        <v>53.7</v>
      </c>
      <c r="Y16" s="63">
        <v>0.5</v>
      </c>
      <c r="Z16" s="62">
        <v>53.7</v>
      </c>
      <c r="AA16" s="63">
        <v>0.5</v>
      </c>
      <c r="AB16" s="62">
        <v>52.5</v>
      </c>
      <c r="AC16" s="63">
        <v>0.5</v>
      </c>
      <c r="AD16" s="62">
        <v>52.4</v>
      </c>
      <c r="AE16" s="63">
        <v>0.6</v>
      </c>
      <c r="AF16" s="62">
        <v>50.6</v>
      </c>
      <c r="AG16" s="63">
        <v>0.6</v>
      </c>
      <c r="AH16" s="62">
        <v>49.4</v>
      </c>
      <c r="AI16" s="63">
        <v>0.6</v>
      </c>
      <c r="AJ16" s="62">
        <v>48.5</v>
      </c>
      <c r="AK16" s="63">
        <v>0.6</v>
      </c>
      <c r="AL16" s="62">
        <v>47.6</v>
      </c>
      <c r="AM16" s="63">
        <v>0.6</v>
      </c>
      <c r="AN16" s="62">
        <v>47.4</v>
      </c>
      <c r="AO16" s="63">
        <v>0.6</v>
      </c>
      <c r="AP16" s="62">
        <v>46.2</v>
      </c>
      <c r="AQ16" s="63">
        <v>0.6</v>
      </c>
      <c r="AR16" s="62">
        <v>44.3</v>
      </c>
      <c r="AS16" s="63">
        <v>0.5</v>
      </c>
      <c r="AT16" s="62">
        <v>43.2</v>
      </c>
      <c r="AU16" s="63">
        <v>0.5</v>
      </c>
    </row>
    <row r="17" spans="1:47" s="24" customFormat="1" ht="13.5" customHeight="1" x14ac:dyDescent="0.3">
      <c r="A17" s="58" t="s">
        <v>45</v>
      </c>
      <c r="B17" s="62">
        <v>54.219760000000001</v>
      </c>
      <c r="C17" s="63">
        <v>1.4347099999999999</v>
      </c>
      <c r="D17" s="62">
        <v>53.17022</v>
      </c>
      <c r="E17" s="63">
        <v>1.3947000000000001</v>
      </c>
      <c r="F17" s="62">
        <v>53.292250000000003</v>
      </c>
      <c r="G17" s="63">
        <v>0.99073999999999995</v>
      </c>
      <c r="H17" s="62">
        <v>51.360500000000002</v>
      </c>
      <c r="I17" s="63">
        <v>0.78059999999999996</v>
      </c>
      <c r="J17" s="62">
        <v>50.768900000000002</v>
      </c>
      <c r="K17" s="63">
        <v>0.82340999999999998</v>
      </c>
      <c r="L17" s="62">
        <v>49.871049999999997</v>
      </c>
      <c r="M17" s="63">
        <v>0.86045000000000005</v>
      </c>
      <c r="N17" s="62">
        <v>49.528289999999998</v>
      </c>
      <c r="O17" s="63">
        <v>0.91769000000000001</v>
      </c>
      <c r="P17" s="62">
        <v>48.916730000000001</v>
      </c>
      <c r="Q17" s="63">
        <v>0.93011999999999995</v>
      </c>
      <c r="R17" s="62">
        <v>47.3643</v>
      </c>
      <c r="S17" s="63">
        <v>0.93161000000000005</v>
      </c>
      <c r="T17" s="62">
        <v>46.284950000000002</v>
      </c>
      <c r="U17" s="63">
        <v>0.91993999999999998</v>
      </c>
      <c r="V17" s="62">
        <v>44.3</v>
      </c>
      <c r="W17" s="63">
        <v>0.5</v>
      </c>
      <c r="X17" s="62">
        <v>43.9</v>
      </c>
      <c r="Y17" s="63">
        <v>0.5</v>
      </c>
      <c r="Z17" s="62">
        <v>44</v>
      </c>
      <c r="AA17" s="63">
        <v>0.5</v>
      </c>
      <c r="AB17" s="62">
        <v>42.8</v>
      </c>
      <c r="AC17" s="63">
        <v>0.5</v>
      </c>
      <c r="AD17" s="62">
        <v>42</v>
      </c>
      <c r="AE17" s="63">
        <v>0.5</v>
      </c>
      <c r="AF17" s="62">
        <v>40.700000000000003</v>
      </c>
      <c r="AG17" s="63">
        <v>0.6</v>
      </c>
      <c r="AH17" s="62">
        <v>39.5</v>
      </c>
      <c r="AI17" s="63">
        <v>0.6</v>
      </c>
      <c r="AJ17" s="62">
        <v>38.299999999999997</v>
      </c>
      <c r="AK17" s="63">
        <v>0.6</v>
      </c>
      <c r="AL17" s="62">
        <v>37.5</v>
      </c>
      <c r="AM17" s="63">
        <v>0.5</v>
      </c>
      <c r="AN17" s="62">
        <v>37.4</v>
      </c>
      <c r="AO17" s="63">
        <v>0.5</v>
      </c>
      <c r="AP17" s="62">
        <v>36.1</v>
      </c>
      <c r="AQ17" s="63">
        <v>0.5</v>
      </c>
      <c r="AR17" s="62">
        <v>35.5</v>
      </c>
      <c r="AS17" s="63">
        <v>0.5</v>
      </c>
      <c r="AT17" s="62">
        <v>35.5</v>
      </c>
      <c r="AU17" s="63">
        <v>0.5</v>
      </c>
    </row>
    <row r="18" spans="1:47" s="24" customFormat="1" ht="13.5" customHeight="1" x14ac:dyDescent="0.3">
      <c r="A18" s="58" t="s">
        <v>46</v>
      </c>
      <c r="B18" s="62">
        <v>11.059380000000001</v>
      </c>
      <c r="C18" s="63">
        <v>0.90176999999999996</v>
      </c>
      <c r="D18" s="62">
        <v>11.259690000000001</v>
      </c>
      <c r="E18" s="63">
        <v>0.95433999999999997</v>
      </c>
      <c r="F18" s="62">
        <v>10.994350000000001</v>
      </c>
      <c r="G18" s="63">
        <v>0.61953999999999998</v>
      </c>
      <c r="H18" s="62">
        <v>10.78966</v>
      </c>
      <c r="I18" s="63">
        <v>0.49723000000000001</v>
      </c>
      <c r="J18" s="62">
        <v>10.895</v>
      </c>
      <c r="K18" s="63">
        <v>0.52959999999999996</v>
      </c>
      <c r="L18" s="62">
        <v>11.045450000000001</v>
      </c>
      <c r="M18" s="63">
        <v>0.54581999999999997</v>
      </c>
      <c r="N18" s="62">
        <v>10.54612</v>
      </c>
      <c r="O18" s="63">
        <v>0.56813999999999998</v>
      </c>
      <c r="P18" s="62">
        <v>10.222149999999999</v>
      </c>
      <c r="Q18" s="63">
        <v>0.57042999999999999</v>
      </c>
      <c r="R18" s="62">
        <v>10.1469</v>
      </c>
      <c r="S18" s="63">
        <v>0.57257999999999998</v>
      </c>
      <c r="T18" s="62">
        <v>9.8629099999999994</v>
      </c>
      <c r="U18" s="63">
        <v>0.55525999999999998</v>
      </c>
      <c r="V18" s="62">
        <v>10</v>
      </c>
      <c r="W18" s="63">
        <v>0.3</v>
      </c>
      <c r="X18" s="62">
        <v>9.8000000000000007</v>
      </c>
      <c r="Y18" s="63">
        <v>0.3</v>
      </c>
      <c r="Z18" s="62">
        <v>9.6999999999999993</v>
      </c>
      <c r="AA18" s="63">
        <v>0.3</v>
      </c>
      <c r="AB18" s="62">
        <v>9.8000000000000007</v>
      </c>
      <c r="AC18" s="63">
        <v>0.3</v>
      </c>
      <c r="AD18" s="62">
        <v>10.3</v>
      </c>
      <c r="AE18" s="63">
        <v>0.4</v>
      </c>
      <c r="AF18" s="62">
        <v>9.9</v>
      </c>
      <c r="AG18" s="63">
        <v>0.3</v>
      </c>
      <c r="AH18" s="62">
        <v>9.9</v>
      </c>
      <c r="AI18" s="63">
        <v>0.3</v>
      </c>
      <c r="AJ18" s="62">
        <v>10.1</v>
      </c>
      <c r="AK18" s="63">
        <v>0.3</v>
      </c>
      <c r="AL18" s="62">
        <v>10.1</v>
      </c>
      <c r="AM18" s="63">
        <v>0.3</v>
      </c>
      <c r="AN18" s="62">
        <v>10</v>
      </c>
      <c r="AO18" s="63">
        <v>0.3</v>
      </c>
      <c r="AP18" s="62">
        <v>10</v>
      </c>
      <c r="AQ18" s="63">
        <v>0.3</v>
      </c>
      <c r="AR18" s="62">
        <v>8.8000000000000007</v>
      </c>
      <c r="AS18" s="63">
        <v>0.3</v>
      </c>
      <c r="AT18" s="62">
        <v>7.8</v>
      </c>
      <c r="AU18" s="63">
        <v>0.3</v>
      </c>
    </row>
    <row r="19" spans="1:47" s="24" customFormat="1" ht="13.5" customHeight="1" x14ac:dyDescent="0.3">
      <c r="A19" s="57" t="s">
        <v>42</v>
      </c>
      <c r="B19" s="62">
        <v>14.43815</v>
      </c>
      <c r="C19" s="63">
        <v>1.06769</v>
      </c>
      <c r="D19" s="62">
        <v>15.76238</v>
      </c>
      <c r="E19" s="63">
        <v>1.0415099999999999</v>
      </c>
      <c r="F19" s="62">
        <v>16.56015</v>
      </c>
      <c r="G19" s="63">
        <v>0.73914999999999997</v>
      </c>
      <c r="H19" s="62">
        <v>17.996790000000001</v>
      </c>
      <c r="I19" s="63">
        <v>0.59418000000000004</v>
      </c>
      <c r="J19" s="62">
        <v>18.973220000000001</v>
      </c>
      <c r="K19" s="63">
        <v>0.63697999999999999</v>
      </c>
      <c r="L19" s="62">
        <v>20.074850000000001</v>
      </c>
      <c r="M19" s="63">
        <v>0.67650999999999994</v>
      </c>
      <c r="N19" s="62">
        <v>21.204809999999998</v>
      </c>
      <c r="O19" s="63">
        <v>0.73443000000000003</v>
      </c>
      <c r="P19" s="62">
        <v>23.185189999999999</v>
      </c>
      <c r="Q19" s="63">
        <v>0.76800000000000002</v>
      </c>
      <c r="R19" s="62">
        <v>25.715229999999998</v>
      </c>
      <c r="S19" s="63">
        <v>0.80288999999999999</v>
      </c>
      <c r="T19" s="62">
        <v>27.210809999999999</v>
      </c>
      <c r="U19" s="63">
        <v>0.80830999999999997</v>
      </c>
      <c r="V19" s="62">
        <v>27.5</v>
      </c>
      <c r="W19" s="63">
        <v>0.5</v>
      </c>
      <c r="X19" s="62">
        <v>28.1</v>
      </c>
      <c r="Y19" s="63">
        <v>0.5</v>
      </c>
      <c r="Z19" s="62">
        <v>29.3</v>
      </c>
      <c r="AA19" s="63">
        <v>0.5</v>
      </c>
      <c r="AB19" s="62">
        <v>31.7</v>
      </c>
      <c r="AC19" s="63">
        <v>0.5</v>
      </c>
      <c r="AD19" s="62">
        <v>33.200000000000003</v>
      </c>
      <c r="AE19" s="63">
        <v>0.5</v>
      </c>
      <c r="AF19" s="62">
        <v>35.299999999999997</v>
      </c>
      <c r="AG19" s="63">
        <v>0.6</v>
      </c>
      <c r="AH19" s="62">
        <v>36.5</v>
      </c>
      <c r="AI19" s="63">
        <v>0.6</v>
      </c>
      <c r="AJ19" s="62">
        <v>37.9</v>
      </c>
      <c r="AK19" s="63">
        <v>0.6</v>
      </c>
      <c r="AL19" s="62">
        <v>39.700000000000003</v>
      </c>
      <c r="AM19" s="63">
        <v>0.6</v>
      </c>
      <c r="AN19" s="62">
        <v>40.700000000000003</v>
      </c>
      <c r="AO19" s="63">
        <v>0.6</v>
      </c>
      <c r="AP19" s="62">
        <v>42.2</v>
      </c>
      <c r="AQ19" s="63">
        <v>0.6</v>
      </c>
      <c r="AR19" s="62">
        <v>42.2</v>
      </c>
      <c r="AS19" s="63">
        <v>0.5</v>
      </c>
      <c r="AT19" s="62">
        <v>41.9</v>
      </c>
      <c r="AU19" s="63">
        <v>0.5</v>
      </c>
    </row>
    <row r="20" spans="1:47" s="24" customFormat="1" ht="13.5" customHeight="1" x14ac:dyDescent="0.3">
      <c r="A20" s="58" t="s">
        <v>16</v>
      </c>
      <c r="B20" s="62">
        <v>6.88218</v>
      </c>
      <c r="C20" s="63">
        <v>0.65998999999999997</v>
      </c>
      <c r="D20" s="62">
        <v>8.0934100000000004</v>
      </c>
      <c r="E20" s="63">
        <v>0.75841000000000003</v>
      </c>
      <c r="F20" s="62">
        <v>8.6043299999999991</v>
      </c>
      <c r="G20" s="63">
        <v>0.53198999999999996</v>
      </c>
      <c r="H20" s="62">
        <v>9.07653</v>
      </c>
      <c r="I20" s="63">
        <v>0.45663999999999999</v>
      </c>
      <c r="J20" s="62">
        <v>9.3426500000000008</v>
      </c>
      <c r="K20" s="63">
        <v>0.48798999999999998</v>
      </c>
      <c r="L20" s="62">
        <v>9.7267100000000006</v>
      </c>
      <c r="M20" s="63">
        <v>0.52422999999999997</v>
      </c>
      <c r="N20" s="62">
        <v>10.43744</v>
      </c>
      <c r="O20" s="63">
        <v>0.57382999999999995</v>
      </c>
      <c r="P20" s="62">
        <v>10.10599</v>
      </c>
      <c r="Q20" s="63">
        <v>0.56784000000000001</v>
      </c>
      <c r="R20" s="62">
        <v>10.226229999999999</v>
      </c>
      <c r="S20" s="63">
        <v>0.57325999999999999</v>
      </c>
      <c r="T20" s="62">
        <v>10.19384</v>
      </c>
      <c r="U20" s="63">
        <v>0.56398000000000004</v>
      </c>
      <c r="V20" s="62">
        <v>9.4</v>
      </c>
      <c r="W20" s="63">
        <v>0.3</v>
      </c>
      <c r="X20" s="62">
        <v>8.6999999999999993</v>
      </c>
      <c r="Y20" s="63">
        <v>0.3</v>
      </c>
      <c r="Z20" s="62">
        <v>9</v>
      </c>
      <c r="AA20" s="63">
        <v>0.3</v>
      </c>
      <c r="AB20" s="62">
        <v>9.8000000000000007</v>
      </c>
      <c r="AC20" s="63">
        <v>0.3</v>
      </c>
      <c r="AD20" s="62">
        <v>10.5</v>
      </c>
      <c r="AE20" s="63">
        <v>0.3</v>
      </c>
      <c r="AF20" s="62">
        <v>10.7</v>
      </c>
      <c r="AG20" s="63">
        <v>0.3</v>
      </c>
      <c r="AH20" s="62">
        <v>11</v>
      </c>
      <c r="AI20" s="63">
        <v>0.4</v>
      </c>
      <c r="AJ20" s="62">
        <v>11.4</v>
      </c>
      <c r="AK20" s="63">
        <v>0.3</v>
      </c>
      <c r="AL20" s="62">
        <v>11.7</v>
      </c>
      <c r="AM20" s="63">
        <v>0.4</v>
      </c>
      <c r="AN20" s="62">
        <v>11.8</v>
      </c>
      <c r="AO20" s="63">
        <v>0.4</v>
      </c>
      <c r="AP20" s="62">
        <v>12.4</v>
      </c>
      <c r="AQ20" s="63">
        <v>0.4</v>
      </c>
      <c r="AR20" s="62">
        <v>13</v>
      </c>
      <c r="AS20" s="63">
        <v>0.3</v>
      </c>
      <c r="AT20" s="62">
        <v>12.8</v>
      </c>
      <c r="AU20" s="63">
        <v>0.3</v>
      </c>
    </row>
    <row r="21" spans="1:47" s="24" customFormat="1" ht="13.5" customHeight="1" x14ac:dyDescent="0.3">
      <c r="A21" s="58" t="s">
        <v>43</v>
      </c>
      <c r="B21" s="62">
        <v>7.5559700000000003</v>
      </c>
      <c r="C21" s="63">
        <v>0.90185000000000004</v>
      </c>
      <c r="D21" s="62">
        <v>7.6689699999999998</v>
      </c>
      <c r="E21" s="63">
        <v>0.78866000000000003</v>
      </c>
      <c r="F21" s="62">
        <v>7.9558200000000001</v>
      </c>
      <c r="G21" s="63">
        <v>0.56657000000000002</v>
      </c>
      <c r="H21" s="62">
        <v>8.9202600000000007</v>
      </c>
      <c r="I21" s="63">
        <v>0.42901</v>
      </c>
      <c r="J21" s="62">
        <v>9.6305700000000005</v>
      </c>
      <c r="K21" s="63">
        <v>0.46372999999999998</v>
      </c>
      <c r="L21" s="62">
        <v>10.348129999999999</v>
      </c>
      <c r="M21" s="63">
        <v>0.48895</v>
      </c>
      <c r="N21" s="62">
        <v>10.76737</v>
      </c>
      <c r="O21" s="63">
        <v>0.52897000000000005</v>
      </c>
      <c r="P21" s="62">
        <v>13.0792</v>
      </c>
      <c r="Q21" s="63">
        <v>0.59319</v>
      </c>
      <c r="R21" s="62">
        <v>15.489000000000001</v>
      </c>
      <c r="S21" s="63">
        <v>0.64961999999999998</v>
      </c>
      <c r="T21" s="62">
        <v>17.016970000000001</v>
      </c>
      <c r="U21" s="63">
        <v>0.66942999999999997</v>
      </c>
      <c r="V21" s="62">
        <v>18.100000000000001</v>
      </c>
      <c r="W21" s="63">
        <v>0.4</v>
      </c>
      <c r="X21" s="62">
        <v>19.399999999999999</v>
      </c>
      <c r="Y21" s="63">
        <v>0.4</v>
      </c>
      <c r="Z21" s="62">
        <v>20.3</v>
      </c>
      <c r="AA21" s="63">
        <v>0.4</v>
      </c>
      <c r="AB21" s="62">
        <v>21.9</v>
      </c>
      <c r="AC21" s="63">
        <v>0.4</v>
      </c>
      <c r="AD21" s="62">
        <v>22.7</v>
      </c>
      <c r="AE21" s="63">
        <v>0.5</v>
      </c>
      <c r="AF21" s="62">
        <v>24.6</v>
      </c>
      <c r="AG21" s="63">
        <v>0.5</v>
      </c>
      <c r="AH21" s="62">
        <v>25.5</v>
      </c>
      <c r="AI21" s="63">
        <v>0.5</v>
      </c>
      <c r="AJ21" s="62">
        <v>26.5</v>
      </c>
      <c r="AK21" s="63">
        <v>0.5</v>
      </c>
      <c r="AL21" s="62">
        <v>28.1</v>
      </c>
      <c r="AM21" s="63">
        <v>0.5</v>
      </c>
      <c r="AN21" s="62">
        <v>28.9</v>
      </c>
      <c r="AO21" s="63">
        <v>0.5</v>
      </c>
      <c r="AP21" s="62">
        <v>29.8</v>
      </c>
      <c r="AQ21" s="63">
        <v>0.5</v>
      </c>
      <c r="AR21" s="62">
        <v>29.2</v>
      </c>
      <c r="AS21" s="63">
        <v>0.5</v>
      </c>
      <c r="AT21" s="62">
        <v>29.1</v>
      </c>
      <c r="AU21" s="63">
        <v>0.5</v>
      </c>
    </row>
    <row r="22" spans="1:47" s="38" customFormat="1" ht="13.5" customHeight="1" x14ac:dyDescent="0.3">
      <c r="A22" s="59" t="s">
        <v>12</v>
      </c>
      <c r="B22" s="64"/>
      <c r="C22" s="65"/>
      <c r="D22" s="64"/>
      <c r="E22" s="65"/>
      <c r="F22" s="64"/>
      <c r="G22" s="65"/>
      <c r="H22" s="64"/>
      <c r="I22" s="65"/>
      <c r="J22" s="64"/>
      <c r="K22" s="65"/>
      <c r="L22" s="64"/>
      <c r="M22" s="65"/>
      <c r="N22" s="64"/>
      <c r="O22" s="65"/>
      <c r="P22" s="64"/>
      <c r="Q22" s="65"/>
      <c r="R22" s="64"/>
      <c r="S22" s="65"/>
      <c r="T22" s="64"/>
      <c r="U22" s="65"/>
      <c r="V22" s="64" t="s">
        <v>74</v>
      </c>
      <c r="W22" s="65" t="s">
        <v>74</v>
      </c>
      <c r="X22" s="64" t="s">
        <v>74</v>
      </c>
      <c r="Y22" s="65" t="s">
        <v>74</v>
      </c>
      <c r="Z22" s="64" t="s">
        <v>74</v>
      </c>
      <c r="AA22" s="65" t="s">
        <v>74</v>
      </c>
      <c r="AB22" s="64" t="s">
        <v>74</v>
      </c>
      <c r="AC22" s="65" t="s">
        <v>74</v>
      </c>
      <c r="AD22" s="64" t="s">
        <v>74</v>
      </c>
      <c r="AE22" s="65" t="s">
        <v>74</v>
      </c>
      <c r="AF22" s="64" t="s">
        <v>74</v>
      </c>
      <c r="AG22" s="65" t="s">
        <v>74</v>
      </c>
      <c r="AH22" s="64" t="s">
        <v>74</v>
      </c>
      <c r="AI22" s="65" t="s">
        <v>74</v>
      </c>
      <c r="AJ22" s="64" t="s">
        <v>74</v>
      </c>
      <c r="AK22" s="65" t="s">
        <v>74</v>
      </c>
      <c r="AL22" s="64" t="s">
        <v>74</v>
      </c>
      <c r="AM22" s="65" t="s">
        <v>74</v>
      </c>
      <c r="AN22" s="64" t="s">
        <v>74</v>
      </c>
      <c r="AO22" s="65" t="s">
        <v>74</v>
      </c>
      <c r="AP22" s="64" t="s">
        <v>74</v>
      </c>
      <c r="AQ22" s="65" t="s">
        <v>74</v>
      </c>
      <c r="AR22" s="64" t="s">
        <v>74</v>
      </c>
      <c r="AS22" s="65" t="s">
        <v>74</v>
      </c>
      <c r="AT22" s="64" t="s">
        <v>74</v>
      </c>
      <c r="AU22" s="65" t="s">
        <v>74</v>
      </c>
    </row>
    <row r="23" spans="1:47" s="24" customFormat="1" ht="13.5" customHeight="1" x14ac:dyDescent="0.3">
      <c r="A23" s="57" t="s">
        <v>59</v>
      </c>
      <c r="B23" s="62">
        <v>11.951689999999999</v>
      </c>
      <c r="C23" s="63">
        <v>1.1435299999999999</v>
      </c>
      <c r="D23" s="62">
        <v>10.455679999999999</v>
      </c>
      <c r="E23" s="63">
        <v>1.0349999999999999</v>
      </c>
      <c r="F23" s="62">
        <v>10.96115</v>
      </c>
      <c r="G23" s="63">
        <v>0.75187000000000004</v>
      </c>
      <c r="H23" s="62">
        <v>10.95309</v>
      </c>
      <c r="I23" s="63">
        <v>0.47122000000000003</v>
      </c>
      <c r="J23" s="62">
        <v>10.590299999999999</v>
      </c>
      <c r="K23" s="63">
        <v>0.47635</v>
      </c>
      <c r="L23" s="62">
        <v>10.49488</v>
      </c>
      <c r="M23" s="63">
        <v>0.48865999999999998</v>
      </c>
      <c r="N23" s="62">
        <v>10.47673</v>
      </c>
      <c r="O23" s="63">
        <v>0.50209999999999999</v>
      </c>
      <c r="P23" s="62">
        <v>10.410349999999999</v>
      </c>
      <c r="Q23" s="63">
        <v>0.52102999999999999</v>
      </c>
      <c r="R23" s="62">
        <v>9.6209399999999992</v>
      </c>
      <c r="S23" s="63">
        <v>0.50946000000000002</v>
      </c>
      <c r="T23" s="62">
        <v>9.5552100000000006</v>
      </c>
      <c r="U23" s="63">
        <v>0.49703000000000003</v>
      </c>
      <c r="V23" s="62">
        <v>11.8</v>
      </c>
      <c r="W23" s="63">
        <v>0.4</v>
      </c>
      <c r="X23" s="62">
        <v>12.2</v>
      </c>
      <c r="Y23" s="63">
        <v>0.4</v>
      </c>
      <c r="Z23" s="62">
        <v>11.7</v>
      </c>
      <c r="AA23" s="63">
        <v>0.4</v>
      </c>
      <c r="AB23" s="62">
        <v>11.4</v>
      </c>
      <c r="AC23" s="63">
        <v>0.4</v>
      </c>
      <c r="AD23" s="62">
        <v>11.1</v>
      </c>
      <c r="AE23" s="63">
        <v>0.4</v>
      </c>
      <c r="AF23" s="62">
        <v>11.3</v>
      </c>
      <c r="AG23" s="63">
        <v>0.4</v>
      </c>
      <c r="AH23" s="62">
        <v>11</v>
      </c>
      <c r="AI23" s="63">
        <v>0.4</v>
      </c>
      <c r="AJ23" s="62">
        <v>10.8</v>
      </c>
      <c r="AK23" s="63">
        <v>0.4</v>
      </c>
      <c r="AL23" s="62">
        <v>10.6</v>
      </c>
      <c r="AM23" s="63">
        <v>0.4</v>
      </c>
      <c r="AN23" s="62">
        <v>10.1</v>
      </c>
      <c r="AO23" s="63">
        <v>0.4</v>
      </c>
      <c r="AP23" s="62">
        <v>9.8000000000000007</v>
      </c>
      <c r="AQ23" s="63">
        <v>0.4</v>
      </c>
      <c r="AR23" s="62">
        <v>11.7</v>
      </c>
      <c r="AS23" s="63">
        <v>0.4</v>
      </c>
      <c r="AT23" s="62">
        <v>13</v>
      </c>
      <c r="AU23" s="63">
        <v>0.4</v>
      </c>
    </row>
    <row r="24" spans="1:47" s="24" customFormat="1" ht="13.5" customHeight="1" x14ac:dyDescent="0.3">
      <c r="A24" s="57" t="s">
        <v>41</v>
      </c>
      <c r="B24" s="62">
        <v>54.11712</v>
      </c>
      <c r="C24" s="63">
        <v>1.52593</v>
      </c>
      <c r="D24" s="62">
        <v>54.474040000000002</v>
      </c>
      <c r="E24" s="63">
        <v>1.47773</v>
      </c>
      <c r="F24" s="62">
        <v>54.815159999999999</v>
      </c>
      <c r="G24" s="63">
        <v>1.0382400000000001</v>
      </c>
      <c r="H24" s="62">
        <v>53.283880000000003</v>
      </c>
      <c r="I24" s="63">
        <v>0.83611000000000002</v>
      </c>
      <c r="J24" s="62">
        <v>52.193869999999997</v>
      </c>
      <c r="K24" s="63">
        <v>0.89275000000000004</v>
      </c>
      <c r="L24" s="62">
        <v>52.046669999999999</v>
      </c>
      <c r="M24" s="63">
        <v>0.93728999999999996</v>
      </c>
      <c r="N24" s="62">
        <v>51.01932</v>
      </c>
      <c r="O24" s="63">
        <v>0.99904000000000004</v>
      </c>
      <c r="P24" s="62">
        <v>50.122230000000002</v>
      </c>
      <c r="Q24" s="63">
        <v>1.0037700000000001</v>
      </c>
      <c r="R24" s="62">
        <v>48.812759999999997</v>
      </c>
      <c r="S24" s="63">
        <v>1.0158499999999999</v>
      </c>
      <c r="T24" s="62">
        <v>47.681429999999999</v>
      </c>
      <c r="U24" s="63">
        <v>1.0122199999999999</v>
      </c>
      <c r="V24" s="62">
        <v>48.1</v>
      </c>
      <c r="W24" s="63">
        <v>0.6</v>
      </c>
      <c r="X24" s="62">
        <v>47.9</v>
      </c>
      <c r="Y24" s="63">
        <v>0.6</v>
      </c>
      <c r="Z24" s="62">
        <v>47.1</v>
      </c>
      <c r="AA24" s="63">
        <v>0.6</v>
      </c>
      <c r="AB24" s="62">
        <v>45.5</v>
      </c>
      <c r="AC24" s="63">
        <v>0.6</v>
      </c>
      <c r="AD24" s="62">
        <v>45.3</v>
      </c>
      <c r="AE24" s="63">
        <v>0.6</v>
      </c>
      <c r="AF24" s="62">
        <v>44.5</v>
      </c>
      <c r="AG24" s="63">
        <v>0.6</v>
      </c>
      <c r="AH24" s="62">
        <v>43.1</v>
      </c>
      <c r="AI24" s="63">
        <v>0.6</v>
      </c>
      <c r="AJ24" s="62">
        <v>42</v>
      </c>
      <c r="AK24" s="63">
        <v>0.6</v>
      </c>
      <c r="AL24" s="62">
        <v>41.7</v>
      </c>
      <c r="AM24" s="63">
        <v>0.6</v>
      </c>
      <c r="AN24" s="62">
        <v>41.8</v>
      </c>
      <c r="AO24" s="63">
        <v>0.6</v>
      </c>
      <c r="AP24" s="62">
        <v>41.9</v>
      </c>
      <c r="AQ24" s="63">
        <v>0.6</v>
      </c>
      <c r="AR24" s="62">
        <v>40.6</v>
      </c>
      <c r="AS24" s="63">
        <v>0.6</v>
      </c>
      <c r="AT24" s="62">
        <v>39.5</v>
      </c>
      <c r="AU24" s="63">
        <v>0.5</v>
      </c>
    </row>
    <row r="25" spans="1:47" s="24" customFormat="1" ht="13.5" customHeight="1" x14ac:dyDescent="0.3">
      <c r="A25" s="58" t="s">
        <v>45</v>
      </c>
      <c r="B25" s="62">
        <v>48.929749999999999</v>
      </c>
      <c r="C25" s="63">
        <v>1.51481</v>
      </c>
      <c r="D25" s="62">
        <v>48.496830000000003</v>
      </c>
      <c r="E25" s="63">
        <v>1.4740899999999999</v>
      </c>
      <c r="F25" s="62">
        <v>48.717440000000003</v>
      </c>
      <c r="G25" s="63">
        <v>1.03538</v>
      </c>
      <c r="H25" s="62">
        <v>46.890970000000003</v>
      </c>
      <c r="I25" s="63">
        <v>0.83987999999999996</v>
      </c>
      <c r="J25" s="62">
        <v>45.963160000000002</v>
      </c>
      <c r="K25" s="63">
        <v>0.89412000000000003</v>
      </c>
      <c r="L25" s="62">
        <v>45.830249999999999</v>
      </c>
      <c r="M25" s="63">
        <v>0.93969000000000003</v>
      </c>
      <c r="N25" s="62">
        <v>44.42089</v>
      </c>
      <c r="O25" s="63">
        <v>0.99822999999999995</v>
      </c>
      <c r="P25" s="62">
        <v>43.993139999999997</v>
      </c>
      <c r="Q25" s="63">
        <v>1.0016099999999999</v>
      </c>
      <c r="R25" s="62">
        <v>42.536320000000003</v>
      </c>
      <c r="S25" s="63">
        <v>1.00885</v>
      </c>
      <c r="T25" s="62">
        <v>41.578800000000001</v>
      </c>
      <c r="U25" s="63">
        <v>1.0021599999999999</v>
      </c>
      <c r="V25" s="62">
        <v>41.8</v>
      </c>
      <c r="W25" s="63">
        <v>0.6</v>
      </c>
      <c r="X25" s="62">
        <v>41.8</v>
      </c>
      <c r="Y25" s="63">
        <v>0.6</v>
      </c>
      <c r="Z25" s="62">
        <v>40.799999999999997</v>
      </c>
      <c r="AA25" s="63">
        <v>0.5</v>
      </c>
      <c r="AB25" s="62">
        <v>39.200000000000003</v>
      </c>
      <c r="AC25" s="63">
        <v>0.6</v>
      </c>
      <c r="AD25" s="62">
        <v>38.799999999999997</v>
      </c>
      <c r="AE25" s="63">
        <v>0.6</v>
      </c>
      <c r="AF25" s="62">
        <v>38</v>
      </c>
      <c r="AG25" s="63">
        <v>0.6</v>
      </c>
      <c r="AH25" s="62">
        <v>36.1</v>
      </c>
      <c r="AI25" s="63">
        <v>0.6</v>
      </c>
      <c r="AJ25" s="62">
        <v>35.299999999999997</v>
      </c>
      <c r="AK25" s="63">
        <v>0.6</v>
      </c>
      <c r="AL25" s="62">
        <v>35.299999999999997</v>
      </c>
      <c r="AM25" s="63">
        <v>0.6</v>
      </c>
      <c r="AN25" s="62">
        <v>35.1</v>
      </c>
      <c r="AO25" s="63">
        <v>0.6</v>
      </c>
      <c r="AP25" s="62">
        <v>34.9</v>
      </c>
      <c r="AQ25" s="63">
        <v>0.6</v>
      </c>
      <c r="AR25" s="62">
        <v>34.200000000000003</v>
      </c>
      <c r="AS25" s="63">
        <v>0.5</v>
      </c>
      <c r="AT25" s="62">
        <v>33.6</v>
      </c>
      <c r="AU25" s="63">
        <v>0.5</v>
      </c>
    </row>
    <row r="26" spans="1:47" s="24" customFormat="1" ht="13.5" customHeight="1" x14ac:dyDescent="0.3">
      <c r="A26" s="58" t="s">
        <v>46</v>
      </c>
      <c r="B26" s="62">
        <v>5.1873699999999996</v>
      </c>
      <c r="C26" s="63">
        <v>0.67144999999999999</v>
      </c>
      <c r="D26" s="62">
        <v>5.9772100000000004</v>
      </c>
      <c r="E26" s="63">
        <v>0.75051000000000001</v>
      </c>
      <c r="F26" s="62">
        <v>6.0977100000000002</v>
      </c>
      <c r="G26" s="63">
        <v>0.51151000000000002</v>
      </c>
      <c r="H26" s="62">
        <v>6.3929099999999996</v>
      </c>
      <c r="I26" s="63">
        <v>0.40738999999999997</v>
      </c>
      <c r="J26" s="62">
        <v>6.2307100000000002</v>
      </c>
      <c r="K26" s="63">
        <v>0.43036000000000002</v>
      </c>
      <c r="L26" s="62">
        <v>6.2164200000000003</v>
      </c>
      <c r="M26" s="63">
        <v>0.43643999999999999</v>
      </c>
      <c r="N26" s="62">
        <v>6.5984299999999996</v>
      </c>
      <c r="O26" s="63">
        <v>0.51798</v>
      </c>
      <c r="P26" s="62">
        <v>6.1290800000000001</v>
      </c>
      <c r="Q26" s="63">
        <v>0.49208000000000002</v>
      </c>
      <c r="R26" s="62">
        <v>6.27644</v>
      </c>
      <c r="S26" s="63">
        <v>0.50717000000000001</v>
      </c>
      <c r="T26" s="62">
        <v>6.1026300000000004</v>
      </c>
      <c r="U26" s="63">
        <v>0.51300999999999997</v>
      </c>
      <c r="V26" s="62">
        <v>6.3</v>
      </c>
      <c r="W26" s="63">
        <v>0.3</v>
      </c>
      <c r="X26" s="62">
        <v>6.1</v>
      </c>
      <c r="Y26" s="63">
        <v>0.3</v>
      </c>
      <c r="Z26" s="62">
        <v>6.3</v>
      </c>
      <c r="AA26" s="63">
        <v>0.3</v>
      </c>
      <c r="AB26" s="62">
        <v>6.3</v>
      </c>
      <c r="AC26" s="63">
        <v>0.3</v>
      </c>
      <c r="AD26" s="62">
        <v>6.5</v>
      </c>
      <c r="AE26" s="63">
        <v>0.3</v>
      </c>
      <c r="AF26" s="62">
        <v>6.5</v>
      </c>
      <c r="AG26" s="63">
        <v>0.3</v>
      </c>
      <c r="AH26" s="62">
        <v>7</v>
      </c>
      <c r="AI26" s="63">
        <v>0.3</v>
      </c>
      <c r="AJ26" s="62">
        <v>6.7</v>
      </c>
      <c r="AK26" s="63">
        <v>0.3</v>
      </c>
      <c r="AL26" s="62">
        <v>6.4</v>
      </c>
      <c r="AM26" s="63">
        <v>0.3</v>
      </c>
      <c r="AN26" s="62">
        <v>6.7</v>
      </c>
      <c r="AO26" s="63">
        <v>0.3</v>
      </c>
      <c r="AP26" s="62">
        <v>7</v>
      </c>
      <c r="AQ26" s="63">
        <v>0.3</v>
      </c>
      <c r="AR26" s="62">
        <v>6.3</v>
      </c>
      <c r="AS26" s="63">
        <v>0.3</v>
      </c>
      <c r="AT26" s="62">
        <v>5.9</v>
      </c>
      <c r="AU26" s="63">
        <v>0.3</v>
      </c>
    </row>
    <row r="27" spans="1:47" s="24" customFormat="1" ht="13.5" customHeight="1" x14ac:dyDescent="0.3">
      <c r="A27" s="57" t="s">
        <v>42</v>
      </c>
      <c r="B27" s="62">
        <v>33.931199999999997</v>
      </c>
      <c r="C27" s="63">
        <v>1.44028</v>
      </c>
      <c r="D27" s="62">
        <v>35.070279999999997</v>
      </c>
      <c r="E27" s="63">
        <v>1.39276</v>
      </c>
      <c r="F27" s="62">
        <v>34.223689999999998</v>
      </c>
      <c r="G27" s="63">
        <v>0.97116999999999998</v>
      </c>
      <c r="H27" s="62">
        <v>35.763030000000001</v>
      </c>
      <c r="I27" s="63">
        <v>0.80683000000000005</v>
      </c>
      <c r="J27" s="62">
        <v>37.215829999999997</v>
      </c>
      <c r="K27" s="63">
        <v>0.87055000000000005</v>
      </c>
      <c r="L27" s="62">
        <v>37.458460000000002</v>
      </c>
      <c r="M27" s="63">
        <v>0.91551000000000005</v>
      </c>
      <c r="N27" s="62">
        <v>38.503950000000003</v>
      </c>
      <c r="O27" s="63">
        <v>0.97814999999999996</v>
      </c>
      <c r="P27" s="62">
        <v>39.467419999999997</v>
      </c>
      <c r="Q27" s="63">
        <v>0.98348999999999998</v>
      </c>
      <c r="R27" s="62">
        <v>41.566310000000001</v>
      </c>
      <c r="S27" s="63">
        <v>1.0017199999999999</v>
      </c>
      <c r="T27" s="62">
        <v>42.763359999999999</v>
      </c>
      <c r="U27" s="63">
        <v>1.00156</v>
      </c>
      <c r="V27" s="62">
        <v>40.200000000000003</v>
      </c>
      <c r="W27" s="63">
        <v>0.6</v>
      </c>
      <c r="X27" s="62">
        <v>39.9</v>
      </c>
      <c r="Y27" s="63">
        <v>0.6</v>
      </c>
      <c r="Z27" s="62">
        <v>41.2</v>
      </c>
      <c r="AA27" s="63">
        <v>0.5</v>
      </c>
      <c r="AB27" s="62">
        <v>43</v>
      </c>
      <c r="AC27" s="63">
        <v>0.6</v>
      </c>
      <c r="AD27" s="62">
        <v>43.6</v>
      </c>
      <c r="AE27" s="63">
        <v>0.6</v>
      </c>
      <c r="AF27" s="62">
        <v>44.2</v>
      </c>
      <c r="AG27" s="63">
        <v>0.6</v>
      </c>
      <c r="AH27" s="62">
        <v>45.9</v>
      </c>
      <c r="AI27" s="63">
        <v>0.6</v>
      </c>
      <c r="AJ27" s="62">
        <v>47.2</v>
      </c>
      <c r="AK27" s="63">
        <v>0.6</v>
      </c>
      <c r="AL27" s="62">
        <v>47.7</v>
      </c>
      <c r="AM27" s="63">
        <v>0.6</v>
      </c>
      <c r="AN27" s="62">
        <v>48.1</v>
      </c>
      <c r="AO27" s="63">
        <v>0.6</v>
      </c>
      <c r="AP27" s="62">
        <v>48.3</v>
      </c>
      <c r="AQ27" s="63">
        <v>0.6</v>
      </c>
      <c r="AR27" s="62">
        <v>47.7</v>
      </c>
      <c r="AS27" s="63">
        <v>0.6</v>
      </c>
      <c r="AT27" s="62">
        <v>47.4</v>
      </c>
      <c r="AU27" s="63">
        <v>0.5</v>
      </c>
    </row>
    <row r="28" spans="1:47" s="24" customFormat="1" ht="13.5" customHeight="1" x14ac:dyDescent="0.3">
      <c r="A28" s="58" t="s">
        <v>16</v>
      </c>
      <c r="B28" s="62">
        <v>20.43533</v>
      </c>
      <c r="C28" s="63">
        <v>1.1467499999999999</v>
      </c>
      <c r="D28" s="62">
        <v>21.09385</v>
      </c>
      <c r="E28" s="63">
        <v>1.1388499999999999</v>
      </c>
      <c r="F28" s="62">
        <v>20.519880000000001</v>
      </c>
      <c r="G28" s="63">
        <v>0.79244999999999999</v>
      </c>
      <c r="H28" s="62">
        <v>20.90748</v>
      </c>
      <c r="I28" s="63">
        <v>0.69723000000000002</v>
      </c>
      <c r="J28" s="62">
        <v>22.250710000000002</v>
      </c>
      <c r="K28" s="63">
        <v>0.77320999999999995</v>
      </c>
      <c r="L28" s="62">
        <v>21.44134</v>
      </c>
      <c r="M28" s="63">
        <v>0.79840999999999995</v>
      </c>
      <c r="N28" s="62">
        <v>22.29627</v>
      </c>
      <c r="O28" s="63">
        <v>0.86856</v>
      </c>
      <c r="P28" s="62">
        <v>21.01933</v>
      </c>
      <c r="Q28" s="63">
        <v>0.85160000000000002</v>
      </c>
      <c r="R28" s="62">
        <v>20.389800000000001</v>
      </c>
      <c r="S28" s="63">
        <v>0.84470000000000001</v>
      </c>
      <c r="T28" s="62">
        <v>19.432169999999999</v>
      </c>
      <c r="U28" s="63">
        <v>0.82069999999999999</v>
      </c>
      <c r="V28" s="62">
        <v>17.3</v>
      </c>
      <c r="W28" s="63">
        <v>0.4</v>
      </c>
      <c r="X28" s="62">
        <v>16.3</v>
      </c>
      <c r="Y28" s="63">
        <v>0.4</v>
      </c>
      <c r="Z28" s="62">
        <v>16.100000000000001</v>
      </c>
      <c r="AA28" s="63">
        <v>0.4</v>
      </c>
      <c r="AB28" s="62">
        <v>17</v>
      </c>
      <c r="AC28" s="63">
        <v>0.4</v>
      </c>
      <c r="AD28" s="62">
        <v>17.3</v>
      </c>
      <c r="AE28" s="63">
        <v>0.4</v>
      </c>
      <c r="AF28" s="62">
        <v>17.5</v>
      </c>
      <c r="AG28" s="63">
        <v>0.4</v>
      </c>
      <c r="AH28" s="62">
        <v>17.5</v>
      </c>
      <c r="AI28" s="63">
        <v>0.5</v>
      </c>
      <c r="AJ28" s="62">
        <v>18.100000000000001</v>
      </c>
      <c r="AK28" s="63">
        <v>0.5</v>
      </c>
      <c r="AL28" s="62">
        <v>18.100000000000001</v>
      </c>
      <c r="AM28" s="63">
        <v>0.5</v>
      </c>
      <c r="AN28" s="62">
        <v>17.8</v>
      </c>
      <c r="AO28" s="63">
        <v>0.5</v>
      </c>
      <c r="AP28" s="62">
        <v>17.899999999999999</v>
      </c>
      <c r="AQ28" s="63">
        <v>0.5</v>
      </c>
      <c r="AR28" s="62">
        <v>17.8</v>
      </c>
      <c r="AS28" s="63">
        <v>0.4</v>
      </c>
      <c r="AT28" s="62">
        <v>17.100000000000001</v>
      </c>
      <c r="AU28" s="63">
        <v>0.4</v>
      </c>
    </row>
    <row r="29" spans="1:47" s="24" customFormat="1" ht="13.5" customHeight="1" x14ac:dyDescent="0.3">
      <c r="A29" s="58" t="s">
        <v>43</v>
      </c>
      <c r="B29" s="62">
        <v>13.49586</v>
      </c>
      <c r="C29" s="63">
        <v>1.1476299999999999</v>
      </c>
      <c r="D29" s="62">
        <v>13.976430000000001</v>
      </c>
      <c r="E29" s="63">
        <v>1.0581100000000001</v>
      </c>
      <c r="F29" s="62">
        <v>13.70382</v>
      </c>
      <c r="G29" s="63">
        <v>0.73072000000000004</v>
      </c>
      <c r="H29" s="62">
        <v>14.855549999999999</v>
      </c>
      <c r="I29" s="63">
        <v>0.58026999999999995</v>
      </c>
      <c r="J29" s="62">
        <v>14.965120000000001</v>
      </c>
      <c r="K29" s="63">
        <v>0.61028000000000004</v>
      </c>
      <c r="L29" s="62">
        <v>16.017109999999999</v>
      </c>
      <c r="M29" s="63">
        <v>0.67010000000000003</v>
      </c>
      <c r="N29" s="62">
        <v>16.20768</v>
      </c>
      <c r="O29" s="63">
        <v>0.70128999999999997</v>
      </c>
      <c r="P29" s="62">
        <v>18.448090000000001</v>
      </c>
      <c r="Q29" s="63">
        <v>0.74439</v>
      </c>
      <c r="R29" s="62">
        <v>21.17651</v>
      </c>
      <c r="S29" s="63">
        <v>0.80486000000000002</v>
      </c>
      <c r="T29" s="62">
        <v>23.331189999999999</v>
      </c>
      <c r="U29" s="63">
        <v>0.84033999999999998</v>
      </c>
      <c r="V29" s="62">
        <v>22.8</v>
      </c>
      <c r="W29" s="63">
        <v>0.5</v>
      </c>
      <c r="X29" s="62">
        <v>23.5</v>
      </c>
      <c r="Y29" s="63">
        <v>0.5</v>
      </c>
      <c r="Z29" s="62">
        <v>25.1</v>
      </c>
      <c r="AA29" s="63">
        <v>0.5</v>
      </c>
      <c r="AB29" s="62">
        <v>26.1</v>
      </c>
      <c r="AC29" s="63">
        <v>0.5</v>
      </c>
      <c r="AD29" s="62">
        <v>26.3</v>
      </c>
      <c r="AE29" s="63">
        <v>0.5</v>
      </c>
      <c r="AF29" s="62">
        <v>26.7</v>
      </c>
      <c r="AG29" s="63">
        <v>0.6</v>
      </c>
      <c r="AH29" s="62">
        <v>28.4</v>
      </c>
      <c r="AI29" s="63">
        <v>0.6</v>
      </c>
      <c r="AJ29" s="62">
        <v>29.1</v>
      </c>
      <c r="AK29" s="63">
        <v>0.6</v>
      </c>
      <c r="AL29" s="62">
        <v>29.6</v>
      </c>
      <c r="AM29" s="63">
        <v>0.6</v>
      </c>
      <c r="AN29" s="62">
        <v>30.3</v>
      </c>
      <c r="AO29" s="63">
        <v>0.6</v>
      </c>
      <c r="AP29" s="62">
        <v>30.4</v>
      </c>
      <c r="AQ29" s="63">
        <v>0.6</v>
      </c>
      <c r="AR29" s="62">
        <v>29.9</v>
      </c>
      <c r="AS29" s="63">
        <v>0.5</v>
      </c>
      <c r="AT29" s="62">
        <v>30.4</v>
      </c>
      <c r="AU29" s="63">
        <v>0.5</v>
      </c>
    </row>
    <row r="30" spans="1:47" ht="13.5" customHeight="1" x14ac:dyDescent="0.3">
      <c r="A30" s="56" t="s">
        <v>65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 t="s">
        <v>74</v>
      </c>
      <c r="W30" s="61" t="s">
        <v>74</v>
      </c>
      <c r="X30" s="61" t="s">
        <v>74</v>
      </c>
      <c r="Y30" s="61" t="s">
        <v>74</v>
      </c>
      <c r="Z30" s="61" t="s">
        <v>74</v>
      </c>
      <c r="AA30" s="61" t="s">
        <v>74</v>
      </c>
      <c r="AB30" s="61" t="s">
        <v>74</v>
      </c>
      <c r="AC30" s="61" t="s">
        <v>74</v>
      </c>
      <c r="AD30" s="61" t="s">
        <v>74</v>
      </c>
      <c r="AE30" s="61" t="s">
        <v>74</v>
      </c>
      <c r="AF30" s="61" t="s">
        <v>74</v>
      </c>
      <c r="AG30" s="61" t="s">
        <v>74</v>
      </c>
      <c r="AH30" s="61" t="s">
        <v>74</v>
      </c>
      <c r="AI30" s="61" t="s">
        <v>74</v>
      </c>
      <c r="AJ30" s="61" t="s">
        <v>74</v>
      </c>
      <c r="AK30" s="61" t="s">
        <v>74</v>
      </c>
      <c r="AL30" s="61" t="s">
        <v>74</v>
      </c>
      <c r="AM30" s="61" t="s">
        <v>74</v>
      </c>
      <c r="AN30" s="61" t="s">
        <v>74</v>
      </c>
      <c r="AO30" s="61" t="s">
        <v>74</v>
      </c>
      <c r="AP30" s="61" t="s">
        <v>74</v>
      </c>
      <c r="AQ30" s="61" t="s">
        <v>74</v>
      </c>
      <c r="AR30" s="61" t="s">
        <v>74</v>
      </c>
      <c r="AS30" s="61" t="s">
        <v>74</v>
      </c>
      <c r="AT30" s="61" t="s">
        <v>74</v>
      </c>
      <c r="AU30" s="61" t="s">
        <v>74</v>
      </c>
    </row>
    <row r="31" spans="1:47" s="24" customFormat="1" ht="13.5" customHeight="1" x14ac:dyDescent="0.3">
      <c r="A31" s="57" t="s">
        <v>59</v>
      </c>
      <c r="B31" s="62">
        <v>10.18402</v>
      </c>
      <c r="C31" s="63">
        <v>1.5178799999999999</v>
      </c>
      <c r="D31" s="62">
        <v>9.73048</v>
      </c>
      <c r="E31" s="63">
        <v>1.5077499999999999</v>
      </c>
      <c r="F31" s="62">
        <v>10.14363</v>
      </c>
      <c r="G31" s="63">
        <v>1.15889</v>
      </c>
      <c r="H31" s="62">
        <v>10.37199</v>
      </c>
      <c r="I31" s="63">
        <v>0.67720000000000002</v>
      </c>
      <c r="J31" s="62">
        <v>10.297000000000001</v>
      </c>
      <c r="K31" s="63">
        <v>0.70816000000000001</v>
      </c>
      <c r="L31" s="62">
        <v>10.247339999999999</v>
      </c>
      <c r="M31" s="63">
        <v>0.71035999999999999</v>
      </c>
      <c r="N31" s="62">
        <v>10.778589999999999</v>
      </c>
      <c r="O31" s="63">
        <v>0.76970000000000005</v>
      </c>
      <c r="P31" s="62">
        <v>10.320460000000001</v>
      </c>
      <c r="Q31" s="63">
        <v>0.77597000000000005</v>
      </c>
      <c r="R31" s="62">
        <v>9.6995100000000001</v>
      </c>
      <c r="S31" s="63">
        <v>0.77810000000000001</v>
      </c>
      <c r="T31" s="62">
        <v>9.9673200000000008</v>
      </c>
      <c r="U31" s="63">
        <v>0.78269999999999995</v>
      </c>
      <c r="V31" s="62">
        <v>12.2</v>
      </c>
      <c r="W31" s="63">
        <v>0.6</v>
      </c>
      <c r="X31" s="62">
        <v>12</v>
      </c>
      <c r="Y31" s="63">
        <v>0.6</v>
      </c>
      <c r="Z31" s="62">
        <v>11.2</v>
      </c>
      <c r="AA31" s="63">
        <v>0.6</v>
      </c>
      <c r="AB31" s="62">
        <v>10.199999999999999</v>
      </c>
      <c r="AC31" s="63">
        <v>0.6</v>
      </c>
      <c r="AD31" s="62">
        <v>9.5</v>
      </c>
      <c r="AE31" s="63">
        <v>0.6</v>
      </c>
      <c r="AF31" s="62">
        <v>9</v>
      </c>
      <c r="AG31" s="63">
        <v>0.6</v>
      </c>
      <c r="AH31" s="62">
        <v>8.6</v>
      </c>
      <c r="AI31" s="63">
        <v>0.6</v>
      </c>
      <c r="AJ31" s="62">
        <v>8.1</v>
      </c>
      <c r="AK31" s="63">
        <v>0.6</v>
      </c>
      <c r="AL31" s="62">
        <v>7.1</v>
      </c>
      <c r="AM31" s="63">
        <v>0.5</v>
      </c>
      <c r="AN31" s="62">
        <v>6.3</v>
      </c>
      <c r="AO31" s="63">
        <v>0.5</v>
      </c>
      <c r="AP31" s="62">
        <v>6</v>
      </c>
      <c r="AQ31" s="63">
        <v>0.5</v>
      </c>
      <c r="AR31" s="62">
        <v>8.1999999999999993</v>
      </c>
      <c r="AS31" s="63">
        <v>0.5</v>
      </c>
      <c r="AT31" s="62">
        <v>9.1999999999999993</v>
      </c>
      <c r="AU31" s="63">
        <v>0.5</v>
      </c>
    </row>
    <row r="32" spans="1:47" s="24" customFormat="1" ht="13.5" customHeight="1" x14ac:dyDescent="0.3">
      <c r="A32" s="57" t="s">
        <v>41</v>
      </c>
      <c r="B32" s="62">
        <v>64.244870000000006</v>
      </c>
      <c r="C32" s="63">
        <v>2.1725699999999999</v>
      </c>
      <c r="D32" s="62">
        <v>64.661320000000003</v>
      </c>
      <c r="E32" s="63">
        <v>2.1381100000000002</v>
      </c>
      <c r="F32" s="62">
        <v>63.154769999999999</v>
      </c>
      <c r="G32" s="63">
        <v>1.59903</v>
      </c>
      <c r="H32" s="62">
        <v>60.391590000000001</v>
      </c>
      <c r="I32" s="63">
        <v>1.20045</v>
      </c>
      <c r="J32" s="62">
        <v>59.288580000000003</v>
      </c>
      <c r="K32" s="63">
        <v>1.3101</v>
      </c>
      <c r="L32" s="62">
        <v>58.714419999999997</v>
      </c>
      <c r="M32" s="63">
        <v>1.3606799999999999</v>
      </c>
      <c r="N32" s="62">
        <v>56.992310000000003</v>
      </c>
      <c r="O32" s="63">
        <v>1.49515</v>
      </c>
      <c r="P32" s="62">
        <v>54.656889999999997</v>
      </c>
      <c r="Q32" s="63">
        <v>1.52136</v>
      </c>
      <c r="R32" s="62">
        <v>51.817869999999999</v>
      </c>
      <c r="S32" s="63">
        <v>1.56976</v>
      </c>
      <c r="T32" s="62">
        <v>50.052909999999997</v>
      </c>
      <c r="U32" s="63">
        <v>1.57863</v>
      </c>
      <c r="V32" s="62">
        <v>50.4</v>
      </c>
      <c r="W32" s="63">
        <v>1</v>
      </c>
      <c r="X32" s="62">
        <v>50</v>
      </c>
      <c r="Y32" s="63">
        <v>0.9</v>
      </c>
      <c r="Z32" s="62">
        <v>49.6</v>
      </c>
      <c r="AA32" s="63">
        <v>0.9</v>
      </c>
      <c r="AB32" s="62">
        <v>47.9</v>
      </c>
      <c r="AC32" s="63">
        <v>1</v>
      </c>
      <c r="AD32" s="62">
        <v>46.3</v>
      </c>
      <c r="AE32" s="63">
        <v>1</v>
      </c>
      <c r="AF32" s="62">
        <v>44.5</v>
      </c>
      <c r="AG32" s="63">
        <v>1</v>
      </c>
      <c r="AH32" s="62">
        <v>42.5</v>
      </c>
      <c r="AI32" s="63">
        <v>1</v>
      </c>
      <c r="AJ32" s="62">
        <v>41.8</v>
      </c>
      <c r="AK32" s="63">
        <v>1</v>
      </c>
      <c r="AL32" s="62">
        <v>41.7</v>
      </c>
      <c r="AM32" s="63">
        <v>1</v>
      </c>
      <c r="AN32" s="62">
        <v>41</v>
      </c>
      <c r="AO32" s="63">
        <v>1</v>
      </c>
      <c r="AP32" s="62">
        <v>41.1</v>
      </c>
      <c r="AQ32" s="63">
        <v>1</v>
      </c>
      <c r="AR32" s="62">
        <v>39.6</v>
      </c>
      <c r="AS32" s="63">
        <v>0.9</v>
      </c>
      <c r="AT32" s="62">
        <v>39.5</v>
      </c>
      <c r="AU32" s="63">
        <v>0.8</v>
      </c>
    </row>
    <row r="33" spans="1:47" s="24" customFormat="1" ht="13.5" customHeight="1" x14ac:dyDescent="0.3">
      <c r="A33" s="58" t="s">
        <v>45</v>
      </c>
      <c r="B33" s="62">
        <v>54.215719999999997</v>
      </c>
      <c r="C33" s="63">
        <v>2.1674500000000001</v>
      </c>
      <c r="D33" s="62">
        <v>53.718000000000004</v>
      </c>
      <c r="E33" s="63">
        <v>2.1836899999999999</v>
      </c>
      <c r="F33" s="62">
        <v>51.975389999999997</v>
      </c>
      <c r="G33" s="63">
        <v>1.6247199999999999</v>
      </c>
      <c r="H33" s="62">
        <v>49.491439999999997</v>
      </c>
      <c r="I33" s="63">
        <v>1.2368300000000001</v>
      </c>
      <c r="J33" s="62">
        <v>48.028799999999997</v>
      </c>
      <c r="K33" s="63">
        <v>1.34328</v>
      </c>
      <c r="L33" s="62">
        <v>47.07114</v>
      </c>
      <c r="M33" s="63">
        <v>1.3997599999999999</v>
      </c>
      <c r="N33" s="62">
        <v>44.859139999999996</v>
      </c>
      <c r="O33" s="63">
        <v>1.52633</v>
      </c>
      <c r="P33" s="62">
        <v>43.584699999999998</v>
      </c>
      <c r="Q33" s="63">
        <v>1.5336799999999999</v>
      </c>
      <c r="R33" s="62">
        <v>40.314300000000003</v>
      </c>
      <c r="S33" s="63">
        <v>1.5543499999999999</v>
      </c>
      <c r="T33" s="62">
        <v>38.902479999999997</v>
      </c>
      <c r="U33" s="63">
        <v>1.5537399999999999</v>
      </c>
      <c r="V33" s="62">
        <v>39.6</v>
      </c>
      <c r="W33" s="63">
        <v>0.9</v>
      </c>
      <c r="X33" s="62">
        <v>40.200000000000003</v>
      </c>
      <c r="Y33" s="63">
        <v>0.9</v>
      </c>
      <c r="Z33" s="62">
        <v>39.1</v>
      </c>
      <c r="AA33" s="63">
        <v>0.9</v>
      </c>
      <c r="AB33" s="62">
        <v>37.700000000000003</v>
      </c>
      <c r="AC33" s="63">
        <v>0.9</v>
      </c>
      <c r="AD33" s="62">
        <v>35.5</v>
      </c>
      <c r="AE33" s="63">
        <v>1</v>
      </c>
      <c r="AF33" s="62">
        <v>34.200000000000003</v>
      </c>
      <c r="AG33" s="63">
        <v>1</v>
      </c>
      <c r="AH33" s="62">
        <v>32.1</v>
      </c>
      <c r="AI33" s="63">
        <v>0.9</v>
      </c>
      <c r="AJ33" s="62">
        <v>31.6</v>
      </c>
      <c r="AK33" s="63">
        <v>0.9</v>
      </c>
      <c r="AL33" s="62">
        <v>31.7</v>
      </c>
      <c r="AM33" s="63">
        <v>0.9</v>
      </c>
      <c r="AN33" s="62">
        <v>30.9</v>
      </c>
      <c r="AO33" s="63">
        <v>0.9</v>
      </c>
      <c r="AP33" s="62">
        <v>30.6</v>
      </c>
      <c r="AQ33" s="63">
        <v>0.9</v>
      </c>
      <c r="AR33" s="62">
        <v>30.4</v>
      </c>
      <c r="AS33" s="63">
        <v>0.8</v>
      </c>
      <c r="AT33" s="62">
        <v>31.1</v>
      </c>
      <c r="AU33" s="63">
        <v>0.8</v>
      </c>
    </row>
    <row r="34" spans="1:47" s="24" customFormat="1" ht="13.5" customHeight="1" x14ac:dyDescent="0.3">
      <c r="A34" s="58" t="s">
        <v>46</v>
      </c>
      <c r="B34" s="62">
        <v>10.02915</v>
      </c>
      <c r="C34" s="63">
        <v>1.2429399999999999</v>
      </c>
      <c r="D34" s="62">
        <v>10.94332</v>
      </c>
      <c r="E34" s="63">
        <v>1.5107999999999999</v>
      </c>
      <c r="F34" s="62">
        <v>11.17938</v>
      </c>
      <c r="G34" s="63">
        <v>1.02868</v>
      </c>
      <c r="H34" s="62">
        <v>10.90015</v>
      </c>
      <c r="I34" s="63">
        <v>0.78968000000000005</v>
      </c>
      <c r="J34" s="62">
        <v>11.259779999999999</v>
      </c>
      <c r="K34" s="63">
        <v>0.87583</v>
      </c>
      <c r="L34" s="62">
        <v>11.643280000000001</v>
      </c>
      <c r="M34" s="63">
        <v>0.89273000000000002</v>
      </c>
      <c r="N34" s="62">
        <v>12.13317</v>
      </c>
      <c r="O34" s="63">
        <v>1.0571200000000001</v>
      </c>
      <c r="P34" s="62">
        <v>11.072190000000001</v>
      </c>
      <c r="Q34" s="63">
        <v>1.0233000000000001</v>
      </c>
      <c r="R34" s="62">
        <v>11.50357</v>
      </c>
      <c r="S34" s="63">
        <v>1.05271</v>
      </c>
      <c r="T34" s="62">
        <v>11.15043</v>
      </c>
      <c r="U34" s="63">
        <v>1.0460400000000001</v>
      </c>
      <c r="V34" s="62">
        <v>10.8</v>
      </c>
      <c r="W34" s="63">
        <v>0.6</v>
      </c>
      <c r="X34" s="62">
        <v>9.8000000000000007</v>
      </c>
      <c r="Y34" s="63">
        <v>0.6</v>
      </c>
      <c r="Z34" s="62">
        <v>10.4</v>
      </c>
      <c r="AA34" s="63">
        <v>0.6</v>
      </c>
      <c r="AB34" s="62">
        <v>10.3</v>
      </c>
      <c r="AC34" s="63">
        <v>0.6</v>
      </c>
      <c r="AD34" s="62">
        <v>10.8</v>
      </c>
      <c r="AE34" s="63">
        <v>0.7</v>
      </c>
      <c r="AF34" s="62">
        <v>10.3</v>
      </c>
      <c r="AG34" s="63">
        <v>0.6</v>
      </c>
      <c r="AH34" s="62">
        <v>10.4</v>
      </c>
      <c r="AI34" s="63">
        <v>0.6</v>
      </c>
      <c r="AJ34" s="62">
        <v>10.199999999999999</v>
      </c>
      <c r="AK34" s="63">
        <v>0.6</v>
      </c>
      <c r="AL34" s="62">
        <v>10</v>
      </c>
      <c r="AM34" s="63">
        <v>0.6</v>
      </c>
      <c r="AN34" s="62">
        <v>10.1</v>
      </c>
      <c r="AO34" s="63">
        <v>0.6</v>
      </c>
      <c r="AP34" s="62">
        <v>10.5</v>
      </c>
      <c r="AQ34" s="63">
        <v>0.6</v>
      </c>
      <c r="AR34" s="62">
        <v>9.1999999999999993</v>
      </c>
      <c r="AS34" s="63">
        <v>0.5</v>
      </c>
      <c r="AT34" s="62">
        <v>8.4</v>
      </c>
      <c r="AU34" s="63">
        <v>0.5</v>
      </c>
    </row>
    <row r="35" spans="1:47" s="24" customFormat="1" ht="13.5" customHeight="1" x14ac:dyDescent="0.3">
      <c r="A35" s="57" t="s">
        <v>42</v>
      </c>
      <c r="B35" s="62">
        <v>25.571110000000001</v>
      </c>
      <c r="C35" s="63">
        <v>1.98888</v>
      </c>
      <c r="D35" s="62">
        <v>25.6082</v>
      </c>
      <c r="E35" s="63">
        <v>1.9136599999999999</v>
      </c>
      <c r="F35" s="62">
        <v>26.701599999999999</v>
      </c>
      <c r="G35" s="63">
        <v>1.4231199999999999</v>
      </c>
      <c r="H35" s="62">
        <v>29.236429999999999</v>
      </c>
      <c r="I35" s="63">
        <v>1.1295599999999999</v>
      </c>
      <c r="J35" s="62">
        <v>30.41442</v>
      </c>
      <c r="K35" s="63">
        <v>1.2456199999999999</v>
      </c>
      <c r="L35" s="62">
        <v>31.038239999999998</v>
      </c>
      <c r="M35" s="63">
        <v>1.29687</v>
      </c>
      <c r="N35" s="62">
        <v>32.229100000000003</v>
      </c>
      <c r="O35" s="63">
        <v>1.4294500000000001</v>
      </c>
      <c r="P35" s="62">
        <v>35.022649999999999</v>
      </c>
      <c r="Q35" s="63">
        <v>1.4673400000000001</v>
      </c>
      <c r="R35" s="62">
        <v>38.482619999999997</v>
      </c>
      <c r="S35" s="63">
        <v>1.5324800000000001</v>
      </c>
      <c r="T35" s="62">
        <v>39.979770000000002</v>
      </c>
      <c r="U35" s="63">
        <v>1.5471699999999999</v>
      </c>
      <c r="V35" s="62">
        <v>37.4</v>
      </c>
      <c r="W35" s="63">
        <v>0.9</v>
      </c>
      <c r="X35" s="62">
        <v>38</v>
      </c>
      <c r="Y35" s="63">
        <v>0.9</v>
      </c>
      <c r="Z35" s="62">
        <v>39.299999999999997</v>
      </c>
      <c r="AA35" s="63">
        <v>0.9</v>
      </c>
      <c r="AB35" s="62">
        <v>41.9</v>
      </c>
      <c r="AC35" s="63">
        <v>1</v>
      </c>
      <c r="AD35" s="62">
        <v>44.2</v>
      </c>
      <c r="AE35" s="63">
        <v>1</v>
      </c>
      <c r="AF35" s="62">
        <v>46.5</v>
      </c>
      <c r="AG35" s="63">
        <v>1</v>
      </c>
      <c r="AH35" s="62">
        <v>48.8</v>
      </c>
      <c r="AI35" s="63">
        <v>1</v>
      </c>
      <c r="AJ35" s="62">
        <v>50.1</v>
      </c>
      <c r="AK35" s="63">
        <v>1</v>
      </c>
      <c r="AL35" s="62">
        <v>51.2</v>
      </c>
      <c r="AM35" s="63">
        <v>1</v>
      </c>
      <c r="AN35" s="62">
        <v>52.7</v>
      </c>
      <c r="AO35" s="63">
        <v>1</v>
      </c>
      <c r="AP35" s="62">
        <v>53</v>
      </c>
      <c r="AQ35" s="63">
        <v>1</v>
      </c>
      <c r="AR35" s="62">
        <v>52.3</v>
      </c>
      <c r="AS35" s="63">
        <v>0.9</v>
      </c>
      <c r="AT35" s="62">
        <v>51.3</v>
      </c>
      <c r="AU35" s="63">
        <v>0.8</v>
      </c>
    </row>
    <row r="36" spans="1:47" s="24" customFormat="1" ht="13.5" customHeight="1" x14ac:dyDescent="0.3">
      <c r="A36" s="58" t="s">
        <v>16</v>
      </c>
      <c r="B36" s="62">
        <v>13.745329999999999</v>
      </c>
      <c r="C36" s="63">
        <v>1.3376600000000001</v>
      </c>
      <c r="D36" s="62">
        <v>15.271459999999999</v>
      </c>
      <c r="E36" s="63">
        <v>1.54786</v>
      </c>
      <c r="F36" s="62">
        <v>15.38222</v>
      </c>
      <c r="G36" s="63">
        <v>1.07653</v>
      </c>
      <c r="H36" s="62">
        <v>15.78579</v>
      </c>
      <c r="I36" s="63">
        <v>0.92723999999999995</v>
      </c>
      <c r="J36" s="62">
        <v>16.379989999999999</v>
      </c>
      <c r="K36" s="63">
        <v>1.04783</v>
      </c>
      <c r="L36" s="62">
        <v>15.422040000000001</v>
      </c>
      <c r="M36" s="63">
        <v>1.06176</v>
      </c>
      <c r="N36" s="62">
        <v>16.356269999999999</v>
      </c>
      <c r="O36" s="63">
        <v>1.2032</v>
      </c>
      <c r="P36" s="62">
        <v>15.17482</v>
      </c>
      <c r="Q36" s="63">
        <v>1.16727</v>
      </c>
      <c r="R36" s="62">
        <v>14.62429</v>
      </c>
      <c r="S36" s="63">
        <v>1.1594100000000001</v>
      </c>
      <c r="T36" s="62">
        <v>13.47025</v>
      </c>
      <c r="U36" s="63">
        <v>1.11222</v>
      </c>
      <c r="V36" s="62">
        <v>12.3</v>
      </c>
      <c r="W36" s="63">
        <v>0.6</v>
      </c>
      <c r="X36" s="62">
        <v>11</v>
      </c>
      <c r="Y36" s="63">
        <v>0.5</v>
      </c>
      <c r="Z36" s="62">
        <v>10.5</v>
      </c>
      <c r="AA36" s="63">
        <v>0.5</v>
      </c>
      <c r="AB36" s="62">
        <v>11.7</v>
      </c>
      <c r="AC36" s="63">
        <v>0.6</v>
      </c>
      <c r="AD36" s="62">
        <v>12.5</v>
      </c>
      <c r="AE36" s="63">
        <v>0.7</v>
      </c>
      <c r="AF36" s="62">
        <v>12.3</v>
      </c>
      <c r="AG36" s="63">
        <v>0.7</v>
      </c>
      <c r="AH36" s="62">
        <v>12.1</v>
      </c>
      <c r="AI36" s="63">
        <v>0.7</v>
      </c>
      <c r="AJ36" s="62">
        <v>12.6</v>
      </c>
      <c r="AK36" s="63">
        <v>0.6</v>
      </c>
      <c r="AL36" s="62">
        <v>12.8</v>
      </c>
      <c r="AM36" s="63">
        <v>0.6</v>
      </c>
      <c r="AN36" s="62">
        <v>13.4</v>
      </c>
      <c r="AO36" s="63">
        <v>0.7</v>
      </c>
      <c r="AP36" s="62">
        <v>13.5</v>
      </c>
      <c r="AQ36" s="63">
        <v>0.7</v>
      </c>
      <c r="AR36" s="62">
        <v>14.1</v>
      </c>
      <c r="AS36" s="63">
        <v>0.6</v>
      </c>
      <c r="AT36" s="62">
        <v>13.5</v>
      </c>
      <c r="AU36" s="63">
        <v>0.6</v>
      </c>
    </row>
    <row r="37" spans="1:47" s="24" customFormat="1" ht="13.5" customHeight="1" x14ac:dyDescent="0.3">
      <c r="A37" s="58" t="s">
        <v>43</v>
      </c>
      <c r="B37" s="62">
        <v>11.82578</v>
      </c>
      <c r="C37" s="63">
        <v>1.7416</v>
      </c>
      <c r="D37" s="62">
        <v>10.336740000000001</v>
      </c>
      <c r="E37" s="63">
        <v>1.3828800000000001</v>
      </c>
      <c r="F37" s="62">
        <v>11.31939</v>
      </c>
      <c r="G37" s="63">
        <v>1.1114299999999999</v>
      </c>
      <c r="H37" s="62">
        <v>13.45063</v>
      </c>
      <c r="I37" s="63">
        <v>0.82496999999999998</v>
      </c>
      <c r="J37" s="62">
        <v>14.03444</v>
      </c>
      <c r="K37" s="63">
        <v>0.89122999999999997</v>
      </c>
      <c r="L37" s="62">
        <v>15.61619</v>
      </c>
      <c r="M37" s="63">
        <v>0.96848999999999996</v>
      </c>
      <c r="N37" s="62">
        <v>15.87283</v>
      </c>
      <c r="O37" s="63">
        <v>1.03965</v>
      </c>
      <c r="P37" s="62">
        <v>19.847829999999998</v>
      </c>
      <c r="Q37" s="63">
        <v>1.17265</v>
      </c>
      <c r="R37" s="62">
        <v>23.858319999999999</v>
      </c>
      <c r="S37" s="63">
        <v>1.31277</v>
      </c>
      <c r="T37" s="62">
        <v>26.509519999999998</v>
      </c>
      <c r="U37" s="63">
        <v>1.3761099999999999</v>
      </c>
      <c r="V37" s="62">
        <v>25.1</v>
      </c>
      <c r="W37" s="63">
        <v>0.8</v>
      </c>
      <c r="X37" s="62">
        <v>27</v>
      </c>
      <c r="Y37" s="63">
        <v>0.9</v>
      </c>
      <c r="Z37" s="62">
        <v>28.7</v>
      </c>
      <c r="AA37" s="63">
        <v>0.8</v>
      </c>
      <c r="AB37" s="62">
        <v>30.2</v>
      </c>
      <c r="AC37" s="63">
        <v>0.9</v>
      </c>
      <c r="AD37" s="62">
        <v>31.7</v>
      </c>
      <c r="AE37" s="63">
        <v>1</v>
      </c>
      <c r="AF37" s="62">
        <v>34.200000000000003</v>
      </c>
      <c r="AG37" s="63">
        <v>1</v>
      </c>
      <c r="AH37" s="62">
        <v>36.799999999999997</v>
      </c>
      <c r="AI37" s="63">
        <v>1</v>
      </c>
      <c r="AJ37" s="62">
        <v>37.6</v>
      </c>
      <c r="AK37" s="63">
        <v>1</v>
      </c>
      <c r="AL37" s="62">
        <v>38.4</v>
      </c>
      <c r="AM37" s="63">
        <v>1</v>
      </c>
      <c r="AN37" s="62">
        <v>39.299999999999997</v>
      </c>
      <c r="AO37" s="63">
        <v>1</v>
      </c>
      <c r="AP37" s="62">
        <v>39.5</v>
      </c>
      <c r="AQ37" s="63">
        <v>1</v>
      </c>
      <c r="AR37" s="62">
        <v>38.1</v>
      </c>
      <c r="AS37" s="63">
        <v>0.8</v>
      </c>
      <c r="AT37" s="62">
        <v>37.799999999999997</v>
      </c>
      <c r="AU37" s="63">
        <v>0.8</v>
      </c>
    </row>
    <row r="38" spans="1:47" s="38" customFormat="1" ht="13.5" customHeight="1" x14ac:dyDescent="0.3">
      <c r="A38" s="59" t="s">
        <v>11</v>
      </c>
      <c r="B38" s="64"/>
      <c r="C38" s="65"/>
      <c r="D38" s="64"/>
      <c r="E38" s="65"/>
      <c r="F38" s="64"/>
      <c r="G38" s="65"/>
      <c r="H38" s="64"/>
      <c r="I38" s="65"/>
      <c r="J38" s="64"/>
      <c r="K38" s="65"/>
      <c r="L38" s="64"/>
      <c r="M38" s="65"/>
      <c r="N38" s="64"/>
      <c r="O38" s="65"/>
      <c r="P38" s="64"/>
      <c r="Q38" s="65"/>
      <c r="R38" s="64"/>
      <c r="S38" s="65"/>
      <c r="T38" s="64"/>
      <c r="U38" s="65"/>
      <c r="V38" s="64" t="s">
        <v>74</v>
      </c>
      <c r="W38" s="65" t="s">
        <v>74</v>
      </c>
      <c r="X38" s="64" t="s">
        <v>74</v>
      </c>
      <c r="Y38" s="65" t="s">
        <v>74</v>
      </c>
      <c r="Z38" s="64" t="s">
        <v>74</v>
      </c>
      <c r="AA38" s="65" t="s">
        <v>74</v>
      </c>
      <c r="AB38" s="64" t="s">
        <v>74</v>
      </c>
      <c r="AC38" s="65" t="s">
        <v>74</v>
      </c>
      <c r="AD38" s="64" t="s">
        <v>74</v>
      </c>
      <c r="AE38" s="65" t="s">
        <v>74</v>
      </c>
      <c r="AF38" s="64" t="s">
        <v>74</v>
      </c>
      <c r="AG38" s="65" t="s">
        <v>74</v>
      </c>
      <c r="AH38" s="64" t="s">
        <v>74</v>
      </c>
      <c r="AI38" s="65" t="s">
        <v>74</v>
      </c>
      <c r="AJ38" s="64" t="s">
        <v>74</v>
      </c>
      <c r="AK38" s="65" t="s">
        <v>74</v>
      </c>
      <c r="AL38" s="64" t="s">
        <v>74</v>
      </c>
      <c r="AM38" s="65" t="s">
        <v>74</v>
      </c>
      <c r="AN38" s="64" t="s">
        <v>74</v>
      </c>
      <c r="AO38" s="65" t="s">
        <v>74</v>
      </c>
      <c r="AP38" s="64" t="s">
        <v>74</v>
      </c>
      <c r="AQ38" s="65" t="s">
        <v>74</v>
      </c>
      <c r="AR38" s="64" t="s">
        <v>74</v>
      </c>
      <c r="AS38" s="65" t="s">
        <v>74</v>
      </c>
      <c r="AT38" s="64" t="s">
        <v>74</v>
      </c>
      <c r="AU38" s="65" t="s">
        <v>74</v>
      </c>
    </row>
    <row r="39" spans="1:47" s="24" customFormat="1" ht="13.5" customHeight="1" x14ac:dyDescent="0.3">
      <c r="A39" s="57" t="s">
        <v>59</v>
      </c>
      <c r="B39" s="62">
        <v>13.100680000000001</v>
      </c>
      <c r="C39" s="63">
        <v>2.3636499999999998</v>
      </c>
      <c r="D39" s="62">
        <v>11.628539999999999</v>
      </c>
      <c r="E39" s="63">
        <v>2.1245500000000002</v>
      </c>
      <c r="F39" s="62">
        <v>11.40926</v>
      </c>
      <c r="G39" s="63">
        <v>1.62836</v>
      </c>
      <c r="H39" s="62">
        <v>12.625859999999999</v>
      </c>
      <c r="I39" s="63">
        <v>0.97814999999999996</v>
      </c>
      <c r="J39" s="62">
        <v>12.525169999999999</v>
      </c>
      <c r="K39" s="63">
        <v>1.0406899999999999</v>
      </c>
      <c r="L39" s="62">
        <v>12.0814</v>
      </c>
      <c r="M39" s="63">
        <v>1.0000100000000001</v>
      </c>
      <c r="N39" s="62">
        <v>12.79064</v>
      </c>
      <c r="O39" s="63">
        <v>1.16344</v>
      </c>
      <c r="P39" s="62">
        <v>11.93239</v>
      </c>
      <c r="Q39" s="63">
        <v>1.09291</v>
      </c>
      <c r="R39" s="62">
        <v>11.455959999999999</v>
      </c>
      <c r="S39" s="63">
        <v>1.15432</v>
      </c>
      <c r="T39" s="62">
        <v>11.63959</v>
      </c>
      <c r="U39" s="63">
        <v>1.15082</v>
      </c>
      <c r="V39" s="62">
        <v>13.6</v>
      </c>
      <c r="W39" s="63">
        <v>0.9</v>
      </c>
      <c r="X39" s="62">
        <v>12.9</v>
      </c>
      <c r="Y39" s="63">
        <v>0.9</v>
      </c>
      <c r="Z39" s="62">
        <v>11.7</v>
      </c>
      <c r="AA39" s="63">
        <v>0.8</v>
      </c>
      <c r="AB39" s="62">
        <v>10.6</v>
      </c>
      <c r="AC39" s="63">
        <v>0.7</v>
      </c>
      <c r="AD39" s="62">
        <v>9.5</v>
      </c>
      <c r="AE39" s="63">
        <v>0.9</v>
      </c>
      <c r="AF39" s="62">
        <v>8.9</v>
      </c>
      <c r="AG39" s="63">
        <v>0.8</v>
      </c>
      <c r="AH39" s="62">
        <v>9.1</v>
      </c>
      <c r="AI39" s="63">
        <v>0.8</v>
      </c>
      <c r="AJ39" s="62">
        <v>7.8</v>
      </c>
      <c r="AK39" s="63">
        <v>0.8</v>
      </c>
      <c r="AL39" s="62">
        <v>6.4</v>
      </c>
      <c r="AM39" s="63">
        <v>0.7</v>
      </c>
      <c r="AN39" s="62">
        <v>6</v>
      </c>
      <c r="AO39" s="63">
        <v>0.7</v>
      </c>
      <c r="AP39" s="62">
        <v>6.1</v>
      </c>
      <c r="AQ39" s="63">
        <v>0.7</v>
      </c>
      <c r="AR39" s="62">
        <v>8.1999999999999993</v>
      </c>
      <c r="AS39" s="63">
        <v>0.7</v>
      </c>
      <c r="AT39" s="62">
        <v>9</v>
      </c>
      <c r="AU39" s="63">
        <v>0.7</v>
      </c>
    </row>
    <row r="40" spans="1:47" s="24" customFormat="1" ht="13.5" customHeight="1" x14ac:dyDescent="0.3">
      <c r="A40" s="57" t="s">
        <v>41</v>
      </c>
      <c r="B40" s="62">
        <v>69.61627</v>
      </c>
      <c r="C40" s="63">
        <v>3.09165</v>
      </c>
      <c r="D40" s="62">
        <v>71.302049999999994</v>
      </c>
      <c r="E40" s="63">
        <v>2.8649399999999998</v>
      </c>
      <c r="F40" s="62">
        <v>68.877390000000005</v>
      </c>
      <c r="G40" s="63">
        <v>2.1768399999999999</v>
      </c>
      <c r="H40" s="62">
        <v>65.597250000000003</v>
      </c>
      <c r="I40" s="63">
        <v>1.5341</v>
      </c>
      <c r="J40" s="62">
        <v>64.233819999999994</v>
      </c>
      <c r="K40" s="63">
        <v>1.6577999999999999</v>
      </c>
      <c r="L40" s="62">
        <v>62.870950000000001</v>
      </c>
      <c r="M40" s="63">
        <v>1.71313</v>
      </c>
      <c r="N40" s="62">
        <v>60.626010000000001</v>
      </c>
      <c r="O40" s="63">
        <v>1.9191800000000001</v>
      </c>
      <c r="P40" s="62">
        <v>57.062570000000001</v>
      </c>
      <c r="Q40" s="63">
        <v>1.99579</v>
      </c>
      <c r="R40" s="62">
        <v>53.447899999999997</v>
      </c>
      <c r="S40" s="63">
        <v>2.0744099999999999</v>
      </c>
      <c r="T40" s="62">
        <v>51.006549999999997</v>
      </c>
      <c r="U40" s="63">
        <v>2.0452699999999999</v>
      </c>
      <c r="V40" s="62">
        <v>50.6</v>
      </c>
      <c r="W40" s="63">
        <v>1.2</v>
      </c>
      <c r="X40" s="62">
        <v>49.5</v>
      </c>
      <c r="Y40" s="63">
        <v>1.2</v>
      </c>
      <c r="Z40" s="62">
        <v>49.7</v>
      </c>
      <c r="AA40" s="63">
        <v>1.2</v>
      </c>
      <c r="AB40" s="62">
        <v>47.8</v>
      </c>
      <c r="AC40" s="63">
        <v>1.3</v>
      </c>
      <c r="AD40" s="62">
        <v>46.2</v>
      </c>
      <c r="AE40" s="63">
        <v>1.4</v>
      </c>
      <c r="AF40" s="62">
        <v>42.7</v>
      </c>
      <c r="AG40" s="63">
        <v>1.4</v>
      </c>
      <c r="AH40" s="62">
        <v>42</v>
      </c>
      <c r="AI40" s="63">
        <v>1.4</v>
      </c>
      <c r="AJ40" s="62">
        <v>41.2</v>
      </c>
      <c r="AK40" s="63">
        <v>1.3</v>
      </c>
      <c r="AL40" s="62">
        <v>39.9</v>
      </c>
      <c r="AM40" s="63">
        <v>1.3</v>
      </c>
      <c r="AN40" s="62">
        <v>39.200000000000003</v>
      </c>
      <c r="AO40" s="63">
        <v>1.4</v>
      </c>
      <c r="AP40" s="62">
        <v>38.6</v>
      </c>
      <c r="AQ40" s="63">
        <v>1.4</v>
      </c>
      <c r="AR40" s="62">
        <v>37.4</v>
      </c>
      <c r="AS40" s="63">
        <v>1.2</v>
      </c>
      <c r="AT40" s="62">
        <v>38</v>
      </c>
      <c r="AU40" s="63">
        <v>1.1000000000000001</v>
      </c>
    </row>
    <row r="41" spans="1:47" s="24" customFormat="1" ht="13.5" customHeight="1" x14ac:dyDescent="0.3">
      <c r="A41" s="58" t="s">
        <v>45</v>
      </c>
      <c r="B41" s="62">
        <v>56.39629</v>
      </c>
      <c r="C41" s="63">
        <v>3.0888100000000001</v>
      </c>
      <c r="D41" s="62">
        <v>57.817019999999999</v>
      </c>
      <c r="E41" s="63">
        <v>3.0881099999999999</v>
      </c>
      <c r="F41" s="62">
        <v>55.546190000000003</v>
      </c>
      <c r="G41" s="63">
        <v>2.2746900000000001</v>
      </c>
      <c r="H41" s="62">
        <v>52.230269999999997</v>
      </c>
      <c r="I41" s="63">
        <v>1.6388499999999999</v>
      </c>
      <c r="J41" s="62">
        <v>50.566800000000001</v>
      </c>
      <c r="K41" s="63">
        <v>1.76502</v>
      </c>
      <c r="L41" s="62">
        <v>48.726900000000001</v>
      </c>
      <c r="M41" s="63">
        <v>1.82267</v>
      </c>
      <c r="N41" s="62">
        <v>46.741480000000003</v>
      </c>
      <c r="O41" s="63">
        <v>2.0026799999999998</v>
      </c>
      <c r="P41" s="62">
        <v>43.967550000000003</v>
      </c>
      <c r="Q41" s="63">
        <v>2.0332400000000002</v>
      </c>
      <c r="R41" s="62">
        <v>40.029800000000002</v>
      </c>
      <c r="S41" s="63">
        <v>2.04487</v>
      </c>
      <c r="T41" s="62">
        <v>38.260689999999997</v>
      </c>
      <c r="U41" s="63">
        <v>2.00657</v>
      </c>
      <c r="V41" s="62">
        <v>38.4</v>
      </c>
      <c r="W41" s="63">
        <v>1.2</v>
      </c>
      <c r="X41" s="62">
        <v>38</v>
      </c>
      <c r="Y41" s="63">
        <v>1.2</v>
      </c>
      <c r="Z41" s="62">
        <v>37.6</v>
      </c>
      <c r="AA41" s="63">
        <v>1.2</v>
      </c>
      <c r="AB41" s="62">
        <v>36.4</v>
      </c>
      <c r="AC41" s="63">
        <v>1.2</v>
      </c>
      <c r="AD41" s="62">
        <v>34.200000000000003</v>
      </c>
      <c r="AE41" s="63">
        <v>1.3</v>
      </c>
      <c r="AF41" s="62">
        <v>31.7</v>
      </c>
      <c r="AG41" s="63">
        <v>1.3</v>
      </c>
      <c r="AH41" s="62">
        <v>30.6</v>
      </c>
      <c r="AI41" s="63">
        <v>1.3</v>
      </c>
      <c r="AJ41" s="62">
        <v>29.7</v>
      </c>
      <c r="AK41" s="63">
        <v>1.2</v>
      </c>
      <c r="AL41" s="62">
        <v>29.2</v>
      </c>
      <c r="AM41" s="63">
        <v>1.2</v>
      </c>
      <c r="AN41" s="62">
        <v>29.2</v>
      </c>
      <c r="AO41" s="63">
        <v>1.3</v>
      </c>
      <c r="AP41" s="62">
        <v>27.7</v>
      </c>
      <c r="AQ41" s="63">
        <v>1.2</v>
      </c>
      <c r="AR41" s="62">
        <v>28.1</v>
      </c>
      <c r="AS41" s="63">
        <v>1.1000000000000001</v>
      </c>
      <c r="AT41" s="62">
        <v>29.5</v>
      </c>
      <c r="AU41" s="63">
        <v>1.1000000000000001</v>
      </c>
    </row>
    <row r="42" spans="1:47" s="24" customFormat="1" ht="13.5" customHeight="1" x14ac:dyDescent="0.3">
      <c r="A42" s="58" t="s">
        <v>46</v>
      </c>
      <c r="B42" s="62">
        <v>13.21998</v>
      </c>
      <c r="C42" s="63">
        <v>1.99803</v>
      </c>
      <c r="D42" s="62">
        <v>13.48503</v>
      </c>
      <c r="E42" s="63">
        <v>2.3953000000000002</v>
      </c>
      <c r="F42" s="62">
        <v>13.331200000000001</v>
      </c>
      <c r="G42" s="63">
        <v>1.5138100000000001</v>
      </c>
      <c r="H42" s="62">
        <v>13.36698</v>
      </c>
      <c r="I42" s="63">
        <v>1.1750100000000001</v>
      </c>
      <c r="J42" s="62">
        <v>13.66703</v>
      </c>
      <c r="K42" s="63">
        <v>1.27684</v>
      </c>
      <c r="L42" s="62">
        <v>14.14405</v>
      </c>
      <c r="M42" s="63">
        <v>1.3050299999999999</v>
      </c>
      <c r="N42" s="62">
        <v>13.88453</v>
      </c>
      <c r="O42" s="63">
        <v>1.4311799999999999</v>
      </c>
      <c r="P42" s="62">
        <v>13.09501</v>
      </c>
      <c r="Q42" s="63">
        <v>1.4604600000000001</v>
      </c>
      <c r="R42" s="62">
        <v>13.418100000000001</v>
      </c>
      <c r="S42" s="63">
        <v>1.50613</v>
      </c>
      <c r="T42" s="62">
        <v>12.74586</v>
      </c>
      <c r="U42" s="63">
        <v>1.4002300000000001</v>
      </c>
      <c r="V42" s="62">
        <v>12.2</v>
      </c>
      <c r="W42" s="63">
        <v>0.8</v>
      </c>
      <c r="X42" s="62">
        <v>11.5</v>
      </c>
      <c r="Y42" s="63">
        <v>0.8</v>
      </c>
      <c r="Z42" s="62">
        <v>12.1</v>
      </c>
      <c r="AA42" s="63">
        <v>0.8</v>
      </c>
      <c r="AB42" s="62">
        <v>11.4</v>
      </c>
      <c r="AC42" s="63">
        <v>0.8</v>
      </c>
      <c r="AD42" s="62">
        <v>12.1</v>
      </c>
      <c r="AE42" s="63">
        <v>1</v>
      </c>
      <c r="AF42" s="62">
        <v>11</v>
      </c>
      <c r="AG42" s="63">
        <v>0.8</v>
      </c>
      <c r="AH42" s="62">
        <v>11.5</v>
      </c>
      <c r="AI42" s="63">
        <v>0.9</v>
      </c>
      <c r="AJ42" s="62">
        <v>11.5</v>
      </c>
      <c r="AK42" s="63">
        <v>0.9</v>
      </c>
      <c r="AL42" s="62">
        <v>10.6</v>
      </c>
      <c r="AM42" s="63">
        <v>0.8</v>
      </c>
      <c r="AN42" s="62">
        <v>10</v>
      </c>
      <c r="AO42" s="63">
        <v>0.8</v>
      </c>
      <c r="AP42" s="62">
        <v>10.9</v>
      </c>
      <c r="AQ42" s="63">
        <v>0.9</v>
      </c>
      <c r="AR42" s="62">
        <v>9.3000000000000007</v>
      </c>
      <c r="AS42" s="63">
        <v>0.7</v>
      </c>
      <c r="AT42" s="62">
        <v>8.4</v>
      </c>
      <c r="AU42" s="63">
        <v>0.6</v>
      </c>
    </row>
    <row r="43" spans="1:47" s="24" customFormat="1" ht="13.5" customHeight="1" x14ac:dyDescent="0.3">
      <c r="A43" s="57" t="s">
        <v>42</v>
      </c>
      <c r="B43" s="62">
        <v>17.28304</v>
      </c>
      <c r="C43" s="63">
        <v>2.6477900000000001</v>
      </c>
      <c r="D43" s="62">
        <v>17.069410000000001</v>
      </c>
      <c r="E43" s="63">
        <v>2.37046</v>
      </c>
      <c r="F43" s="62">
        <v>19.713349999999998</v>
      </c>
      <c r="G43" s="63">
        <v>1.8231299999999999</v>
      </c>
      <c r="H43" s="62">
        <v>21.776890000000002</v>
      </c>
      <c r="I43" s="63">
        <v>1.3658399999999999</v>
      </c>
      <c r="J43" s="62">
        <v>23.241009999999999</v>
      </c>
      <c r="K43" s="63">
        <v>1.4843299999999999</v>
      </c>
      <c r="L43" s="62">
        <v>25.047650000000001</v>
      </c>
      <c r="M43" s="63">
        <v>1.56467</v>
      </c>
      <c r="N43" s="62">
        <v>26.583359999999999</v>
      </c>
      <c r="O43" s="63">
        <v>1.7602100000000001</v>
      </c>
      <c r="P43" s="62">
        <v>31.005040000000001</v>
      </c>
      <c r="Q43" s="63">
        <v>1.8936299999999999</v>
      </c>
      <c r="R43" s="62">
        <v>35.096139999999998</v>
      </c>
      <c r="S43" s="63">
        <v>2.004</v>
      </c>
      <c r="T43" s="62">
        <v>37.353870000000001</v>
      </c>
      <c r="U43" s="63">
        <v>1.9880500000000001</v>
      </c>
      <c r="V43" s="62">
        <v>35.799999999999997</v>
      </c>
      <c r="W43" s="63">
        <v>1.2</v>
      </c>
      <c r="X43" s="62">
        <v>37.6</v>
      </c>
      <c r="Y43" s="63">
        <v>1.2</v>
      </c>
      <c r="Z43" s="62">
        <v>38.6</v>
      </c>
      <c r="AA43" s="63">
        <v>1.2</v>
      </c>
      <c r="AB43" s="62">
        <v>41.6</v>
      </c>
      <c r="AC43" s="63">
        <v>1.3</v>
      </c>
      <c r="AD43" s="62">
        <v>44.2</v>
      </c>
      <c r="AE43" s="63">
        <v>1.4</v>
      </c>
      <c r="AF43" s="62">
        <v>48.3</v>
      </c>
      <c r="AG43" s="63">
        <v>1.4</v>
      </c>
      <c r="AH43" s="62">
        <v>48.9</v>
      </c>
      <c r="AI43" s="63">
        <v>1.4</v>
      </c>
      <c r="AJ43" s="62">
        <v>51</v>
      </c>
      <c r="AK43" s="63">
        <v>1.4</v>
      </c>
      <c r="AL43" s="62">
        <v>53.7</v>
      </c>
      <c r="AM43" s="63">
        <v>1.4</v>
      </c>
      <c r="AN43" s="62">
        <v>54.7</v>
      </c>
      <c r="AO43" s="63">
        <v>1.4</v>
      </c>
      <c r="AP43" s="62">
        <v>55.3</v>
      </c>
      <c r="AQ43" s="63">
        <v>1.4</v>
      </c>
      <c r="AR43" s="62">
        <v>54.4</v>
      </c>
      <c r="AS43" s="63">
        <v>1.2</v>
      </c>
      <c r="AT43" s="62">
        <v>53.1</v>
      </c>
      <c r="AU43" s="63">
        <v>1.1000000000000001</v>
      </c>
    </row>
    <row r="44" spans="1:47" s="24" customFormat="1" ht="13.5" customHeight="1" x14ac:dyDescent="0.3">
      <c r="A44" s="58" t="s">
        <v>16</v>
      </c>
      <c r="B44" s="62">
        <v>7.0455399999999999</v>
      </c>
      <c r="C44" s="63">
        <v>1.3702000000000001</v>
      </c>
      <c r="D44" s="62">
        <v>8.8235700000000001</v>
      </c>
      <c r="E44" s="63">
        <v>1.8701700000000001</v>
      </c>
      <c r="F44" s="62">
        <v>10.02847</v>
      </c>
      <c r="G44" s="63">
        <v>1.2781199999999999</v>
      </c>
      <c r="H44" s="62">
        <v>10.187659999999999</v>
      </c>
      <c r="I44" s="63">
        <v>1.0197499999999999</v>
      </c>
      <c r="J44" s="62">
        <v>10.10162</v>
      </c>
      <c r="K44" s="63">
        <v>1.0824499999999999</v>
      </c>
      <c r="L44" s="62">
        <v>11.04691</v>
      </c>
      <c r="M44" s="63">
        <v>1.19726</v>
      </c>
      <c r="N44" s="62">
        <v>11.56446</v>
      </c>
      <c r="O44" s="63">
        <v>1.3361799999999999</v>
      </c>
      <c r="P44" s="62">
        <v>11.391349999999999</v>
      </c>
      <c r="Q44" s="63">
        <v>1.36808</v>
      </c>
      <c r="R44" s="62">
        <v>11.38405</v>
      </c>
      <c r="S44" s="63">
        <v>1.39985</v>
      </c>
      <c r="T44" s="62">
        <v>11.09423</v>
      </c>
      <c r="U44" s="63">
        <v>1.33938</v>
      </c>
      <c r="V44" s="62">
        <v>10.7</v>
      </c>
      <c r="W44" s="63">
        <v>0.8</v>
      </c>
      <c r="X44" s="62">
        <v>9.4</v>
      </c>
      <c r="Y44" s="63">
        <v>0.7</v>
      </c>
      <c r="Z44" s="62">
        <v>9.1999999999999993</v>
      </c>
      <c r="AA44" s="63">
        <v>0.7</v>
      </c>
      <c r="AB44" s="62">
        <v>10.1</v>
      </c>
      <c r="AC44" s="63">
        <v>0.8</v>
      </c>
      <c r="AD44" s="62">
        <v>11.1</v>
      </c>
      <c r="AE44" s="63">
        <v>0.9</v>
      </c>
      <c r="AF44" s="62">
        <v>11.1</v>
      </c>
      <c r="AG44" s="63">
        <v>0.8</v>
      </c>
      <c r="AH44" s="62">
        <v>10.4</v>
      </c>
      <c r="AI44" s="63">
        <v>0.8</v>
      </c>
      <c r="AJ44" s="62">
        <v>10.8</v>
      </c>
      <c r="AK44" s="63">
        <v>0.8</v>
      </c>
      <c r="AL44" s="62">
        <v>11.4</v>
      </c>
      <c r="AM44" s="63">
        <v>0.8</v>
      </c>
      <c r="AN44" s="62">
        <v>12</v>
      </c>
      <c r="AO44" s="63">
        <v>0.9</v>
      </c>
      <c r="AP44" s="62">
        <v>11.8</v>
      </c>
      <c r="AQ44" s="63">
        <v>0.9</v>
      </c>
      <c r="AR44" s="62">
        <v>12.9</v>
      </c>
      <c r="AS44" s="63">
        <v>0.8</v>
      </c>
      <c r="AT44" s="62">
        <v>12.4</v>
      </c>
      <c r="AU44" s="63">
        <v>0.7</v>
      </c>
    </row>
    <row r="45" spans="1:47" s="24" customFormat="1" ht="13.5" customHeight="1" x14ac:dyDescent="0.3">
      <c r="A45" s="58" t="s">
        <v>43</v>
      </c>
      <c r="B45" s="62">
        <v>10.23751</v>
      </c>
      <c r="C45" s="63">
        <v>2.4510999999999998</v>
      </c>
      <c r="D45" s="62">
        <v>8.2458299999999998</v>
      </c>
      <c r="E45" s="63">
        <v>1.6597</v>
      </c>
      <c r="F45" s="62">
        <v>9.6848700000000001</v>
      </c>
      <c r="G45" s="63">
        <v>1.4543999999999999</v>
      </c>
      <c r="H45" s="62">
        <v>11.589230000000001</v>
      </c>
      <c r="I45" s="63">
        <v>1.0464100000000001</v>
      </c>
      <c r="J45" s="62">
        <v>13.139379999999999</v>
      </c>
      <c r="K45" s="63">
        <v>1.1651499999999999</v>
      </c>
      <c r="L45" s="62">
        <v>14.00074</v>
      </c>
      <c r="M45" s="63">
        <v>1.19136</v>
      </c>
      <c r="N45" s="62">
        <v>15.0189</v>
      </c>
      <c r="O45" s="63">
        <v>1.36822</v>
      </c>
      <c r="P45" s="62">
        <v>19.613689999999998</v>
      </c>
      <c r="Q45" s="63">
        <v>1.58528</v>
      </c>
      <c r="R45" s="62">
        <v>23.71209</v>
      </c>
      <c r="S45" s="63">
        <v>1.7604200000000001</v>
      </c>
      <c r="T45" s="62">
        <v>26.259630000000001</v>
      </c>
      <c r="U45" s="63">
        <v>1.7924199999999999</v>
      </c>
      <c r="V45" s="62">
        <v>25.1</v>
      </c>
      <c r="W45" s="63">
        <v>1.1000000000000001</v>
      </c>
      <c r="X45" s="62">
        <v>28.2</v>
      </c>
      <c r="Y45" s="63">
        <v>1.1000000000000001</v>
      </c>
      <c r="Z45" s="62">
        <v>29.4</v>
      </c>
      <c r="AA45" s="63">
        <v>1.1000000000000001</v>
      </c>
      <c r="AB45" s="62">
        <v>31.5</v>
      </c>
      <c r="AC45" s="63">
        <v>1.2</v>
      </c>
      <c r="AD45" s="62">
        <v>33.1</v>
      </c>
      <c r="AE45" s="63">
        <v>1.3</v>
      </c>
      <c r="AF45" s="62">
        <v>37.299999999999997</v>
      </c>
      <c r="AG45" s="63">
        <v>1.4</v>
      </c>
      <c r="AH45" s="62">
        <v>38.6</v>
      </c>
      <c r="AI45" s="63">
        <v>1.4</v>
      </c>
      <c r="AJ45" s="62">
        <v>40.200000000000003</v>
      </c>
      <c r="AK45" s="63">
        <v>1.3</v>
      </c>
      <c r="AL45" s="62">
        <v>42.3</v>
      </c>
      <c r="AM45" s="63">
        <v>1.4</v>
      </c>
      <c r="AN45" s="62">
        <v>42.7</v>
      </c>
      <c r="AO45" s="63">
        <v>1.4</v>
      </c>
      <c r="AP45" s="62">
        <v>43.5</v>
      </c>
      <c r="AQ45" s="63">
        <v>1.4</v>
      </c>
      <c r="AR45" s="62">
        <v>41.5</v>
      </c>
      <c r="AS45" s="63">
        <v>1.2</v>
      </c>
      <c r="AT45" s="62">
        <v>40.700000000000003</v>
      </c>
      <c r="AU45" s="63">
        <v>1.1000000000000001</v>
      </c>
    </row>
    <row r="46" spans="1:47" s="38" customFormat="1" ht="13.5" customHeight="1" x14ac:dyDescent="0.3">
      <c r="A46" s="59" t="s">
        <v>12</v>
      </c>
      <c r="B46" s="64"/>
      <c r="C46" s="65"/>
      <c r="D46" s="64"/>
      <c r="E46" s="65"/>
      <c r="F46" s="64"/>
      <c r="G46" s="65"/>
      <c r="H46" s="64"/>
      <c r="I46" s="65"/>
      <c r="J46" s="64"/>
      <c r="K46" s="65"/>
      <c r="L46" s="64"/>
      <c r="M46" s="65"/>
      <c r="N46" s="64"/>
      <c r="O46" s="65"/>
      <c r="P46" s="64"/>
      <c r="Q46" s="65"/>
      <c r="R46" s="64"/>
      <c r="S46" s="65"/>
      <c r="T46" s="64"/>
      <c r="U46" s="65"/>
      <c r="V46" s="64" t="s">
        <v>74</v>
      </c>
      <c r="W46" s="65" t="s">
        <v>74</v>
      </c>
      <c r="X46" s="64" t="s">
        <v>74</v>
      </c>
      <c r="Y46" s="65" t="s">
        <v>74</v>
      </c>
      <c r="Z46" s="64" t="s">
        <v>74</v>
      </c>
      <c r="AA46" s="65" t="s">
        <v>74</v>
      </c>
      <c r="AB46" s="64" t="s">
        <v>74</v>
      </c>
      <c r="AC46" s="65" t="s">
        <v>74</v>
      </c>
      <c r="AD46" s="64" t="s">
        <v>74</v>
      </c>
      <c r="AE46" s="65" t="s">
        <v>74</v>
      </c>
      <c r="AF46" s="64" t="s">
        <v>74</v>
      </c>
      <c r="AG46" s="65" t="s">
        <v>74</v>
      </c>
      <c r="AH46" s="64" t="s">
        <v>74</v>
      </c>
      <c r="AI46" s="65" t="s">
        <v>74</v>
      </c>
      <c r="AJ46" s="64" t="s">
        <v>74</v>
      </c>
      <c r="AK46" s="65" t="s">
        <v>74</v>
      </c>
      <c r="AL46" s="64" t="s">
        <v>74</v>
      </c>
      <c r="AM46" s="65" t="s">
        <v>74</v>
      </c>
      <c r="AN46" s="64" t="s">
        <v>74</v>
      </c>
      <c r="AO46" s="65" t="s">
        <v>74</v>
      </c>
      <c r="AP46" s="64" t="s">
        <v>74</v>
      </c>
      <c r="AQ46" s="65" t="s">
        <v>74</v>
      </c>
      <c r="AR46" s="64" t="s">
        <v>74</v>
      </c>
      <c r="AS46" s="65" t="s">
        <v>74</v>
      </c>
      <c r="AT46" s="64" t="s">
        <v>74</v>
      </c>
      <c r="AU46" s="65" t="s">
        <v>74</v>
      </c>
    </row>
    <row r="47" spans="1:47" s="24" customFormat="1" ht="13.5" customHeight="1" x14ac:dyDescent="0.3">
      <c r="A47" s="57" t="s">
        <v>59</v>
      </c>
      <c r="B47" s="62">
        <v>7.1541100000000002</v>
      </c>
      <c r="C47" s="63">
        <v>1.8526</v>
      </c>
      <c r="D47" s="62">
        <v>7.6874500000000001</v>
      </c>
      <c r="E47" s="63">
        <v>2.1444999999999999</v>
      </c>
      <c r="F47" s="62">
        <v>8.8515999999999995</v>
      </c>
      <c r="G47" s="63">
        <v>1.6519699999999999</v>
      </c>
      <c r="H47" s="62">
        <v>8.0856399999999997</v>
      </c>
      <c r="I47" s="63">
        <v>0.93264000000000002</v>
      </c>
      <c r="J47" s="62">
        <v>8.0268599999999992</v>
      </c>
      <c r="K47" s="63">
        <v>0.95172000000000001</v>
      </c>
      <c r="L47" s="62">
        <v>8.3992199999999997</v>
      </c>
      <c r="M47" s="63">
        <v>1.0059800000000001</v>
      </c>
      <c r="N47" s="62">
        <v>8.7938100000000006</v>
      </c>
      <c r="O47" s="63">
        <v>0.99760000000000004</v>
      </c>
      <c r="P47" s="62">
        <v>8.7597699999999996</v>
      </c>
      <c r="Q47" s="63">
        <v>1.0987199999999999</v>
      </c>
      <c r="R47" s="62">
        <v>7.9743599999999999</v>
      </c>
      <c r="S47" s="63">
        <v>1.0388599999999999</v>
      </c>
      <c r="T47" s="62">
        <v>8.3365100000000005</v>
      </c>
      <c r="U47" s="63">
        <v>1.05491</v>
      </c>
      <c r="V47" s="62">
        <v>10.9</v>
      </c>
      <c r="W47" s="63">
        <v>0.9</v>
      </c>
      <c r="X47" s="62">
        <v>11.1</v>
      </c>
      <c r="Y47" s="63">
        <v>0.9</v>
      </c>
      <c r="Z47" s="62">
        <v>10.7</v>
      </c>
      <c r="AA47" s="63">
        <v>0.9</v>
      </c>
      <c r="AB47" s="62">
        <v>9.8000000000000007</v>
      </c>
      <c r="AC47" s="63">
        <v>0.8</v>
      </c>
      <c r="AD47" s="62">
        <v>9.5</v>
      </c>
      <c r="AE47" s="63">
        <v>0.9</v>
      </c>
      <c r="AF47" s="62">
        <v>9</v>
      </c>
      <c r="AG47" s="63">
        <v>1</v>
      </c>
      <c r="AH47" s="62">
        <v>8.1999999999999993</v>
      </c>
      <c r="AI47" s="63">
        <v>0.8</v>
      </c>
      <c r="AJ47" s="62">
        <v>8.4</v>
      </c>
      <c r="AK47" s="63">
        <v>0.9</v>
      </c>
      <c r="AL47" s="62">
        <v>7.7</v>
      </c>
      <c r="AM47" s="63">
        <v>0.8</v>
      </c>
      <c r="AN47" s="62">
        <v>6.5</v>
      </c>
      <c r="AO47" s="63">
        <v>0.7</v>
      </c>
      <c r="AP47" s="62">
        <v>5.9</v>
      </c>
      <c r="AQ47" s="63">
        <v>0.7</v>
      </c>
      <c r="AR47" s="62">
        <v>8.1</v>
      </c>
      <c r="AS47" s="63">
        <v>0.7</v>
      </c>
      <c r="AT47" s="62">
        <v>9.4</v>
      </c>
      <c r="AU47" s="63">
        <v>0.8</v>
      </c>
    </row>
    <row r="48" spans="1:47" s="24" customFormat="1" ht="13.5" customHeight="1" x14ac:dyDescent="0.3">
      <c r="A48" s="57" t="s">
        <v>41</v>
      </c>
      <c r="B48" s="62">
        <v>58.664909999999999</v>
      </c>
      <c r="C48" s="63">
        <v>3.0711599999999999</v>
      </c>
      <c r="D48" s="62">
        <v>57.513390000000001</v>
      </c>
      <c r="E48" s="63">
        <v>3.12182</v>
      </c>
      <c r="F48" s="62">
        <v>57.312739999999998</v>
      </c>
      <c r="G48" s="63">
        <v>2.3208600000000001</v>
      </c>
      <c r="H48" s="62">
        <v>55.11092</v>
      </c>
      <c r="I48" s="63">
        <v>1.8391999999999999</v>
      </c>
      <c r="J48" s="62">
        <v>54.250210000000003</v>
      </c>
      <c r="K48" s="63">
        <v>2.01783</v>
      </c>
      <c r="L48" s="62">
        <v>54.525979999999997</v>
      </c>
      <c r="M48" s="63">
        <v>2.10602</v>
      </c>
      <c r="N48" s="62">
        <v>53.407870000000003</v>
      </c>
      <c r="O48" s="63">
        <v>2.28871</v>
      </c>
      <c r="P48" s="62">
        <v>52.327680000000001</v>
      </c>
      <c r="Q48" s="63">
        <v>2.2890600000000001</v>
      </c>
      <c r="R48" s="62">
        <v>50.216889999999999</v>
      </c>
      <c r="S48" s="63">
        <v>2.3574899999999999</v>
      </c>
      <c r="T48" s="62">
        <v>49.122909999999997</v>
      </c>
      <c r="U48" s="63">
        <v>2.4039199999999998</v>
      </c>
      <c r="V48" s="62">
        <v>50.1</v>
      </c>
      <c r="W48" s="63">
        <v>1.4</v>
      </c>
      <c r="X48" s="62">
        <v>50.5</v>
      </c>
      <c r="Y48" s="63">
        <v>1.4</v>
      </c>
      <c r="Z48" s="62">
        <v>49.4</v>
      </c>
      <c r="AA48" s="63">
        <v>1.4</v>
      </c>
      <c r="AB48" s="62">
        <v>48.1</v>
      </c>
      <c r="AC48" s="63">
        <v>1.5</v>
      </c>
      <c r="AD48" s="62">
        <v>46.4</v>
      </c>
      <c r="AE48" s="63">
        <v>1.5</v>
      </c>
      <c r="AF48" s="62">
        <v>46.3</v>
      </c>
      <c r="AG48" s="63">
        <v>1.6</v>
      </c>
      <c r="AH48" s="62">
        <v>43</v>
      </c>
      <c r="AI48" s="63">
        <v>1.5</v>
      </c>
      <c r="AJ48" s="62">
        <v>42.3</v>
      </c>
      <c r="AK48" s="63">
        <v>1.4</v>
      </c>
      <c r="AL48" s="62">
        <v>43.4</v>
      </c>
      <c r="AM48" s="63">
        <v>1.4</v>
      </c>
      <c r="AN48" s="62">
        <v>42.7</v>
      </c>
      <c r="AO48" s="63">
        <v>1.5</v>
      </c>
      <c r="AP48" s="62">
        <v>43.3</v>
      </c>
      <c r="AQ48" s="63">
        <v>1.4</v>
      </c>
      <c r="AR48" s="62">
        <v>41.6</v>
      </c>
      <c r="AS48" s="63">
        <v>1.3</v>
      </c>
      <c r="AT48" s="62">
        <v>41</v>
      </c>
      <c r="AU48" s="63">
        <v>1.2</v>
      </c>
    </row>
    <row r="49" spans="1:47" s="24" customFormat="1" ht="13.5" customHeight="1" x14ac:dyDescent="0.3">
      <c r="A49" s="58" t="s">
        <v>45</v>
      </c>
      <c r="B49" s="62">
        <v>51.950479999999999</v>
      </c>
      <c r="C49" s="63">
        <v>3.06671</v>
      </c>
      <c r="D49" s="62">
        <v>49.30592</v>
      </c>
      <c r="E49" s="63">
        <v>3.0922000000000001</v>
      </c>
      <c r="F49" s="62">
        <v>48.330089999999998</v>
      </c>
      <c r="G49" s="63">
        <v>2.3119000000000001</v>
      </c>
      <c r="H49" s="62">
        <v>46.713149999999999</v>
      </c>
      <c r="I49" s="63">
        <v>1.86077</v>
      </c>
      <c r="J49" s="62">
        <v>45.443010000000001</v>
      </c>
      <c r="K49" s="63">
        <v>2.0304199999999999</v>
      </c>
      <c r="L49" s="62">
        <v>45.402670000000001</v>
      </c>
      <c r="M49" s="63">
        <v>2.1308400000000001</v>
      </c>
      <c r="N49" s="62">
        <v>43.002319999999997</v>
      </c>
      <c r="O49" s="63">
        <v>2.3038599999999998</v>
      </c>
      <c r="P49" s="62">
        <v>43.214019999999998</v>
      </c>
      <c r="Q49" s="63">
        <v>2.2941799999999999</v>
      </c>
      <c r="R49" s="62">
        <v>40.593719999999998</v>
      </c>
      <c r="S49" s="63">
        <v>2.3424999999999998</v>
      </c>
      <c r="T49" s="62">
        <v>39.528359999999999</v>
      </c>
      <c r="U49" s="63">
        <v>2.3692799999999998</v>
      </c>
      <c r="V49" s="62">
        <v>40.799999999999997</v>
      </c>
      <c r="W49" s="63">
        <v>1.4</v>
      </c>
      <c r="X49" s="62">
        <v>42.3</v>
      </c>
      <c r="Y49" s="63">
        <v>1.4</v>
      </c>
      <c r="Z49" s="62">
        <v>40.5</v>
      </c>
      <c r="AA49" s="63">
        <v>1.3</v>
      </c>
      <c r="AB49" s="62">
        <v>38.9</v>
      </c>
      <c r="AC49" s="63">
        <v>1.4</v>
      </c>
      <c r="AD49" s="62">
        <v>36.799999999999997</v>
      </c>
      <c r="AE49" s="63">
        <v>1.5</v>
      </c>
      <c r="AF49" s="62">
        <v>36.6</v>
      </c>
      <c r="AG49" s="63">
        <v>1.5</v>
      </c>
      <c r="AH49" s="62">
        <v>33.5</v>
      </c>
      <c r="AI49" s="63">
        <v>1.4</v>
      </c>
      <c r="AJ49" s="62">
        <v>33.4</v>
      </c>
      <c r="AK49" s="63">
        <v>1.4</v>
      </c>
      <c r="AL49" s="62">
        <v>34</v>
      </c>
      <c r="AM49" s="63">
        <v>1.4</v>
      </c>
      <c r="AN49" s="62">
        <v>32.6</v>
      </c>
      <c r="AO49" s="63">
        <v>1.4</v>
      </c>
      <c r="AP49" s="62">
        <v>33.299999999999997</v>
      </c>
      <c r="AQ49" s="63">
        <v>1.4</v>
      </c>
      <c r="AR49" s="62">
        <v>32.5</v>
      </c>
      <c r="AS49" s="63">
        <v>1.2</v>
      </c>
      <c r="AT49" s="62">
        <v>32.6</v>
      </c>
      <c r="AU49" s="63">
        <v>1.2</v>
      </c>
    </row>
    <row r="50" spans="1:47" s="24" customFormat="1" ht="13.5" customHeight="1" x14ac:dyDescent="0.3">
      <c r="A50" s="58" t="s">
        <v>46</v>
      </c>
      <c r="B50" s="62">
        <v>6.7144199999999996</v>
      </c>
      <c r="C50" s="63">
        <v>1.4273800000000001</v>
      </c>
      <c r="D50" s="62">
        <v>8.2074700000000007</v>
      </c>
      <c r="E50" s="63">
        <v>1.7414499999999999</v>
      </c>
      <c r="F50" s="62">
        <v>8.9826499999999996</v>
      </c>
      <c r="G50" s="63">
        <v>1.3892199999999999</v>
      </c>
      <c r="H50" s="62">
        <v>8.3977699999999995</v>
      </c>
      <c r="I50" s="63">
        <v>1.0429900000000001</v>
      </c>
      <c r="J50" s="62">
        <v>8.8071999999999999</v>
      </c>
      <c r="K50" s="63">
        <v>1.1890499999999999</v>
      </c>
      <c r="L50" s="62">
        <v>9.12331</v>
      </c>
      <c r="M50" s="63">
        <v>1.20682</v>
      </c>
      <c r="N50" s="62">
        <v>10.40555</v>
      </c>
      <c r="O50" s="63">
        <v>1.5549599999999999</v>
      </c>
      <c r="P50" s="62">
        <v>9.1136599999999994</v>
      </c>
      <c r="Q50" s="63">
        <v>1.4301200000000001</v>
      </c>
      <c r="R50" s="62">
        <v>9.62317</v>
      </c>
      <c r="S50" s="63">
        <v>1.46695</v>
      </c>
      <c r="T50" s="62">
        <v>9.5945499999999999</v>
      </c>
      <c r="U50" s="63">
        <v>1.5519000000000001</v>
      </c>
      <c r="V50" s="62">
        <v>9.4</v>
      </c>
      <c r="W50" s="63">
        <v>0.9</v>
      </c>
      <c r="X50" s="62">
        <v>8.1999999999999993</v>
      </c>
      <c r="Y50" s="63">
        <v>0.8</v>
      </c>
      <c r="Z50" s="62">
        <v>8.9</v>
      </c>
      <c r="AA50" s="63">
        <v>0.8</v>
      </c>
      <c r="AB50" s="62">
        <v>9.1</v>
      </c>
      <c r="AC50" s="63">
        <v>0.9</v>
      </c>
      <c r="AD50" s="62">
        <v>9.6</v>
      </c>
      <c r="AE50" s="63">
        <v>1</v>
      </c>
      <c r="AF50" s="62">
        <v>9.6999999999999993</v>
      </c>
      <c r="AG50" s="63">
        <v>0.9</v>
      </c>
      <c r="AH50" s="62">
        <v>9.5</v>
      </c>
      <c r="AI50" s="63">
        <v>0.9</v>
      </c>
      <c r="AJ50" s="62">
        <v>9</v>
      </c>
      <c r="AK50" s="63">
        <v>0.8</v>
      </c>
      <c r="AL50" s="62">
        <v>9.4</v>
      </c>
      <c r="AM50" s="63">
        <v>0.9</v>
      </c>
      <c r="AN50" s="62">
        <v>10.1</v>
      </c>
      <c r="AO50" s="63">
        <v>0.9</v>
      </c>
      <c r="AP50" s="62">
        <v>10</v>
      </c>
      <c r="AQ50" s="63">
        <v>0.9</v>
      </c>
      <c r="AR50" s="62">
        <v>9.1</v>
      </c>
      <c r="AS50" s="63">
        <v>0.7</v>
      </c>
      <c r="AT50" s="62">
        <v>8.4</v>
      </c>
      <c r="AU50" s="63">
        <v>0.7</v>
      </c>
    </row>
    <row r="51" spans="1:47" s="24" customFormat="1" ht="13.5" customHeight="1" x14ac:dyDescent="0.3">
      <c r="A51" s="57" t="s">
        <v>42</v>
      </c>
      <c r="B51" s="62">
        <v>34.180979999999998</v>
      </c>
      <c r="C51" s="63">
        <v>2.9499</v>
      </c>
      <c r="D51" s="62">
        <v>34.799160000000001</v>
      </c>
      <c r="E51" s="63">
        <v>2.95865</v>
      </c>
      <c r="F51" s="62">
        <v>33.835659999999997</v>
      </c>
      <c r="G51" s="63">
        <v>2.1646800000000002</v>
      </c>
      <c r="H51" s="62">
        <v>36.803449999999998</v>
      </c>
      <c r="I51" s="63">
        <v>1.77949</v>
      </c>
      <c r="J51" s="62">
        <v>37.722929999999998</v>
      </c>
      <c r="K51" s="63">
        <v>1.9705600000000001</v>
      </c>
      <c r="L51" s="62">
        <v>37.074800000000003</v>
      </c>
      <c r="M51" s="63">
        <v>2.0475699999999999</v>
      </c>
      <c r="N51" s="62">
        <v>37.798319999999997</v>
      </c>
      <c r="O51" s="63">
        <v>2.22817</v>
      </c>
      <c r="P51" s="62">
        <v>38.912550000000003</v>
      </c>
      <c r="Q51" s="63">
        <v>2.2286100000000002</v>
      </c>
      <c r="R51" s="62">
        <v>41.808750000000003</v>
      </c>
      <c r="S51" s="63">
        <v>2.3155199999999998</v>
      </c>
      <c r="T51" s="62">
        <v>42.540579999999999</v>
      </c>
      <c r="U51" s="63">
        <v>2.3662200000000002</v>
      </c>
      <c r="V51" s="62">
        <v>38.9</v>
      </c>
      <c r="W51" s="63">
        <v>1.4</v>
      </c>
      <c r="X51" s="62">
        <v>38.4</v>
      </c>
      <c r="Y51" s="63">
        <v>1.4</v>
      </c>
      <c r="Z51" s="62">
        <v>39.9</v>
      </c>
      <c r="AA51" s="63">
        <v>1.3</v>
      </c>
      <c r="AB51" s="62">
        <v>42.2</v>
      </c>
      <c r="AC51" s="63">
        <v>1.4</v>
      </c>
      <c r="AD51" s="62">
        <v>44.2</v>
      </c>
      <c r="AE51" s="63">
        <v>1.5</v>
      </c>
      <c r="AF51" s="62">
        <v>44.7</v>
      </c>
      <c r="AG51" s="63">
        <v>1.5</v>
      </c>
      <c r="AH51" s="62">
        <v>48.8</v>
      </c>
      <c r="AI51" s="63">
        <v>1.5</v>
      </c>
      <c r="AJ51" s="62">
        <v>49.3</v>
      </c>
      <c r="AK51" s="63">
        <v>1.5</v>
      </c>
      <c r="AL51" s="62">
        <v>48.8</v>
      </c>
      <c r="AM51" s="63">
        <v>1.4</v>
      </c>
      <c r="AN51" s="62">
        <v>50.8</v>
      </c>
      <c r="AO51" s="63">
        <v>1.5</v>
      </c>
      <c r="AP51" s="62">
        <v>50.8</v>
      </c>
      <c r="AQ51" s="63">
        <v>1.5</v>
      </c>
      <c r="AR51" s="62">
        <v>50.3</v>
      </c>
      <c r="AS51" s="63">
        <v>1.3</v>
      </c>
      <c r="AT51" s="62">
        <v>49.5</v>
      </c>
      <c r="AU51" s="63">
        <v>1.2</v>
      </c>
    </row>
    <row r="52" spans="1:47" s="24" customFormat="1" ht="13.5" customHeight="1" x14ac:dyDescent="0.3">
      <c r="A52" s="58" t="s">
        <v>16</v>
      </c>
      <c r="B52" s="62">
        <v>20.705259999999999</v>
      </c>
      <c r="C52" s="63">
        <v>2.27962</v>
      </c>
      <c r="D52" s="62">
        <v>22.21181</v>
      </c>
      <c r="E52" s="63">
        <v>2.4756100000000001</v>
      </c>
      <c r="F52" s="62">
        <v>20.847660000000001</v>
      </c>
      <c r="G52" s="63">
        <v>1.72611</v>
      </c>
      <c r="H52" s="62">
        <v>21.464590000000001</v>
      </c>
      <c r="I52" s="63">
        <v>1.53122</v>
      </c>
      <c r="J52" s="62">
        <v>22.776579999999999</v>
      </c>
      <c r="K52" s="63">
        <v>1.7607900000000001</v>
      </c>
      <c r="L52" s="62">
        <v>19.830760000000001</v>
      </c>
      <c r="M52" s="63">
        <v>1.7382299999999999</v>
      </c>
      <c r="N52" s="62">
        <v>21.08314</v>
      </c>
      <c r="O52" s="63">
        <v>1.9646399999999999</v>
      </c>
      <c r="P52" s="62">
        <v>18.83802</v>
      </c>
      <c r="Q52" s="63">
        <v>1.86113</v>
      </c>
      <c r="R52" s="62">
        <v>17.806799999999999</v>
      </c>
      <c r="S52" s="63">
        <v>1.8326199999999999</v>
      </c>
      <c r="T52" s="62">
        <v>15.787369999999999</v>
      </c>
      <c r="U52" s="63">
        <v>1.7622</v>
      </c>
      <c r="V52" s="62">
        <v>13.8</v>
      </c>
      <c r="W52" s="63">
        <v>0.9</v>
      </c>
      <c r="X52" s="62">
        <v>12.5</v>
      </c>
      <c r="Y52" s="63">
        <v>0.9</v>
      </c>
      <c r="Z52" s="62">
        <v>11.8</v>
      </c>
      <c r="AA52" s="63">
        <v>0.8</v>
      </c>
      <c r="AB52" s="62">
        <v>13.2</v>
      </c>
      <c r="AC52" s="63">
        <v>0.9</v>
      </c>
      <c r="AD52" s="62">
        <v>13.9</v>
      </c>
      <c r="AE52" s="63">
        <v>1</v>
      </c>
      <c r="AF52" s="62">
        <v>13.5</v>
      </c>
      <c r="AG52" s="63">
        <v>1</v>
      </c>
      <c r="AH52" s="62">
        <v>13.7</v>
      </c>
      <c r="AI52" s="63">
        <v>1</v>
      </c>
      <c r="AJ52" s="62">
        <v>14.2</v>
      </c>
      <c r="AK52" s="63">
        <v>1</v>
      </c>
      <c r="AL52" s="62">
        <v>14.1</v>
      </c>
      <c r="AM52" s="63">
        <v>1</v>
      </c>
      <c r="AN52" s="62">
        <v>14.7</v>
      </c>
      <c r="AO52" s="63">
        <v>1</v>
      </c>
      <c r="AP52" s="62">
        <v>14.9</v>
      </c>
      <c r="AQ52" s="63">
        <v>1</v>
      </c>
      <c r="AR52" s="62">
        <v>15.3</v>
      </c>
      <c r="AS52" s="63">
        <v>0.9</v>
      </c>
      <c r="AT52" s="62">
        <v>14.5</v>
      </c>
      <c r="AU52" s="63">
        <v>0.9</v>
      </c>
    </row>
    <row r="53" spans="1:47" s="24" customFormat="1" ht="13.5" customHeight="1" x14ac:dyDescent="0.3">
      <c r="A53" s="58" t="s">
        <v>43</v>
      </c>
      <c r="B53" s="62">
        <v>13.475720000000001</v>
      </c>
      <c r="C53" s="63">
        <v>2.4834900000000002</v>
      </c>
      <c r="D53" s="62">
        <v>12.587350000000001</v>
      </c>
      <c r="E53" s="63">
        <v>2.23455</v>
      </c>
      <c r="F53" s="62">
        <v>12.988</v>
      </c>
      <c r="G53" s="63">
        <v>1.6849499999999999</v>
      </c>
      <c r="H53" s="62">
        <v>15.338850000000001</v>
      </c>
      <c r="I53" s="63">
        <v>1.2827599999999999</v>
      </c>
      <c r="J53" s="62">
        <v>14.946350000000001</v>
      </c>
      <c r="K53" s="63">
        <v>1.3578699999999999</v>
      </c>
      <c r="L53" s="62">
        <v>17.244050000000001</v>
      </c>
      <c r="M53" s="63">
        <v>1.5318799999999999</v>
      </c>
      <c r="N53" s="62">
        <v>16.71518</v>
      </c>
      <c r="O53" s="63">
        <v>1.5698399999999999</v>
      </c>
      <c r="P53" s="62">
        <v>20.074529999999999</v>
      </c>
      <c r="Q53" s="63">
        <v>1.7315799999999999</v>
      </c>
      <c r="R53" s="62">
        <v>24.001950000000001</v>
      </c>
      <c r="S53" s="63">
        <v>1.9523699999999999</v>
      </c>
      <c r="T53" s="62">
        <v>26.753209999999999</v>
      </c>
      <c r="U53" s="63">
        <v>2.0908099999999998</v>
      </c>
      <c r="V53" s="62">
        <v>25.1</v>
      </c>
      <c r="W53" s="63">
        <v>1.3</v>
      </c>
      <c r="X53" s="62">
        <v>25.9</v>
      </c>
      <c r="Y53" s="63">
        <v>1.3</v>
      </c>
      <c r="Z53" s="62">
        <v>28.1</v>
      </c>
      <c r="AA53" s="63">
        <v>1.2</v>
      </c>
      <c r="AB53" s="62">
        <v>29</v>
      </c>
      <c r="AC53" s="63">
        <v>1.3</v>
      </c>
      <c r="AD53" s="62">
        <v>30.3</v>
      </c>
      <c r="AE53" s="63">
        <v>1.4</v>
      </c>
      <c r="AF53" s="62">
        <v>31.2</v>
      </c>
      <c r="AG53" s="63">
        <v>1.4</v>
      </c>
      <c r="AH53" s="62">
        <v>35</v>
      </c>
      <c r="AI53" s="63">
        <v>1.5</v>
      </c>
      <c r="AJ53" s="62">
        <v>35.1</v>
      </c>
      <c r="AK53" s="63">
        <v>1.4</v>
      </c>
      <c r="AL53" s="62">
        <v>34.700000000000003</v>
      </c>
      <c r="AM53" s="63">
        <v>1.4</v>
      </c>
      <c r="AN53" s="62">
        <v>36.1</v>
      </c>
      <c r="AO53" s="63">
        <v>1.4</v>
      </c>
      <c r="AP53" s="62">
        <v>35.9</v>
      </c>
      <c r="AQ53" s="63">
        <v>1.4</v>
      </c>
      <c r="AR53" s="62">
        <v>34.9</v>
      </c>
      <c r="AS53" s="63">
        <v>1.2</v>
      </c>
      <c r="AT53" s="62">
        <v>35</v>
      </c>
      <c r="AU53" s="63">
        <v>1.2</v>
      </c>
    </row>
    <row r="54" spans="1:47" ht="13.5" customHeight="1" x14ac:dyDescent="0.3">
      <c r="A54" s="56" t="s">
        <v>66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 t="s">
        <v>74</v>
      </c>
      <c r="W54" s="61" t="s">
        <v>74</v>
      </c>
      <c r="X54" s="61" t="s">
        <v>74</v>
      </c>
      <c r="Y54" s="61" t="s">
        <v>74</v>
      </c>
      <c r="Z54" s="61" t="s">
        <v>74</v>
      </c>
      <c r="AA54" s="61" t="s">
        <v>74</v>
      </c>
      <c r="AB54" s="61" t="s">
        <v>74</v>
      </c>
      <c r="AC54" s="61" t="s">
        <v>74</v>
      </c>
      <c r="AD54" s="61" t="s">
        <v>74</v>
      </c>
      <c r="AE54" s="61" t="s">
        <v>74</v>
      </c>
      <c r="AF54" s="61" t="s">
        <v>74</v>
      </c>
      <c r="AG54" s="61" t="s">
        <v>74</v>
      </c>
      <c r="AH54" s="61" t="s">
        <v>74</v>
      </c>
      <c r="AI54" s="61" t="s">
        <v>74</v>
      </c>
      <c r="AJ54" s="61" t="s">
        <v>74</v>
      </c>
      <c r="AK54" s="61" t="s">
        <v>74</v>
      </c>
      <c r="AL54" s="61" t="s">
        <v>74</v>
      </c>
      <c r="AM54" s="61" t="s">
        <v>74</v>
      </c>
      <c r="AN54" s="61" t="s">
        <v>74</v>
      </c>
      <c r="AO54" s="61" t="s">
        <v>74</v>
      </c>
      <c r="AP54" s="61" t="s">
        <v>74</v>
      </c>
      <c r="AQ54" s="61" t="s">
        <v>74</v>
      </c>
      <c r="AR54" s="61" t="s">
        <v>74</v>
      </c>
      <c r="AS54" s="61" t="s">
        <v>74</v>
      </c>
      <c r="AT54" s="61" t="s">
        <v>74</v>
      </c>
      <c r="AU54" s="61" t="s">
        <v>74</v>
      </c>
    </row>
    <row r="55" spans="1:47" s="24" customFormat="1" ht="13.5" customHeight="1" x14ac:dyDescent="0.3">
      <c r="A55" s="57" t="s">
        <v>59</v>
      </c>
      <c r="B55" s="62">
        <v>13.1609</v>
      </c>
      <c r="C55" s="63">
        <v>1.40394</v>
      </c>
      <c r="D55" s="62">
        <v>11.881869999999999</v>
      </c>
      <c r="E55" s="63">
        <v>1.29942</v>
      </c>
      <c r="F55" s="62">
        <v>13.00544</v>
      </c>
      <c r="G55" s="63">
        <v>0.99121000000000004</v>
      </c>
      <c r="H55" s="62">
        <v>13.81481</v>
      </c>
      <c r="I55" s="63">
        <v>0.65098999999999996</v>
      </c>
      <c r="J55" s="62">
        <v>13.50719</v>
      </c>
      <c r="K55" s="63">
        <v>0.67171000000000003</v>
      </c>
      <c r="L55" s="62">
        <v>13.125679999999999</v>
      </c>
      <c r="M55" s="63">
        <v>0.68239000000000005</v>
      </c>
      <c r="N55" s="62">
        <v>12.39798</v>
      </c>
      <c r="O55" s="63">
        <v>0.67625000000000002</v>
      </c>
      <c r="P55" s="62">
        <v>12.5501</v>
      </c>
      <c r="Q55" s="63">
        <v>0.71603000000000006</v>
      </c>
      <c r="R55" s="62">
        <v>11.770200000000001</v>
      </c>
      <c r="S55" s="63">
        <v>0.72148999999999996</v>
      </c>
      <c r="T55" s="62">
        <v>11.61323</v>
      </c>
      <c r="U55" s="63">
        <v>0.70159000000000005</v>
      </c>
      <c r="V55" s="62">
        <v>13.5</v>
      </c>
      <c r="W55" s="63">
        <v>0.5</v>
      </c>
      <c r="X55" s="62">
        <v>13.4</v>
      </c>
      <c r="Y55" s="63">
        <v>0.5</v>
      </c>
      <c r="Z55" s="62">
        <v>13.1</v>
      </c>
      <c r="AA55" s="63">
        <v>0.5</v>
      </c>
      <c r="AB55" s="62">
        <v>12.5</v>
      </c>
      <c r="AC55" s="63">
        <v>0.5</v>
      </c>
      <c r="AD55" s="62">
        <v>12.1</v>
      </c>
      <c r="AE55" s="63">
        <v>0.6</v>
      </c>
      <c r="AF55" s="62">
        <v>12.3</v>
      </c>
      <c r="AG55" s="63">
        <v>0.6</v>
      </c>
      <c r="AH55" s="62">
        <v>11.6</v>
      </c>
      <c r="AI55" s="63">
        <v>0.6</v>
      </c>
      <c r="AJ55" s="62">
        <v>11.4</v>
      </c>
      <c r="AK55" s="63">
        <v>0.6</v>
      </c>
      <c r="AL55" s="62">
        <v>10.7</v>
      </c>
      <c r="AM55" s="63">
        <v>0.5</v>
      </c>
      <c r="AN55" s="62">
        <v>10.7</v>
      </c>
      <c r="AO55" s="63">
        <v>0.6</v>
      </c>
      <c r="AP55" s="62">
        <v>10.7</v>
      </c>
      <c r="AQ55" s="63">
        <v>0.6</v>
      </c>
      <c r="AR55" s="62">
        <v>12</v>
      </c>
      <c r="AS55" s="63">
        <v>0.5</v>
      </c>
      <c r="AT55" s="62">
        <v>13.2</v>
      </c>
      <c r="AU55" s="63">
        <v>0.5</v>
      </c>
    </row>
    <row r="56" spans="1:47" s="24" customFormat="1" ht="13.5" customHeight="1" x14ac:dyDescent="0.3">
      <c r="A56" s="57" t="s">
        <v>41</v>
      </c>
      <c r="B56" s="62">
        <v>58.257440000000003</v>
      </c>
      <c r="C56" s="63">
        <v>1.89232</v>
      </c>
      <c r="D56" s="62">
        <v>58.618009999999998</v>
      </c>
      <c r="E56" s="63">
        <v>1.8339099999999999</v>
      </c>
      <c r="F56" s="62">
        <v>59.415140000000001</v>
      </c>
      <c r="G56" s="63">
        <v>1.2701100000000001</v>
      </c>
      <c r="H56" s="62">
        <v>56.968969999999999</v>
      </c>
      <c r="I56" s="63">
        <v>0.97341999999999995</v>
      </c>
      <c r="J56" s="62">
        <v>55.828670000000002</v>
      </c>
      <c r="K56" s="63">
        <v>1.02495</v>
      </c>
      <c r="L56" s="62">
        <v>55.034640000000003</v>
      </c>
      <c r="M56" s="63">
        <v>1.0849200000000001</v>
      </c>
      <c r="N56" s="62">
        <v>54.65117</v>
      </c>
      <c r="O56" s="63">
        <v>1.1479299999999999</v>
      </c>
      <c r="P56" s="62">
        <v>53.663789999999999</v>
      </c>
      <c r="Q56" s="63">
        <v>1.17164</v>
      </c>
      <c r="R56" s="62">
        <v>51.806269999999998</v>
      </c>
      <c r="S56" s="63">
        <v>1.19957</v>
      </c>
      <c r="T56" s="62">
        <v>50.445860000000003</v>
      </c>
      <c r="U56" s="63">
        <v>1.19841</v>
      </c>
      <c r="V56" s="62">
        <v>49.5</v>
      </c>
      <c r="W56" s="63">
        <v>0.7</v>
      </c>
      <c r="X56" s="62">
        <v>48.4</v>
      </c>
      <c r="Y56" s="63">
        <v>0.7</v>
      </c>
      <c r="Z56" s="62">
        <v>47.2</v>
      </c>
      <c r="AA56" s="63">
        <v>0.7</v>
      </c>
      <c r="AB56" s="62">
        <v>45.3</v>
      </c>
      <c r="AC56" s="63">
        <v>0.7</v>
      </c>
      <c r="AD56" s="62">
        <v>45.1</v>
      </c>
      <c r="AE56" s="63">
        <v>0.8</v>
      </c>
      <c r="AF56" s="62">
        <v>43.6</v>
      </c>
      <c r="AG56" s="63">
        <v>0.8</v>
      </c>
      <c r="AH56" s="62">
        <v>42.3</v>
      </c>
      <c r="AI56" s="63">
        <v>0.8</v>
      </c>
      <c r="AJ56" s="62">
        <v>40.799999999999997</v>
      </c>
      <c r="AK56" s="63">
        <v>0.8</v>
      </c>
      <c r="AL56" s="62">
        <v>39.799999999999997</v>
      </c>
      <c r="AM56" s="63">
        <v>0.8</v>
      </c>
      <c r="AN56" s="62">
        <v>40.1</v>
      </c>
      <c r="AO56" s="63">
        <v>0.8</v>
      </c>
      <c r="AP56" s="62">
        <v>38.700000000000003</v>
      </c>
      <c r="AQ56" s="63">
        <v>0.8</v>
      </c>
      <c r="AR56" s="62">
        <v>36.9</v>
      </c>
      <c r="AS56" s="63">
        <v>0.7</v>
      </c>
      <c r="AT56" s="62">
        <v>36.200000000000003</v>
      </c>
      <c r="AU56" s="63">
        <v>0.7</v>
      </c>
    </row>
    <row r="57" spans="1:47" s="24" customFormat="1" ht="13.5" customHeight="1" x14ac:dyDescent="0.3">
      <c r="A57" s="58" t="s">
        <v>45</v>
      </c>
      <c r="B57" s="62">
        <v>50.192979999999999</v>
      </c>
      <c r="C57" s="63">
        <v>1.8832199999999999</v>
      </c>
      <c r="D57" s="62">
        <v>50.440309999999997</v>
      </c>
      <c r="E57" s="63">
        <v>1.84399</v>
      </c>
      <c r="F57" s="62">
        <v>51.669499999999999</v>
      </c>
      <c r="G57" s="63">
        <v>1.2778099999999999</v>
      </c>
      <c r="H57" s="62">
        <v>48.623339999999999</v>
      </c>
      <c r="I57" s="63">
        <v>0.98785999999999996</v>
      </c>
      <c r="J57" s="62">
        <v>47.825989999999997</v>
      </c>
      <c r="K57" s="63">
        <v>1.0374699999999999</v>
      </c>
      <c r="L57" s="62">
        <v>46.759239999999998</v>
      </c>
      <c r="M57" s="63">
        <v>1.09778</v>
      </c>
      <c r="N57" s="62">
        <v>46.588749999999997</v>
      </c>
      <c r="O57" s="63">
        <v>1.16506</v>
      </c>
      <c r="P57" s="62">
        <v>45.780500000000004</v>
      </c>
      <c r="Q57" s="63">
        <v>1.18655</v>
      </c>
      <c r="R57" s="62">
        <v>43.90889</v>
      </c>
      <c r="S57" s="63">
        <v>1.20425</v>
      </c>
      <c r="T57" s="62">
        <v>42.95243</v>
      </c>
      <c r="U57" s="63">
        <v>1.1986399999999999</v>
      </c>
      <c r="V57" s="62">
        <v>41.7</v>
      </c>
      <c r="W57" s="63">
        <v>0.7</v>
      </c>
      <c r="X57" s="62">
        <v>40.799999999999997</v>
      </c>
      <c r="Y57" s="63">
        <v>0.7</v>
      </c>
      <c r="Z57" s="62">
        <v>40</v>
      </c>
      <c r="AA57" s="63">
        <v>0.7</v>
      </c>
      <c r="AB57" s="62">
        <v>37.799999999999997</v>
      </c>
      <c r="AC57" s="63">
        <v>0.7</v>
      </c>
      <c r="AD57" s="62">
        <v>37</v>
      </c>
      <c r="AE57" s="63">
        <v>0.7</v>
      </c>
      <c r="AF57" s="62">
        <v>35.700000000000003</v>
      </c>
      <c r="AG57" s="63">
        <v>0.8</v>
      </c>
      <c r="AH57" s="62">
        <v>34.1</v>
      </c>
      <c r="AI57" s="63">
        <v>0.8</v>
      </c>
      <c r="AJ57" s="62">
        <v>32.200000000000003</v>
      </c>
      <c r="AK57" s="63">
        <v>0.8</v>
      </c>
      <c r="AL57" s="62">
        <v>31.8</v>
      </c>
      <c r="AM57" s="63">
        <v>0.8</v>
      </c>
      <c r="AN57" s="62">
        <v>31.7</v>
      </c>
      <c r="AO57" s="63">
        <v>0.8</v>
      </c>
      <c r="AP57" s="62">
        <v>30.5</v>
      </c>
      <c r="AQ57" s="63">
        <v>0.8</v>
      </c>
      <c r="AR57" s="62">
        <v>30</v>
      </c>
      <c r="AS57" s="63">
        <v>0.7</v>
      </c>
      <c r="AT57" s="62">
        <v>30</v>
      </c>
      <c r="AU57" s="63">
        <v>0.7</v>
      </c>
    </row>
    <row r="58" spans="1:47" s="24" customFormat="1" ht="13.5" customHeight="1" x14ac:dyDescent="0.3">
      <c r="A58" s="58" t="s">
        <v>46</v>
      </c>
      <c r="B58" s="62">
        <v>8.0644500000000008</v>
      </c>
      <c r="C58" s="63">
        <v>0.97153</v>
      </c>
      <c r="D58" s="62">
        <v>8.1776900000000001</v>
      </c>
      <c r="E58" s="63">
        <v>1.01681</v>
      </c>
      <c r="F58" s="62">
        <v>7.7456399999999999</v>
      </c>
      <c r="G58" s="63">
        <v>0.62199000000000004</v>
      </c>
      <c r="H58" s="62">
        <v>8.3456299999999999</v>
      </c>
      <c r="I58" s="63">
        <v>0.52515999999999996</v>
      </c>
      <c r="J58" s="62">
        <v>8.0026799999999998</v>
      </c>
      <c r="K58" s="63">
        <v>0.52697000000000005</v>
      </c>
      <c r="L58" s="62">
        <v>8.2753899999999998</v>
      </c>
      <c r="M58" s="63">
        <v>0.56949000000000005</v>
      </c>
      <c r="N58" s="62">
        <v>8.0624099999999999</v>
      </c>
      <c r="O58" s="63">
        <v>0.60670000000000002</v>
      </c>
      <c r="P58" s="62">
        <v>7.8832899999999997</v>
      </c>
      <c r="Q58" s="63">
        <v>0.60914999999999997</v>
      </c>
      <c r="R58" s="62">
        <v>7.8973800000000001</v>
      </c>
      <c r="S58" s="63">
        <v>0.63124999999999998</v>
      </c>
      <c r="T58" s="62">
        <v>7.49343</v>
      </c>
      <c r="U58" s="63">
        <v>0.61504999999999999</v>
      </c>
      <c r="V58" s="62">
        <v>7.7</v>
      </c>
      <c r="W58" s="63">
        <v>0.4</v>
      </c>
      <c r="X58" s="62">
        <v>7.6</v>
      </c>
      <c r="Y58" s="63">
        <v>0.4</v>
      </c>
      <c r="Z58" s="62">
        <v>7.2</v>
      </c>
      <c r="AA58" s="63">
        <v>0.3</v>
      </c>
      <c r="AB58" s="62">
        <v>7.5</v>
      </c>
      <c r="AC58" s="63">
        <v>0.4</v>
      </c>
      <c r="AD58" s="62">
        <v>8.1</v>
      </c>
      <c r="AE58" s="63">
        <v>0.4</v>
      </c>
      <c r="AF58" s="62">
        <v>7.9</v>
      </c>
      <c r="AG58" s="63">
        <v>0.5</v>
      </c>
      <c r="AH58" s="62">
        <v>8.1999999999999993</v>
      </c>
      <c r="AI58" s="63">
        <v>0.5</v>
      </c>
      <c r="AJ58" s="62">
        <v>8.6</v>
      </c>
      <c r="AK58" s="63">
        <v>0.5</v>
      </c>
      <c r="AL58" s="62">
        <v>8.1</v>
      </c>
      <c r="AM58" s="63">
        <v>0.5</v>
      </c>
      <c r="AN58" s="62">
        <v>8.4</v>
      </c>
      <c r="AO58" s="63">
        <v>0.5</v>
      </c>
      <c r="AP58" s="62">
        <v>8.1999999999999993</v>
      </c>
      <c r="AQ58" s="63">
        <v>0.5</v>
      </c>
      <c r="AR58" s="62">
        <v>6.9</v>
      </c>
      <c r="AS58" s="63">
        <v>0.4</v>
      </c>
      <c r="AT58" s="62">
        <v>6.2</v>
      </c>
      <c r="AU58" s="63">
        <v>0.4</v>
      </c>
    </row>
    <row r="59" spans="1:47" s="24" customFormat="1" ht="13.5" customHeight="1" x14ac:dyDescent="0.3">
      <c r="A59" s="57" t="s">
        <v>42</v>
      </c>
      <c r="B59" s="62">
        <v>28.581659999999999</v>
      </c>
      <c r="C59" s="63">
        <v>1.73973</v>
      </c>
      <c r="D59" s="62">
        <v>29.500129999999999</v>
      </c>
      <c r="E59" s="63">
        <v>1.6827300000000001</v>
      </c>
      <c r="F59" s="62">
        <v>27.579419999999999</v>
      </c>
      <c r="G59" s="63">
        <v>1.1172299999999999</v>
      </c>
      <c r="H59" s="62">
        <v>29.21622</v>
      </c>
      <c r="I59" s="63">
        <v>0.89556000000000002</v>
      </c>
      <c r="J59" s="62">
        <v>30.66414</v>
      </c>
      <c r="K59" s="63">
        <v>0.95347000000000004</v>
      </c>
      <c r="L59" s="62">
        <v>31.839680000000001</v>
      </c>
      <c r="M59" s="63">
        <v>1.0196499999999999</v>
      </c>
      <c r="N59" s="62">
        <v>32.950850000000003</v>
      </c>
      <c r="O59" s="63">
        <v>1.0856600000000001</v>
      </c>
      <c r="P59" s="62">
        <v>33.786110000000001</v>
      </c>
      <c r="Q59" s="63">
        <v>1.10433</v>
      </c>
      <c r="R59" s="62">
        <v>36.42353</v>
      </c>
      <c r="S59" s="63">
        <v>1.1490499999999999</v>
      </c>
      <c r="T59" s="62">
        <v>37.940910000000002</v>
      </c>
      <c r="U59" s="63">
        <v>1.1586000000000001</v>
      </c>
      <c r="V59" s="62">
        <v>37</v>
      </c>
      <c r="W59" s="63">
        <v>0.7</v>
      </c>
      <c r="X59" s="62">
        <v>38.1</v>
      </c>
      <c r="Y59" s="63">
        <v>0.7</v>
      </c>
      <c r="Z59" s="62">
        <v>39.700000000000003</v>
      </c>
      <c r="AA59" s="63">
        <v>0.7</v>
      </c>
      <c r="AB59" s="62">
        <v>42.2</v>
      </c>
      <c r="AC59" s="63">
        <v>0.7</v>
      </c>
      <c r="AD59" s="62">
        <v>42.8</v>
      </c>
      <c r="AE59" s="63">
        <v>0.8</v>
      </c>
      <c r="AF59" s="62">
        <v>44.1</v>
      </c>
      <c r="AG59" s="63">
        <v>0.8</v>
      </c>
      <c r="AH59" s="62">
        <v>46.1</v>
      </c>
      <c r="AI59" s="63">
        <v>0.8</v>
      </c>
      <c r="AJ59" s="62">
        <v>47.8</v>
      </c>
      <c r="AK59" s="63">
        <v>0.8</v>
      </c>
      <c r="AL59" s="62">
        <v>49.5</v>
      </c>
      <c r="AM59" s="63">
        <v>0.8</v>
      </c>
      <c r="AN59" s="62">
        <v>49.2</v>
      </c>
      <c r="AO59" s="63">
        <v>0.8</v>
      </c>
      <c r="AP59" s="62">
        <v>50.6</v>
      </c>
      <c r="AQ59" s="63">
        <v>0.8</v>
      </c>
      <c r="AR59" s="62">
        <v>51.1</v>
      </c>
      <c r="AS59" s="63">
        <v>0.8</v>
      </c>
      <c r="AT59" s="62">
        <v>50.6</v>
      </c>
      <c r="AU59" s="63">
        <v>0.7</v>
      </c>
    </row>
    <row r="60" spans="1:47" s="24" customFormat="1" ht="13.5" customHeight="1" x14ac:dyDescent="0.3">
      <c r="A60" s="58" t="s">
        <v>16</v>
      </c>
      <c r="B60" s="62">
        <v>15.94191</v>
      </c>
      <c r="C60" s="63">
        <v>1.27061</v>
      </c>
      <c r="D60" s="62">
        <v>16.850660000000001</v>
      </c>
      <c r="E60" s="63">
        <v>1.27796</v>
      </c>
      <c r="F60" s="62">
        <v>15.820830000000001</v>
      </c>
      <c r="G60" s="63">
        <v>0.87341999999999997</v>
      </c>
      <c r="H60" s="62">
        <v>16.506509999999999</v>
      </c>
      <c r="I60" s="63">
        <v>0.75258000000000003</v>
      </c>
      <c r="J60" s="62">
        <v>17.371670000000002</v>
      </c>
      <c r="K60" s="63">
        <v>0.81172</v>
      </c>
      <c r="L60" s="62">
        <v>17.47091</v>
      </c>
      <c r="M60" s="63">
        <v>0.85812999999999995</v>
      </c>
      <c r="N60" s="62">
        <v>17.79917</v>
      </c>
      <c r="O60" s="63">
        <v>0.91854999999999998</v>
      </c>
      <c r="P60" s="62">
        <v>16.57827</v>
      </c>
      <c r="Q60" s="63">
        <v>0.90598000000000001</v>
      </c>
      <c r="R60" s="62">
        <v>16.68731</v>
      </c>
      <c r="S60" s="63">
        <v>0.93581999999999999</v>
      </c>
      <c r="T60" s="62">
        <v>16.593689999999999</v>
      </c>
      <c r="U60" s="63">
        <v>0.93625999999999998</v>
      </c>
      <c r="V60" s="62">
        <v>14.4</v>
      </c>
      <c r="W60" s="63">
        <v>0.5</v>
      </c>
      <c r="X60" s="62">
        <v>13.6</v>
      </c>
      <c r="Y60" s="63">
        <v>0.5</v>
      </c>
      <c r="Z60" s="62">
        <v>14.2</v>
      </c>
      <c r="AA60" s="63">
        <v>0.5</v>
      </c>
      <c r="AB60" s="62">
        <v>14.7</v>
      </c>
      <c r="AC60" s="63">
        <v>0.5</v>
      </c>
      <c r="AD60" s="62">
        <v>15</v>
      </c>
      <c r="AE60" s="63">
        <v>0.5</v>
      </c>
      <c r="AF60" s="62">
        <v>15</v>
      </c>
      <c r="AG60" s="63">
        <v>0.6</v>
      </c>
      <c r="AH60" s="62">
        <v>15.3</v>
      </c>
      <c r="AI60" s="63">
        <v>0.6</v>
      </c>
      <c r="AJ60" s="62">
        <v>15.5</v>
      </c>
      <c r="AK60" s="63">
        <v>0.6</v>
      </c>
      <c r="AL60" s="62">
        <v>15.6</v>
      </c>
      <c r="AM60" s="63">
        <v>0.6</v>
      </c>
      <c r="AN60" s="62">
        <v>14.9</v>
      </c>
      <c r="AO60" s="63">
        <v>0.6</v>
      </c>
      <c r="AP60" s="62">
        <v>15.5</v>
      </c>
      <c r="AQ60" s="63">
        <v>0.6</v>
      </c>
      <c r="AR60" s="62">
        <v>15.6</v>
      </c>
      <c r="AS60" s="63">
        <v>0.5</v>
      </c>
      <c r="AT60" s="62">
        <v>15.7</v>
      </c>
      <c r="AU60" s="63">
        <v>0.5</v>
      </c>
    </row>
    <row r="61" spans="1:47" s="24" customFormat="1" ht="13.5" customHeight="1" x14ac:dyDescent="0.3">
      <c r="A61" s="58" t="s">
        <v>43</v>
      </c>
      <c r="B61" s="62">
        <v>12.639749999999999</v>
      </c>
      <c r="C61" s="63">
        <v>1.4520500000000001</v>
      </c>
      <c r="D61" s="62">
        <v>12.649470000000001</v>
      </c>
      <c r="E61" s="63">
        <v>1.34642</v>
      </c>
      <c r="F61" s="62">
        <v>11.758599999999999</v>
      </c>
      <c r="G61" s="63">
        <v>0.83833000000000002</v>
      </c>
      <c r="H61" s="62">
        <v>12.709709999999999</v>
      </c>
      <c r="I61" s="63">
        <v>0.627</v>
      </c>
      <c r="J61" s="62">
        <v>13.29247</v>
      </c>
      <c r="K61" s="63">
        <v>0.66317000000000004</v>
      </c>
      <c r="L61" s="62">
        <v>14.36877</v>
      </c>
      <c r="M61" s="63">
        <v>0.73297000000000001</v>
      </c>
      <c r="N61" s="62">
        <v>15.151680000000001</v>
      </c>
      <c r="O61" s="63">
        <v>0.77876000000000001</v>
      </c>
      <c r="P61" s="62">
        <v>17.207840000000001</v>
      </c>
      <c r="Q61" s="63">
        <v>0.82854000000000005</v>
      </c>
      <c r="R61" s="62">
        <v>19.73621</v>
      </c>
      <c r="S61" s="63">
        <v>0.89715999999999996</v>
      </c>
      <c r="T61" s="62">
        <v>21.34722</v>
      </c>
      <c r="U61" s="63">
        <v>0.92974000000000001</v>
      </c>
      <c r="V61" s="62">
        <v>22.6</v>
      </c>
      <c r="W61" s="63">
        <v>0.6</v>
      </c>
      <c r="X61" s="62">
        <v>24.5</v>
      </c>
      <c r="Y61" s="63">
        <v>0.6</v>
      </c>
      <c r="Z61" s="62">
        <v>25.5</v>
      </c>
      <c r="AA61" s="63">
        <v>0.6</v>
      </c>
      <c r="AB61" s="62">
        <v>27.5</v>
      </c>
      <c r="AC61" s="63">
        <v>0.6</v>
      </c>
      <c r="AD61" s="62">
        <v>27.9</v>
      </c>
      <c r="AE61" s="63">
        <v>0.7</v>
      </c>
      <c r="AF61" s="62">
        <v>29.1</v>
      </c>
      <c r="AG61" s="63">
        <v>0.8</v>
      </c>
      <c r="AH61" s="62">
        <v>30.8</v>
      </c>
      <c r="AI61" s="63">
        <v>0.8</v>
      </c>
      <c r="AJ61" s="62">
        <v>32.299999999999997</v>
      </c>
      <c r="AK61" s="63">
        <v>0.8</v>
      </c>
      <c r="AL61" s="62">
        <v>33.9</v>
      </c>
      <c r="AM61" s="63">
        <v>0.8</v>
      </c>
      <c r="AN61" s="62">
        <v>34.299999999999997</v>
      </c>
      <c r="AO61" s="63">
        <v>0.8</v>
      </c>
      <c r="AP61" s="62">
        <v>35.1</v>
      </c>
      <c r="AQ61" s="63">
        <v>0.8</v>
      </c>
      <c r="AR61" s="62">
        <v>35.5</v>
      </c>
      <c r="AS61" s="63">
        <v>0.7</v>
      </c>
      <c r="AT61" s="62">
        <v>34.9</v>
      </c>
      <c r="AU61" s="63">
        <v>0.7</v>
      </c>
    </row>
    <row r="62" spans="1:47" s="38" customFormat="1" ht="13.5" customHeight="1" x14ac:dyDescent="0.3">
      <c r="A62" s="59" t="s">
        <v>11</v>
      </c>
      <c r="B62" s="64"/>
      <c r="C62" s="65"/>
      <c r="D62" s="64"/>
      <c r="E62" s="65"/>
      <c r="F62" s="64"/>
      <c r="G62" s="65"/>
      <c r="H62" s="64"/>
      <c r="I62" s="65"/>
      <c r="J62" s="64"/>
      <c r="K62" s="65"/>
      <c r="L62" s="64"/>
      <c r="M62" s="65"/>
      <c r="N62" s="64"/>
      <c r="O62" s="65"/>
      <c r="P62" s="64"/>
      <c r="Q62" s="65"/>
      <c r="R62" s="64"/>
      <c r="S62" s="65"/>
      <c r="T62" s="64"/>
      <c r="U62" s="65"/>
      <c r="V62" s="64" t="s">
        <v>74</v>
      </c>
      <c r="W62" s="65" t="s">
        <v>74</v>
      </c>
      <c r="X62" s="64" t="s">
        <v>74</v>
      </c>
      <c r="Y62" s="65" t="s">
        <v>74</v>
      </c>
      <c r="Z62" s="64" t="s">
        <v>74</v>
      </c>
      <c r="AA62" s="65" t="s">
        <v>74</v>
      </c>
      <c r="AB62" s="64" t="s">
        <v>74</v>
      </c>
      <c r="AC62" s="65" t="s">
        <v>74</v>
      </c>
      <c r="AD62" s="64" t="s">
        <v>74</v>
      </c>
      <c r="AE62" s="65" t="s">
        <v>74</v>
      </c>
      <c r="AF62" s="64" t="s">
        <v>74</v>
      </c>
      <c r="AG62" s="65" t="s">
        <v>74</v>
      </c>
      <c r="AH62" s="64" t="s">
        <v>74</v>
      </c>
      <c r="AI62" s="65" t="s">
        <v>74</v>
      </c>
      <c r="AJ62" s="64" t="s">
        <v>74</v>
      </c>
      <c r="AK62" s="65" t="s">
        <v>74</v>
      </c>
      <c r="AL62" s="64" t="s">
        <v>74</v>
      </c>
      <c r="AM62" s="65" t="s">
        <v>74</v>
      </c>
      <c r="AN62" s="64" t="s">
        <v>74</v>
      </c>
      <c r="AO62" s="65" t="s">
        <v>74</v>
      </c>
      <c r="AP62" s="64" t="s">
        <v>74</v>
      </c>
      <c r="AQ62" s="65" t="s">
        <v>74</v>
      </c>
      <c r="AR62" s="64" t="s">
        <v>74</v>
      </c>
      <c r="AS62" s="65" t="s">
        <v>74</v>
      </c>
      <c r="AT62" s="64" t="s">
        <v>74</v>
      </c>
      <c r="AU62" s="65" t="s">
        <v>74</v>
      </c>
    </row>
    <row r="63" spans="1:47" s="24" customFormat="1" ht="13.5" customHeight="1" x14ac:dyDescent="0.3">
      <c r="A63" s="57" t="s">
        <v>59</v>
      </c>
      <c r="B63" s="62">
        <v>15.458489999999999</v>
      </c>
      <c r="C63" s="63">
        <v>2.0137700000000001</v>
      </c>
      <c r="D63" s="62">
        <v>15.18294</v>
      </c>
      <c r="E63" s="63">
        <v>2.0045600000000001</v>
      </c>
      <c r="F63" s="62">
        <v>15.857889999999999</v>
      </c>
      <c r="G63" s="63">
        <v>1.4765699999999999</v>
      </c>
      <c r="H63" s="62">
        <v>17.345140000000001</v>
      </c>
      <c r="I63" s="63">
        <v>1.03067</v>
      </c>
      <c r="J63" s="62">
        <v>16.603120000000001</v>
      </c>
      <c r="K63" s="63">
        <v>1.0516300000000001</v>
      </c>
      <c r="L63" s="62">
        <v>15.92346</v>
      </c>
      <c r="M63" s="63">
        <v>1.0598399999999999</v>
      </c>
      <c r="N63" s="62">
        <v>15.257709999999999</v>
      </c>
      <c r="O63" s="63">
        <v>1.0587599999999999</v>
      </c>
      <c r="P63" s="62">
        <v>15.36064</v>
      </c>
      <c r="Q63" s="63">
        <v>1.11287</v>
      </c>
      <c r="R63" s="62">
        <v>14.400169999999999</v>
      </c>
      <c r="S63" s="63">
        <v>1.1048199999999999</v>
      </c>
      <c r="T63" s="62">
        <v>14.227309999999999</v>
      </c>
      <c r="U63" s="63">
        <v>1.0827199999999999</v>
      </c>
      <c r="V63" s="62">
        <v>15.4</v>
      </c>
      <c r="W63" s="63">
        <v>0.7</v>
      </c>
      <c r="X63" s="62">
        <v>15.6</v>
      </c>
      <c r="Y63" s="63">
        <v>0.8</v>
      </c>
      <c r="Z63" s="62">
        <v>15.2</v>
      </c>
      <c r="AA63" s="63">
        <v>0.7</v>
      </c>
      <c r="AB63" s="62">
        <v>13.8</v>
      </c>
      <c r="AC63" s="63">
        <v>0.7</v>
      </c>
      <c r="AD63" s="62">
        <v>12.1</v>
      </c>
      <c r="AE63" s="63">
        <v>0.7</v>
      </c>
      <c r="AF63" s="62">
        <v>12.3</v>
      </c>
      <c r="AG63" s="63">
        <v>0.8</v>
      </c>
      <c r="AH63" s="62">
        <v>12.1</v>
      </c>
      <c r="AI63" s="63">
        <v>0.8</v>
      </c>
      <c r="AJ63" s="62">
        <v>11.8</v>
      </c>
      <c r="AK63" s="63">
        <v>0.8</v>
      </c>
      <c r="AL63" s="62">
        <v>11</v>
      </c>
      <c r="AM63" s="63">
        <v>0.7</v>
      </c>
      <c r="AN63" s="62">
        <v>10.4</v>
      </c>
      <c r="AO63" s="63">
        <v>0.7</v>
      </c>
      <c r="AP63" s="62">
        <v>10.4</v>
      </c>
      <c r="AQ63" s="63">
        <v>0.7</v>
      </c>
      <c r="AR63" s="62">
        <v>11.8</v>
      </c>
      <c r="AS63" s="63">
        <v>0.7</v>
      </c>
      <c r="AT63" s="62">
        <v>13.2</v>
      </c>
      <c r="AU63" s="63">
        <v>0.7</v>
      </c>
    </row>
    <row r="64" spans="1:47" s="24" customFormat="1" ht="13.5" customHeight="1" x14ac:dyDescent="0.3">
      <c r="A64" s="57" t="s">
        <v>41</v>
      </c>
      <c r="B64" s="62">
        <v>66.410250000000005</v>
      </c>
      <c r="C64" s="63">
        <v>2.4975999999999998</v>
      </c>
      <c r="D64" s="62">
        <v>64.07199</v>
      </c>
      <c r="E64" s="63">
        <v>2.5222899999999999</v>
      </c>
      <c r="F64" s="62">
        <v>65.826279999999997</v>
      </c>
      <c r="G64" s="63">
        <v>1.7539199999999999</v>
      </c>
      <c r="H64" s="62">
        <v>62.576180000000001</v>
      </c>
      <c r="I64" s="63">
        <v>1.32481</v>
      </c>
      <c r="J64" s="62">
        <v>62.009889999999999</v>
      </c>
      <c r="K64" s="63">
        <v>1.3838600000000001</v>
      </c>
      <c r="L64" s="62">
        <v>61.706679999999999</v>
      </c>
      <c r="M64" s="63">
        <v>1.44638</v>
      </c>
      <c r="N64" s="62">
        <v>60.560400000000001</v>
      </c>
      <c r="O64" s="63">
        <v>1.5291999999999999</v>
      </c>
      <c r="P64" s="62">
        <v>59.75723</v>
      </c>
      <c r="Q64" s="63">
        <v>1.5671999999999999</v>
      </c>
      <c r="R64" s="62">
        <v>57.65401</v>
      </c>
      <c r="S64" s="63">
        <v>1.5969500000000001</v>
      </c>
      <c r="T64" s="62">
        <v>56.638359999999999</v>
      </c>
      <c r="U64" s="63">
        <v>1.5981799999999999</v>
      </c>
      <c r="V64" s="62">
        <v>54.4</v>
      </c>
      <c r="W64" s="63">
        <v>1</v>
      </c>
      <c r="X64" s="62">
        <v>52.8</v>
      </c>
      <c r="Y64" s="63">
        <v>1</v>
      </c>
      <c r="Z64" s="62">
        <v>51.7</v>
      </c>
      <c r="AA64" s="63">
        <v>0.9</v>
      </c>
      <c r="AB64" s="62">
        <v>50.2</v>
      </c>
      <c r="AC64" s="63">
        <v>1</v>
      </c>
      <c r="AD64" s="62">
        <v>50</v>
      </c>
      <c r="AE64" s="63">
        <v>1</v>
      </c>
      <c r="AF64" s="62">
        <v>47.7</v>
      </c>
      <c r="AG64" s="63">
        <v>1.1000000000000001</v>
      </c>
      <c r="AH64" s="62">
        <v>45.4</v>
      </c>
      <c r="AI64" s="63">
        <v>1.1000000000000001</v>
      </c>
      <c r="AJ64" s="62">
        <v>44.2</v>
      </c>
      <c r="AK64" s="63">
        <v>1.1000000000000001</v>
      </c>
      <c r="AL64" s="62">
        <v>43.1</v>
      </c>
      <c r="AM64" s="63">
        <v>1.1000000000000001</v>
      </c>
      <c r="AN64" s="62">
        <v>42.1</v>
      </c>
      <c r="AO64" s="63">
        <v>1.1000000000000001</v>
      </c>
      <c r="AP64" s="62">
        <v>39.799999999999997</v>
      </c>
      <c r="AQ64" s="63">
        <v>1.1000000000000001</v>
      </c>
      <c r="AR64" s="62">
        <v>38.4</v>
      </c>
      <c r="AS64" s="63">
        <v>1</v>
      </c>
      <c r="AT64" s="62">
        <v>37.200000000000003</v>
      </c>
      <c r="AU64" s="63">
        <v>1</v>
      </c>
    </row>
    <row r="65" spans="1:47" s="24" customFormat="1" ht="13.5" customHeight="1" x14ac:dyDescent="0.3">
      <c r="A65" s="58" t="s">
        <v>45</v>
      </c>
      <c r="B65" s="62">
        <v>54.433480000000003</v>
      </c>
      <c r="C65" s="63">
        <v>2.5999400000000001</v>
      </c>
      <c r="D65" s="62">
        <v>52.878540000000001</v>
      </c>
      <c r="E65" s="63">
        <v>2.5548000000000002</v>
      </c>
      <c r="F65" s="62">
        <v>55.221350000000001</v>
      </c>
      <c r="G65" s="63">
        <v>1.7976300000000001</v>
      </c>
      <c r="H65" s="62">
        <v>51.863970000000002</v>
      </c>
      <c r="I65" s="63">
        <v>1.3825000000000001</v>
      </c>
      <c r="J65" s="62">
        <v>50.98742</v>
      </c>
      <c r="K65" s="63">
        <v>1.44469</v>
      </c>
      <c r="L65" s="62">
        <v>50.282800000000002</v>
      </c>
      <c r="M65" s="63">
        <v>1.51817</v>
      </c>
      <c r="N65" s="62">
        <v>49.840699999999998</v>
      </c>
      <c r="O65" s="63">
        <v>1.6052</v>
      </c>
      <c r="P65" s="62">
        <v>49.127589999999998</v>
      </c>
      <c r="Q65" s="63">
        <v>1.6377200000000001</v>
      </c>
      <c r="R65" s="62">
        <v>47.179780000000001</v>
      </c>
      <c r="S65" s="63">
        <v>1.6499299999999999</v>
      </c>
      <c r="T65" s="62">
        <v>46.638190000000002</v>
      </c>
      <c r="U65" s="63">
        <v>1.64232</v>
      </c>
      <c r="V65" s="62">
        <v>43.8</v>
      </c>
      <c r="W65" s="63">
        <v>1</v>
      </c>
      <c r="X65" s="62">
        <v>42.8</v>
      </c>
      <c r="Y65" s="63">
        <v>0.9</v>
      </c>
      <c r="Z65" s="62">
        <v>42.4</v>
      </c>
      <c r="AA65" s="63">
        <v>0.9</v>
      </c>
      <c r="AB65" s="62">
        <v>40.9</v>
      </c>
      <c r="AC65" s="63">
        <v>0.9</v>
      </c>
      <c r="AD65" s="62">
        <v>40</v>
      </c>
      <c r="AE65" s="63">
        <v>1</v>
      </c>
      <c r="AF65" s="62">
        <v>37.799999999999997</v>
      </c>
      <c r="AG65" s="63">
        <v>1.1000000000000001</v>
      </c>
      <c r="AH65" s="62">
        <v>36.1</v>
      </c>
      <c r="AI65" s="63">
        <v>1.1000000000000001</v>
      </c>
      <c r="AJ65" s="62">
        <v>33.9</v>
      </c>
      <c r="AK65" s="63">
        <v>1.1000000000000001</v>
      </c>
      <c r="AL65" s="62">
        <v>32.700000000000003</v>
      </c>
      <c r="AM65" s="63">
        <v>1</v>
      </c>
      <c r="AN65" s="62">
        <v>31.7</v>
      </c>
      <c r="AO65" s="63">
        <v>1</v>
      </c>
      <c r="AP65" s="62">
        <v>30.2</v>
      </c>
      <c r="AQ65" s="63">
        <v>1</v>
      </c>
      <c r="AR65" s="62">
        <v>30.4</v>
      </c>
      <c r="AS65" s="63">
        <v>1</v>
      </c>
      <c r="AT65" s="62">
        <v>30.4</v>
      </c>
      <c r="AU65" s="63">
        <v>0.9</v>
      </c>
    </row>
    <row r="66" spans="1:47" s="24" customFormat="1" ht="13.5" customHeight="1" x14ac:dyDescent="0.3">
      <c r="A66" s="58" t="s">
        <v>46</v>
      </c>
      <c r="B66" s="62">
        <v>11.97677</v>
      </c>
      <c r="C66" s="63">
        <v>1.69478</v>
      </c>
      <c r="D66" s="62">
        <v>11.19345</v>
      </c>
      <c r="E66" s="63">
        <v>1.54959</v>
      </c>
      <c r="F66" s="62">
        <v>10.60493</v>
      </c>
      <c r="G66" s="63">
        <v>1.0113700000000001</v>
      </c>
      <c r="H66" s="62">
        <v>10.712210000000001</v>
      </c>
      <c r="I66" s="63">
        <v>0.83677000000000001</v>
      </c>
      <c r="J66" s="62">
        <v>11.02247</v>
      </c>
      <c r="K66" s="63">
        <v>0.88114999999999999</v>
      </c>
      <c r="L66" s="62">
        <v>11.42388</v>
      </c>
      <c r="M66" s="63">
        <v>0.95047000000000004</v>
      </c>
      <c r="N66" s="62">
        <v>10.719709999999999</v>
      </c>
      <c r="O66" s="63">
        <v>0.98519999999999996</v>
      </c>
      <c r="P66" s="62">
        <v>10.62964</v>
      </c>
      <c r="Q66" s="63">
        <v>0.98021999999999998</v>
      </c>
      <c r="R66" s="62">
        <v>10.47423</v>
      </c>
      <c r="S66" s="63">
        <v>0.98028999999999999</v>
      </c>
      <c r="T66" s="62">
        <v>10.000170000000001</v>
      </c>
      <c r="U66" s="63">
        <v>0.98357000000000006</v>
      </c>
      <c r="V66" s="62">
        <v>10.6</v>
      </c>
      <c r="W66" s="63">
        <v>0.6</v>
      </c>
      <c r="X66" s="62">
        <v>10.1</v>
      </c>
      <c r="Y66" s="63">
        <v>0.6</v>
      </c>
      <c r="Z66" s="62">
        <v>9.3000000000000007</v>
      </c>
      <c r="AA66" s="63">
        <v>0.5</v>
      </c>
      <c r="AB66" s="62">
        <v>9.4</v>
      </c>
      <c r="AC66" s="63">
        <v>0.6</v>
      </c>
      <c r="AD66" s="62">
        <v>9.9</v>
      </c>
      <c r="AE66" s="63">
        <v>0.6</v>
      </c>
      <c r="AF66" s="62">
        <v>9.9</v>
      </c>
      <c r="AG66" s="63">
        <v>0.6</v>
      </c>
      <c r="AH66" s="62">
        <v>9.3000000000000007</v>
      </c>
      <c r="AI66" s="63">
        <v>0.6</v>
      </c>
      <c r="AJ66" s="62">
        <v>10.3</v>
      </c>
      <c r="AK66" s="63">
        <v>0.7</v>
      </c>
      <c r="AL66" s="62">
        <v>10.3</v>
      </c>
      <c r="AM66" s="63">
        <v>0.7</v>
      </c>
      <c r="AN66" s="62">
        <v>10.4</v>
      </c>
      <c r="AO66" s="63">
        <v>0.7</v>
      </c>
      <c r="AP66" s="62">
        <v>9.6</v>
      </c>
      <c r="AQ66" s="63">
        <v>0.7</v>
      </c>
      <c r="AR66" s="62">
        <v>8</v>
      </c>
      <c r="AS66" s="63">
        <v>0.6</v>
      </c>
      <c r="AT66" s="62">
        <v>6.8</v>
      </c>
      <c r="AU66" s="63">
        <v>0.5</v>
      </c>
    </row>
    <row r="67" spans="1:47" s="24" customFormat="1" ht="13.5" customHeight="1" x14ac:dyDescent="0.3">
      <c r="A67" s="57" t="s">
        <v>42</v>
      </c>
      <c r="B67" s="62">
        <v>18.131260000000001</v>
      </c>
      <c r="C67" s="63">
        <v>1.9796899999999999</v>
      </c>
      <c r="D67" s="62">
        <v>20.745069999999998</v>
      </c>
      <c r="E67" s="63">
        <v>2.1187200000000002</v>
      </c>
      <c r="F67" s="62">
        <v>18.315829999999998</v>
      </c>
      <c r="G67" s="63">
        <v>1.3561399999999999</v>
      </c>
      <c r="H67" s="62">
        <v>20.078679999999999</v>
      </c>
      <c r="I67" s="63">
        <v>1.0764800000000001</v>
      </c>
      <c r="J67" s="62">
        <v>21.386980000000001</v>
      </c>
      <c r="K67" s="63">
        <v>1.14639</v>
      </c>
      <c r="L67" s="62">
        <v>22.369859999999999</v>
      </c>
      <c r="M67" s="63">
        <v>1.21733</v>
      </c>
      <c r="N67" s="62">
        <v>24.18188</v>
      </c>
      <c r="O67" s="63">
        <v>1.3211599999999999</v>
      </c>
      <c r="P67" s="62">
        <v>24.88213</v>
      </c>
      <c r="Q67" s="63">
        <v>1.3460300000000001</v>
      </c>
      <c r="R67" s="62">
        <v>27.945820000000001</v>
      </c>
      <c r="S67" s="63">
        <v>1.4142300000000001</v>
      </c>
      <c r="T67" s="62">
        <v>29.134329999999999</v>
      </c>
      <c r="U67" s="63">
        <v>1.4357899999999999</v>
      </c>
      <c r="V67" s="62">
        <v>30.2</v>
      </c>
      <c r="W67" s="63">
        <v>0.9</v>
      </c>
      <c r="X67" s="62">
        <v>31.6</v>
      </c>
      <c r="Y67" s="63">
        <v>0.9</v>
      </c>
      <c r="Z67" s="62">
        <v>33.1</v>
      </c>
      <c r="AA67" s="63">
        <v>0.9</v>
      </c>
      <c r="AB67" s="62">
        <v>35.9</v>
      </c>
      <c r="AC67" s="63">
        <v>0.9</v>
      </c>
      <c r="AD67" s="62">
        <v>37.9</v>
      </c>
      <c r="AE67" s="63">
        <v>1</v>
      </c>
      <c r="AF67" s="62">
        <v>40.1</v>
      </c>
      <c r="AG67" s="63">
        <v>1.1000000000000001</v>
      </c>
      <c r="AH67" s="62">
        <v>42.5</v>
      </c>
      <c r="AI67" s="63">
        <v>1.1000000000000001</v>
      </c>
      <c r="AJ67" s="62">
        <v>44</v>
      </c>
      <c r="AK67" s="63">
        <v>1.1000000000000001</v>
      </c>
      <c r="AL67" s="62">
        <v>45.9</v>
      </c>
      <c r="AM67" s="63">
        <v>1.1000000000000001</v>
      </c>
      <c r="AN67" s="62">
        <v>47.4</v>
      </c>
      <c r="AO67" s="63">
        <v>1.1000000000000001</v>
      </c>
      <c r="AP67" s="62">
        <v>49.8</v>
      </c>
      <c r="AQ67" s="63">
        <v>1.1000000000000001</v>
      </c>
      <c r="AR67" s="62">
        <v>49.7</v>
      </c>
      <c r="AS67" s="63">
        <v>1</v>
      </c>
      <c r="AT67" s="62">
        <v>49.6</v>
      </c>
      <c r="AU67" s="63">
        <v>1</v>
      </c>
    </row>
    <row r="68" spans="1:47" s="24" customFormat="1" ht="13.5" customHeight="1" x14ac:dyDescent="0.3">
      <c r="A68" s="58" t="s">
        <v>16</v>
      </c>
      <c r="B68" s="62">
        <v>8.8788900000000002</v>
      </c>
      <c r="C68" s="63">
        <v>1.33731</v>
      </c>
      <c r="D68" s="62">
        <v>10.64312</v>
      </c>
      <c r="E68" s="63">
        <v>1.49485</v>
      </c>
      <c r="F68" s="62">
        <v>9.5433599999999998</v>
      </c>
      <c r="G68" s="63">
        <v>0.99787000000000003</v>
      </c>
      <c r="H68" s="62">
        <v>10.317030000000001</v>
      </c>
      <c r="I68" s="63">
        <v>0.83887999999999996</v>
      </c>
      <c r="J68" s="62">
        <v>10.9741</v>
      </c>
      <c r="K68" s="63">
        <v>0.90063000000000004</v>
      </c>
      <c r="L68" s="62">
        <v>10.882820000000001</v>
      </c>
      <c r="M68" s="63">
        <v>0.94066000000000005</v>
      </c>
      <c r="N68" s="62">
        <v>11.72062</v>
      </c>
      <c r="O68" s="63">
        <v>1.0434300000000001</v>
      </c>
      <c r="P68" s="62">
        <v>10.927519999999999</v>
      </c>
      <c r="Q68" s="63">
        <v>1.01362</v>
      </c>
      <c r="R68" s="62">
        <v>11.22231</v>
      </c>
      <c r="S68" s="63">
        <v>1.0283</v>
      </c>
      <c r="T68" s="62">
        <v>11.16662</v>
      </c>
      <c r="U68" s="63">
        <v>1.0333399999999999</v>
      </c>
      <c r="V68" s="62">
        <v>10.3</v>
      </c>
      <c r="W68" s="63">
        <v>0.6</v>
      </c>
      <c r="X68" s="62">
        <v>9.8000000000000007</v>
      </c>
      <c r="Y68" s="63">
        <v>0.5</v>
      </c>
      <c r="Z68" s="62">
        <v>10.4</v>
      </c>
      <c r="AA68" s="63">
        <v>0.6</v>
      </c>
      <c r="AB68" s="62">
        <v>11.2</v>
      </c>
      <c r="AC68" s="63">
        <v>0.6</v>
      </c>
      <c r="AD68" s="62">
        <v>11.9</v>
      </c>
      <c r="AE68" s="63">
        <v>0.7</v>
      </c>
      <c r="AF68" s="62">
        <v>11.8</v>
      </c>
      <c r="AG68" s="63">
        <v>0.7</v>
      </c>
      <c r="AH68" s="62">
        <v>12</v>
      </c>
      <c r="AI68" s="63">
        <v>0.7</v>
      </c>
      <c r="AJ68" s="62">
        <v>12.3</v>
      </c>
      <c r="AK68" s="63">
        <v>0.7</v>
      </c>
      <c r="AL68" s="62">
        <v>13.1</v>
      </c>
      <c r="AM68" s="63">
        <v>0.7</v>
      </c>
      <c r="AN68" s="62">
        <v>13</v>
      </c>
      <c r="AO68" s="63">
        <v>0.7</v>
      </c>
      <c r="AP68" s="62">
        <v>13.7</v>
      </c>
      <c r="AQ68" s="63">
        <v>0.7</v>
      </c>
      <c r="AR68" s="62">
        <v>13.3</v>
      </c>
      <c r="AS68" s="63">
        <v>0.7</v>
      </c>
      <c r="AT68" s="62">
        <v>14.1</v>
      </c>
      <c r="AU68" s="63">
        <v>0.7</v>
      </c>
    </row>
    <row r="69" spans="1:47" s="24" customFormat="1" ht="13.5" customHeight="1" x14ac:dyDescent="0.3">
      <c r="A69" s="58" t="s">
        <v>43</v>
      </c>
      <c r="B69" s="62">
        <v>9.2523700000000009</v>
      </c>
      <c r="C69" s="63">
        <v>1.5958399999999999</v>
      </c>
      <c r="D69" s="62">
        <v>10.10195</v>
      </c>
      <c r="E69" s="63">
        <v>1.7033799999999999</v>
      </c>
      <c r="F69" s="62">
        <v>8.7724799999999998</v>
      </c>
      <c r="G69" s="63">
        <v>1.0172399999999999</v>
      </c>
      <c r="H69" s="62">
        <v>9.7616499999999995</v>
      </c>
      <c r="I69" s="63">
        <v>0.76561999999999997</v>
      </c>
      <c r="J69" s="62">
        <v>10.412890000000001</v>
      </c>
      <c r="K69" s="63">
        <v>0.81296000000000002</v>
      </c>
      <c r="L69" s="62">
        <v>11.48704</v>
      </c>
      <c r="M69" s="63">
        <v>0.88405</v>
      </c>
      <c r="N69" s="62">
        <v>12.461259999999999</v>
      </c>
      <c r="O69" s="63">
        <v>0.94577</v>
      </c>
      <c r="P69" s="62">
        <v>13.954610000000001</v>
      </c>
      <c r="Q69" s="63">
        <v>1.0146599999999999</v>
      </c>
      <c r="R69" s="62">
        <v>16.723510000000001</v>
      </c>
      <c r="S69" s="63">
        <v>1.12252</v>
      </c>
      <c r="T69" s="62">
        <v>17.96771</v>
      </c>
      <c r="U69" s="63">
        <v>1.15988</v>
      </c>
      <c r="V69" s="62">
        <v>19.899999999999999</v>
      </c>
      <c r="W69" s="63">
        <v>0.8</v>
      </c>
      <c r="X69" s="62">
        <v>21.7</v>
      </c>
      <c r="Y69" s="63">
        <v>0.8</v>
      </c>
      <c r="Z69" s="62">
        <v>22.7</v>
      </c>
      <c r="AA69" s="63">
        <v>0.8</v>
      </c>
      <c r="AB69" s="62">
        <v>24.7</v>
      </c>
      <c r="AC69" s="63">
        <v>0.8</v>
      </c>
      <c r="AD69" s="62">
        <v>26</v>
      </c>
      <c r="AE69" s="63">
        <v>0.9</v>
      </c>
      <c r="AF69" s="62">
        <v>28.2</v>
      </c>
      <c r="AG69" s="63">
        <v>1</v>
      </c>
      <c r="AH69" s="62">
        <v>30.5</v>
      </c>
      <c r="AI69" s="63">
        <v>1</v>
      </c>
      <c r="AJ69" s="62">
        <v>31.6</v>
      </c>
      <c r="AK69" s="63">
        <v>1</v>
      </c>
      <c r="AL69" s="62">
        <v>32.799999999999997</v>
      </c>
      <c r="AM69" s="63">
        <v>1</v>
      </c>
      <c r="AN69" s="62">
        <v>34.4</v>
      </c>
      <c r="AO69" s="63">
        <v>1.1000000000000001</v>
      </c>
      <c r="AP69" s="62">
        <v>36.1</v>
      </c>
      <c r="AQ69" s="63">
        <v>1</v>
      </c>
      <c r="AR69" s="62">
        <v>36.5</v>
      </c>
      <c r="AS69" s="63">
        <v>1</v>
      </c>
      <c r="AT69" s="62">
        <v>35.5</v>
      </c>
      <c r="AU69" s="63">
        <v>0.9</v>
      </c>
    </row>
    <row r="70" spans="1:47" s="38" customFormat="1" ht="13.5" customHeight="1" x14ac:dyDescent="0.3">
      <c r="A70" s="59" t="s">
        <v>12</v>
      </c>
      <c r="B70" s="64"/>
      <c r="C70" s="65"/>
      <c r="D70" s="64"/>
      <c r="E70" s="65"/>
      <c r="F70" s="64"/>
      <c r="G70" s="65"/>
      <c r="H70" s="64"/>
      <c r="I70" s="65"/>
      <c r="J70" s="64"/>
      <c r="K70" s="65"/>
      <c r="L70" s="64"/>
      <c r="M70" s="65"/>
      <c r="N70" s="64"/>
      <c r="O70" s="65"/>
      <c r="P70" s="64"/>
      <c r="Q70" s="65"/>
      <c r="R70" s="64"/>
      <c r="S70" s="65"/>
      <c r="T70" s="64"/>
      <c r="U70" s="65"/>
      <c r="V70" s="64" t="s">
        <v>74</v>
      </c>
      <c r="W70" s="65" t="s">
        <v>74</v>
      </c>
      <c r="X70" s="64" t="s">
        <v>74</v>
      </c>
      <c r="Y70" s="65" t="s">
        <v>74</v>
      </c>
      <c r="Z70" s="64" t="s">
        <v>74</v>
      </c>
      <c r="AA70" s="65" t="s">
        <v>74</v>
      </c>
      <c r="AB70" s="64" t="s">
        <v>74</v>
      </c>
      <c r="AC70" s="65" t="s">
        <v>74</v>
      </c>
      <c r="AD70" s="64" t="s">
        <v>74</v>
      </c>
      <c r="AE70" s="65" t="s">
        <v>74</v>
      </c>
      <c r="AF70" s="64" t="s">
        <v>74</v>
      </c>
      <c r="AG70" s="65" t="s">
        <v>74</v>
      </c>
      <c r="AH70" s="64" t="s">
        <v>74</v>
      </c>
      <c r="AI70" s="65" t="s">
        <v>74</v>
      </c>
      <c r="AJ70" s="64" t="s">
        <v>74</v>
      </c>
      <c r="AK70" s="65" t="s">
        <v>74</v>
      </c>
      <c r="AL70" s="64" t="s">
        <v>74</v>
      </c>
      <c r="AM70" s="65" t="s">
        <v>74</v>
      </c>
      <c r="AN70" s="64" t="s">
        <v>74</v>
      </c>
      <c r="AO70" s="65" t="s">
        <v>74</v>
      </c>
      <c r="AP70" s="64" t="s">
        <v>74</v>
      </c>
      <c r="AQ70" s="65" t="s">
        <v>74</v>
      </c>
      <c r="AR70" s="64" t="s">
        <v>74</v>
      </c>
      <c r="AS70" s="65" t="s">
        <v>74</v>
      </c>
      <c r="AT70" s="64" t="s">
        <v>74</v>
      </c>
      <c r="AU70" s="65" t="s">
        <v>74</v>
      </c>
    </row>
    <row r="71" spans="1:47" s="24" customFormat="1" ht="13.5" customHeight="1" x14ac:dyDescent="0.3">
      <c r="A71" s="57" t="s">
        <v>59</v>
      </c>
      <c r="B71" s="62">
        <v>11.074870000000001</v>
      </c>
      <c r="C71" s="63">
        <v>1.9597</v>
      </c>
      <c r="D71" s="62">
        <v>8.9168900000000004</v>
      </c>
      <c r="E71" s="63">
        <v>1.66814</v>
      </c>
      <c r="F71" s="62">
        <v>10.249269999999999</v>
      </c>
      <c r="G71" s="63">
        <v>1.32192</v>
      </c>
      <c r="H71" s="62">
        <v>10.363350000000001</v>
      </c>
      <c r="I71" s="63">
        <v>0.78759999999999997</v>
      </c>
      <c r="J71" s="62">
        <v>10.4636</v>
      </c>
      <c r="K71" s="63">
        <v>0.82823999999999998</v>
      </c>
      <c r="L71" s="62">
        <v>10.318289999999999</v>
      </c>
      <c r="M71" s="63">
        <v>0.84799000000000002</v>
      </c>
      <c r="N71" s="62">
        <v>9.4984400000000004</v>
      </c>
      <c r="O71" s="63">
        <v>0.82593000000000005</v>
      </c>
      <c r="P71" s="62">
        <v>9.6245700000000003</v>
      </c>
      <c r="Q71" s="63">
        <v>0.87829000000000002</v>
      </c>
      <c r="R71" s="62">
        <v>9.0302500000000006</v>
      </c>
      <c r="S71" s="63">
        <v>0.90800000000000003</v>
      </c>
      <c r="T71" s="62">
        <v>8.93154</v>
      </c>
      <c r="U71" s="63">
        <v>0.87468999999999997</v>
      </c>
      <c r="V71" s="62">
        <v>11.6</v>
      </c>
      <c r="W71" s="63">
        <v>0.7</v>
      </c>
      <c r="X71" s="62">
        <v>11.2</v>
      </c>
      <c r="Y71" s="63">
        <v>0.7</v>
      </c>
      <c r="Z71" s="62">
        <v>10.9</v>
      </c>
      <c r="AA71" s="63">
        <v>0.7</v>
      </c>
      <c r="AB71" s="62">
        <v>11.1</v>
      </c>
      <c r="AC71" s="63">
        <v>0.7</v>
      </c>
      <c r="AD71" s="62">
        <v>12</v>
      </c>
      <c r="AE71" s="63">
        <v>0.9</v>
      </c>
      <c r="AF71" s="62">
        <v>12.4</v>
      </c>
      <c r="AG71" s="63">
        <v>0.9</v>
      </c>
      <c r="AH71" s="62">
        <v>11.1</v>
      </c>
      <c r="AI71" s="63">
        <v>0.9</v>
      </c>
      <c r="AJ71" s="62">
        <v>11</v>
      </c>
      <c r="AK71" s="63">
        <v>0.9</v>
      </c>
      <c r="AL71" s="62">
        <v>10.4</v>
      </c>
      <c r="AM71" s="63">
        <v>0.8</v>
      </c>
      <c r="AN71" s="62">
        <v>10.9</v>
      </c>
      <c r="AO71" s="63">
        <v>0.9</v>
      </c>
      <c r="AP71" s="62">
        <v>11.1</v>
      </c>
      <c r="AQ71" s="63">
        <v>0.9</v>
      </c>
      <c r="AR71" s="62">
        <v>12.1</v>
      </c>
      <c r="AS71" s="63">
        <v>0.8</v>
      </c>
      <c r="AT71" s="62">
        <v>13.1</v>
      </c>
      <c r="AU71" s="63">
        <v>0.8</v>
      </c>
    </row>
    <row r="72" spans="1:47" s="24" customFormat="1" ht="13.5" customHeight="1" x14ac:dyDescent="0.3">
      <c r="A72" s="57" t="s">
        <v>41</v>
      </c>
      <c r="B72" s="62">
        <v>50.855319999999999</v>
      </c>
      <c r="C72" s="63">
        <v>2.7134999999999998</v>
      </c>
      <c r="D72" s="62">
        <v>53.71931</v>
      </c>
      <c r="E72" s="63">
        <v>2.6434700000000002</v>
      </c>
      <c r="F72" s="62">
        <v>53.220390000000002</v>
      </c>
      <c r="G72" s="63">
        <v>1.81481</v>
      </c>
      <c r="H72" s="62">
        <v>51.48706</v>
      </c>
      <c r="I72" s="63">
        <v>1.4051499999999999</v>
      </c>
      <c r="J72" s="62">
        <v>49.751959999999997</v>
      </c>
      <c r="K72" s="63">
        <v>1.4857100000000001</v>
      </c>
      <c r="L72" s="62">
        <v>48.339660000000002</v>
      </c>
      <c r="M72" s="63">
        <v>1.58213</v>
      </c>
      <c r="N72" s="62">
        <v>48.659649999999999</v>
      </c>
      <c r="O72" s="63">
        <v>1.68371</v>
      </c>
      <c r="P72" s="62">
        <v>47.32103</v>
      </c>
      <c r="Q72" s="63">
        <v>1.7145600000000001</v>
      </c>
      <c r="R72" s="62">
        <v>45.713970000000003</v>
      </c>
      <c r="S72" s="63">
        <v>1.76481</v>
      </c>
      <c r="T72" s="62">
        <v>44.093170000000001</v>
      </c>
      <c r="U72" s="63">
        <v>1.75563</v>
      </c>
      <c r="V72" s="62">
        <v>44.5</v>
      </c>
      <c r="W72" s="63">
        <v>1</v>
      </c>
      <c r="X72" s="62">
        <v>43.9</v>
      </c>
      <c r="Y72" s="63">
        <v>1</v>
      </c>
      <c r="Z72" s="62">
        <v>42.5</v>
      </c>
      <c r="AA72" s="63">
        <v>1</v>
      </c>
      <c r="AB72" s="62">
        <v>40.299999999999997</v>
      </c>
      <c r="AC72" s="63">
        <v>1</v>
      </c>
      <c r="AD72" s="62">
        <v>40.1</v>
      </c>
      <c r="AE72" s="63">
        <v>1.1000000000000001</v>
      </c>
      <c r="AF72" s="62">
        <v>39.6</v>
      </c>
      <c r="AG72" s="63">
        <v>1.3</v>
      </c>
      <c r="AH72" s="62">
        <v>39.200000000000003</v>
      </c>
      <c r="AI72" s="63">
        <v>1.3</v>
      </c>
      <c r="AJ72" s="62">
        <v>37.299999999999997</v>
      </c>
      <c r="AK72" s="63">
        <v>1.2</v>
      </c>
      <c r="AL72" s="62">
        <v>36.5</v>
      </c>
      <c r="AM72" s="63">
        <v>1.2</v>
      </c>
      <c r="AN72" s="62">
        <v>38</v>
      </c>
      <c r="AO72" s="63">
        <v>1.2</v>
      </c>
      <c r="AP72" s="62">
        <v>37.4</v>
      </c>
      <c r="AQ72" s="63">
        <v>1.2</v>
      </c>
      <c r="AR72" s="62">
        <v>35.4</v>
      </c>
      <c r="AS72" s="63">
        <v>1.1000000000000001</v>
      </c>
      <c r="AT72" s="62">
        <v>35.299999999999997</v>
      </c>
      <c r="AU72" s="63">
        <v>1</v>
      </c>
    </row>
    <row r="73" spans="1:47" s="24" customFormat="1" ht="13.5" customHeight="1" x14ac:dyDescent="0.3">
      <c r="A73" s="58" t="s">
        <v>45</v>
      </c>
      <c r="B73" s="62">
        <v>46.342939999999999</v>
      </c>
      <c r="C73" s="63">
        <v>2.6769699999999998</v>
      </c>
      <c r="D73" s="62">
        <v>48.250329999999998</v>
      </c>
      <c r="E73" s="63">
        <v>2.6474299999999999</v>
      </c>
      <c r="F73" s="62">
        <v>48.23753</v>
      </c>
      <c r="G73" s="63">
        <v>1.81016</v>
      </c>
      <c r="H73" s="62">
        <v>45.455129999999997</v>
      </c>
      <c r="I73" s="63">
        <v>1.40554</v>
      </c>
      <c r="J73" s="62">
        <v>44.71801</v>
      </c>
      <c r="K73" s="63">
        <v>1.4847900000000001</v>
      </c>
      <c r="L73" s="62">
        <v>43.223570000000002</v>
      </c>
      <c r="M73" s="63">
        <v>1.57812</v>
      </c>
      <c r="N73" s="62">
        <v>43.291530000000002</v>
      </c>
      <c r="O73" s="63">
        <v>1.6827000000000001</v>
      </c>
      <c r="P73" s="62">
        <v>42.29645</v>
      </c>
      <c r="Q73" s="63">
        <v>1.7100200000000001</v>
      </c>
      <c r="R73" s="62">
        <v>40.501199999999997</v>
      </c>
      <c r="S73" s="63">
        <v>1.74681</v>
      </c>
      <c r="T73" s="62">
        <v>39.171329999999998</v>
      </c>
      <c r="U73" s="63">
        <v>1.7376</v>
      </c>
      <c r="V73" s="62">
        <v>39.700000000000003</v>
      </c>
      <c r="W73" s="63">
        <v>1</v>
      </c>
      <c r="X73" s="62">
        <v>38.799999999999997</v>
      </c>
      <c r="Y73" s="63">
        <v>1</v>
      </c>
      <c r="Z73" s="62">
        <v>37.5</v>
      </c>
      <c r="AA73" s="63">
        <v>1</v>
      </c>
      <c r="AB73" s="62">
        <v>34.700000000000003</v>
      </c>
      <c r="AC73" s="63">
        <v>1</v>
      </c>
      <c r="AD73" s="62">
        <v>34</v>
      </c>
      <c r="AE73" s="63">
        <v>1.1000000000000001</v>
      </c>
      <c r="AF73" s="62">
        <v>33.6</v>
      </c>
      <c r="AG73" s="63">
        <v>1.2</v>
      </c>
      <c r="AH73" s="62">
        <v>32</v>
      </c>
      <c r="AI73" s="63">
        <v>1.2</v>
      </c>
      <c r="AJ73" s="62">
        <v>30.5</v>
      </c>
      <c r="AK73" s="63">
        <v>1.2</v>
      </c>
      <c r="AL73" s="62">
        <v>30.8</v>
      </c>
      <c r="AM73" s="63">
        <v>1.2</v>
      </c>
      <c r="AN73" s="62">
        <v>31.6</v>
      </c>
      <c r="AO73" s="63">
        <v>1.2</v>
      </c>
      <c r="AP73" s="62">
        <v>30.8</v>
      </c>
      <c r="AQ73" s="63">
        <v>1.2</v>
      </c>
      <c r="AR73" s="62">
        <v>29.6</v>
      </c>
      <c r="AS73" s="63">
        <v>1</v>
      </c>
      <c r="AT73" s="62">
        <v>29.7</v>
      </c>
      <c r="AU73" s="63">
        <v>1</v>
      </c>
    </row>
    <row r="74" spans="1:47" s="24" customFormat="1" ht="13.5" customHeight="1" x14ac:dyDescent="0.3">
      <c r="A74" s="58" t="s">
        <v>46</v>
      </c>
      <c r="B74" s="62">
        <v>4.5123800000000003</v>
      </c>
      <c r="C74" s="63">
        <v>0.98555000000000004</v>
      </c>
      <c r="D74" s="62">
        <v>5.4689800000000002</v>
      </c>
      <c r="E74" s="63">
        <v>1.3337399999999999</v>
      </c>
      <c r="F74" s="62">
        <v>4.9828599999999996</v>
      </c>
      <c r="G74" s="63">
        <v>0.72777000000000003</v>
      </c>
      <c r="H74" s="62">
        <v>6.03193</v>
      </c>
      <c r="I74" s="63">
        <v>0.63327999999999995</v>
      </c>
      <c r="J74" s="62">
        <v>5.0339499999999999</v>
      </c>
      <c r="K74" s="63">
        <v>0.56906000000000001</v>
      </c>
      <c r="L74" s="62">
        <v>5.1160899999999998</v>
      </c>
      <c r="M74" s="63">
        <v>0.60636999999999996</v>
      </c>
      <c r="N74" s="62">
        <v>5.3681200000000002</v>
      </c>
      <c r="O74" s="63">
        <v>0.68942999999999999</v>
      </c>
      <c r="P74" s="62">
        <v>5.0245800000000003</v>
      </c>
      <c r="Q74" s="63">
        <v>0.69716</v>
      </c>
      <c r="R74" s="62">
        <v>5.2127699999999999</v>
      </c>
      <c r="S74" s="63">
        <v>0.77764999999999995</v>
      </c>
      <c r="T74" s="62">
        <v>4.9218500000000001</v>
      </c>
      <c r="U74" s="63">
        <v>0.71797</v>
      </c>
      <c r="V74" s="62">
        <v>4.8</v>
      </c>
      <c r="W74" s="63">
        <v>0.5</v>
      </c>
      <c r="X74" s="62">
        <v>5.0999999999999996</v>
      </c>
      <c r="Y74" s="63">
        <v>0.4</v>
      </c>
      <c r="Z74" s="62">
        <v>5.0999999999999996</v>
      </c>
      <c r="AA74" s="63">
        <v>0.4</v>
      </c>
      <c r="AB74" s="62">
        <v>5.6</v>
      </c>
      <c r="AC74" s="63">
        <v>0.5</v>
      </c>
      <c r="AD74" s="62">
        <v>6.2</v>
      </c>
      <c r="AE74" s="63">
        <v>0.6</v>
      </c>
      <c r="AF74" s="62">
        <v>6.1</v>
      </c>
      <c r="AG74" s="63">
        <v>0.7</v>
      </c>
      <c r="AH74" s="62">
        <v>7.2</v>
      </c>
      <c r="AI74" s="63">
        <v>0.7</v>
      </c>
      <c r="AJ74" s="62">
        <v>6.8</v>
      </c>
      <c r="AK74" s="63">
        <v>0.7</v>
      </c>
      <c r="AL74" s="62">
        <v>5.8</v>
      </c>
      <c r="AM74" s="63">
        <v>0.6</v>
      </c>
      <c r="AN74" s="62">
        <v>6.3</v>
      </c>
      <c r="AO74" s="63">
        <v>0.7</v>
      </c>
      <c r="AP74" s="62">
        <v>6.7</v>
      </c>
      <c r="AQ74" s="63">
        <v>0.6</v>
      </c>
      <c r="AR74" s="62">
        <v>5.8</v>
      </c>
      <c r="AS74" s="63">
        <v>0.5</v>
      </c>
      <c r="AT74" s="62">
        <v>5.6</v>
      </c>
      <c r="AU74" s="63">
        <v>0.5</v>
      </c>
    </row>
    <row r="75" spans="1:47" s="24" customFormat="1" ht="13.5" customHeight="1" x14ac:dyDescent="0.3">
      <c r="A75" s="57" t="s">
        <v>42</v>
      </c>
      <c r="B75" s="62">
        <v>38.069809999999997</v>
      </c>
      <c r="C75" s="63">
        <v>2.66493</v>
      </c>
      <c r="D75" s="62">
        <v>37.363799999999998</v>
      </c>
      <c r="E75" s="63">
        <v>2.5323099999999998</v>
      </c>
      <c r="F75" s="62">
        <v>36.530340000000002</v>
      </c>
      <c r="G75" s="63">
        <v>1.71699</v>
      </c>
      <c r="H75" s="62">
        <v>38.149590000000003</v>
      </c>
      <c r="I75" s="63">
        <v>1.3703700000000001</v>
      </c>
      <c r="J75" s="62">
        <v>39.784439999999996</v>
      </c>
      <c r="K75" s="63">
        <v>1.4583200000000001</v>
      </c>
      <c r="L75" s="62">
        <v>41.34205</v>
      </c>
      <c r="M75" s="63">
        <v>1.5642400000000001</v>
      </c>
      <c r="N75" s="62">
        <v>41.841909999999999</v>
      </c>
      <c r="O75" s="63">
        <v>1.66164</v>
      </c>
      <c r="P75" s="62">
        <v>43.054400000000001</v>
      </c>
      <c r="Q75" s="63">
        <v>1.69337</v>
      </c>
      <c r="R75" s="62">
        <v>45.255780000000001</v>
      </c>
      <c r="S75" s="63">
        <v>1.75742</v>
      </c>
      <c r="T75" s="62">
        <v>46.975290000000001</v>
      </c>
      <c r="U75" s="63">
        <v>1.7567299999999999</v>
      </c>
      <c r="V75" s="62">
        <v>43.9</v>
      </c>
      <c r="W75" s="63">
        <v>1</v>
      </c>
      <c r="X75" s="62">
        <v>44.9</v>
      </c>
      <c r="Y75" s="63">
        <v>1</v>
      </c>
      <c r="Z75" s="62">
        <v>46.6</v>
      </c>
      <c r="AA75" s="63">
        <v>1</v>
      </c>
      <c r="AB75" s="62">
        <v>48.6</v>
      </c>
      <c r="AC75" s="63">
        <v>1.1000000000000001</v>
      </c>
      <c r="AD75" s="62">
        <v>47.9</v>
      </c>
      <c r="AE75" s="63">
        <v>1.2</v>
      </c>
      <c r="AF75" s="62">
        <v>48</v>
      </c>
      <c r="AG75" s="63">
        <v>1.3</v>
      </c>
      <c r="AH75" s="62">
        <v>49.7</v>
      </c>
      <c r="AI75" s="63">
        <v>1.3</v>
      </c>
      <c r="AJ75" s="62">
        <v>51.8</v>
      </c>
      <c r="AK75" s="63">
        <v>1.3</v>
      </c>
      <c r="AL75" s="62">
        <v>53</v>
      </c>
      <c r="AM75" s="63">
        <v>1.3</v>
      </c>
      <c r="AN75" s="62">
        <v>51.1</v>
      </c>
      <c r="AO75" s="63">
        <v>1.3</v>
      </c>
      <c r="AP75" s="62">
        <v>51.5</v>
      </c>
      <c r="AQ75" s="63">
        <v>1.2</v>
      </c>
      <c r="AR75" s="62">
        <v>52.5</v>
      </c>
      <c r="AS75" s="63">
        <v>1.1000000000000001</v>
      </c>
      <c r="AT75" s="62">
        <v>51.6</v>
      </c>
      <c r="AU75" s="63">
        <v>1.1000000000000001</v>
      </c>
    </row>
    <row r="76" spans="1:47" s="24" customFormat="1" ht="13.5" customHeight="1" x14ac:dyDescent="0.3">
      <c r="A76" s="58" t="s">
        <v>16</v>
      </c>
      <c r="B76" s="62">
        <v>22.354579999999999</v>
      </c>
      <c r="C76" s="63">
        <v>2.0727099999999998</v>
      </c>
      <c r="D76" s="62">
        <v>22.426189999999998</v>
      </c>
      <c r="E76" s="63">
        <v>2.0133000000000001</v>
      </c>
      <c r="F76" s="62">
        <v>21.886420000000001</v>
      </c>
      <c r="G76" s="63">
        <v>1.4024000000000001</v>
      </c>
      <c r="H76" s="62">
        <v>22.557700000000001</v>
      </c>
      <c r="I76" s="63">
        <v>1.2104900000000001</v>
      </c>
      <c r="J76" s="62">
        <v>23.661079999999998</v>
      </c>
      <c r="K76" s="63">
        <v>1.3077799999999999</v>
      </c>
      <c r="L76" s="62">
        <v>24.08164</v>
      </c>
      <c r="M76" s="63">
        <v>1.3957200000000001</v>
      </c>
      <c r="N76" s="62">
        <v>23.96236</v>
      </c>
      <c r="O76" s="63">
        <v>1.4807300000000001</v>
      </c>
      <c r="P76" s="62">
        <v>22.46022</v>
      </c>
      <c r="Q76" s="63">
        <v>1.48109</v>
      </c>
      <c r="R76" s="62">
        <v>22.380880000000001</v>
      </c>
      <c r="S76" s="63">
        <v>1.5430600000000001</v>
      </c>
      <c r="T76" s="62">
        <v>22.16113</v>
      </c>
      <c r="U76" s="63">
        <v>1.53637</v>
      </c>
      <c r="V76" s="62">
        <v>18.600000000000001</v>
      </c>
      <c r="W76" s="63">
        <v>0.8</v>
      </c>
      <c r="X76" s="62">
        <v>17.5</v>
      </c>
      <c r="Y76" s="63">
        <v>0.8</v>
      </c>
      <c r="Z76" s="62">
        <v>18.2</v>
      </c>
      <c r="AA76" s="63">
        <v>0.8</v>
      </c>
      <c r="AB76" s="62">
        <v>18.3</v>
      </c>
      <c r="AC76" s="63">
        <v>0.8</v>
      </c>
      <c r="AD76" s="62">
        <v>18.100000000000001</v>
      </c>
      <c r="AE76" s="63">
        <v>0.8</v>
      </c>
      <c r="AF76" s="62">
        <v>18.100000000000001</v>
      </c>
      <c r="AG76" s="63">
        <v>0.9</v>
      </c>
      <c r="AH76" s="62">
        <v>18.600000000000001</v>
      </c>
      <c r="AI76" s="63">
        <v>1</v>
      </c>
      <c r="AJ76" s="62">
        <v>18.8</v>
      </c>
      <c r="AK76" s="63">
        <v>1</v>
      </c>
      <c r="AL76" s="62">
        <v>18.100000000000001</v>
      </c>
      <c r="AM76" s="63">
        <v>0.9</v>
      </c>
      <c r="AN76" s="62">
        <v>17</v>
      </c>
      <c r="AO76" s="63">
        <v>0.9</v>
      </c>
      <c r="AP76" s="62">
        <v>17.3</v>
      </c>
      <c r="AQ76" s="63">
        <v>0.9</v>
      </c>
      <c r="AR76" s="62">
        <v>18</v>
      </c>
      <c r="AS76" s="63">
        <v>0.8</v>
      </c>
      <c r="AT76" s="62">
        <v>17.399999999999999</v>
      </c>
      <c r="AU76" s="63">
        <v>0.8</v>
      </c>
    </row>
    <row r="77" spans="1:47" s="24" customFormat="1" ht="13.5" customHeight="1" x14ac:dyDescent="0.3">
      <c r="A77" s="58" t="s">
        <v>43</v>
      </c>
      <c r="B77" s="62">
        <v>15.71523</v>
      </c>
      <c r="C77" s="63">
        <v>2.3269199999999999</v>
      </c>
      <c r="D77" s="62">
        <v>14.937609999999999</v>
      </c>
      <c r="E77" s="63">
        <v>2.0402200000000001</v>
      </c>
      <c r="F77" s="62">
        <v>14.643929999999999</v>
      </c>
      <c r="G77" s="63">
        <v>1.3151200000000001</v>
      </c>
      <c r="H77" s="62">
        <v>15.591889999999999</v>
      </c>
      <c r="I77" s="63">
        <v>0.98426999999999998</v>
      </c>
      <c r="J77" s="62">
        <v>16.123360000000002</v>
      </c>
      <c r="K77" s="63">
        <v>1.04121</v>
      </c>
      <c r="L77" s="62">
        <v>17.26041</v>
      </c>
      <c r="M77" s="63">
        <v>1.1641900000000001</v>
      </c>
      <c r="N77" s="62">
        <v>17.879549999999998</v>
      </c>
      <c r="O77" s="63">
        <v>1.2362899999999999</v>
      </c>
      <c r="P77" s="62">
        <v>20.594180000000001</v>
      </c>
      <c r="Q77" s="63">
        <v>1.3139000000000001</v>
      </c>
      <c r="R77" s="62">
        <v>22.87491</v>
      </c>
      <c r="S77" s="63">
        <v>1.40743</v>
      </c>
      <c r="T77" s="62">
        <v>24.814160000000001</v>
      </c>
      <c r="U77" s="63">
        <v>1.4558500000000001</v>
      </c>
      <c r="V77" s="62">
        <v>25.3</v>
      </c>
      <c r="W77" s="63">
        <v>0.9</v>
      </c>
      <c r="X77" s="62">
        <v>27.3</v>
      </c>
      <c r="Y77" s="63">
        <v>1</v>
      </c>
      <c r="Z77" s="62">
        <v>28.4</v>
      </c>
      <c r="AA77" s="63">
        <v>0.9</v>
      </c>
      <c r="AB77" s="62">
        <v>30.4</v>
      </c>
      <c r="AC77" s="63">
        <v>0.9</v>
      </c>
      <c r="AD77" s="62">
        <v>29.8</v>
      </c>
      <c r="AE77" s="63">
        <v>1</v>
      </c>
      <c r="AF77" s="62">
        <v>29.9</v>
      </c>
      <c r="AG77" s="63">
        <v>1.2</v>
      </c>
      <c r="AH77" s="62">
        <v>31.1</v>
      </c>
      <c r="AI77" s="63">
        <v>1.2</v>
      </c>
      <c r="AJ77" s="62">
        <v>33</v>
      </c>
      <c r="AK77" s="63">
        <v>1.2</v>
      </c>
      <c r="AL77" s="62">
        <v>34.9</v>
      </c>
      <c r="AM77" s="63">
        <v>1.2</v>
      </c>
      <c r="AN77" s="62">
        <v>34.200000000000003</v>
      </c>
      <c r="AO77" s="63">
        <v>1.2</v>
      </c>
      <c r="AP77" s="62">
        <v>34.200000000000003</v>
      </c>
      <c r="AQ77" s="63">
        <v>1.1000000000000001</v>
      </c>
      <c r="AR77" s="62">
        <v>34.5</v>
      </c>
      <c r="AS77" s="63">
        <v>1</v>
      </c>
      <c r="AT77" s="62">
        <v>34.299999999999997</v>
      </c>
      <c r="AU77" s="63">
        <v>1</v>
      </c>
    </row>
    <row r="78" spans="1:47" ht="13.5" customHeight="1" x14ac:dyDescent="0.3">
      <c r="A78" s="56" t="s">
        <v>67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 t="s">
        <v>74</v>
      </c>
      <c r="W78" s="61" t="s">
        <v>74</v>
      </c>
      <c r="X78" s="61" t="s">
        <v>74</v>
      </c>
      <c r="Y78" s="61" t="s">
        <v>74</v>
      </c>
      <c r="Z78" s="61" t="s">
        <v>74</v>
      </c>
      <c r="AA78" s="61" t="s">
        <v>74</v>
      </c>
      <c r="AB78" s="61" t="s">
        <v>74</v>
      </c>
      <c r="AC78" s="61" t="s">
        <v>74</v>
      </c>
      <c r="AD78" s="61" t="s">
        <v>74</v>
      </c>
      <c r="AE78" s="61" t="s">
        <v>74</v>
      </c>
      <c r="AF78" s="61" t="s">
        <v>74</v>
      </c>
      <c r="AG78" s="61" t="s">
        <v>74</v>
      </c>
      <c r="AH78" s="61" t="s">
        <v>74</v>
      </c>
      <c r="AI78" s="61" t="s">
        <v>74</v>
      </c>
      <c r="AJ78" s="61" t="s">
        <v>74</v>
      </c>
      <c r="AK78" s="61" t="s">
        <v>74</v>
      </c>
      <c r="AL78" s="61" t="s">
        <v>74</v>
      </c>
      <c r="AM78" s="61" t="s">
        <v>74</v>
      </c>
      <c r="AN78" s="61" t="s">
        <v>74</v>
      </c>
      <c r="AO78" s="61" t="s">
        <v>74</v>
      </c>
      <c r="AP78" s="61" t="s">
        <v>74</v>
      </c>
      <c r="AQ78" s="61" t="s">
        <v>74</v>
      </c>
      <c r="AR78" s="61" t="s">
        <v>74</v>
      </c>
      <c r="AS78" s="61" t="s">
        <v>74</v>
      </c>
      <c r="AT78" s="61" t="s">
        <v>74</v>
      </c>
      <c r="AU78" s="61" t="s">
        <v>74</v>
      </c>
    </row>
    <row r="79" spans="1:47" s="24" customFormat="1" ht="13.5" customHeight="1" x14ac:dyDescent="0.3">
      <c r="A79" s="57" t="s">
        <v>59</v>
      </c>
      <c r="B79" s="62">
        <v>18.062609999999999</v>
      </c>
      <c r="C79" s="63">
        <v>1.85541</v>
      </c>
      <c r="D79" s="62">
        <v>17.856560000000002</v>
      </c>
      <c r="E79" s="63">
        <v>1.7043999999999999</v>
      </c>
      <c r="F79" s="62">
        <v>16.540330000000001</v>
      </c>
      <c r="G79" s="63">
        <v>1.1426400000000001</v>
      </c>
      <c r="H79" s="62">
        <v>16.72382</v>
      </c>
      <c r="I79" s="63">
        <v>0.81438999999999995</v>
      </c>
      <c r="J79" s="62">
        <v>16.08971</v>
      </c>
      <c r="K79" s="63">
        <v>0.83289999999999997</v>
      </c>
      <c r="L79" s="62">
        <v>15.761570000000001</v>
      </c>
      <c r="M79" s="63">
        <v>0.86143000000000003</v>
      </c>
      <c r="N79" s="62">
        <v>15.679600000000001</v>
      </c>
      <c r="O79" s="63">
        <v>0.89809000000000005</v>
      </c>
      <c r="P79" s="62">
        <v>15.043570000000001</v>
      </c>
      <c r="Q79" s="63">
        <v>0.89493999999999996</v>
      </c>
      <c r="R79" s="62">
        <v>14.522959999999999</v>
      </c>
      <c r="S79" s="63">
        <v>0.86836999999999998</v>
      </c>
      <c r="T79" s="62">
        <v>13.85773</v>
      </c>
      <c r="U79" s="63">
        <v>0.82530000000000003</v>
      </c>
      <c r="V79" s="62">
        <v>15.2</v>
      </c>
      <c r="W79" s="63">
        <v>0.5</v>
      </c>
      <c r="X79" s="62">
        <v>16</v>
      </c>
      <c r="Y79" s="63">
        <v>0.5</v>
      </c>
      <c r="Z79" s="62">
        <v>14.7</v>
      </c>
      <c r="AA79" s="63">
        <v>0.5</v>
      </c>
      <c r="AB79" s="62">
        <v>14.3</v>
      </c>
      <c r="AC79" s="63">
        <v>0.5</v>
      </c>
      <c r="AD79" s="62">
        <v>13.4</v>
      </c>
      <c r="AE79" s="63">
        <v>0.5</v>
      </c>
      <c r="AF79" s="62">
        <v>13.2</v>
      </c>
      <c r="AG79" s="63">
        <v>0.5</v>
      </c>
      <c r="AH79" s="62">
        <v>13.8</v>
      </c>
      <c r="AI79" s="63">
        <v>0.6</v>
      </c>
      <c r="AJ79" s="62">
        <v>13.2</v>
      </c>
      <c r="AK79" s="63">
        <v>0.5</v>
      </c>
      <c r="AL79" s="62">
        <v>12.8</v>
      </c>
      <c r="AM79" s="63">
        <v>0.5</v>
      </c>
      <c r="AN79" s="62">
        <v>12.4</v>
      </c>
      <c r="AO79" s="63">
        <v>0.5</v>
      </c>
      <c r="AP79" s="62">
        <v>12.1</v>
      </c>
      <c r="AQ79" s="63">
        <v>0.5</v>
      </c>
      <c r="AR79" s="62">
        <v>14.1</v>
      </c>
      <c r="AS79" s="63">
        <v>0.5</v>
      </c>
      <c r="AT79" s="62">
        <v>15.7</v>
      </c>
      <c r="AU79" s="63">
        <v>0.5</v>
      </c>
    </row>
    <row r="80" spans="1:47" s="24" customFormat="1" ht="13.5" customHeight="1" x14ac:dyDescent="0.3">
      <c r="A80" s="57" t="s">
        <v>41</v>
      </c>
      <c r="B80" s="62">
        <v>60.151780000000002</v>
      </c>
      <c r="C80" s="63">
        <v>2.15978</v>
      </c>
      <c r="D80" s="62">
        <v>58.071680000000001</v>
      </c>
      <c r="E80" s="63">
        <v>2.0601799999999999</v>
      </c>
      <c r="F80" s="62">
        <v>58.730020000000003</v>
      </c>
      <c r="G80" s="63">
        <v>1.4171499999999999</v>
      </c>
      <c r="H80" s="62">
        <v>57.566499999999998</v>
      </c>
      <c r="I80" s="63">
        <v>1.1710400000000001</v>
      </c>
      <c r="J80" s="62">
        <v>56.142110000000002</v>
      </c>
      <c r="K80" s="63">
        <v>1.2501800000000001</v>
      </c>
      <c r="L80" s="62">
        <v>55.656559999999999</v>
      </c>
      <c r="M80" s="63">
        <v>1.31393</v>
      </c>
      <c r="N80" s="62">
        <v>54.943579999999997</v>
      </c>
      <c r="O80" s="63">
        <v>1.3835900000000001</v>
      </c>
      <c r="P80" s="62">
        <v>54.993279999999999</v>
      </c>
      <c r="Q80" s="63">
        <v>1.38767</v>
      </c>
      <c r="R80" s="62">
        <v>53.987319999999997</v>
      </c>
      <c r="S80" s="63">
        <v>1.3743799999999999</v>
      </c>
      <c r="T80" s="62">
        <v>53.161320000000003</v>
      </c>
      <c r="U80" s="63">
        <v>1.3386899999999999</v>
      </c>
      <c r="V80" s="62">
        <v>52.2</v>
      </c>
      <c r="W80" s="63">
        <v>0.7</v>
      </c>
      <c r="X80" s="62">
        <v>51.5</v>
      </c>
      <c r="Y80" s="63">
        <v>0.7</v>
      </c>
      <c r="Z80" s="62">
        <v>51.6</v>
      </c>
      <c r="AA80" s="63">
        <v>0.7</v>
      </c>
      <c r="AB80" s="62">
        <v>50</v>
      </c>
      <c r="AC80" s="63">
        <v>0.7</v>
      </c>
      <c r="AD80" s="62">
        <v>50.3</v>
      </c>
      <c r="AE80" s="63">
        <v>0.7</v>
      </c>
      <c r="AF80" s="62">
        <v>49.5</v>
      </c>
      <c r="AG80" s="63">
        <v>0.7</v>
      </c>
      <c r="AH80" s="62">
        <v>48.2</v>
      </c>
      <c r="AI80" s="63">
        <v>0.8</v>
      </c>
      <c r="AJ80" s="62">
        <v>47.2</v>
      </c>
      <c r="AK80" s="63">
        <v>0.7</v>
      </c>
      <c r="AL80" s="62">
        <v>46.7</v>
      </c>
      <c r="AM80" s="63">
        <v>0.7</v>
      </c>
      <c r="AN80" s="62">
        <v>46.1</v>
      </c>
      <c r="AO80" s="63">
        <v>0.7</v>
      </c>
      <c r="AP80" s="62">
        <v>45.1</v>
      </c>
      <c r="AQ80" s="63">
        <v>0.8</v>
      </c>
      <c r="AR80" s="62">
        <v>43.5</v>
      </c>
      <c r="AS80" s="63">
        <v>0.7</v>
      </c>
      <c r="AT80" s="62">
        <v>41.9</v>
      </c>
      <c r="AU80" s="63">
        <v>0.7</v>
      </c>
    </row>
    <row r="81" spans="1:47" s="24" customFormat="1" ht="13.5" customHeight="1" x14ac:dyDescent="0.3">
      <c r="A81" s="58" t="s">
        <v>45</v>
      </c>
      <c r="B81" s="62">
        <v>51.736440000000002</v>
      </c>
      <c r="C81" s="63">
        <v>2.1815199999999999</v>
      </c>
      <c r="D81" s="62">
        <v>49.017809999999997</v>
      </c>
      <c r="E81" s="63">
        <v>2.0736400000000001</v>
      </c>
      <c r="F81" s="62">
        <v>50.175730000000001</v>
      </c>
      <c r="G81" s="63">
        <v>1.43059</v>
      </c>
      <c r="H81" s="62">
        <v>49.263129999999997</v>
      </c>
      <c r="I81" s="63">
        <v>1.1961299999999999</v>
      </c>
      <c r="J81" s="62">
        <v>47.959409999999998</v>
      </c>
      <c r="K81" s="63">
        <v>1.26983</v>
      </c>
      <c r="L81" s="62">
        <v>47.838250000000002</v>
      </c>
      <c r="M81" s="63">
        <v>1.3321400000000001</v>
      </c>
      <c r="N81" s="62">
        <v>47.537959999999998</v>
      </c>
      <c r="O81" s="63">
        <v>1.40059</v>
      </c>
      <c r="P81" s="62">
        <v>47.941870000000002</v>
      </c>
      <c r="Q81" s="63">
        <v>1.4066000000000001</v>
      </c>
      <c r="R81" s="62">
        <v>47.155889999999999</v>
      </c>
      <c r="S81" s="63">
        <v>1.38961</v>
      </c>
      <c r="T81" s="62">
        <v>46.103450000000002</v>
      </c>
      <c r="U81" s="63">
        <v>1.35083</v>
      </c>
      <c r="V81" s="62">
        <v>44.7</v>
      </c>
      <c r="W81" s="63">
        <v>0.7</v>
      </c>
      <c r="X81" s="62">
        <v>44.2</v>
      </c>
      <c r="Y81" s="63">
        <v>0.7</v>
      </c>
      <c r="Z81" s="62">
        <v>44.1</v>
      </c>
      <c r="AA81" s="63">
        <v>0.7</v>
      </c>
      <c r="AB81" s="62">
        <v>42.9</v>
      </c>
      <c r="AC81" s="63">
        <v>0.7</v>
      </c>
      <c r="AD81" s="62">
        <v>43.2</v>
      </c>
      <c r="AE81" s="63">
        <v>0.7</v>
      </c>
      <c r="AF81" s="62">
        <v>42.4</v>
      </c>
      <c r="AG81" s="63">
        <v>0.7</v>
      </c>
      <c r="AH81" s="62">
        <v>40.700000000000003</v>
      </c>
      <c r="AI81" s="63">
        <v>0.7</v>
      </c>
      <c r="AJ81" s="62">
        <v>39.9</v>
      </c>
      <c r="AK81" s="63">
        <v>0.7</v>
      </c>
      <c r="AL81" s="62">
        <v>39.4</v>
      </c>
      <c r="AM81" s="63">
        <v>0.7</v>
      </c>
      <c r="AN81" s="62">
        <v>38.799999999999997</v>
      </c>
      <c r="AO81" s="63">
        <v>0.7</v>
      </c>
      <c r="AP81" s="62">
        <v>37.4</v>
      </c>
      <c r="AQ81" s="63">
        <v>0.7</v>
      </c>
      <c r="AR81" s="62">
        <v>36.5</v>
      </c>
      <c r="AS81" s="63">
        <v>0.7</v>
      </c>
      <c r="AT81" s="62">
        <v>35.799999999999997</v>
      </c>
      <c r="AU81" s="63">
        <v>0.7</v>
      </c>
    </row>
    <row r="82" spans="1:47" s="24" customFormat="1" ht="13.5" customHeight="1" x14ac:dyDescent="0.3">
      <c r="A82" s="58" t="s">
        <v>46</v>
      </c>
      <c r="B82" s="62">
        <v>8.4153400000000005</v>
      </c>
      <c r="C82" s="63">
        <v>1.28833</v>
      </c>
      <c r="D82" s="62">
        <v>9.0538699999999999</v>
      </c>
      <c r="E82" s="63">
        <v>1.2924100000000001</v>
      </c>
      <c r="F82" s="62">
        <v>8.5542899999999999</v>
      </c>
      <c r="G82" s="63">
        <v>0.82415000000000005</v>
      </c>
      <c r="H82" s="62">
        <v>8.3033800000000006</v>
      </c>
      <c r="I82" s="63">
        <v>0.65090999999999999</v>
      </c>
      <c r="J82" s="62">
        <v>8.1827000000000005</v>
      </c>
      <c r="K82" s="63">
        <v>0.69030000000000002</v>
      </c>
      <c r="L82" s="62">
        <v>7.8182999999999998</v>
      </c>
      <c r="M82" s="63">
        <v>0.68908000000000003</v>
      </c>
      <c r="N82" s="62">
        <v>7.4056199999999999</v>
      </c>
      <c r="O82" s="63">
        <v>0.69469000000000003</v>
      </c>
      <c r="P82" s="62">
        <v>7.0514099999999997</v>
      </c>
      <c r="Q82" s="63">
        <v>0.68350999999999995</v>
      </c>
      <c r="R82" s="62">
        <v>6.8314199999999996</v>
      </c>
      <c r="S82" s="63">
        <v>0.66674999999999995</v>
      </c>
      <c r="T82" s="62">
        <v>7.0578700000000003</v>
      </c>
      <c r="U82" s="63">
        <v>0.66754999999999998</v>
      </c>
      <c r="V82" s="62">
        <v>7.5</v>
      </c>
      <c r="W82" s="63">
        <v>0.4</v>
      </c>
      <c r="X82" s="62">
        <v>7.3</v>
      </c>
      <c r="Y82" s="63">
        <v>0.4</v>
      </c>
      <c r="Z82" s="62">
        <v>7.4</v>
      </c>
      <c r="AA82" s="63">
        <v>0.4</v>
      </c>
      <c r="AB82" s="62">
        <v>7.2</v>
      </c>
      <c r="AC82" s="63">
        <v>0.4</v>
      </c>
      <c r="AD82" s="62">
        <v>7.1</v>
      </c>
      <c r="AE82" s="63">
        <v>0.4</v>
      </c>
      <c r="AF82" s="62">
        <v>7</v>
      </c>
      <c r="AG82" s="63">
        <v>0.4</v>
      </c>
      <c r="AH82" s="62">
        <v>7.5</v>
      </c>
      <c r="AI82" s="63">
        <v>0.4</v>
      </c>
      <c r="AJ82" s="62">
        <v>7.3</v>
      </c>
      <c r="AK82" s="63">
        <v>0.4</v>
      </c>
      <c r="AL82" s="62">
        <v>7.3</v>
      </c>
      <c r="AM82" s="63">
        <v>0.4</v>
      </c>
      <c r="AN82" s="62">
        <v>7.3</v>
      </c>
      <c r="AO82" s="63">
        <v>0.4</v>
      </c>
      <c r="AP82" s="62">
        <v>7.7</v>
      </c>
      <c r="AQ82" s="63">
        <v>0.4</v>
      </c>
      <c r="AR82" s="62">
        <v>7</v>
      </c>
      <c r="AS82" s="63">
        <v>0.4</v>
      </c>
      <c r="AT82" s="62">
        <v>6.1</v>
      </c>
      <c r="AU82" s="63">
        <v>0.3</v>
      </c>
    </row>
    <row r="83" spans="1:47" s="24" customFormat="1" ht="13.5" customHeight="1" x14ac:dyDescent="0.3">
      <c r="A83" s="57" t="s">
        <v>42</v>
      </c>
      <c r="B83" s="62">
        <v>21.785620000000002</v>
      </c>
      <c r="C83" s="63">
        <v>1.7366299999999999</v>
      </c>
      <c r="D83" s="62">
        <v>24.071760000000001</v>
      </c>
      <c r="E83" s="63">
        <v>1.7273799999999999</v>
      </c>
      <c r="F83" s="62">
        <v>24.729649999999999</v>
      </c>
      <c r="G83" s="63">
        <v>1.2074800000000001</v>
      </c>
      <c r="H83" s="62">
        <v>25.709679999999999</v>
      </c>
      <c r="I83" s="63">
        <v>1.05209</v>
      </c>
      <c r="J83" s="62">
        <v>27.768180000000001</v>
      </c>
      <c r="K83" s="63">
        <v>1.1519699999999999</v>
      </c>
      <c r="L83" s="62">
        <v>28.581869999999999</v>
      </c>
      <c r="M83" s="63">
        <v>1.22079</v>
      </c>
      <c r="N83" s="62">
        <v>29.376819999999999</v>
      </c>
      <c r="O83" s="63">
        <v>1.29261</v>
      </c>
      <c r="P83" s="62">
        <v>29.963149999999999</v>
      </c>
      <c r="Q83" s="63">
        <v>1.29243</v>
      </c>
      <c r="R83" s="62">
        <v>31.489730000000002</v>
      </c>
      <c r="S83" s="63">
        <v>1.2915300000000001</v>
      </c>
      <c r="T83" s="62">
        <v>32.980960000000003</v>
      </c>
      <c r="U83" s="63">
        <v>1.26756</v>
      </c>
      <c r="V83" s="62">
        <v>32.700000000000003</v>
      </c>
      <c r="W83" s="63">
        <v>0.7</v>
      </c>
      <c r="X83" s="62">
        <v>32.5</v>
      </c>
      <c r="Y83" s="63">
        <v>0.7</v>
      </c>
      <c r="Z83" s="62">
        <v>33.700000000000003</v>
      </c>
      <c r="AA83" s="63">
        <v>0.6</v>
      </c>
      <c r="AB83" s="62">
        <v>35.6</v>
      </c>
      <c r="AC83" s="63">
        <v>0.7</v>
      </c>
      <c r="AD83" s="62">
        <v>36.200000000000003</v>
      </c>
      <c r="AE83" s="63">
        <v>0.7</v>
      </c>
      <c r="AF83" s="62">
        <v>37.299999999999997</v>
      </c>
      <c r="AG83" s="63">
        <v>0.7</v>
      </c>
      <c r="AH83" s="62">
        <v>37.9</v>
      </c>
      <c r="AI83" s="63">
        <v>0.7</v>
      </c>
      <c r="AJ83" s="62">
        <v>39.6</v>
      </c>
      <c r="AK83" s="63">
        <v>0.7</v>
      </c>
      <c r="AL83" s="62">
        <v>40.4</v>
      </c>
      <c r="AM83" s="63">
        <v>0.7</v>
      </c>
      <c r="AN83" s="62">
        <v>41.5</v>
      </c>
      <c r="AO83" s="63">
        <v>0.7</v>
      </c>
      <c r="AP83" s="62">
        <v>42.7</v>
      </c>
      <c r="AQ83" s="63">
        <v>0.7</v>
      </c>
      <c r="AR83" s="62">
        <v>42.4</v>
      </c>
      <c r="AS83" s="63">
        <v>0.7</v>
      </c>
      <c r="AT83" s="62">
        <v>42.5</v>
      </c>
      <c r="AU83" s="63">
        <v>0.7</v>
      </c>
    </row>
    <row r="84" spans="1:47" s="24" customFormat="1" ht="13.5" customHeight="1" x14ac:dyDescent="0.3">
      <c r="A84" s="58" t="s">
        <v>16</v>
      </c>
      <c r="B84" s="62">
        <v>12.30204</v>
      </c>
      <c r="C84" s="63">
        <v>1.3551800000000001</v>
      </c>
      <c r="D84" s="62">
        <v>13.25482</v>
      </c>
      <c r="E84" s="63">
        <v>1.34361</v>
      </c>
      <c r="F84" s="62">
        <v>14.074299999999999</v>
      </c>
      <c r="G84" s="63">
        <v>0.95804999999999996</v>
      </c>
      <c r="H84" s="62">
        <v>14.645200000000001</v>
      </c>
      <c r="I84" s="63">
        <v>0.87712999999999997</v>
      </c>
      <c r="J84" s="62">
        <v>16.154389999999999</v>
      </c>
      <c r="K84" s="63">
        <v>0.98487999999999998</v>
      </c>
      <c r="L84" s="62">
        <v>15.91221</v>
      </c>
      <c r="M84" s="63">
        <v>1.0293000000000001</v>
      </c>
      <c r="N84" s="62">
        <v>16.782609999999998</v>
      </c>
      <c r="O84" s="63">
        <v>1.10192</v>
      </c>
      <c r="P84" s="62">
        <v>15.76782</v>
      </c>
      <c r="Q84" s="63">
        <v>1.0676699999999999</v>
      </c>
      <c r="R84" s="62">
        <v>15.14193</v>
      </c>
      <c r="S84" s="63">
        <v>1.0325500000000001</v>
      </c>
      <c r="T84" s="62">
        <v>14.882199999999999</v>
      </c>
      <c r="U84" s="63">
        <v>0.99309999999999998</v>
      </c>
      <c r="V84" s="62">
        <v>14.2</v>
      </c>
      <c r="W84" s="63">
        <v>0.5</v>
      </c>
      <c r="X84" s="62">
        <v>13.9</v>
      </c>
      <c r="Y84" s="63">
        <v>0.5</v>
      </c>
      <c r="Z84" s="62">
        <v>14</v>
      </c>
      <c r="AA84" s="63">
        <v>0.5</v>
      </c>
      <c r="AB84" s="62">
        <v>14.5</v>
      </c>
      <c r="AC84" s="63">
        <v>0.5</v>
      </c>
      <c r="AD84" s="62">
        <v>15.1</v>
      </c>
      <c r="AE84" s="63">
        <v>0.5</v>
      </c>
      <c r="AF84" s="62">
        <v>15.6</v>
      </c>
      <c r="AG84" s="63">
        <v>0.5</v>
      </c>
      <c r="AH84" s="62">
        <v>15.7</v>
      </c>
      <c r="AI84" s="63">
        <v>0.5</v>
      </c>
      <c r="AJ84" s="62">
        <v>16.399999999999999</v>
      </c>
      <c r="AK84" s="63">
        <v>0.5</v>
      </c>
      <c r="AL84" s="62">
        <v>16.399999999999999</v>
      </c>
      <c r="AM84" s="63">
        <v>0.5</v>
      </c>
      <c r="AN84" s="62">
        <v>16</v>
      </c>
      <c r="AO84" s="63">
        <v>0.5</v>
      </c>
      <c r="AP84" s="62">
        <v>16.5</v>
      </c>
      <c r="AQ84" s="63">
        <v>0.5</v>
      </c>
      <c r="AR84" s="62">
        <v>16.7</v>
      </c>
      <c r="AS84" s="63">
        <v>0.5</v>
      </c>
      <c r="AT84" s="62">
        <v>15.7</v>
      </c>
      <c r="AU84" s="63">
        <v>0.5</v>
      </c>
    </row>
    <row r="85" spans="1:47" s="24" customFormat="1" ht="13.5" customHeight="1" x14ac:dyDescent="0.3">
      <c r="A85" s="58" t="s">
        <v>43</v>
      </c>
      <c r="B85" s="62">
        <v>9.4835799999999999</v>
      </c>
      <c r="C85" s="63">
        <v>1.2432799999999999</v>
      </c>
      <c r="D85" s="62">
        <v>10.816929999999999</v>
      </c>
      <c r="E85" s="63">
        <v>1.26416</v>
      </c>
      <c r="F85" s="62">
        <v>10.65535</v>
      </c>
      <c r="G85" s="63">
        <v>0.86821000000000004</v>
      </c>
      <c r="H85" s="62">
        <v>11.06447</v>
      </c>
      <c r="I85" s="63">
        <v>0.72445000000000004</v>
      </c>
      <c r="J85" s="62">
        <v>11.61379</v>
      </c>
      <c r="K85" s="63">
        <v>0.78169</v>
      </c>
      <c r="L85" s="62">
        <v>12.66966</v>
      </c>
      <c r="M85" s="63">
        <v>0.85929999999999995</v>
      </c>
      <c r="N85" s="62">
        <v>12.59421</v>
      </c>
      <c r="O85" s="63">
        <v>0.90024000000000004</v>
      </c>
      <c r="P85" s="62">
        <v>14.19533</v>
      </c>
      <c r="Q85" s="63">
        <v>0.94396999999999998</v>
      </c>
      <c r="R85" s="62">
        <v>16.347799999999999</v>
      </c>
      <c r="S85" s="63">
        <v>0.99622999999999995</v>
      </c>
      <c r="T85" s="62">
        <v>18.098749999999999</v>
      </c>
      <c r="U85" s="63">
        <v>1.0098100000000001</v>
      </c>
      <c r="V85" s="62">
        <v>18.5</v>
      </c>
      <c r="W85" s="63">
        <v>0.6</v>
      </c>
      <c r="X85" s="62">
        <v>18.600000000000001</v>
      </c>
      <c r="Y85" s="63">
        <v>0.5</v>
      </c>
      <c r="Z85" s="62">
        <v>19.7</v>
      </c>
      <c r="AA85" s="63">
        <v>0.5</v>
      </c>
      <c r="AB85" s="62">
        <v>21.1</v>
      </c>
      <c r="AC85" s="63">
        <v>0.5</v>
      </c>
      <c r="AD85" s="62">
        <v>21.2</v>
      </c>
      <c r="AE85" s="63">
        <v>0.6</v>
      </c>
      <c r="AF85" s="62">
        <v>21.7</v>
      </c>
      <c r="AG85" s="63">
        <v>0.6</v>
      </c>
      <c r="AH85" s="62">
        <v>22.3</v>
      </c>
      <c r="AI85" s="63">
        <v>0.6</v>
      </c>
      <c r="AJ85" s="62">
        <v>23.2</v>
      </c>
      <c r="AK85" s="63">
        <v>0.6</v>
      </c>
      <c r="AL85" s="62">
        <v>24</v>
      </c>
      <c r="AM85" s="63">
        <v>0.6</v>
      </c>
      <c r="AN85" s="62">
        <v>25.5</v>
      </c>
      <c r="AO85" s="63">
        <v>0.6</v>
      </c>
      <c r="AP85" s="62">
        <v>26.2</v>
      </c>
      <c r="AQ85" s="63">
        <v>0.6</v>
      </c>
      <c r="AR85" s="62">
        <v>25.6</v>
      </c>
      <c r="AS85" s="63">
        <v>0.6</v>
      </c>
      <c r="AT85" s="62">
        <v>26.7</v>
      </c>
      <c r="AU85" s="63">
        <v>0.6</v>
      </c>
    </row>
    <row r="86" spans="1:47" s="38" customFormat="1" ht="13.5" customHeight="1" x14ac:dyDescent="0.3">
      <c r="A86" s="59" t="s">
        <v>11</v>
      </c>
      <c r="B86" s="64"/>
      <c r="C86" s="65"/>
      <c r="D86" s="64"/>
      <c r="E86" s="65"/>
      <c r="F86" s="64"/>
      <c r="G86" s="65"/>
      <c r="H86" s="64"/>
      <c r="I86" s="65"/>
      <c r="J86" s="64"/>
      <c r="K86" s="65"/>
      <c r="L86" s="64"/>
      <c r="M86" s="65"/>
      <c r="N86" s="64"/>
      <c r="O86" s="65"/>
      <c r="P86" s="64"/>
      <c r="Q86" s="65"/>
      <c r="R86" s="64"/>
      <c r="S86" s="65"/>
      <c r="T86" s="64"/>
      <c r="U86" s="65"/>
      <c r="V86" s="64" t="s">
        <v>74</v>
      </c>
      <c r="W86" s="65" t="s">
        <v>74</v>
      </c>
      <c r="X86" s="64" t="s">
        <v>74</v>
      </c>
      <c r="Y86" s="65" t="s">
        <v>74</v>
      </c>
      <c r="Z86" s="64" t="s">
        <v>74</v>
      </c>
      <c r="AA86" s="65" t="s">
        <v>74</v>
      </c>
      <c r="AB86" s="64" t="s">
        <v>74</v>
      </c>
      <c r="AC86" s="65" t="s">
        <v>74</v>
      </c>
      <c r="AD86" s="64" t="s">
        <v>74</v>
      </c>
      <c r="AE86" s="65" t="s">
        <v>74</v>
      </c>
      <c r="AF86" s="64" t="s">
        <v>74</v>
      </c>
      <c r="AG86" s="65" t="s">
        <v>74</v>
      </c>
      <c r="AH86" s="64" t="s">
        <v>74</v>
      </c>
      <c r="AI86" s="65" t="s">
        <v>74</v>
      </c>
      <c r="AJ86" s="64" t="s">
        <v>74</v>
      </c>
      <c r="AK86" s="65" t="s">
        <v>74</v>
      </c>
      <c r="AL86" s="64" t="s">
        <v>74</v>
      </c>
      <c r="AM86" s="65" t="s">
        <v>74</v>
      </c>
      <c r="AN86" s="64" t="s">
        <v>74</v>
      </c>
      <c r="AO86" s="65" t="s">
        <v>74</v>
      </c>
      <c r="AP86" s="64" t="s">
        <v>74</v>
      </c>
      <c r="AQ86" s="65" t="s">
        <v>74</v>
      </c>
      <c r="AR86" s="64" t="s">
        <v>74</v>
      </c>
      <c r="AS86" s="65" t="s">
        <v>74</v>
      </c>
      <c r="AT86" s="64" t="s">
        <v>74</v>
      </c>
      <c r="AU86" s="65" t="s">
        <v>74</v>
      </c>
    </row>
    <row r="87" spans="1:47" s="24" customFormat="1" ht="13.5" customHeight="1" x14ac:dyDescent="0.3">
      <c r="A87" s="57" t="s">
        <v>59</v>
      </c>
      <c r="B87" s="62">
        <v>22.292149999999999</v>
      </c>
      <c r="C87" s="63">
        <v>2.5817999999999999</v>
      </c>
      <c r="D87" s="62">
        <v>23.203220000000002</v>
      </c>
      <c r="E87" s="63">
        <v>2.4571499999999999</v>
      </c>
      <c r="F87" s="62">
        <v>21.552299999999999</v>
      </c>
      <c r="G87" s="63">
        <v>1.6993799999999999</v>
      </c>
      <c r="H87" s="62">
        <v>21.394359999999999</v>
      </c>
      <c r="I87" s="63">
        <v>1.2900199999999999</v>
      </c>
      <c r="J87" s="62">
        <v>21.095020000000002</v>
      </c>
      <c r="K87" s="63">
        <v>1.3455999999999999</v>
      </c>
      <c r="L87" s="62">
        <v>21.154309999999999</v>
      </c>
      <c r="M87" s="63">
        <v>1.42343</v>
      </c>
      <c r="N87" s="62">
        <v>20.72841</v>
      </c>
      <c r="O87" s="63">
        <v>1.4682999999999999</v>
      </c>
      <c r="P87" s="62">
        <v>19.29251</v>
      </c>
      <c r="Q87" s="63">
        <v>1.4426600000000001</v>
      </c>
      <c r="R87" s="62">
        <v>18.646799999999999</v>
      </c>
      <c r="S87" s="63">
        <v>1.38774</v>
      </c>
      <c r="T87" s="62">
        <v>17.66375</v>
      </c>
      <c r="U87" s="63">
        <v>1.3206800000000001</v>
      </c>
      <c r="V87" s="62">
        <v>18.5</v>
      </c>
      <c r="W87" s="63">
        <v>0.8</v>
      </c>
      <c r="X87" s="62">
        <v>19.399999999999999</v>
      </c>
      <c r="Y87" s="63">
        <v>0.8</v>
      </c>
      <c r="Z87" s="62">
        <v>17.8</v>
      </c>
      <c r="AA87" s="63">
        <v>0.7</v>
      </c>
      <c r="AB87" s="62">
        <v>16.899999999999999</v>
      </c>
      <c r="AC87" s="63">
        <v>0.7</v>
      </c>
      <c r="AD87" s="62">
        <v>15.8</v>
      </c>
      <c r="AE87" s="63">
        <v>0.7</v>
      </c>
      <c r="AF87" s="62">
        <v>15.7</v>
      </c>
      <c r="AG87" s="63">
        <v>0.8</v>
      </c>
      <c r="AH87" s="62">
        <v>16.2</v>
      </c>
      <c r="AI87" s="63">
        <v>0.8</v>
      </c>
      <c r="AJ87" s="62">
        <v>15.2</v>
      </c>
      <c r="AK87" s="63">
        <v>0.8</v>
      </c>
      <c r="AL87" s="62">
        <v>14.4</v>
      </c>
      <c r="AM87" s="63">
        <v>0.8</v>
      </c>
      <c r="AN87" s="62">
        <v>13.6</v>
      </c>
      <c r="AO87" s="63">
        <v>0.8</v>
      </c>
      <c r="AP87" s="62">
        <v>13.3</v>
      </c>
      <c r="AQ87" s="63">
        <v>0.8</v>
      </c>
      <c r="AR87" s="62">
        <v>15.4</v>
      </c>
      <c r="AS87" s="63">
        <v>0.7</v>
      </c>
      <c r="AT87" s="62">
        <v>16.600000000000001</v>
      </c>
      <c r="AU87" s="63">
        <v>0.7</v>
      </c>
    </row>
    <row r="88" spans="1:47" s="24" customFormat="1" ht="13.5" customHeight="1" x14ac:dyDescent="0.3">
      <c r="A88" s="57" t="s">
        <v>41</v>
      </c>
      <c r="B88" s="62">
        <v>64.751329999999996</v>
      </c>
      <c r="C88" s="63">
        <v>2.8543599999999998</v>
      </c>
      <c r="D88" s="62">
        <v>62.293210000000002</v>
      </c>
      <c r="E88" s="63">
        <v>2.7411699999999999</v>
      </c>
      <c r="F88" s="62">
        <v>62.342109999999998</v>
      </c>
      <c r="G88" s="63">
        <v>1.91212</v>
      </c>
      <c r="H88" s="62">
        <v>61.778060000000004</v>
      </c>
      <c r="I88" s="63">
        <v>1.5831299999999999</v>
      </c>
      <c r="J88" s="62">
        <v>60.82376</v>
      </c>
      <c r="K88" s="63">
        <v>1.6837</v>
      </c>
      <c r="L88" s="62">
        <v>59.502369999999999</v>
      </c>
      <c r="M88" s="63">
        <v>1.7911600000000001</v>
      </c>
      <c r="N88" s="62">
        <v>59.652389999999997</v>
      </c>
      <c r="O88" s="63">
        <v>1.8673200000000001</v>
      </c>
      <c r="P88" s="62">
        <v>59.922829999999998</v>
      </c>
      <c r="Q88" s="63">
        <v>1.8750800000000001</v>
      </c>
      <c r="R88" s="62">
        <v>58.90842</v>
      </c>
      <c r="S88" s="63">
        <v>1.85494</v>
      </c>
      <c r="T88" s="62">
        <v>58.717419999999997</v>
      </c>
      <c r="U88" s="63">
        <v>1.80433</v>
      </c>
      <c r="V88" s="62">
        <v>56.6</v>
      </c>
      <c r="W88" s="63">
        <v>1</v>
      </c>
      <c r="X88" s="62">
        <v>56.2</v>
      </c>
      <c r="Y88" s="63">
        <v>1</v>
      </c>
      <c r="Z88" s="62">
        <v>56.6</v>
      </c>
      <c r="AA88" s="63">
        <v>0.9</v>
      </c>
      <c r="AB88" s="62">
        <v>54.6</v>
      </c>
      <c r="AC88" s="63">
        <v>1</v>
      </c>
      <c r="AD88" s="62">
        <v>54.8</v>
      </c>
      <c r="AE88" s="63">
        <v>1</v>
      </c>
      <c r="AF88" s="62">
        <v>54.5</v>
      </c>
      <c r="AG88" s="63">
        <v>1</v>
      </c>
      <c r="AH88" s="62">
        <v>53</v>
      </c>
      <c r="AI88" s="63">
        <v>1</v>
      </c>
      <c r="AJ88" s="62">
        <v>52.4</v>
      </c>
      <c r="AK88" s="63">
        <v>1</v>
      </c>
      <c r="AL88" s="62">
        <v>51.6</v>
      </c>
      <c r="AM88" s="63">
        <v>1</v>
      </c>
      <c r="AN88" s="62">
        <v>51.2</v>
      </c>
      <c r="AO88" s="63">
        <v>1</v>
      </c>
      <c r="AP88" s="62">
        <v>50.1</v>
      </c>
      <c r="AQ88" s="63">
        <v>1</v>
      </c>
      <c r="AR88" s="62">
        <v>47.6</v>
      </c>
      <c r="AS88" s="63">
        <v>1</v>
      </c>
      <c r="AT88" s="62">
        <v>46.6</v>
      </c>
      <c r="AU88" s="63">
        <v>1</v>
      </c>
    </row>
    <row r="89" spans="1:47" s="24" customFormat="1" ht="13.5" customHeight="1" x14ac:dyDescent="0.3">
      <c r="A89" s="58" t="s">
        <v>45</v>
      </c>
      <c r="B89" s="62">
        <v>53.863849999999999</v>
      </c>
      <c r="C89" s="63">
        <v>2.9382600000000001</v>
      </c>
      <c r="D89" s="62">
        <v>50.412610000000001</v>
      </c>
      <c r="E89" s="63">
        <v>2.8047300000000002</v>
      </c>
      <c r="F89" s="62">
        <v>50.884839999999997</v>
      </c>
      <c r="G89" s="63">
        <v>1.95383</v>
      </c>
      <c r="H89" s="62">
        <v>51.077640000000002</v>
      </c>
      <c r="I89" s="63">
        <v>1.6589</v>
      </c>
      <c r="J89" s="62">
        <v>50.523769999999999</v>
      </c>
      <c r="K89" s="63">
        <v>1.75753</v>
      </c>
      <c r="L89" s="62">
        <v>49.734819999999999</v>
      </c>
      <c r="M89" s="63">
        <v>1.8549899999999999</v>
      </c>
      <c r="N89" s="62">
        <v>50.849069999999998</v>
      </c>
      <c r="O89" s="63">
        <v>1.93607</v>
      </c>
      <c r="P89" s="62">
        <v>51.462879999999998</v>
      </c>
      <c r="Q89" s="63">
        <v>1.9480900000000001</v>
      </c>
      <c r="R89" s="62">
        <v>50.720880000000001</v>
      </c>
      <c r="S89" s="63">
        <v>1.91947</v>
      </c>
      <c r="T89" s="62">
        <v>50.039949999999997</v>
      </c>
      <c r="U89" s="63">
        <v>1.86965</v>
      </c>
      <c r="V89" s="62">
        <v>47.4</v>
      </c>
      <c r="W89" s="63">
        <v>1</v>
      </c>
      <c r="X89" s="62">
        <v>47.1</v>
      </c>
      <c r="Y89" s="63">
        <v>1</v>
      </c>
      <c r="Z89" s="62">
        <v>47.1</v>
      </c>
      <c r="AA89" s="63">
        <v>1</v>
      </c>
      <c r="AB89" s="62">
        <v>45.2</v>
      </c>
      <c r="AC89" s="63">
        <v>1</v>
      </c>
      <c r="AD89" s="62">
        <v>45.5</v>
      </c>
      <c r="AE89" s="63">
        <v>1</v>
      </c>
      <c r="AF89" s="62">
        <v>45.5</v>
      </c>
      <c r="AG89" s="63">
        <v>1</v>
      </c>
      <c r="AH89" s="62">
        <v>43.9</v>
      </c>
      <c r="AI89" s="63">
        <v>1</v>
      </c>
      <c r="AJ89" s="62">
        <v>43.1</v>
      </c>
      <c r="AK89" s="63">
        <v>1</v>
      </c>
      <c r="AL89" s="62">
        <v>42.1</v>
      </c>
      <c r="AM89" s="63">
        <v>1</v>
      </c>
      <c r="AN89" s="62">
        <v>41.6</v>
      </c>
      <c r="AO89" s="63">
        <v>1</v>
      </c>
      <c r="AP89" s="62">
        <v>40.5</v>
      </c>
      <c r="AQ89" s="63">
        <v>1</v>
      </c>
      <c r="AR89" s="62">
        <v>39</v>
      </c>
      <c r="AS89" s="63">
        <v>0.9</v>
      </c>
      <c r="AT89" s="62">
        <v>39.1</v>
      </c>
      <c r="AU89" s="63">
        <v>1</v>
      </c>
    </row>
    <row r="90" spans="1:47" s="24" customFormat="1" ht="13.5" customHeight="1" x14ac:dyDescent="0.3">
      <c r="A90" s="58" t="s">
        <v>46</v>
      </c>
      <c r="B90" s="62">
        <v>10.88749</v>
      </c>
      <c r="C90" s="63">
        <v>1.85988</v>
      </c>
      <c r="D90" s="62">
        <v>11.880599999999999</v>
      </c>
      <c r="E90" s="63">
        <v>1.9976</v>
      </c>
      <c r="F90" s="62">
        <v>11.457269999999999</v>
      </c>
      <c r="G90" s="63">
        <v>1.30277</v>
      </c>
      <c r="H90" s="62">
        <v>10.700419999999999</v>
      </c>
      <c r="I90" s="63">
        <v>1.03864</v>
      </c>
      <c r="J90" s="62">
        <v>10.299989999999999</v>
      </c>
      <c r="K90" s="63">
        <v>1.0992</v>
      </c>
      <c r="L90" s="62">
        <v>9.7675400000000003</v>
      </c>
      <c r="M90" s="63">
        <v>1.0936300000000001</v>
      </c>
      <c r="N90" s="62">
        <v>8.8033199999999994</v>
      </c>
      <c r="O90" s="63">
        <v>1.0621700000000001</v>
      </c>
      <c r="P90" s="62">
        <v>8.4599499999999992</v>
      </c>
      <c r="Q90" s="63">
        <v>1.0658000000000001</v>
      </c>
      <c r="R90" s="62">
        <v>8.1875400000000003</v>
      </c>
      <c r="S90" s="63">
        <v>1.0219800000000001</v>
      </c>
      <c r="T90" s="62">
        <v>8.6774699999999996</v>
      </c>
      <c r="U90" s="63">
        <v>1.0361199999999999</v>
      </c>
      <c r="V90" s="62">
        <v>9.1</v>
      </c>
      <c r="W90" s="63">
        <v>0.6</v>
      </c>
      <c r="X90" s="62">
        <v>9.1</v>
      </c>
      <c r="Y90" s="63">
        <v>0.6</v>
      </c>
      <c r="Z90" s="62">
        <v>9.4</v>
      </c>
      <c r="AA90" s="63">
        <v>0.6</v>
      </c>
      <c r="AB90" s="62">
        <v>9.4</v>
      </c>
      <c r="AC90" s="63">
        <v>0.6</v>
      </c>
      <c r="AD90" s="62">
        <v>9.1999999999999993</v>
      </c>
      <c r="AE90" s="63">
        <v>0.6</v>
      </c>
      <c r="AF90" s="62">
        <v>9</v>
      </c>
      <c r="AG90" s="63">
        <v>0.5</v>
      </c>
      <c r="AH90" s="62">
        <v>9.1999999999999993</v>
      </c>
      <c r="AI90" s="63">
        <v>0.6</v>
      </c>
      <c r="AJ90" s="62">
        <v>9.3000000000000007</v>
      </c>
      <c r="AK90" s="63">
        <v>0.6</v>
      </c>
      <c r="AL90" s="62">
        <v>9.5</v>
      </c>
      <c r="AM90" s="63">
        <v>0.6</v>
      </c>
      <c r="AN90" s="62">
        <v>9.5</v>
      </c>
      <c r="AO90" s="63">
        <v>0.6</v>
      </c>
      <c r="AP90" s="62">
        <v>9.6</v>
      </c>
      <c r="AQ90" s="63">
        <v>0.6</v>
      </c>
      <c r="AR90" s="62">
        <v>8.6</v>
      </c>
      <c r="AS90" s="63">
        <v>0.5</v>
      </c>
      <c r="AT90" s="62">
        <v>7.4</v>
      </c>
      <c r="AU90" s="63">
        <v>0.5</v>
      </c>
    </row>
    <row r="91" spans="1:47" s="24" customFormat="1" ht="13.5" customHeight="1" x14ac:dyDescent="0.3">
      <c r="A91" s="57" t="s">
        <v>42</v>
      </c>
      <c r="B91" s="62">
        <v>12.956519999999999</v>
      </c>
      <c r="C91" s="63">
        <v>1.9180900000000001</v>
      </c>
      <c r="D91" s="62">
        <v>14.50357</v>
      </c>
      <c r="E91" s="63">
        <v>1.9216899999999999</v>
      </c>
      <c r="F91" s="62">
        <v>16.105589999999999</v>
      </c>
      <c r="G91" s="63">
        <v>1.3782300000000001</v>
      </c>
      <c r="H91" s="62">
        <v>16.827580000000001</v>
      </c>
      <c r="I91" s="63">
        <v>1.21651</v>
      </c>
      <c r="J91" s="62">
        <v>18.081230000000001</v>
      </c>
      <c r="K91" s="63">
        <v>1.32972</v>
      </c>
      <c r="L91" s="62">
        <v>19.343330000000002</v>
      </c>
      <c r="M91" s="63">
        <v>1.4438299999999999</v>
      </c>
      <c r="N91" s="62">
        <v>19.619209999999999</v>
      </c>
      <c r="O91" s="63">
        <v>1.50753</v>
      </c>
      <c r="P91" s="62">
        <v>20.784659999999999</v>
      </c>
      <c r="Q91" s="63">
        <v>1.52901</v>
      </c>
      <c r="R91" s="62">
        <v>22.444780000000002</v>
      </c>
      <c r="S91" s="63">
        <v>1.55494</v>
      </c>
      <c r="T91" s="62">
        <v>23.618829999999999</v>
      </c>
      <c r="U91" s="63">
        <v>1.53311</v>
      </c>
      <c r="V91" s="62">
        <v>24.9</v>
      </c>
      <c r="W91" s="63">
        <v>0.9</v>
      </c>
      <c r="X91" s="62">
        <v>24.4</v>
      </c>
      <c r="Y91" s="63">
        <v>0.8</v>
      </c>
      <c r="Z91" s="62">
        <v>25.6</v>
      </c>
      <c r="AA91" s="63">
        <v>0.8</v>
      </c>
      <c r="AB91" s="62">
        <v>28.5</v>
      </c>
      <c r="AC91" s="63">
        <v>0.8</v>
      </c>
      <c r="AD91" s="62">
        <v>29.4</v>
      </c>
      <c r="AE91" s="63">
        <v>0.9</v>
      </c>
      <c r="AF91" s="62">
        <v>29.8</v>
      </c>
      <c r="AG91" s="63">
        <v>0.9</v>
      </c>
      <c r="AH91" s="62">
        <v>30.8</v>
      </c>
      <c r="AI91" s="63">
        <v>0.9</v>
      </c>
      <c r="AJ91" s="62">
        <v>32.4</v>
      </c>
      <c r="AK91" s="63">
        <v>0.9</v>
      </c>
      <c r="AL91" s="62">
        <v>34</v>
      </c>
      <c r="AM91" s="63">
        <v>0.9</v>
      </c>
      <c r="AN91" s="62">
        <v>35.200000000000003</v>
      </c>
      <c r="AO91" s="63">
        <v>1</v>
      </c>
      <c r="AP91" s="62">
        <v>36.6</v>
      </c>
      <c r="AQ91" s="63">
        <v>0.9</v>
      </c>
      <c r="AR91" s="62">
        <v>37</v>
      </c>
      <c r="AS91" s="63">
        <v>0.9</v>
      </c>
      <c r="AT91" s="62">
        <v>36.799999999999997</v>
      </c>
      <c r="AU91" s="63">
        <v>0.9</v>
      </c>
    </row>
    <row r="92" spans="1:47" s="24" customFormat="1" ht="13.5" customHeight="1" x14ac:dyDescent="0.3">
      <c r="A92" s="58" t="s">
        <v>16</v>
      </c>
      <c r="B92" s="62">
        <v>6.7004599999999996</v>
      </c>
      <c r="C92" s="63">
        <v>1.3112200000000001</v>
      </c>
      <c r="D92" s="62">
        <v>6.8493700000000004</v>
      </c>
      <c r="E92" s="63">
        <v>1.2479800000000001</v>
      </c>
      <c r="F92" s="62">
        <v>8.6381200000000007</v>
      </c>
      <c r="G92" s="63">
        <v>1.02102</v>
      </c>
      <c r="H92" s="62">
        <v>9.1055200000000003</v>
      </c>
      <c r="I92" s="63">
        <v>0.96660000000000001</v>
      </c>
      <c r="J92" s="62">
        <v>9.6659600000000001</v>
      </c>
      <c r="K92" s="63">
        <v>1.0594300000000001</v>
      </c>
      <c r="L92" s="62">
        <v>10.08464</v>
      </c>
      <c r="M92" s="63">
        <v>1.14141</v>
      </c>
      <c r="N92" s="62">
        <v>10.85169</v>
      </c>
      <c r="O92" s="63">
        <v>1.2190300000000001</v>
      </c>
      <c r="P92" s="62">
        <v>10.32442</v>
      </c>
      <c r="Q92" s="63">
        <v>1.16282</v>
      </c>
      <c r="R92" s="62">
        <v>10.300470000000001</v>
      </c>
      <c r="S92" s="63">
        <v>1.1476999999999999</v>
      </c>
      <c r="T92" s="62">
        <v>10.420159999999999</v>
      </c>
      <c r="U92" s="63">
        <v>1.1255900000000001</v>
      </c>
      <c r="V92" s="62">
        <v>9.4</v>
      </c>
      <c r="W92" s="63">
        <v>0.6</v>
      </c>
      <c r="X92" s="62">
        <v>8.8000000000000007</v>
      </c>
      <c r="Y92" s="63">
        <v>0.5</v>
      </c>
      <c r="Z92" s="62">
        <v>9.4</v>
      </c>
      <c r="AA92" s="63">
        <v>0.5</v>
      </c>
      <c r="AB92" s="62">
        <v>10</v>
      </c>
      <c r="AC92" s="63">
        <v>0.6</v>
      </c>
      <c r="AD92" s="62">
        <v>10.6</v>
      </c>
      <c r="AE92" s="63">
        <v>0.6</v>
      </c>
      <c r="AF92" s="62">
        <v>11.1</v>
      </c>
      <c r="AG92" s="63">
        <v>0.6</v>
      </c>
      <c r="AH92" s="62">
        <v>11.9</v>
      </c>
      <c r="AI92" s="63">
        <v>0.7</v>
      </c>
      <c r="AJ92" s="62">
        <v>12.8</v>
      </c>
      <c r="AK92" s="63">
        <v>0.7</v>
      </c>
      <c r="AL92" s="62">
        <v>12.8</v>
      </c>
      <c r="AM92" s="63">
        <v>0.7</v>
      </c>
      <c r="AN92" s="62">
        <v>12.2</v>
      </c>
      <c r="AO92" s="63">
        <v>0.7</v>
      </c>
      <c r="AP92" s="62">
        <v>13.2</v>
      </c>
      <c r="AQ92" s="63">
        <v>0.6</v>
      </c>
      <c r="AR92" s="62">
        <v>13.8</v>
      </c>
      <c r="AS92" s="63">
        <v>0.6</v>
      </c>
      <c r="AT92" s="62">
        <v>13</v>
      </c>
      <c r="AU92" s="63">
        <v>0.6</v>
      </c>
    </row>
    <row r="93" spans="1:47" s="24" customFormat="1" ht="13.5" customHeight="1" x14ac:dyDescent="0.3">
      <c r="A93" s="58" t="s">
        <v>43</v>
      </c>
      <c r="B93" s="62">
        <v>6.2560500000000001</v>
      </c>
      <c r="C93" s="63">
        <v>1.4881899999999999</v>
      </c>
      <c r="D93" s="62">
        <v>7.6542000000000003</v>
      </c>
      <c r="E93" s="63">
        <v>1.5546</v>
      </c>
      <c r="F93" s="62">
        <v>7.4674699999999996</v>
      </c>
      <c r="G93" s="63">
        <v>1.00929</v>
      </c>
      <c r="H93" s="62">
        <v>7.7220599999999999</v>
      </c>
      <c r="I93" s="63">
        <v>0.82611999999999997</v>
      </c>
      <c r="J93" s="62">
        <v>8.4152699999999996</v>
      </c>
      <c r="K93" s="63">
        <v>0.91013999999999995</v>
      </c>
      <c r="L93" s="62">
        <v>9.25868</v>
      </c>
      <c r="M93" s="63">
        <v>1.00922</v>
      </c>
      <c r="N93" s="62">
        <v>8.7675199999999993</v>
      </c>
      <c r="O93" s="63">
        <v>1.01745</v>
      </c>
      <c r="P93" s="62">
        <v>10.460240000000001</v>
      </c>
      <c r="Q93" s="63">
        <v>1.1200000000000001</v>
      </c>
      <c r="R93" s="62">
        <v>12.144299999999999</v>
      </c>
      <c r="S93" s="63">
        <v>1.1879500000000001</v>
      </c>
      <c r="T93" s="62">
        <v>13.19867</v>
      </c>
      <c r="U93" s="63">
        <v>1.18296</v>
      </c>
      <c r="V93" s="62">
        <v>15.5</v>
      </c>
      <c r="W93" s="63">
        <v>0.7</v>
      </c>
      <c r="X93" s="62">
        <v>15.6</v>
      </c>
      <c r="Y93" s="63">
        <v>0.7</v>
      </c>
      <c r="Z93" s="62">
        <v>16.2</v>
      </c>
      <c r="AA93" s="63">
        <v>0.7</v>
      </c>
      <c r="AB93" s="62">
        <v>18.5</v>
      </c>
      <c r="AC93" s="63">
        <v>0.7</v>
      </c>
      <c r="AD93" s="62">
        <v>18.8</v>
      </c>
      <c r="AE93" s="63">
        <v>0.7</v>
      </c>
      <c r="AF93" s="62">
        <v>18.600000000000001</v>
      </c>
      <c r="AG93" s="63">
        <v>0.7</v>
      </c>
      <c r="AH93" s="62">
        <v>18.8</v>
      </c>
      <c r="AI93" s="63">
        <v>0.8</v>
      </c>
      <c r="AJ93" s="62">
        <v>19.600000000000001</v>
      </c>
      <c r="AK93" s="63">
        <v>0.8</v>
      </c>
      <c r="AL93" s="62">
        <v>21.1</v>
      </c>
      <c r="AM93" s="63">
        <v>0.8</v>
      </c>
      <c r="AN93" s="62">
        <v>23</v>
      </c>
      <c r="AO93" s="63">
        <v>0.8</v>
      </c>
      <c r="AP93" s="62">
        <v>23.4</v>
      </c>
      <c r="AQ93" s="63">
        <v>0.8</v>
      </c>
      <c r="AR93" s="62">
        <v>23.2</v>
      </c>
      <c r="AS93" s="63">
        <v>0.8</v>
      </c>
      <c r="AT93" s="62">
        <v>23.8</v>
      </c>
      <c r="AU93" s="63">
        <v>0.8</v>
      </c>
    </row>
    <row r="94" spans="1:47" s="38" customFormat="1" ht="13.5" customHeight="1" x14ac:dyDescent="0.3">
      <c r="A94" s="59" t="s">
        <v>12</v>
      </c>
      <c r="B94" s="64"/>
      <c r="C94" s="65"/>
      <c r="D94" s="64"/>
      <c r="E94" s="65"/>
      <c r="F94" s="64"/>
      <c r="G94" s="65"/>
      <c r="H94" s="64"/>
      <c r="I94" s="65"/>
      <c r="J94" s="64"/>
      <c r="K94" s="65"/>
      <c r="L94" s="64"/>
      <c r="M94" s="65"/>
      <c r="N94" s="64"/>
      <c r="O94" s="65"/>
      <c r="P94" s="64"/>
      <c r="Q94" s="65"/>
      <c r="R94" s="64"/>
      <c r="S94" s="65"/>
      <c r="T94" s="64"/>
      <c r="U94" s="65"/>
      <c r="V94" s="64" t="s">
        <v>74</v>
      </c>
      <c r="W94" s="65" t="s">
        <v>74</v>
      </c>
      <c r="X94" s="64" t="s">
        <v>74</v>
      </c>
      <c r="Y94" s="65" t="s">
        <v>74</v>
      </c>
      <c r="Z94" s="64" t="s">
        <v>74</v>
      </c>
      <c r="AA94" s="65" t="s">
        <v>74</v>
      </c>
      <c r="AB94" s="64" t="s">
        <v>74</v>
      </c>
      <c r="AC94" s="65" t="s">
        <v>74</v>
      </c>
      <c r="AD94" s="64" t="s">
        <v>74</v>
      </c>
      <c r="AE94" s="65" t="s">
        <v>74</v>
      </c>
      <c r="AF94" s="64" t="s">
        <v>74</v>
      </c>
      <c r="AG94" s="65" t="s">
        <v>74</v>
      </c>
      <c r="AH94" s="64" t="s">
        <v>74</v>
      </c>
      <c r="AI94" s="65" t="s">
        <v>74</v>
      </c>
      <c r="AJ94" s="64" t="s">
        <v>74</v>
      </c>
      <c r="AK94" s="65" t="s">
        <v>74</v>
      </c>
      <c r="AL94" s="64" t="s">
        <v>74</v>
      </c>
      <c r="AM94" s="65" t="s">
        <v>74</v>
      </c>
      <c r="AN94" s="64" t="s">
        <v>74</v>
      </c>
      <c r="AO94" s="65" t="s">
        <v>74</v>
      </c>
      <c r="AP94" s="64" t="s">
        <v>74</v>
      </c>
      <c r="AQ94" s="65" t="s">
        <v>74</v>
      </c>
      <c r="AR94" s="64" t="s">
        <v>74</v>
      </c>
      <c r="AS94" s="65" t="s">
        <v>74</v>
      </c>
      <c r="AT94" s="64" t="s">
        <v>74</v>
      </c>
      <c r="AU94" s="65" t="s">
        <v>74</v>
      </c>
    </row>
    <row r="95" spans="1:47" s="24" customFormat="1" ht="13.5" customHeight="1" x14ac:dyDescent="0.3">
      <c r="A95" s="57" t="s">
        <v>59</v>
      </c>
      <c r="B95" s="62">
        <v>13.562760000000001</v>
      </c>
      <c r="C95" s="63">
        <v>2.6660200000000001</v>
      </c>
      <c r="D95" s="62">
        <v>12.23325</v>
      </c>
      <c r="E95" s="63">
        <v>2.3321800000000001</v>
      </c>
      <c r="F95" s="62">
        <v>11.506830000000001</v>
      </c>
      <c r="G95" s="63">
        <v>1.5026900000000001</v>
      </c>
      <c r="H95" s="62">
        <v>12.06395</v>
      </c>
      <c r="I95" s="63">
        <v>0.96674000000000004</v>
      </c>
      <c r="J95" s="62">
        <v>11.14142</v>
      </c>
      <c r="K95" s="63">
        <v>0.94979999999999998</v>
      </c>
      <c r="L95" s="62">
        <v>10.49478</v>
      </c>
      <c r="M95" s="63">
        <v>0.93339000000000005</v>
      </c>
      <c r="N95" s="62">
        <v>10.699619999999999</v>
      </c>
      <c r="O95" s="63">
        <v>0.99633000000000005</v>
      </c>
      <c r="P95" s="62">
        <v>10.9176</v>
      </c>
      <c r="Q95" s="63">
        <v>1.04145</v>
      </c>
      <c r="R95" s="62">
        <v>10.606859999999999</v>
      </c>
      <c r="S95" s="63">
        <v>1.0387200000000001</v>
      </c>
      <c r="T95" s="62">
        <v>10.22575</v>
      </c>
      <c r="U95" s="63">
        <v>0.98482000000000003</v>
      </c>
      <c r="V95" s="62">
        <v>11.9</v>
      </c>
      <c r="W95" s="63">
        <v>0.7</v>
      </c>
      <c r="X95" s="62">
        <v>12.7</v>
      </c>
      <c r="Y95" s="63">
        <v>0.7</v>
      </c>
      <c r="Z95" s="62">
        <v>11.8</v>
      </c>
      <c r="AA95" s="63">
        <v>0.6</v>
      </c>
      <c r="AB95" s="62">
        <v>11.9</v>
      </c>
      <c r="AC95" s="63">
        <v>0.7</v>
      </c>
      <c r="AD95" s="62">
        <v>11.1</v>
      </c>
      <c r="AE95" s="63">
        <v>0.7</v>
      </c>
      <c r="AF95" s="62">
        <v>10.8</v>
      </c>
      <c r="AG95" s="63">
        <v>0.7</v>
      </c>
      <c r="AH95" s="62">
        <v>11.5</v>
      </c>
      <c r="AI95" s="63">
        <v>0.8</v>
      </c>
      <c r="AJ95" s="62">
        <v>11.2</v>
      </c>
      <c r="AK95" s="63">
        <v>0.7</v>
      </c>
      <c r="AL95" s="62">
        <v>11.3</v>
      </c>
      <c r="AM95" s="63">
        <v>0.7</v>
      </c>
      <c r="AN95" s="62">
        <v>11.3</v>
      </c>
      <c r="AO95" s="63">
        <v>0.8</v>
      </c>
      <c r="AP95" s="62">
        <v>11</v>
      </c>
      <c r="AQ95" s="63">
        <v>0.8</v>
      </c>
      <c r="AR95" s="62">
        <v>12.9</v>
      </c>
      <c r="AS95" s="63">
        <v>0.7</v>
      </c>
      <c r="AT95" s="62">
        <v>14.7</v>
      </c>
      <c r="AU95" s="63">
        <v>0.8</v>
      </c>
    </row>
    <row r="96" spans="1:47" s="24" customFormat="1" ht="13.5" customHeight="1" x14ac:dyDescent="0.3">
      <c r="A96" s="57" t="s">
        <v>41</v>
      </c>
      <c r="B96" s="62">
        <v>55.258270000000003</v>
      </c>
      <c r="C96" s="63">
        <v>3.2346599999999999</v>
      </c>
      <c r="D96" s="62">
        <v>53.631709999999998</v>
      </c>
      <c r="E96" s="63">
        <v>3.0739899999999998</v>
      </c>
      <c r="F96" s="62">
        <v>55.102420000000002</v>
      </c>
      <c r="G96" s="63">
        <v>2.0861200000000002</v>
      </c>
      <c r="H96" s="62">
        <v>53.364570000000001</v>
      </c>
      <c r="I96" s="63">
        <v>1.7101599999999999</v>
      </c>
      <c r="J96" s="62">
        <v>51.513809999999999</v>
      </c>
      <c r="K96" s="63">
        <v>1.8246199999999999</v>
      </c>
      <c r="L96" s="62">
        <v>51.900570000000002</v>
      </c>
      <c r="M96" s="63">
        <v>1.9029199999999999</v>
      </c>
      <c r="N96" s="62">
        <v>50.298969999999997</v>
      </c>
      <c r="O96" s="63">
        <v>2.0117699999999998</v>
      </c>
      <c r="P96" s="62">
        <v>50.206389999999999</v>
      </c>
      <c r="Q96" s="63">
        <v>2.0125000000000002</v>
      </c>
      <c r="R96" s="62">
        <v>49.314120000000003</v>
      </c>
      <c r="S96" s="63">
        <v>1.99298</v>
      </c>
      <c r="T96" s="62">
        <v>47.859290000000001</v>
      </c>
      <c r="U96" s="63">
        <v>1.93875</v>
      </c>
      <c r="V96" s="62">
        <v>47.9</v>
      </c>
      <c r="W96" s="63">
        <v>1.1000000000000001</v>
      </c>
      <c r="X96" s="62">
        <v>46.9</v>
      </c>
      <c r="Y96" s="63">
        <v>1</v>
      </c>
      <c r="Z96" s="62">
        <v>46.7</v>
      </c>
      <c r="AA96" s="63">
        <v>1</v>
      </c>
      <c r="AB96" s="62">
        <v>45.6</v>
      </c>
      <c r="AC96" s="63">
        <v>1</v>
      </c>
      <c r="AD96" s="62">
        <v>46</v>
      </c>
      <c r="AE96" s="63">
        <v>1</v>
      </c>
      <c r="AF96" s="62">
        <v>44.5</v>
      </c>
      <c r="AG96" s="63">
        <v>1.1000000000000001</v>
      </c>
      <c r="AH96" s="62">
        <v>43.6</v>
      </c>
      <c r="AI96" s="63">
        <v>1.1000000000000001</v>
      </c>
      <c r="AJ96" s="62">
        <v>42.2</v>
      </c>
      <c r="AK96" s="63">
        <v>1.1000000000000001</v>
      </c>
      <c r="AL96" s="62">
        <v>41.9</v>
      </c>
      <c r="AM96" s="63">
        <v>1.1000000000000001</v>
      </c>
      <c r="AN96" s="62">
        <v>41.1</v>
      </c>
      <c r="AO96" s="63">
        <v>1.1000000000000001</v>
      </c>
      <c r="AP96" s="62">
        <v>40.299999999999997</v>
      </c>
      <c r="AQ96" s="63">
        <v>1.1000000000000001</v>
      </c>
      <c r="AR96" s="62">
        <v>39.5</v>
      </c>
      <c r="AS96" s="63">
        <v>1</v>
      </c>
      <c r="AT96" s="62">
        <v>37.200000000000003</v>
      </c>
      <c r="AU96" s="63">
        <v>1</v>
      </c>
    </row>
    <row r="97" spans="1:47" s="24" customFormat="1" ht="13.5" customHeight="1" x14ac:dyDescent="0.3">
      <c r="A97" s="58" t="s">
        <v>45</v>
      </c>
      <c r="B97" s="62">
        <v>49.473080000000003</v>
      </c>
      <c r="C97" s="63">
        <v>3.2290899999999998</v>
      </c>
      <c r="D97" s="62">
        <v>47.550829999999998</v>
      </c>
      <c r="E97" s="63">
        <v>3.0695100000000002</v>
      </c>
      <c r="F97" s="62">
        <v>49.46358</v>
      </c>
      <c r="G97" s="63">
        <v>2.0929000000000002</v>
      </c>
      <c r="H97" s="62">
        <v>47.452759999999998</v>
      </c>
      <c r="I97" s="63">
        <v>1.72166</v>
      </c>
      <c r="J97" s="62">
        <v>45.42427</v>
      </c>
      <c r="K97" s="63">
        <v>1.827</v>
      </c>
      <c r="L97" s="62">
        <v>45.985979999999998</v>
      </c>
      <c r="M97" s="63">
        <v>1.9070800000000001</v>
      </c>
      <c r="N97" s="62">
        <v>44.271990000000002</v>
      </c>
      <c r="O97" s="63">
        <v>2.0081199999999999</v>
      </c>
      <c r="P97" s="62">
        <v>44.522759999999998</v>
      </c>
      <c r="Q97" s="63">
        <v>2.0127100000000002</v>
      </c>
      <c r="R97" s="62">
        <v>43.770490000000002</v>
      </c>
      <c r="S97" s="63">
        <v>1.98997</v>
      </c>
      <c r="T97" s="62">
        <v>42.346960000000003</v>
      </c>
      <c r="U97" s="63">
        <v>1.92997</v>
      </c>
      <c r="V97" s="62">
        <v>42</v>
      </c>
      <c r="W97" s="63">
        <v>1.1000000000000001</v>
      </c>
      <c r="X97" s="62">
        <v>41.4</v>
      </c>
      <c r="Y97" s="63">
        <v>1</v>
      </c>
      <c r="Z97" s="62">
        <v>41.2</v>
      </c>
      <c r="AA97" s="63">
        <v>1</v>
      </c>
      <c r="AB97" s="62">
        <v>40.5</v>
      </c>
      <c r="AC97" s="63">
        <v>1</v>
      </c>
      <c r="AD97" s="62">
        <v>40.9</v>
      </c>
      <c r="AE97" s="63">
        <v>1</v>
      </c>
      <c r="AF97" s="62">
        <v>39.4</v>
      </c>
      <c r="AG97" s="63">
        <v>1.1000000000000001</v>
      </c>
      <c r="AH97" s="62">
        <v>37.700000000000003</v>
      </c>
      <c r="AI97" s="63">
        <v>1.1000000000000001</v>
      </c>
      <c r="AJ97" s="62">
        <v>36.799999999999997</v>
      </c>
      <c r="AK97" s="63">
        <v>1.1000000000000001</v>
      </c>
      <c r="AL97" s="62">
        <v>36.700000000000003</v>
      </c>
      <c r="AM97" s="63">
        <v>1.1000000000000001</v>
      </c>
      <c r="AN97" s="62">
        <v>35.9</v>
      </c>
      <c r="AO97" s="63">
        <v>1.1000000000000001</v>
      </c>
      <c r="AP97" s="62">
        <v>34.5</v>
      </c>
      <c r="AQ97" s="63">
        <v>1.1000000000000001</v>
      </c>
      <c r="AR97" s="62">
        <v>34</v>
      </c>
      <c r="AS97" s="63">
        <v>1</v>
      </c>
      <c r="AT97" s="62">
        <v>32.4</v>
      </c>
      <c r="AU97" s="63">
        <v>1</v>
      </c>
    </row>
    <row r="98" spans="1:47" s="24" customFormat="1" ht="13.5" customHeight="1" x14ac:dyDescent="0.3">
      <c r="A98" s="58" t="s">
        <v>46</v>
      </c>
      <c r="B98" s="62">
        <v>5.7851999999999997</v>
      </c>
      <c r="C98" s="63">
        <v>1.77301</v>
      </c>
      <c r="D98" s="62">
        <v>6.0808799999999996</v>
      </c>
      <c r="E98" s="63">
        <v>1.58989</v>
      </c>
      <c r="F98" s="62">
        <v>5.6388400000000001</v>
      </c>
      <c r="G98" s="63">
        <v>0.99078999999999995</v>
      </c>
      <c r="H98" s="62">
        <v>5.91181</v>
      </c>
      <c r="I98" s="63">
        <v>0.77478000000000002</v>
      </c>
      <c r="J98" s="62">
        <v>6.0895400000000004</v>
      </c>
      <c r="K98" s="63">
        <v>0.82809999999999995</v>
      </c>
      <c r="L98" s="62">
        <v>5.9145899999999996</v>
      </c>
      <c r="M98" s="63">
        <v>0.83713000000000004</v>
      </c>
      <c r="N98" s="62">
        <v>6.0269700000000004</v>
      </c>
      <c r="O98" s="63">
        <v>0.89439999999999997</v>
      </c>
      <c r="P98" s="62">
        <v>5.68363</v>
      </c>
      <c r="Q98" s="63">
        <v>0.85789000000000004</v>
      </c>
      <c r="R98" s="62">
        <v>5.5436199999999998</v>
      </c>
      <c r="S98" s="63">
        <v>0.86175999999999997</v>
      </c>
      <c r="T98" s="62">
        <v>5.5123300000000004</v>
      </c>
      <c r="U98" s="63">
        <v>0.84641999999999995</v>
      </c>
      <c r="V98" s="62">
        <v>5.9</v>
      </c>
      <c r="W98" s="63">
        <v>0.5</v>
      </c>
      <c r="X98" s="62">
        <v>5.5</v>
      </c>
      <c r="Y98" s="63">
        <v>0.5</v>
      </c>
      <c r="Z98" s="62">
        <v>5.5</v>
      </c>
      <c r="AA98" s="63">
        <v>0.4</v>
      </c>
      <c r="AB98" s="62">
        <v>5.0999999999999996</v>
      </c>
      <c r="AC98" s="63">
        <v>0.4</v>
      </c>
      <c r="AD98" s="62">
        <v>5.0999999999999996</v>
      </c>
      <c r="AE98" s="63">
        <v>0.4</v>
      </c>
      <c r="AF98" s="62">
        <v>5</v>
      </c>
      <c r="AG98" s="63">
        <v>0.5</v>
      </c>
      <c r="AH98" s="62">
        <v>5.9</v>
      </c>
      <c r="AI98" s="63">
        <v>0.6</v>
      </c>
      <c r="AJ98" s="62">
        <v>5.4</v>
      </c>
      <c r="AK98" s="63">
        <v>0.5</v>
      </c>
      <c r="AL98" s="62">
        <v>5.2</v>
      </c>
      <c r="AM98" s="63">
        <v>0.5</v>
      </c>
      <c r="AN98" s="62">
        <v>5.0999999999999996</v>
      </c>
      <c r="AO98" s="63">
        <v>0.5</v>
      </c>
      <c r="AP98" s="62">
        <v>5.8</v>
      </c>
      <c r="AQ98" s="63">
        <v>0.6</v>
      </c>
      <c r="AR98" s="62">
        <v>5.5</v>
      </c>
      <c r="AS98" s="63">
        <v>0.5</v>
      </c>
      <c r="AT98" s="62">
        <v>4.8</v>
      </c>
      <c r="AU98" s="63">
        <v>0.5</v>
      </c>
    </row>
    <row r="99" spans="1:47" s="24" customFormat="1" ht="13.5" customHeight="1" x14ac:dyDescent="0.3">
      <c r="A99" s="57" t="s">
        <v>42</v>
      </c>
      <c r="B99" s="62">
        <v>31.17897</v>
      </c>
      <c r="C99" s="63">
        <v>2.8813800000000001</v>
      </c>
      <c r="D99" s="62">
        <v>34.135039999999996</v>
      </c>
      <c r="E99" s="63">
        <v>2.8344299999999998</v>
      </c>
      <c r="F99" s="62">
        <v>33.390749999999997</v>
      </c>
      <c r="G99" s="63">
        <v>1.9337599999999999</v>
      </c>
      <c r="H99" s="62">
        <v>34.571469999999998</v>
      </c>
      <c r="I99" s="63">
        <v>1.6499299999999999</v>
      </c>
      <c r="J99" s="62">
        <v>37.34478</v>
      </c>
      <c r="K99" s="63">
        <v>1.7904599999999999</v>
      </c>
      <c r="L99" s="62">
        <v>37.604649999999999</v>
      </c>
      <c r="M99" s="63">
        <v>1.8746799999999999</v>
      </c>
      <c r="N99" s="62">
        <v>39.001420000000003</v>
      </c>
      <c r="O99" s="63">
        <v>1.9910300000000001</v>
      </c>
      <c r="P99" s="62">
        <v>38.876010000000001</v>
      </c>
      <c r="Q99" s="63">
        <v>1.9814400000000001</v>
      </c>
      <c r="R99" s="62">
        <v>40.07902</v>
      </c>
      <c r="S99" s="63">
        <v>1.96319</v>
      </c>
      <c r="T99" s="62">
        <v>41.914960000000001</v>
      </c>
      <c r="U99" s="63">
        <v>1.91866</v>
      </c>
      <c r="V99" s="62">
        <v>40.1</v>
      </c>
      <c r="W99" s="63">
        <v>1</v>
      </c>
      <c r="X99" s="62">
        <v>40.4</v>
      </c>
      <c r="Y99" s="63">
        <v>1</v>
      </c>
      <c r="Z99" s="62">
        <v>41.5</v>
      </c>
      <c r="AA99" s="63">
        <v>1</v>
      </c>
      <c r="AB99" s="62">
        <v>42.5</v>
      </c>
      <c r="AC99" s="63">
        <v>1</v>
      </c>
      <c r="AD99" s="62">
        <v>42.9</v>
      </c>
      <c r="AE99" s="63">
        <v>1</v>
      </c>
      <c r="AF99" s="62">
        <v>44.7</v>
      </c>
      <c r="AG99" s="63">
        <v>1.1000000000000001</v>
      </c>
      <c r="AH99" s="62">
        <v>44.9</v>
      </c>
      <c r="AI99" s="63">
        <v>1.1000000000000001</v>
      </c>
      <c r="AJ99" s="62">
        <v>46.6</v>
      </c>
      <c r="AK99" s="63">
        <v>1.1000000000000001</v>
      </c>
      <c r="AL99" s="62">
        <v>46.8</v>
      </c>
      <c r="AM99" s="63">
        <v>1.1000000000000001</v>
      </c>
      <c r="AN99" s="62">
        <v>47.6</v>
      </c>
      <c r="AO99" s="63">
        <v>1.1000000000000001</v>
      </c>
      <c r="AP99" s="62">
        <v>48.7</v>
      </c>
      <c r="AQ99" s="63">
        <v>1.1000000000000001</v>
      </c>
      <c r="AR99" s="62">
        <v>47.6</v>
      </c>
      <c r="AS99" s="63">
        <v>1</v>
      </c>
      <c r="AT99" s="62">
        <v>48.1</v>
      </c>
      <c r="AU99" s="63">
        <v>1</v>
      </c>
    </row>
    <row r="100" spans="1:47" s="24" customFormat="1" ht="13.5" customHeight="1" x14ac:dyDescent="0.3">
      <c r="A100" s="58" t="s">
        <v>16</v>
      </c>
      <c r="B100" s="62">
        <v>18.261600000000001</v>
      </c>
      <c r="C100" s="63">
        <v>2.3782999999999999</v>
      </c>
      <c r="D100" s="62">
        <v>19.99173</v>
      </c>
      <c r="E100" s="63">
        <v>2.3656600000000001</v>
      </c>
      <c r="F100" s="62">
        <v>19.533829999999998</v>
      </c>
      <c r="G100" s="63">
        <v>1.59779</v>
      </c>
      <c r="H100" s="62">
        <v>20.172219999999999</v>
      </c>
      <c r="I100" s="63">
        <v>1.4307000000000001</v>
      </c>
      <c r="J100" s="62">
        <v>22.568899999999999</v>
      </c>
      <c r="K100" s="63">
        <v>1.60673</v>
      </c>
      <c r="L100" s="62">
        <v>21.603670000000001</v>
      </c>
      <c r="M100" s="63">
        <v>1.65967</v>
      </c>
      <c r="N100" s="62">
        <v>22.632680000000001</v>
      </c>
      <c r="O100" s="63">
        <v>1.78091</v>
      </c>
      <c r="P100" s="62">
        <v>21.05369</v>
      </c>
      <c r="Q100" s="63">
        <v>1.7324900000000001</v>
      </c>
      <c r="R100" s="62">
        <v>19.73948</v>
      </c>
      <c r="S100" s="63">
        <v>1.66039</v>
      </c>
      <c r="T100" s="62">
        <v>19.14019</v>
      </c>
      <c r="U100" s="63">
        <v>1.58995</v>
      </c>
      <c r="V100" s="62">
        <v>18.8</v>
      </c>
      <c r="W100" s="63">
        <v>0.8</v>
      </c>
      <c r="X100" s="62">
        <v>18.8</v>
      </c>
      <c r="Y100" s="63">
        <v>0.8</v>
      </c>
      <c r="Z100" s="62">
        <v>18.5</v>
      </c>
      <c r="AA100" s="63">
        <v>0.8</v>
      </c>
      <c r="AB100" s="62">
        <v>18.899999999999999</v>
      </c>
      <c r="AC100" s="63">
        <v>0.8</v>
      </c>
      <c r="AD100" s="62">
        <v>19.399999999999999</v>
      </c>
      <c r="AE100" s="63">
        <v>0.8</v>
      </c>
      <c r="AF100" s="62">
        <v>20</v>
      </c>
      <c r="AG100" s="63">
        <v>0.8</v>
      </c>
      <c r="AH100" s="62">
        <v>19.3</v>
      </c>
      <c r="AI100" s="63">
        <v>0.8</v>
      </c>
      <c r="AJ100" s="62">
        <v>19.899999999999999</v>
      </c>
      <c r="AK100" s="63">
        <v>0.8</v>
      </c>
      <c r="AL100" s="62">
        <v>20</v>
      </c>
      <c r="AM100" s="63">
        <v>0.8</v>
      </c>
      <c r="AN100" s="62">
        <v>19.600000000000001</v>
      </c>
      <c r="AO100" s="63">
        <v>0.8</v>
      </c>
      <c r="AP100" s="62">
        <v>19.8</v>
      </c>
      <c r="AQ100" s="63">
        <v>0.9</v>
      </c>
      <c r="AR100" s="62">
        <v>19.600000000000001</v>
      </c>
      <c r="AS100" s="63">
        <v>0.8</v>
      </c>
      <c r="AT100" s="62">
        <v>18.399999999999999</v>
      </c>
      <c r="AU100" s="63">
        <v>0.8</v>
      </c>
    </row>
    <row r="101" spans="1:47" s="24" customFormat="1" ht="13.5" customHeight="1" x14ac:dyDescent="0.3">
      <c r="A101" s="58" t="s">
        <v>43</v>
      </c>
      <c r="B101" s="62">
        <v>12.91737</v>
      </c>
      <c r="C101" s="63">
        <v>2.0183599999999999</v>
      </c>
      <c r="D101" s="62">
        <v>14.14331</v>
      </c>
      <c r="E101" s="63">
        <v>2.0136699999999998</v>
      </c>
      <c r="F101" s="62">
        <v>13.856920000000001</v>
      </c>
      <c r="G101" s="63">
        <v>1.4073100000000001</v>
      </c>
      <c r="H101" s="62">
        <v>14.39925</v>
      </c>
      <c r="I101" s="63">
        <v>1.1799200000000001</v>
      </c>
      <c r="J101" s="62">
        <v>14.775880000000001</v>
      </c>
      <c r="K101" s="63">
        <v>1.2588699999999999</v>
      </c>
      <c r="L101" s="62">
        <v>16.000979999999998</v>
      </c>
      <c r="M101" s="63">
        <v>1.3725099999999999</v>
      </c>
      <c r="N101" s="62">
        <v>16.368739999999999</v>
      </c>
      <c r="O101" s="63">
        <v>1.46387</v>
      </c>
      <c r="P101" s="62">
        <v>17.822310000000002</v>
      </c>
      <c r="Q101" s="63">
        <v>1.4971099999999999</v>
      </c>
      <c r="R101" s="62">
        <v>20.33954</v>
      </c>
      <c r="S101" s="63">
        <v>1.5668599999999999</v>
      </c>
      <c r="T101" s="62">
        <v>22.774760000000001</v>
      </c>
      <c r="U101" s="63">
        <v>1.5976699999999999</v>
      </c>
      <c r="V101" s="62">
        <v>21.3</v>
      </c>
      <c r="W101" s="63">
        <v>0.8</v>
      </c>
      <c r="X101" s="62">
        <v>21.6</v>
      </c>
      <c r="Y101" s="63">
        <v>0.8</v>
      </c>
      <c r="Z101" s="62">
        <v>23.1</v>
      </c>
      <c r="AA101" s="63">
        <v>0.8</v>
      </c>
      <c r="AB101" s="62">
        <v>23.6</v>
      </c>
      <c r="AC101" s="63">
        <v>0.8</v>
      </c>
      <c r="AD101" s="62">
        <v>23.5</v>
      </c>
      <c r="AE101" s="63">
        <v>0.9</v>
      </c>
      <c r="AF101" s="62">
        <v>24.7</v>
      </c>
      <c r="AG101" s="63">
        <v>0.9</v>
      </c>
      <c r="AH101" s="62">
        <v>25.6</v>
      </c>
      <c r="AI101" s="63">
        <v>1</v>
      </c>
      <c r="AJ101" s="62">
        <v>26.8</v>
      </c>
      <c r="AK101" s="63">
        <v>0.9</v>
      </c>
      <c r="AL101" s="62">
        <v>26.8</v>
      </c>
      <c r="AM101" s="63">
        <v>0.9</v>
      </c>
      <c r="AN101" s="62">
        <v>28</v>
      </c>
      <c r="AO101" s="63">
        <v>1</v>
      </c>
      <c r="AP101" s="62">
        <v>29</v>
      </c>
      <c r="AQ101" s="63">
        <v>1</v>
      </c>
      <c r="AR101" s="62">
        <v>28</v>
      </c>
      <c r="AS101" s="63">
        <v>0.9</v>
      </c>
      <c r="AT101" s="62">
        <v>29.6</v>
      </c>
      <c r="AU101" s="63">
        <v>0.9</v>
      </c>
    </row>
    <row r="102" spans="1:47" ht="13.5" customHeight="1" x14ac:dyDescent="0.3">
      <c r="A102" s="56" t="s">
        <v>68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 t="s">
        <v>74</v>
      </c>
      <c r="W102" s="61" t="s">
        <v>74</v>
      </c>
      <c r="X102" s="61" t="s">
        <v>74</v>
      </c>
      <c r="Y102" s="61" t="s">
        <v>74</v>
      </c>
      <c r="Z102" s="61" t="s">
        <v>74</v>
      </c>
      <c r="AA102" s="61" t="s">
        <v>74</v>
      </c>
      <c r="AB102" s="61" t="s">
        <v>74</v>
      </c>
      <c r="AC102" s="61" t="s">
        <v>74</v>
      </c>
      <c r="AD102" s="61" t="s">
        <v>74</v>
      </c>
      <c r="AE102" s="61" t="s">
        <v>74</v>
      </c>
      <c r="AF102" s="61" t="s">
        <v>74</v>
      </c>
      <c r="AG102" s="61" t="s">
        <v>74</v>
      </c>
      <c r="AH102" s="61" t="s">
        <v>74</v>
      </c>
      <c r="AI102" s="61" t="s">
        <v>74</v>
      </c>
      <c r="AJ102" s="61" t="s">
        <v>74</v>
      </c>
      <c r="AK102" s="61" t="s">
        <v>74</v>
      </c>
      <c r="AL102" s="61" t="s">
        <v>74</v>
      </c>
      <c r="AM102" s="61" t="s">
        <v>74</v>
      </c>
      <c r="AN102" s="61" t="s">
        <v>74</v>
      </c>
      <c r="AO102" s="61" t="s">
        <v>74</v>
      </c>
      <c r="AP102" s="61" t="s">
        <v>74</v>
      </c>
      <c r="AQ102" s="61" t="s">
        <v>74</v>
      </c>
      <c r="AR102" s="61" t="s">
        <v>74</v>
      </c>
      <c r="AS102" s="61" t="s">
        <v>74</v>
      </c>
      <c r="AT102" s="61" t="s">
        <v>74</v>
      </c>
      <c r="AU102" s="61" t="s">
        <v>74</v>
      </c>
    </row>
    <row r="103" spans="1:47" s="24" customFormat="1" ht="13.5" customHeight="1" x14ac:dyDescent="0.3">
      <c r="A103" s="57" t="s">
        <v>59</v>
      </c>
      <c r="B103" s="62">
        <v>26.257729999999999</v>
      </c>
      <c r="C103" s="63">
        <v>1.9946200000000001</v>
      </c>
      <c r="D103" s="62">
        <v>23.60089</v>
      </c>
      <c r="E103" s="63">
        <v>1.7668900000000001</v>
      </c>
      <c r="F103" s="62">
        <v>22.514880000000002</v>
      </c>
      <c r="G103" s="63">
        <v>1.1619600000000001</v>
      </c>
      <c r="H103" s="62">
        <v>22.238710000000001</v>
      </c>
      <c r="I103" s="63">
        <v>0.96106999999999998</v>
      </c>
      <c r="J103" s="62">
        <v>21.23404</v>
      </c>
      <c r="K103" s="63">
        <v>0.96743999999999997</v>
      </c>
      <c r="L103" s="62">
        <v>20.930319999999998</v>
      </c>
      <c r="M103" s="63">
        <v>1.0046299999999999</v>
      </c>
      <c r="N103" s="62">
        <v>20.54513</v>
      </c>
      <c r="O103" s="63">
        <v>1.05671</v>
      </c>
      <c r="P103" s="62">
        <v>18.877510000000001</v>
      </c>
      <c r="Q103" s="63">
        <v>1.0085200000000001</v>
      </c>
      <c r="R103" s="62">
        <v>17.263559999999998</v>
      </c>
      <c r="S103" s="63">
        <v>0.94901000000000002</v>
      </c>
      <c r="T103" s="62">
        <v>17.46049</v>
      </c>
      <c r="U103" s="63">
        <v>0.95016</v>
      </c>
      <c r="V103" s="62">
        <v>19.600000000000001</v>
      </c>
      <c r="W103" s="63">
        <v>0.6</v>
      </c>
      <c r="X103" s="62">
        <v>19.8</v>
      </c>
      <c r="Y103" s="63">
        <v>0.6</v>
      </c>
      <c r="Z103" s="62">
        <v>18.8</v>
      </c>
      <c r="AA103" s="63">
        <v>0.6</v>
      </c>
      <c r="AB103" s="62">
        <v>17.7</v>
      </c>
      <c r="AC103" s="63">
        <v>0.6</v>
      </c>
      <c r="AD103" s="62">
        <v>16.5</v>
      </c>
      <c r="AE103" s="63">
        <v>0.6</v>
      </c>
      <c r="AF103" s="62">
        <v>16.600000000000001</v>
      </c>
      <c r="AG103" s="63">
        <v>0.6</v>
      </c>
      <c r="AH103" s="62">
        <v>16.3</v>
      </c>
      <c r="AI103" s="63">
        <v>0.6</v>
      </c>
      <c r="AJ103" s="62">
        <v>16.3</v>
      </c>
      <c r="AK103" s="63">
        <v>0.6</v>
      </c>
      <c r="AL103" s="62">
        <v>15.8</v>
      </c>
      <c r="AM103" s="63">
        <v>0.6</v>
      </c>
      <c r="AN103" s="62">
        <v>14.6</v>
      </c>
      <c r="AO103" s="63">
        <v>0.6</v>
      </c>
      <c r="AP103" s="62">
        <v>14</v>
      </c>
      <c r="AQ103" s="63">
        <v>0.6</v>
      </c>
      <c r="AR103" s="62">
        <v>16</v>
      </c>
      <c r="AS103" s="63">
        <v>0.5</v>
      </c>
      <c r="AT103" s="62">
        <v>17.600000000000001</v>
      </c>
      <c r="AU103" s="63">
        <v>0.6</v>
      </c>
    </row>
    <row r="104" spans="1:47" s="24" customFormat="1" ht="13.5" customHeight="1" x14ac:dyDescent="0.3">
      <c r="A104" s="57" t="s">
        <v>41</v>
      </c>
      <c r="B104" s="62">
        <v>55.393470000000001</v>
      </c>
      <c r="C104" s="63">
        <v>2.1696</v>
      </c>
      <c r="D104" s="62">
        <v>56.15643</v>
      </c>
      <c r="E104" s="63">
        <v>2.0270600000000001</v>
      </c>
      <c r="F104" s="62">
        <v>56.193730000000002</v>
      </c>
      <c r="G104" s="63">
        <v>1.3733900000000001</v>
      </c>
      <c r="H104" s="62">
        <v>55.741230000000002</v>
      </c>
      <c r="I104" s="63">
        <v>1.1974</v>
      </c>
      <c r="J104" s="62">
        <v>56.690570000000001</v>
      </c>
      <c r="K104" s="63">
        <v>1.24136</v>
      </c>
      <c r="L104" s="62">
        <v>56.971330000000002</v>
      </c>
      <c r="M104" s="63">
        <v>1.2987599999999999</v>
      </c>
      <c r="N104" s="62">
        <v>55.909030000000001</v>
      </c>
      <c r="O104" s="63">
        <v>1.37483</v>
      </c>
      <c r="P104" s="62">
        <v>55.4756</v>
      </c>
      <c r="Q104" s="63">
        <v>1.3784000000000001</v>
      </c>
      <c r="R104" s="62">
        <v>55.403089999999999</v>
      </c>
      <c r="S104" s="63">
        <v>1.3653200000000001</v>
      </c>
      <c r="T104" s="62">
        <v>54.247129999999999</v>
      </c>
      <c r="U104" s="63">
        <v>1.35663</v>
      </c>
      <c r="V104" s="62">
        <v>52.8</v>
      </c>
      <c r="W104" s="63">
        <v>0.8</v>
      </c>
      <c r="X104" s="62">
        <v>53.9</v>
      </c>
      <c r="Y104" s="63">
        <v>0.7</v>
      </c>
      <c r="Z104" s="62">
        <v>53.6</v>
      </c>
      <c r="AA104" s="63">
        <v>0.7</v>
      </c>
      <c r="AB104" s="62">
        <v>53.2</v>
      </c>
      <c r="AC104" s="63">
        <v>0.7</v>
      </c>
      <c r="AD104" s="62">
        <v>53.9</v>
      </c>
      <c r="AE104" s="63">
        <v>0.8</v>
      </c>
      <c r="AF104" s="62">
        <v>52.8</v>
      </c>
      <c r="AG104" s="63">
        <v>0.8</v>
      </c>
      <c r="AH104" s="62">
        <v>52</v>
      </c>
      <c r="AI104" s="63">
        <v>0.8</v>
      </c>
      <c r="AJ104" s="62">
        <v>51.4</v>
      </c>
      <c r="AK104" s="63">
        <v>0.8</v>
      </c>
      <c r="AL104" s="62">
        <v>50.6</v>
      </c>
      <c r="AM104" s="63">
        <v>0.8</v>
      </c>
      <c r="AN104" s="62">
        <v>51.3</v>
      </c>
      <c r="AO104" s="63">
        <v>0.8</v>
      </c>
      <c r="AP104" s="62">
        <v>51.3</v>
      </c>
      <c r="AQ104" s="63">
        <v>0.8</v>
      </c>
      <c r="AR104" s="62">
        <v>49.8</v>
      </c>
      <c r="AS104" s="63">
        <v>0.7</v>
      </c>
      <c r="AT104" s="62">
        <v>47.9</v>
      </c>
      <c r="AU104" s="63">
        <v>0.7</v>
      </c>
    </row>
    <row r="105" spans="1:47" s="24" customFormat="1" ht="13.5" customHeight="1" x14ac:dyDescent="0.3">
      <c r="A105" s="58" t="s">
        <v>45</v>
      </c>
      <c r="B105" s="62">
        <v>50.06015</v>
      </c>
      <c r="C105" s="63">
        <v>2.1634600000000002</v>
      </c>
      <c r="D105" s="62">
        <v>50.18741</v>
      </c>
      <c r="E105" s="63">
        <v>2.0312899999999998</v>
      </c>
      <c r="F105" s="62">
        <v>49.81935</v>
      </c>
      <c r="G105" s="63">
        <v>1.3743000000000001</v>
      </c>
      <c r="H105" s="62">
        <v>49.248690000000003</v>
      </c>
      <c r="I105" s="63">
        <v>1.2083699999999999</v>
      </c>
      <c r="J105" s="62">
        <v>50.021009999999997</v>
      </c>
      <c r="K105" s="63">
        <v>1.25787</v>
      </c>
      <c r="L105" s="62">
        <v>50.278559999999999</v>
      </c>
      <c r="M105" s="63">
        <v>1.3165500000000001</v>
      </c>
      <c r="N105" s="62">
        <v>49.165129999999998</v>
      </c>
      <c r="O105" s="63">
        <v>1.38951</v>
      </c>
      <c r="P105" s="62">
        <v>48.688040000000001</v>
      </c>
      <c r="Q105" s="63">
        <v>1.3911800000000001</v>
      </c>
      <c r="R105" s="62">
        <v>48.679040000000001</v>
      </c>
      <c r="S105" s="63">
        <v>1.3793299999999999</v>
      </c>
      <c r="T105" s="62">
        <v>47.979349999999997</v>
      </c>
      <c r="U105" s="63">
        <v>1.3647499999999999</v>
      </c>
      <c r="V105" s="62">
        <v>46.4</v>
      </c>
      <c r="W105" s="63">
        <v>0.8</v>
      </c>
      <c r="X105" s="62">
        <v>46.7</v>
      </c>
      <c r="Y105" s="63">
        <v>0.7</v>
      </c>
      <c r="Z105" s="62">
        <v>46.6</v>
      </c>
      <c r="AA105" s="63">
        <v>0.7</v>
      </c>
      <c r="AB105" s="62">
        <v>46</v>
      </c>
      <c r="AC105" s="63">
        <v>0.7</v>
      </c>
      <c r="AD105" s="62">
        <v>46.1</v>
      </c>
      <c r="AE105" s="63">
        <v>0.8</v>
      </c>
      <c r="AF105" s="62">
        <v>45.2</v>
      </c>
      <c r="AG105" s="63">
        <v>0.8</v>
      </c>
      <c r="AH105" s="62">
        <v>44.4</v>
      </c>
      <c r="AI105" s="63">
        <v>0.8</v>
      </c>
      <c r="AJ105" s="62">
        <v>43.8</v>
      </c>
      <c r="AK105" s="63">
        <v>0.8</v>
      </c>
      <c r="AL105" s="62">
        <v>42.9</v>
      </c>
      <c r="AM105" s="63">
        <v>0.8</v>
      </c>
      <c r="AN105" s="62">
        <v>43.6</v>
      </c>
      <c r="AO105" s="63">
        <v>0.8</v>
      </c>
      <c r="AP105" s="62">
        <v>43.6</v>
      </c>
      <c r="AQ105" s="63">
        <v>0.7</v>
      </c>
      <c r="AR105" s="62">
        <v>42.7</v>
      </c>
      <c r="AS105" s="63">
        <v>0.7</v>
      </c>
      <c r="AT105" s="62">
        <v>41.2</v>
      </c>
      <c r="AU105" s="63">
        <v>0.7</v>
      </c>
    </row>
    <row r="106" spans="1:47" s="24" customFormat="1" ht="13.5" customHeight="1" x14ac:dyDescent="0.3">
      <c r="A106" s="58" t="s">
        <v>46</v>
      </c>
      <c r="B106" s="62">
        <v>5.3333199999999996</v>
      </c>
      <c r="C106" s="63">
        <v>0.90917000000000003</v>
      </c>
      <c r="D106" s="62">
        <v>5.9690099999999999</v>
      </c>
      <c r="E106" s="63">
        <v>0.93296000000000001</v>
      </c>
      <c r="F106" s="62">
        <v>6.3743800000000004</v>
      </c>
      <c r="G106" s="63">
        <v>0.65014000000000005</v>
      </c>
      <c r="H106" s="62">
        <v>6.49254</v>
      </c>
      <c r="I106" s="63">
        <v>0.58760999999999997</v>
      </c>
      <c r="J106" s="62">
        <v>6.6695700000000002</v>
      </c>
      <c r="K106" s="63">
        <v>0.62514999999999998</v>
      </c>
      <c r="L106" s="62">
        <v>6.69278</v>
      </c>
      <c r="M106" s="63">
        <v>0.64258000000000004</v>
      </c>
      <c r="N106" s="62">
        <v>6.7439</v>
      </c>
      <c r="O106" s="63">
        <v>0.68056000000000005</v>
      </c>
      <c r="P106" s="62">
        <v>6.78756</v>
      </c>
      <c r="Q106" s="63">
        <v>0.68279000000000001</v>
      </c>
      <c r="R106" s="62">
        <v>6.7240500000000001</v>
      </c>
      <c r="S106" s="63">
        <v>0.67781999999999998</v>
      </c>
      <c r="T106" s="62">
        <v>6.2677899999999998</v>
      </c>
      <c r="U106" s="63">
        <v>0.64573999999999998</v>
      </c>
      <c r="V106" s="62">
        <v>6.5</v>
      </c>
      <c r="W106" s="63">
        <v>0.4</v>
      </c>
      <c r="X106" s="62">
        <v>7.1</v>
      </c>
      <c r="Y106" s="63">
        <v>0.4</v>
      </c>
      <c r="Z106" s="62">
        <v>7</v>
      </c>
      <c r="AA106" s="63">
        <v>0.4</v>
      </c>
      <c r="AB106" s="62">
        <v>7.2</v>
      </c>
      <c r="AC106" s="63">
        <v>0.4</v>
      </c>
      <c r="AD106" s="62">
        <v>7.8</v>
      </c>
      <c r="AE106" s="63">
        <v>0.4</v>
      </c>
      <c r="AF106" s="62">
        <v>7.6</v>
      </c>
      <c r="AG106" s="63">
        <v>0.4</v>
      </c>
      <c r="AH106" s="62">
        <v>7.6</v>
      </c>
      <c r="AI106" s="63">
        <v>0.4</v>
      </c>
      <c r="AJ106" s="62">
        <v>7.5</v>
      </c>
      <c r="AK106" s="63">
        <v>0.4</v>
      </c>
      <c r="AL106" s="62">
        <v>7.6</v>
      </c>
      <c r="AM106" s="63">
        <v>0.4</v>
      </c>
      <c r="AN106" s="62">
        <v>7.8</v>
      </c>
      <c r="AO106" s="63">
        <v>0.4</v>
      </c>
      <c r="AP106" s="62">
        <v>7.7</v>
      </c>
      <c r="AQ106" s="63">
        <v>0.4</v>
      </c>
      <c r="AR106" s="62">
        <v>7.1</v>
      </c>
      <c r="AS106" s="63">
        <v>0.4</v>
      </c>
      <c r="AT106" s="62">
        <v>6.7</v>
      </c>
      <c r="AU106" s="63">
        <v>0.3</v>
      </c>
    </row>
    <row r="107" spans="1:47" s="24" customFormat="1" ht="13.5" customHeight="1" x14ac:dyDescent="0.3">
      <c r="A107" s="57" t="s">
        <v>42</v>
      </c>
      <c r="B107" s="62">
        <v>18.348800000000001</v>
      </c>
      <c r="C107" s="63">
        <v>1.67493</v>
      </c>
      <c r="D107" s="62">
        <v>20.24269</v>
      </c>
      <c r="E107" s="63">
        <v>1.64635</v>
      </c>
      <c r="F107" s="62">
        <v>21.29138</v>
      </c>
      <c r="G107" s="63">
        <v>1.1623600000000001</v>
      </c>
      <c r="H107" s="62">
        <v>22.02007</v>
      </c>
      <c r="I107" s="63">
        <v>1.0264800000000001</v>
      </c>
      <c r="J107" s="62">
        <v>22.075389999999999</v>
      </c>
      <c r="K107" s="63">
        <v>1.07287</v>
      </c>
      <c r="L107" s="62">
        <v>22.09834</v>
      </c>
      <c r="M107" s="63">
        <v>1.1266</v>
      </c>
      <c r="N107" s="62">
        <v>23.545839999999998</v>
      </c>
      <c r="O107" s="63">
        <v>1.20858</v>
      </c>
      <c r="P107" s="62">
        <v>25.646889999999999</v>
      </c>
      <c r="Q107" s="63">
        <v>1.24753</v>
      </c>
      <c r="R107" s="62">
        <v>27.333349999999999</v>
      </c>
      <c r="S107" s="63">
        <v>1.2562199999999999</v>
      </c>
      <c r="T107" s="62">
        <v>28.292380000000001</v>
      </c>
      <c r="U107" s="63">
        <v>1.25865</v>
      </c>
      <c r="V107" s="62">
        <v>27.6</v>
      </c>
      <c r="W107" s="63">
        <v>0.7</v>
      </c>
      <c r="X107" s="62">
        <v>26.3</v>
      </c>
      <c r="Y107" s="63">
        <v>0.6</v>
      </c>
      <c r="Z107" s="62">
        <v>27.6</v>
      </c>
      <c r="AA107" s="63">
        <v>0.6</v>
      </c>
      <c r="AB107" s="62">
        <v>29.1</v>
      </c>
      <c r="AC107" s="63">
        <v>0.6</v>
      </c>
      <c r="AD107" s="62">
        <v>29.6</v>
      </c>
      <c r="AE107" s="63">
        <v>0.7</v>
      </c>
      <c r="AF107" s="62">
        <v>30.6</v>
      </c>
      <c r="AG107" s="63">
        <v>0.7</v>
      </c>
      <c r="AH107" s="62">
        <v>31.6</v>
      </c>
      <c r="AI107" s="63">
        <v>0.7</v>
      </c>
      <c r="AJ107" s="62">
        <v>32.4</v>
      </c>
      <c r="AK107" s="63">
        <v>0.7</v>
      </c>
      <c r="AL107" s="62">
        <v>33.6</v>
      </c>
      <c r="AM107" s="63">
        <v>0.7</v>
      </c>
      <c r="AN107" s="62">
        <v>34.1</v>
      </c>
      <c r="AO107" s="63">
        <v>0.7</v>
      </c>
      <c r="AP107" s="62">
        <v>34.700000000000003</v>
      </c>
      <c r="AQ107" s="63">
        <v>0.7</v>
      </c>
      <c r="AR107" s="62">
        <v>34.299999999999997</v>
      </c>
      <c r="AS107" s="63">
        <v>0.7</v>
      </c>
      <c r="AT107" s="62">
        <v>34.5</v>
      </c>
      <c r="AU107" s="63">
        <v>0.7</v>
      </c>
    </row>
    <row r="108" spans="1:47" s="24" customFormat="1" ht="13.5" customHeight="1" x14ac:dyDescent="0.3">
      <c r="A108" s="58" t="s">
        <v>16</v>
      </c>
      <c r="B108" s="62">
        <v>11.601129999999999</v>
      </c>
      <c r="C108" s="63">
        <v>1.3980300000000001</v>
      </c>
      <c r="D108" s="62">
        <v>11.75911</v>
      </c>
      <c r="E108" s="63">
        <v>1.31</v>
      </c>
      <c r="F108" s="62">
        <v>12.246079999999999</v>
      </c>
      <c r="G108" s="63">
        <v>0.92428999999999994</v>
      </c>
      <c r="H108" s="62">
        <v>12.23695</v>
      </c>
      <c r="I108" s="63">
        <v>0.81918999999999997</v>
      </c>
      <c r="J108" s="62">
        <v>12.42257</v>
      </c>
      <c r="K108" s="63">
        <v>0.87333000000000005</v>
      </c>
      <c r="L108" s="62">
        <v>12.72451</v>
      </c>
      <c r="M108" s="63">
        <v>0.93003999999999998</v>
      </c>
      <c r="N108" s="62">
        <v>13.91338</v>
      </c>
      <c r="O108" s="63">
        <v>1.0188200000000001</v>
      </c>
      <c r="P108" s="62">
        <v>14.36712</v>
      </c>
      <c r="Q108" s="63">
        <v>1.03613</v>
      </c>
      <c r="R108" s="62">
        <v>14.437519999999999</v>
      </c>
      <c r="S108" s="63">
        <v>1.0176499999999999</v>
      </c>
      <c r="T108" s="62">
        <v>13.953430000000001</v>
      </c>
      <c r="U108" s="63">
        <v>0.9869</v>
      </c>
      <c r="V108" s="62">
        <v>12.3</v>
      </c>
      <c r="W108" s="63">
        <v>0.5</v>
      </c>
      <c r="X108" s="62">
        <v>11.1</v>
      </c>
      <c r="Y108" s="63">
        <v>0.5</v>
      </c>
      <c r="Z108" s="62">
        <v>11</v>
      </c>
      <c r="AA108" s="63">
        <v>0.5</v>
      </c>
      <c r="AB108" s="62">
        <v>12.4</v>
      </c>
      <c r="AC108" s="63">
        <v>0.5</v>
      </c>
      <c r="AD108" s="62">
        <v>12.9</v>
      </c>
      <c r="AE108" s="63">
        <v>0.5</v>
      </c>
      <c r="AF108" s="62">
        <v>13.1</v>
      </c>
      <c r="AG108" s="63">
        <v>0.5</v>
      </c>
      <c r="AH108" s="62">
        <v>13.7</v>
      </c>
      <c r="AI108" s="63">
        <v>0.5</v>
      </c>
      <c r="AJ108" s="62">
        <v>14.4</v>
      </c>
      <c r="AK108" s="63">
        <v>0.5</v>
      </c>
      <c r="AL108" s="62">
        <v>14.6</v>
      </c>
      <c r="AM108" s="63">
        <v>0.5</v>
      </c>
      <c r="AN108" s="62">
        <v>14.7</v>
      </c>
      <c r="AO108" s="63">
        <v>0.5</v>
      </c>
      <c r="AP108" s="62">
        <v>15.1</v>
      </c>
      <c r="AQ108" s="63">
        <v>0.5</v>
      </c>
      <c r="AR108" s="62">
        <v>15.1</v>
      </c>
      <c r="AS108" s="63">
        <v>0.5</v>
      </c>
      <c r="AT108" s="62">
        <v>14.9</v>
      </c>
      <c r="AU108" s="63">
        <v>0.5</v>
      </c>
    </row>
    <row r="109" spans="1:47" s="24" customFormat="1" ht="13.5" customHeight="1" x14ac:dyDescent="0.3">
      <c r="A109" s="58" t="s">
        <v>43</v>
      </c>
      <c r="B109" s="62">
        <v>6.7476799999999999</v>
      </c>
      <c r="C109" s="63">
        <v>1.06806</v>
      </c>
      <c r="D109" s="62">
        <v>8.4835799999999999</v>
      </c>
      <c r="E109" s="63">
        <v>1.15784</v>
      </c>
      <c r="F109" s="62">
        <v>9.0453100000000006</v>
      </c>
      <c r="G109" s="63">
        <v>0.83492</v>
      </c>
      <c r="H109" s="62">
        <v>9.7831200000000003</v>
      </c>
      <c r="I109" s="63">
        <v>0.73623000000000005</v>
      </c>
      <c r="J109" s="62">
        <v>9.6528200000000002</v>
      </c>
      <c r="K109" s="63">
        <v>0.74997000000000003</v>
      </c>
      <c r="L109" s="62">
        <v>9.3738299999999999</v>
      </c>
      <c r="M109" s="63">
        <v>0.77181999999999995</v>
      </c>
      <c r="N109" s="62">
        <v>9.6324699999999996</v>
      </c>
      <c r="O109" s="63">
        <v>0.80918999999999996</v>
      </c>
      <c r="P109" s="62">
        <v>11.279769999999999</v>
      </c>
      <c r="Q109" s="63">
        <v>0.87817000000000001</v>
      </c>
      <c r="R109" s="62">
        <v>12.89583</v>
      </c>
      <c r="S109" s="63">
        <v>0.92967</v>
      </c>
      <c r="T109" s="62">
        <v>14.338950000000001</v>
      </c>
      <c r="U109" s="63">
        <v>0.97770000000000001</v>
      </c>
      <c r="V109" s="62">
        <v>15.3</v>
      </c>
      <c r="W109" s="63">
        <v>0.6</v>
      </c>
      <c r="X109" s="62">
        <v>15.2</v>
      </c>
      <c r="Y109" s="63">
        <v>0.5</v>
      </c>
      <c r="Z109" s="62">
        <v>16.5</v>
      </c>
      <c r="AA109" s="63">
        <v>0.5</v>
      </c>
      <c r="AB109" s="62">
        <v>16.600000000000001</v>
      </c>
      <c r="AC109" s="63">
        <v>0.5</v>
      </c>
      <c r="AD109" s="62">
        <v>16.8</v>
      </c>
      <c r="AE109" s="63">
        <v>0.6</v>
      </c>
      <c r="AF109" s="62">
        <v>17.399999999999999</v>
      </c>
      <c r="AG109" s="63">
        <v>0.6</v>
      </c>
      <c r="AH109" s="62">
        <v>17.899999999999999</v>
      </c>
      <c r="AI109" s="63">
        <v>0.6</v>
      </c>
      <c r="AJ109" s="62">
        <v>18</v>
      </c>
      <c r="AK109" s="63">
        <v>0.6</v>
      </c>
      <c r="AL109" s="62">
        <v>19</v>
      </c>
      <c r="AM109" s="63">
        <v>0.6</v>
      </c>
      <c r="AN109" s="62">
        <v>19.399999999999999</v>
      </c>
      <c r="AO109" s="63">
        <v>0.6</v>
      </c>
      <c r="AP109" s="62">
        <v>19.7</v>
      </c>
      <c r="AQ109" s="63">
        <v>0.6</v>
      </c>
      <c r="AR109" s="62">
        <v>19.2</v>
      </c>
      <c r="AS109" s="63">
        <v>0.5</v>
      </c>
      <c r="AT109" s="62">
        <v>19.600000000000001</v>
      </c>
      <c r="AU109" s="63">
        <v>0.5</v>
      </c>
    </row>
    <row r="110" spans="1:47" s="38" customFormat="1" ht="13.5" customHeight="1" x14ac:dyDescent="0.3">
      <c r="A110" s="59" t="s">
        <v>11</v>
      </c>
      <c r="B110" s="64"/>
      <c r="C110" s="65"/>
      <c r="D110" s="64"/>
      <c r="E110" s="65"/>
      <c r="F110" s="64"/>
      <c r="G110" s="65"/>
      <c r="H110" s="64"/>
      <c r="I110" s="65"/>
      <c r="J110" s="64"/>
      <c r="K110" s="65"/>
      <c r="L110" s="64"/>
      <c r="M110" s="65"/>
      <c r="N110" s="64"/>
      <c r="O110" s="65"/>
      <c r="P110" s="64"/>
      <c r="Q110" s="65"/>
      <c r="R110" s="64"/>
      <c r="S110" s="65"/>
      <c r="T110" s="64"/>
      <c r="U110" s="65"/>
      <c r="V110" s="64" t="s">
        <v>74</v>
      </c>
      <c r="W110" s="65" t="s">
        <v>74</v>
      </c>
      <c r="X110" s="64" t="s">
        <v>74</v>
      </c>
      <c r="Y110" s="65" t="s">
        <v>74</v>
      </c>
      <c r="Z110" s="64" t="s">
        <v>74</v>
      </c>
      <c r="AA110" s="65" t="s">
        <v>74</v>
      </c>
      <c r="AB110" s="64" t="s">
        <v>74</v>
      </c>
      <c r="AC110" s="65" t="s">
        <v>74</v>
      </c>
      <c r="AD110" s="64" t="s">
        <v>74</v>
      </c>
      <c r="AE110" s="65" t="s">
        <v>74</v>
      </c>
      <c r="AF110" s="64" t="s">
        <v>74</v>
      </c>
      <c r="AG110" s="65" t="s">
        <v>74</v>
      </c>
      <c r="AH110" s="64" t="s">
        <v>74</v>
      </c>
      <c r="AI110" s="65" t="s">
        <v>74</v>
      </c>
      <c r="AJ110" s="64" t="s">
        <v>74</v>
      </c>
      <c r="AK110" s="65" t="s">
        <v>74</v>
      </c>
      <c r="AL110" s="64" t="s">
        <v>74</v>
      </c>
      <c r="AM110" s="65" t="s">
        <v>74</v>
      </c>
      <c r="AN110" s="64" t="s">
        <v>74</v>
      </c>
      <c r="AO110" s="65" t="s">
        <v>74</v>
      </c>
      <c r="AP110" s="64" t="s">
        <v>74</v>
      </c>
      <c r="AQ110" s="65" t="s">
        <v>74</v>
      </c>
      <c r="AR110" s="64" t="s">
        <v>74</v>
      </c>
      <c r="AS110" s="65" t="s">
        <v>74</v>
      </c>
      <c r="AT110" s="64" t="s">
        <v>74</v>
      </c>
      <c r="AU110" s="65" t="s">
        <v>74</v>
      </c>
    </row>
    <row r="111" spans="1:47" s="24" customFormat="1" ht="13.5" customHeight="1" x14ac:dyDescent="0.3">
      <c r="A111" s="57" t="s">
        <v>59</v>
      </c>
      <c r="B111" s="62">
        <v>34.442810000000001</v>
      </c>
      <c r="C111" s="63">
        <v>2.7989899999999999</v>
      </c>
      <c r="D111" s="62">
        <v>32.64875</v>
      </c>
      <c r="E111" s="63">
        <v>2.5840900000000002</v>
      </c>
      <c r="F111" s="62">
        <v>30.76127</v>
      </c>
      <c r="G111" s="63">
        <v>1.6770099999999999</v>
      </c>
      <c r="H111" s="62">
        <v>30.321200000000001</v>
      </c>
      <c r="I111" s="63">
        <v>1.4661599999999999</v>
      </c>
      <c r="J111" s="62">
        <v>29.179880000000001</v>
      </c>
      <c r="K111" s="63">
        <v>1.4932000000000001</v>
      </c>
      <c r="L111" s="62">
        <v>28.60641</v>
      </c>
      <c r="M111" s="63">
        <v>1.55301</v>
      </c>
      <c r="N111" s="62">
        <v>27.555230000000002</v>
      </c>
      <c r="O111" s="63">
        <v>1.6349400000000001</v>
      </c>
      <c r="P111" s="62">
        <v>25.010400000000001</v>
      </c>
      <c r="Q111" s="63">
        <v>1.5719700000000001</v>
      </c>
      <c r="R111" s="62">
        <v>23.462420000000002</v>
      </c>
      <c r="S111" s="63">
        <v>1.4944</v>
      </c>
      <c r="T111" s="62">
        <v>23.968869999999999</v>
      </c>
      <c r="U111" s="63">
        <v>1.5083500000000001</v>
      </c>
      <c r="V111" s="62">
        <v>26.3</v>
      </c>
      <c r="W111" s="63">
        <v>0.9</v>
      </c>
      <c r="X111" s="62">
        <v>25.7</v>
      </c>
      <c r="Y111" s="63">
        <v>0.9</v>
      </c>
      <c r="Z111" s="62">
        <v>23.9</v>
      </c>
      <c r="AA111" s="63">
        <v>0.8</v>
      </c>
      <c r="AB111" s="62">
        <v>22.3</v>
      </c>
      <c r="AC111" s="63">
        <v>0.8</v>
      </c>
      <c r="AD111" s="62">
        <v>20.8</v>
      </c>
      <c r="AE111" s="63">
        <v>0.9</v>
      </c>
      <c r="AF111" s="62">
        <v>20.100000000000001</v>
      </c>
      <c r="AG111" s="63">
        <v>1</v>
      </c>
      <c r="AH111" s="62">
        <v>19.399999999999999</v>
      </c>
      <c r="AI111" s="63">
        <v>0.9</v>
      </c>
      <c r="AJ111" s="62">
        <v>19.899999999999999</v>
      </c>
      <c r="AK111" s="63">
        <v>0.9</v>
      </c>
      <c r="AL111" s="62">
        <v>18.8</v>
      </c>
      <c r="AM111" s="63">
        <v>0.9</v>
      </c>
      <c r="AN111" s="62">
        <v>17.5</v>
      </c>
      <c r="AO111" s="63">
        <v>0.9</v>
      </c>
      <c r="AP111" s="62">
        <v>16.600000000000001</v>
      </c>
      <c r="AQ111" s="63">
        <v>0.8</v>
      </c>
      <c r="AR111" s="62">
        <v>18.399999999999999</v>
      </c>
      <c r="AS111" s="63">
        <v>0.8</v>
      </c>
      <c r="AT111" s="62">
        <v>20.5</v>
      </c>
      <c r="AU111" s="63">
        <v>0.8</v>
      </c>
    </row>
    <row r="112" spans="1:47" s="24" customFormat="1" ht="13.5" customHeight="1" x14ac:dyDescent="0.3">
      <c r="A112" s="57" t="s">
        <v>41</v>
      </c>
      <c r="B112" s="62">
        <v>58.498100000000001</v>
      </c>
      <c r="C112" s="63">
        <v>2.8627899999999999</v>
      </c>
      <c r="D112" s="62">
        <v>59.055909999999997</v>
      </c>
      <c r="E112" s="63">
        <v>2.68879</v>
      </c>
      <c r="F112" s="62">
        <v>58.630490000000002</v>
      </c>
      <c r="G112" s="63">
        <v>1.78853</v>
      </c>
      <c r="H112" s="62">
        <v>57.816310000000001</v>
      </c>
      <c r="I112" s="63">
        <v>1.58162</v>
      </c>
      <c r="J112" s="62">
        <v>59.162680000000002</v>
      </c>
      <c r="K112" s="63">
        <v>1.62998</v>
      </c>
      <c r="L112" s="62">
        <v>59.254049999999999</v>
      </c>
      <c r="M112" s="63">
        <v>1.6987000000000001</v>
      </c>
      <c r="N112" s="62">
        <v>59.299939999999999</v>
      </c>
      <c r="O112" s="63">
        <v>1.80742</v>
      </c>
      <c r="P112" s="62">
        <v>59.563319999999997</v>
      </c>
      <c r="Q112" s="63">
        <v>1.8147899999999999</v>
      </c>
      <c r="R112" s="62">
        <v>60.011409999999998</v>
      </c>
      <c r="S112" s="63">
        <v>1.7844599999999999</v>
      </c>
      <c r="T112" s="62">
        <v>57.927079999999997</v>
      </c>
      <c r="U112" s="63">
        <v>1.8006500000000001</v>
      </c>
      <c r="V112" s="62">
        <v>55.2</v>
      </c>
      <c r="W112" s="63">
        <v>1</v>
      </c>
      <c r="X112" s="62">
        <v>56.4</v>
      </c>
      <c r="Y112" s="63">
        <v>1</v>
      </c>
      <c r="Z112" s="62">
        <v>56.7</v>
      </c>
      <c r="AA112" s="63">
        <v>1</v>
      </c>
      <c r="AB112" s="62">
        <v>57.7</v>
      </c>
      <c r="AC112" s="63">
        <v>1</v>
      </c>
      <c r="AD112" s="62">
        <v>58.8</v>
      </c>
      <c r="AE112" s="63">
        <v>1</v>
      </c>
      <c r="AF112" s="62">
        <v>57.5</v>
      </c>
      <c r="AG112" s="63">
        <v>1.1000000000000001</v>
      </c>
      <c r="AH112" s="62">
        <v>57.3</v>
      </c>
      <c r="AI112" s="63">
        <v>1.1000000000000001</v>
      </c>
      <c r="AJ112" s="62">
        <v>56.2</v>
      </c>
      <c r="AK112" s="63">
        <v>1.1000000000000001</v>
      </c>
      <c r="AL112" s="62">
        <v>55.9</v>
      </c>
      <c r="AM112" s="63">
        <v>1.1000000000000001</v>
      </c>
      <c r="AN112" s="62">
        <v>57</v>
      </c>
      <c r="AO112" s="63">
        <v>1</v>
      </c>
      <c r="AP112" s="62">
        <v>56.1</v>
      </c>
      <c r="AQ112" s="63">
        <v>1</v>
      </c>
      <c r="AR112" s="62">
        <v>53.7</v>
      </c>
      <c r="AS112" s="63">
        <v>1</v>
      </c>
      <c r="AT112" s="62">
        <v>50.9</v>
      </c>
      <c r="AU112" s="63">
        <v>1</v>
      </c>
    </row>
    <row r="113" spans="1:47" s="24" customFormat="1" ht="13.5" customHeight="1" x14ac:dyDescent="0.3">
      <c r="A113" s="58" t="s">
        <v>45</v>
      </c>
      <c r="B113" s="62">
        <v>51.455669999999998</v>
      </c>
      <c r="C113" s="63">
        <v>2.8725000000000001</v>
      </c>
      <c r="D113" s="62">
        <v>51.235120000000002</v>
      </c>
      <c r="E113" s="63">
        <v>2.7124299999999999</v>
      </c>
      <c r="F113" s="62">
        <v>50.605609999999999</v>
      </c>
      <c r="G113" s="63">
        <v>1.8065899999999999</v>
      </c>
      <c r="H113" s="62">
        <v>49.930909999999997</v>
      </c>
      <c r="I113" s="63">
        <v>1.60606</v>
      </c>
      <c r="J113" s="62">
        <v>50.984900000000003</v>
      </c>
      <c r="K113" s="63">
        <v>1.6685399999999999</v>
      </c>
      <c r="L113" s="62">
        <v>50.739100000000001</v>
      </c>
      <c r="M113" s="63">
        <v>1.7398100000000001</v>
      </c>
      <c r="N113" s="62">
        <v>50.580840000000002</v>
      </c>
      <c r="O113" s="63">
        <v>1.85358</v>
      </c>
      <c r="P113" s="62">
        <v>50.872810000000001</v>
      </c>
      <c r="Q113" s="63">
        <v>1.86574</v>
      </c>
      <c r="R113" s="62">
        <v>51.503779999999999</v>
      </c>
      <c r="S113" s="63">
        <v>1.8455299999999999</v>
      </c>
      <c r="T113" s="62">
        <v>49.913870000000003</v>
      </c>
      <c r="U113" s="63">
        <v>1.8393699999999999</v>
      </c>
      <c r="V113" s="62">
        <v>47.2</v>
      </c>
      <c r="W113" s="63">
        <v>1</v>
      </c>
      <c r="X113" s="62">
        <v>47.9</v>
      </c>
      <c r="Y113" s="63">
        <v>1</v>
      </c>
      <c r="Z113" s="62">
        <v>48.7</v>
      </c>
      <c r="AA113" s="63">
        <v>1</v>
      </c>
      <c r="AB113" s="62">
        <v>48.8</v>
      </c>
      <c r="AC113" s="63">
        <v>1</v>
      </c>
      <c r="AD113" s="62">
        <v>48.5</v>
      </c>
      <c r="AE113" s="63">
        <v>1</v>
      </c>
      <c r="AF113" s="62">
        <v>47.6</v>
      </c>
      <c r="AG113" s="63">
        <v>1.1000000000000001</v>
      </c>
      <c r="AH113" s="62">
        <v>47.6</v>
      </c>
      <c r="AI113" s="63">
        <v>1.1000000000000001</v>
      </c>
      <c r="AJ113" s="62">
        <v>46.8</v>
      </c>
      <c r="AK113" s="63">
        <v>1.1000000000000001</v>
      </c>
      <c r="AL113" s="62">
        <v>45.9</v>
      </c>
      <c r="AM113" s="63">
        <v>1.1000000000000001</v>
      </c>
      <c r="AN113" s="62">
        <v>46.8</v>
      </c>
      <c r="AO113" s="63">
        <v>1.1000000000000001</v>
      </c>
      <c r="AP113" s="62">
        <v>46.1</v>
      </c>
      <c r="AQ113" s="63">
        <v>1</v>
      </c>
      <c r="AR113" s="62">
        <v>44.4</v>
      </c>
      <c r="AS113" s="63">
        <v>1</v>
      </c>
      <c r="AT113" s="62">
        <v>42.6</v>
      </c>
      <c r="AU113" s="63">
        <v>1</v>
      </c>
    </row>
    <row r="114" spans="1:47" s="24" customFormat="1" ht="13.5" customHeight="1" x14ac:dyDescent="0.3">
      <c r="A114" s="58" t="s">
        <v>46</v>
      </c>
      <c r="B114" s="62">
        <v>7.0424199999999999</v>
      </c>
      <c r="C114" s="63">
        <v>1.41526</v>
      </c>
      <c r="D114" s="62">
        <v>7.8207899999999997</v>
      </c>
      <c r="E114" s="63">
        <v>1.39838</v>
      </c>
      <c r="F114" s="62">
        <v>8.0248899999999992</v>
      </c>
      <c r="G114" s="63">
        <v>0.98314000000000001</v>
      </c>
      <c r="H114" s="62">
        <v>7.8853999999999997</v>
      </c>
      <c r="I114" s="63">
        <v>0.86834999999999996</v>
      </c>
      <c r="J114" s="62">
        <v>8.1777700000000006</v>
      </c>
      <c r="K114" s="63">
        <v>0.93388000000000004</v>
      </c>
      <c r="L114" s="62">
        <v>8.5149500000000007</v>
      </c>
      <c r="M114" s="63">
        <v>0.98792000000000002</v>
      </c>
      <c r="N114" s="62">
        <v>8.7190999999999992</v>
      </c>
      <c r="O114" s="63">
        <v>1.04166</v>
      </c>
      <c r="P114" s="62">
        <v>8.6905099999999997</v>
      </c>
      <c r="Q114" s="63">
        <v>1.0464100000000001</v>
      </c>
      <c r="R114" s="62">
        <v>8.5076300000000007</v>
      </c>
      <c r="S114" s="63">
        <v>1.0401899999999999</v>
      </c>
      <c r="T114" s="62">
        <v>8.0132200000000005</v>
      </c>
      <c r="U114" s="63">
        <v>0.98990999999999996</v>
      </c>
      <c r="V114" s="62">
        <v>8</v>
      </c>
      <c r="W114" s="63">
        <v>0.5</v>
      </c>
      <c r="X114" s="62">
        <v>8.5</v>
      </c>
      <c r="Y114" s="63">
        <v>0.5</v>
      </c>
      <c r="Z114" s="62">
        <v>8.1</v>
      </c>
      <c r="AA114" s="63">
        <v>0.5</v>
      </c>
      <c r="AB114" s="62">
        <v>8.9</v>
      </c>
      <c r="AC114" s="63">
        <v>0.6</v>
      </c>
      <c r="AD114" s="62">
        <v>10.4</v>
      </c>
      <c r="AE114" s="63">
        <v>0.6</v>
      </c>
      <c r="AF114" s="62">
        <v>9.9</v>
      </c>
      <c r="AG114" s="63">
        <v>0.6</v>
      </c>
      <c r="AH114" s="62">
        <v>9.6999999999999993</v>
      </c>
      <c r="AI114" s="63">
        <v>0.6</v>
      </c>
      <c r="AJ114" s="62">
        <v>9.4</v>
      </c>
      <c r="AK114" s="63">
        <v>0.6</v>
      </c>
      <c r="AL114" s="62">
        <v>10</v>
      </c>
      <c r="AM114" s="63">
        <v>0.6</v>
      </c>
      <c r="AN114" s="62">
        <v>10.199999999999999</v>
      </c>
      <c r="AO114" s="63">
        <v>0.6</v>
      </c>
      <c r="AP114" s="62">
        <v>10</v>
      </c>
      <c r="AQ114" s="63">
        <v>0.6</v>
      </c>
      <c r="AR114" s="62">
        <v>9.1999999999999993</v>
      </c>
      <c r="AS114" s="63">
        <v>0.6</v>
      </c>
      <c r="AT114" s="62">
        <v>8.4</v>
      </c>
      <c r="AU114" s="63">
        <v>0.5</v>
      </c>
    </row>
    <row r="115" spans="1:47" s="24" customFormat="1" ht="13.5" customHeight="1" x14ac:dyDescent="0.3">
      <c r="A115" s="57" t="s">
        <v>42</v>
      </c>
      <c r="B115" s="62">
        <v>7.0590999999999999</v>
      </c>
      <c r="C115" s="63">
        <v>1.43144</v>
      </c>
      <c r="D115" s="62">
        <v>8.2953299999999999</v>
      </c>
      <c r="E115" s="63">
        <v>1.5041100000000001</v>
      </c>
      <c r="F115" s="62">
        <v>10.608230000000001</v>
      </c>
      <c r="G115" s="63">
        <v>1.14801</v>
      </c>
      <c r="H115" s="62">
        <v>11.862500000000001</v>
      </c>
      <c r="I115" s="63">
        <v>1.0284800000000001</v>
      </c>
      <c r="J115" s="62">
        <v>11.657439999999999</v>
      </c>
      <c r="K115" s="63">
        <v>1.0598099999999999</v>
      </c>
      <c r="L115" s="62">
        <v>12.13954</v>
      </c>
      <c r="M115" s="63">
        <v>1.1101099999999999</v>
      </c>
      <c r="N115" s="62">
        <v>13.144830000000001</v>
      </c>
      <c r="O115" s="63">
        <v>1.21224</v>
      </c>
      <c r="P115" s="62">
        <v>15.42628</v>
      </c>
      <c r="Q115" s="63">
        <v>1.3315900000000001</v>
      </c>
      <c r="R115" s="62">
        <v>16.52617</v>
      </c>
      <c r="S115" s="63">
        <v>1.3527100000000001</v>
      </c>
      <c r="T115" s="62">
        <v>18.104050000000001</v>
      </c>
      <c r="U115" s="63">
        <v>1.41848</v>
      </c>
      <c r="V115" s="62">
        <v>18.399999999999999</v>
      </c>
      <c r="W115" s="63">
        <v>0.8</v>
      </c>
      <c r="X115" s="62">
        <v>18</v>
      </c>
      <c r="Y115" s="63">
        <v>0.7</v>
      </c>
      <c r="Z115" s="62">
        <v>19.3</v>
      </c>
      <c r="AA115" s="63">
        <v>0.8</v>
      </c>
      <c r="AB115" s="62">
        <v>19.899999999999999</v>
      </c>
      <c r="AC115" s="63">
        <v>0.8</v>
      </c>
      <c r="AD115" s="62">
        <v>20.399999999999999</v>
      </c>
      <c r="AE115" s="63">
        <v>0.8</v>
      </c>
      <c r="AF115" s="62">
        <v>22.5</v>
      </c>
      <c r="AG115" s="63">
        <v>0.9</v>
      </c>
      <c r="AH115" s="62">
        <v>23.2</v>
      </c>
      <c r="AI115" s="63">
        <v>0.9</v>
      </c>
      <c r="AJ115" s="62">
        <v>23.9</v>
      </c>
      <c r="AK115" s="63">
        <v>0.9</v>
      </c>
      <c r="AL115" s="62">
        <v>25.3</v>
      </c>
      <c r="AM115" s="63">
        <v>0.9</v>
      </c>
      <c r="AN115" s="62">
        <v>25.5</v>
      </c>
      <c r="AO115" s="63">
        <v>0.9</v>
      </c>
      <c r="AP115" s="62">
        <v>27.3</v>
      </c>
      <c r="AQ115" s="63">
        <v>0.9</v>
      </c>
      <c r="AR115" s="62">
        <v>28</v>
      </c>
      <c r="AS115" s="63">
        <v>0.9</v>
      </c>
      <c r="AT115" s="62">
        <v>28.5</v>
      </c>
      <c r="AU115" s="63">
        <v>0.9</v>
      </c>
    </row>
    <row r="116" spans="1:47" s="24" customFormat="1" ht="13.5" customHeight="1" x14ac:dyDescent="0.3">
      <c r="A116" s="58" t="s">
        <v>16</v>
      </c>
      <c r="B116" s="62">
        <v>3.9396599999999999</v>
      </c>
      <c r="C116" s="63">
        <v>1.1072</v>
      </c>
      <c r="D116" s="62">
        <v>4.9386000000000001</v>
      </c>
      <c r="E116" s="63">
        <v>1.19685</v>
      </c>
      <c r="F116" s="62">
        <v>5.4171399999999998</v>
      </c>
      <c r="G116" s="63">
        <v>0.79568000000000005</v>
      </c>
      <c r="H116" s="62">
        <v>5.9390999999999998</v>
      </c>
      <c r="I116" s="63">
        <v>0.75607000000000002</v>
      </c>
      <c r="J116" s="62">
        <v>5.7960900000000004</v>
      </c>
      <c r="K116" s="63">
        <v>0.78051999999999999</v>
      </c>
      <c r="L116" s="62">
        <v>6.2208300000000003</v>
      </c>
      <c r="M116" s="63">
        <v>0.84631999999999996</v>
      </c>
      <c r="N116" s="62">
        <v>6.9798799999999996</v>
      </c>
      <c r="O116" s="63">
        <v>0.92164000000000001</v>
      </c>
      <c r="P116" s="62">
        <v>7.37453</v>
      </c>
      <c r="Q116" s="63">
        <v>0.96641999999999995</v>
      </c>
      <c r="R116" s="62">
        <v>7.5584300000000004</v>
      </c>
      <c r="S116" s="63">
        <v>0.96731</v>
      </c>
      <c r="T116" s="62">
        <v>7.6697499999999996</v>
      </c>
      <c r="U116" s="63">
        <v>0.97001000000000004</v>
      </c>
      <c r="V116" s="62">
        <v>7</v>
      </c>
      <c r="W116" s="63">
        <v>0.5</v>
      </c>
      <c r="X116" s="62">
        <v>6.3</v>
      </c>
      <c r="Y116" s="63">
        <v>0.5</v>
      </c>
      <c r="Z116" s="62">
        <v>6.5</v>
      </c>
      <c r="AA116" s="63">
        <v>0.5</v>
      </c>
      <c r="AB116" s="62">
        <v>7.6</v>
      </c>
      <c r="AC116" s="63">
        <v>0.5</v>
      </c>
      <c r="AD116" s="62">
        <v>8</v>
      </c>
      <c r="AE116" s="63">
        <v>0.6</v>
      </c>
      <c r="AF116" s="62">
        <v>8.4</v>
      </c>
      <c r="AG116" s="63">
        <v>0.6</v>
      </c>
      <c r="AH116" s="62">
        <v>9.3000000000000007</v>
      </c>
      <c r="AI116" s="63">
        <v>0.6</v>
      </c>
      <c r="AJ116" s="62">
        <v>9.1999999999999993</v>
      </c>
      <c r="AK116" s="63">
        <v>0.6</v>
      </c>
      <c r="AL116" s="62">
        <v>9</v>
      </c>
      <c r="AM116" s="63">
        <v>0.6</v>
      </c>
      <c r="AN116" s="62">
        <v>9.6</v>
      </c>
      <c r="AO116" s="63">
        <v>0.6</v>
      </c>
      <c r="AP116" s="62">
        <v>10.5</v>
      </c>
      <c r="AQ116" s="63">
        <v>0.6</v>
      </c>
      <c r="AR116" s="62">
        <v>12</v>
      </c>
      <c r="AS116" s="63">
        <v>0.6</v>
      </c>
      <c r="AT116" s="62">
        <v>11.8</v>
      </c>
      <c r="AU116" s="63">
        <v>0.6</v>
      </c>
    </row>
    <row r="117" spans="1:47" s="24" customFormat="1" ht="13.5" customHeight="1" x14ac:dyDescent="0.3">
      <c r="A117" s="58" t="s">
        <v>43</v>
      </c>
      <c r="B117" s="62">
        <v>3.1194299999999999</v>
      </c>
      <c r="C117" s="63">
        <v>0.94608000000000003</v>
      </c>
      <c r="D117" s="62">
        <v>3.3567300000000002</v>
      </c>
      <c r="E117" s="63">
        <v>0.96382999999999996</v>
      </c>
      <c r="F117" s="62">
        <v>5.19109</v>
      </c>
      <c r="G117" s="63">
        <v>0.87753999999999999</v>
      </c>
      <c r="H117" s="62">
        <v>5.9233900000000004</v>
      </c>
      <c r="I117" s="63">
        <v>0.74585000000000001</v>
      </c>
      <c r="J117" s="62">
        <v>5.8613600000000003</v>
      </c>
      <c r="K117" s="63">
        <v>0.76588000000000001</v>
      </c>
      <c r="L117" s="62">
        <v>5.9187099999999999</v>
      </c>
      <c r="M117" s="63">
        <v>0.77212999999999998</v>
      </c>
      <c r="N117" s="62">
        <v>6.1649500000000002</v>
      </c>
      <c r="O117" s="63">
        <v>0.84950999999999999</v>
      </c>
      <c r="P117" s="62">
        <v>8.0517500000000002</v>
      </c>
      <c r="Q117" s="63">
        <v>0.99763000000000002</v>
      </c>
      <c r="R117" s="62">
        <v>8.9677399999999992</v>
      </c>
      <c r="S117" s="63">
        <v>1.03247</v>
      </c>
      <c r="T117" s="62">
        <v>10.4343</v>
      </c>
      <c r="U117" s="63">
        <v>1.13534</v>
      </c>
      <c r="V117" s="62">
        <v>11.5</v>
      </c>
      <c r="W117" s="63">
        <v>0.7</v>
      </c>
      <c r="X117" s="62">
        <v>11.7</v>
      </c>
      <c r="Y117" s="63">
        <v>0.6</v>
      </c>
      <c r="Z117" s="62">
        <v>12.9</v>
      </c>
      <c r="AA117" s="63">
        <v>0.6</v>
      </c>
      <c r="AB117" s="62">
        <v>12.3</v>
      </c>
      <c r="AC117" s="63">
        <v>0.6</v>
      </c>
      <c r="AD117" s="62">
        <v>12.3</v>
      </c>
      <c r="AE117" s="63">
        <v>0.6</v>
      </c>
      <c r="AF117" s="62">
        <v>14.1</v>
      </c>
      <c r="AG117" s="63">
        <v>0.7</v>
      </c>
      <c r="AH117" s="62">
        <v>14</v>
      </c>
      <c r="AI117" s="63">
        <v>0.7</v>
      </c>
      <c r="AJ117" s="62">
        <v>14.7</v>
      </c>
      <c r="AK117" s="63">
        <v>0.7</v>
      </c>
      <c r="AL117" s="62">
        <v>16.3</v>
      </c>
      <c r="AM117" s="63">
        <v>0.8</v>
      </c>
      <c r="AN117" s="62">
        <v>15.9</v>
      </c>
      <c r="AO117" s="63">
        <v>0.7</v>
      </c>
      <c r="AP117" s="62">
        <v>16.7</v>
      </c>
      <c r="AQ117" s="63">
        <v>0.7</v>
      </c>
      <c r="AR117" s="62">
        <v>16</v>
      </c>
      <c r="AS117" s="63">
        <v>0.7</v>
      </c>
      <c r="AT117" s="62">
        <v>16.7</v>
      </c>
      <c r="AU117" s="63">
        <v>0.7</v>
      </c>
    </row>
    <row r="118" spans="1:47" s="38" customFormat="1" ht="13.5" customHeight="1" x14ac:dyDescent="0.3">
      <c r="A118" s="59" t="s">
        <v>12</v>
      </c>
      <c r="B118" s="64"/>
      <c r="C118" s="65"/>
      <c r="D118" s="64"/>
      <c r="E118" s="65"/>
      <c r="F118" s="64"/>
      <c r="G118" s="65"/>
      <c r="H118" s="64"/>
      <c r="I118" s="65"/>
      <c r="J118" s="64"/>
      <c r="K118" s="65"/>
      <c r="L118" s="64"/>
      <c r="M118" s="65"/>
      <c r="N118" s="64"/>
      <c r="O118" s="65"/>
      <c r="P118" s="64"/>
      <c r="Q118" s="65"/>
      <c r="R118" s="64"/>
      <c r="S118" s="65"/>
      <c r="T118" s="64"/>
      <c r="U118" s="65"/>
      <c r="V118" s="64" t="s">
        <v>74</v>
      </c>
      <c r="W118" s="65" t="s">
        <v>74</v>
      </c>
      <c r="X118" s="64" t="s">
        <v>74</v>
      </c>
      <c r="Y118" s="65" t="s">
        <v>74</v>
      </c>
      <c r="Z118" s="64" t="s">
        <v>74</v>
      </c>
      <c r="AA118" s="65" t="s">
        <v>74</v>
      </c>
      <c r="AB118" s="64" t="s">
        <v>74</v>
      </c>
      <c r="AC118" s="65" t="s">
        <v>74</v>
      </c>
      <c r="AD118" s="64" t="s">
        <v>74</v>
      </c>
      <c r="AE118" s="65" t="s">
        <v>74</v>
      </c>
      <c r="AF118" s="64" t="s">
        <v>74</v>
      </c>
      <c r="AG118" s="65" t="s">
        <v>74</v>
      </c>
      <c r="AH118" s="64" t="s">
        <v>74</v>
      </c>
      <c r="AI118" s="65" t="s">
        <v>74</v>
      </c>
      <c r="AJ118" s="64" t="s">
        <v>74</v>
      </c>
      <c r="AK118" s="65" t="s">
        <v>74</v>
      </c>
      <c r="AL118" s="64" t="s">
        <v>74</v>
      </c>
      <c r="AM118" s="65" t="s">
        <v>74</v>
      </c>
      <c r="AN118" s="64" t="s">
        <v>74</v>
      </c>
      <c r="AO118" s="65" t="s">
        <v>74</v>
      </c>
      <c r="AP118" s="64" t="s">
        <v>74</v>
      </c>
      <c r="AQ118" s="65" t="s">
        <v>74</v>
      </c>
      <c r="AR118" s="64" t="s">
        <v>74</v>
      </c>
      <c r="AS118" s="65" t="s">
        <v>74</v>
      </c>
      <c r="AT118" s="64" t="s">
        <v>74</v>
      </c>
      <c r="AU118" s="65" t="s">
        <v>74</v>
      </c>
    </row>
    <row r="119" spans="1:47" s="24" customFormat="1" ht="13.5" customHeight="1" x14ac:dyDescent="0.3">
      <c r="A119" s="57" t="s">
        <v>59</v>
      </c>
      <c r="B119" s="62">
        <v>17.801839999999999</v>
      </c>
      <c r="C119" s="63">
        <v>2.7813400000000001</v>
      </c>
      <c r="D119" s="62">
        <v>14.23565</v>
      </c>
      <c r="E119" s="63">
        <v>2.2987299999999999</v>
      </c>
      <c r="F119" s="62">
        <v>14.051869999999999</v>
      </c>
      <c r="G119" s="63">
        <v>1.5597700000000001</v>
      </c>
      <c r="H119" s="62">
        <v>13.97175</v>
      </c>
      <c r="I119" s="63">
        <v>1.15334</v>
      </c>
      <c r="J119" s="62">
        <v>13.110010000000001</v>
      </c>
      <c r="K119" s="63">
        <v>1.13479</v>
      </c>
      <c r="L119" s="62">
        <v>13.11997</v>
      </c>
      <c r="M119" s="63">
        <v>1.17638</v>
      </c>
      <c r="N119" s="62">
        <v>13.4268</v>
      </c>
      <c r="O119" s="63">
        <v>1.25166</v>
      </c>
      <c r="P119" s="62">
        <v>12.66098</v>
      </c>
      <c r="Q119" s="63">
        <v>1.19618</v>
      </c>
      <c r="R119" s="62">
        <v>10.98044</v>
      </c>
      <c r="S119" s="63">
        <v>1.10893</v>
      </c>
      <c r="T119" s="62">
        <v>10.869669999999999</v>
      </c>
      <c r="U119" s="63">
        <v>1.0858000000000001</v>
      </c>
      <c r="V119" s="62">
        <v>12.8</v>
      </c>
      <c r="W119" s="63">
        <v>0.7</v>
      </c>
      <c r="X119" s="62">
        <v>13.9</v>
      </c>
      <c r="Y119" s="63">
        <v>0.7</v>
      </c>
      <c r="Z119" s="62">
        <v>13.7</v>
      </c>
      <c r="AA119" s="63">
        <v>0.7</v>
      </c>
      <c r="AB119" s="62">
        <v>13.1</v>
      </c>
      <c r="AC119" s="63">
        <v>0.7</v>
      </c>
      <c r="AD119" s="62">
        <v>12.1</v>
      </c>
      <c r="AE119" s="63">
        <v>0.8</v>
      </c>
      <c r="AF119" s="62">
        <v>13.2</v>
      </c>
      <c r="AG119" s="63">
        <v>0.9</v>
      </c>
      <c r="AH119" s="62">
        <v>13.3</v>
      </c>
      <c r="AI119" s="63">
        <v>0.9</v>
      </c>
      <c r="AJ119" s="62">
        <v>12.6</v>
      </c>
      <c r="AK119" s="63">
        <v>0.9</v>
      </c>
      <c r="AL119" s="62">
        <v>13</v>
      </c>
      <c r="AM119" s="63">
        <v>0.8</v>
      </c>
      <c r="AN119" s="62">
        <v>11.7</v>
      </c>
      <c r="AO119" s="63">
        <v>0.8</v>
      </c>
      <c r="AP119" s="62">
        <v>11.3</v>
      </c>
      <c r="AQ119" s="63">
        <v>0.8</v>
      </c>
      <c r="AR119" s="62">
        <v>13.6</v>
      </c>
      <c r="AS119" s="63">
        <v>0.7</v>
      </c>
      <c r="AT119" s="62">
        <v>14.7</v>
      </c>
      <c r="AU119" s="63">
        <v>0.8</v>
      </c>
    </row>
    <row r="120" spans="1:47" s="24" customFormat="1" ht="13.5" customHeight="1" x14ac:dyDescent="0.3">
      <c r="A120" s="57" t="s">
        <v>41</v>
      </c>
      <c r="B120" s="62">
        <v>52.186129999999999</v>
      </c>
      <c r="C120" s="63">
        <v>3.2610899999999998</v>
      </c>
      <c r="D120" s="62">
        <v>53.155230000000003</v>
      </c>
      <c r="E120" s="63">
        <v>3.03715</v>
      </c>
      <c r="F120" s="62">
        <v>53.692959999999999</v>
      </c>
      <c r="G120" s="63">
        <v>2.0837400000000001</v>
      </c>
      <c r="H120" s="62">
        <v>53.618780000000001</v>
      </c>
      <c r="I120" s="63">
        <v>1.80121</v>
      </c>
      <c r="J120" s="62">
        <v>54.163040000000002</v>
      </c>
      <c r="K120" s="63">
        <v>1.8739600000000001</v>
      </c>
      <c r="L120" s="62">
        <v>54.648690000000002</v>
      </c>
      <c r="M120" s="63">
        <v>1.96587</v>
      </c>
      <c r="N120" s="62">
        <v>52.465780000000002</v>
      </c>
      <c r="O120" s="63">
        <v>2.0661200000000002</v>
      </c>
      <c r="P120" s="62">
        <v>51.332120000000003</v>
      </c>
      <c r="Q120" s="63">
        <v>2.0617800000000002</v>
      </c>
      <c r="R120" s="62">
        <v>50.732140000000001</v>
      </c>
      <c r="S120" s="63">
        <v>2.0451000000000001</v>
      </c>
      <c r="T120" s="62">
        <v>50.520569999999999</v>
      </c>
      <c r="U120" s="63">
        <v>2.0171100000000002</v>
      </c>
      <c r="V120" s="62">
        <v>50.4</v>
      </c>
      <c r="W120" s="63">
        <v>1.1000000000000001</v>
      </c>
      <c r="X120" s="62">
        <v>51.3</v>
      </c>
      <c r="Y120" s="63">
        <v>1.1000000000000001</v>
      </c>
      <c r="Z120" s="62">
        <v>50.4</v>
      </c>
      <c r="AA120" s="63">
        <v>1.1000000000000001</v>
      </c>
      <c r="AB120" s="62">
        <v>48.6</v>
      </c>
      <c r="AC120" s="63">
        <v>1.1000000000000001</v>
      </c>
      <c r="AD120" s="62">
        <v>48.9</v>
      </c>
      <c r="AE120" s="63">
        <v>1.1000000000000001</v>
      </c>
      <c r="AF120" s="62">
        <v>48.1</v>
      </c>
      <c r="AG120" s="63">
        <v>1.1000000000000001</v>
      </c>
      <c r="AH120" s="62">
        <v>46.8</v>
      </c>
      <c r="AI120" s="63">
        <v>1.2</v>
      </c>
      <c r="AJ120" s="62">
        <v>46.6</v>
      </c>
      <c r="AK120" s="63">
        <v>1.2</v>
      </c>
      <c r="AL120" s="62">
        <v>45.2</v>
      </c>
      <c r="AM120" s="63">
        <v>1.1000000000000001</v>
      </c>
      <c r="AN120" s="62">
        <v>45.7</v>
      </c>
      <c r="AO120" s="63">
        <v>1.1000000000000001</v>
      </c>
      <c r="AP120" s="62">
        <v>46.5</v>
      </c>
      <c r="AQ120" s="63">
        <v>1.1000000000000001</v>
      </c>
      <c r="AR120" s="62">
        <v>45.9</v>
      </c>
      <c r="AS120" s="63">
        <v>1</v>
      </c>
      <c r="AT120" s="62">
        <v>44.9</v>
      </c>
      <c r="AU120" s="63">
        <v>1</v>
      </c>
    </row>
    <row r="121" spans="1:47" s="24" customFormat="1" ht="13.5" customHeight="1" x14ac:dyDescent="0.3">
      <c r="A121" s="58" t="s">
        <v>45</v>
      </c>
      <c r="B121" s="62">
        <v>48.618459999999999</v>
      </c>
      <c r="C121" s="63">
        <v>3.2474400000000001</v>
      </c>
      <c r="D121" s="62">
        <v>49.102960000000003</v>
      </c>
      <c r="E121" s="63">
        <v>3.0337800000000001</v>
      </c>
      <c r="F121" s="62">
        <v>49.012439999999998</v>
      </c>
      <c r="G121" s="63">
        <v>2.0770499999999998</v>
      </c>
      <c r="H121" s="62">
        <v>48.550899999999999</v>
      </c>
      <c r="I121" s="63">
        <v>1.8106899999999999</v>
      </c>
      <c r="J121" s="62">
        <v>49.035499999999999</v>
      </c>
      <c r="K121" s="63">
        <v>1.8871899999999999</v>
      </c>
      <c r="L121" s="62">
        <v>49.809959999999997</v>
      </c>
      <c r="M121" s="63">
        <v>1.9806600000000001</v>
      </c>
      <c r="N121" s="62">
        <v>47.72757</v>
      </c>
      <c r="O121" s="63">
        <v>2.0720800000000001</v>
      </c>
      <c r="P121" s="62">
        <v>46.473460000000003</v>
      </c>
      <c r="Q121" s="63">
        <v>2.0615999999999999</v>
      </c>
      <c r="R121" s="62">
        <v>45.815910000000002</v>
      </c>
      <c r="S121" s="63">
        <v>2.0420799999999999</v>
      </c>
      <c r="T121" s="62">
        <v>46.020319999999998</v>
      </c>
      <c r="U121" s="63">
        <v>2.0135299999999998</v>
      </c>
      <c r="V121" s="62">
        <v>45.5</v>
      </c>
      <c r="W121" s="63">
        <v>1.1000000000000001</v>
      </c>
      <c r="X121" s="62">
        <v>45.6</v>
      </c>
      <c r="Y121" s="63">
        <v>1.1000000000000001</v>
      </c>
      <c r="Z121" s="62">
        <v>44.4</v>
      </c>
      <c r="AA121" s="63">
        <v>1.1000000000000001</v>
      </c>
      <c r="AB121" s="62">
        <v>43.2</v>
      </c>
      <c r="AC121" s="63">
        <v>1</v>
      </c>
      <c r="AD121" s="62">
        <v>43.8</v>
      </c>
      <c r="AE121" s="63">
        <v>1.1000000000000001</v>
      </c>
      <c r="AF121" s="62">
        <v>42.9</v>
      </c>
      <c r="AG121" s="63">
        <v>1.1000000000000001</v>
      </c>
      <c r="AH121" s="62">
        <v>41.3</v>
      </c>
      <c r="AI121" s="63">
        <v>1.2</v>
      </c>
      <c r="AJ121" s="62">
        <v>40.9</v>
      </c>
      <c r="AK121" s="63">
        <v>1.1000000000000001</v>
      </c>
      <c r="AL121" s="62">
        <v>40</v>
      </c>
      <c r="AM121" s="63">
        <v>1.1000000000000001</v>
      </c>
      <c r="AN121" s="62">
        <v>40.4</v>
      </c>
      <c r="AO121" s="63">
        <v>1.1000000000000001</v>
      </c>
      <c r="AP121" s="62">
        <v>41.1</v>
      </c>
      <c r="AQ121" s="63">
        <v>1.1000000000000001</v>
      </c>
      <c r="AR121" s="62">
        <v>40.9</v>
      </c>
      <c r="AS121" s="63">
        <v>1</v>
      </c>
      <c r="AT121" s="62">
        <v>39.9</v>
      </c>
      <c r="AU121" s="63">
        <v>1</v>
      </c>
    </row>
    <row r="122" spans="1:47" s="24" customFormat="1" ht="13.5" customHeight="1" x14ac:dyDescent="0.3">
      <c r="A122" s="58" t="s">
        <v>46</v>
      </c>
      <c r="B122" s="62">
        <v>3.5676700000000001</v>
      </c>
      <c r="C122" s="63">
        <v>1.1206400000000001</v>
      </c>
      <c r="D122" s="62">
        <v>4.0522799999999997</v>
      </c>
      <c r="E122" s="63">
        <v>1.2236</v>
      </c>
      <c r="F122" s="62">
        <v>4.6805300000000001</v>
      </c>
      <c r="G122" s="63">
        <v>0.84053999999999995</v>
      </c>
      <c r="H122" s="62">
        <v>5.0678900000000002</v>
      </c>
      <c r="I122" s="63">
        <v>0.78673999999999999</v>
      </c>
      <c r="J122" s="62">
        <v>5.1275399999999998</v>
      </c>
      <c r="K122" s="63">
        <v>0.82430999999999999</v>
      </c>
      <c r="L122" s="62">
        <v>4.83873</v>
      </c>
      <c r="M122" s="63">
        <v>0.81093000000000004</v>
      </c>
      <c r="N122" s="62">
        <v>4.7382099999999996</v>
      </c>
      <c r="O122" s="63">
        <v>0.86651999999999996</v>
      </c>
      <c r="P122" s="62">
        <v>4.8586600000000004</v>
      </c>
      <c r="Q122" s="63">
        <v>0.86814999999999998</v>
      </c>
      <c r="R122" s="62">
        <v>4.9162299999999997</v>
      </c>
      <c r="S122" s="63">
        <v>0.85953000000000002</v>
      </c>
      <c r="T122" s="62">
        <v>4.5002500000000003</v>
      </c>
      <c r="U122" s="63">
        <v>0.82132000000000005</v>
      </c>
      <c r="V122" s="62">
        <v>4.9000000000000004</v>
      </c>
      <c r="W122" s="63">
        <v>0.5</v>
      </c>
      <c r="X122" s="62">
        <v>5.8</v>
      </c>
      <c r="Y122" s="63">
        <v>0.5</v>
      </c>
      <c r="Z122" s="62">
        <v>6</v>
      </c>
      <c r="AA122" s="63">
        <v>0.5</v>
      </c>
      <c r="AB122" s="62">
        <v>5.4</v>
      </c>
      <c r="AC122" s="63">
        <v>0.5</v>
      </c>
      <c r="AD122" s="62">
        <v>5.2</v>
      </c>
      <c r="AE122" s="63">
        <v>0.5</v>
      </c>
      <c r="AF122" s="62">
        <v>5.2</v>
      </c>
      <c r="AG122" s="63">
        <v>0.5</v>
      </c>
      <c r="AH122" s="62">
        <v>5.5</v>
      </c>
      <c r="AI122" s="63">
        <v>0.6</v>
      </c>
      <c r="AJ122" s="62">
        <v>5.7</v>
      </c>
      <c r="AK122" s="63">
        <v>0.5</v>
      </c>
      <c r="AL122" s="62">
        <v>5.3</v>
      </c>
      <c r="AM122" s="63">
        <v>0.5</v>
      </c>
      <c r="AN122" s="62">
        <v>5.3</v>
      </c>
      <c r="AO122" s="63">
        <v>0.5</v>
      </c>
      <c r="AP122" s="62">
        <v>5.4</v>
      </c>
      <c r="AQ122" s="63">
        <v>0.5</v>
      </c>
      <c r="AR122" s="62">
        <v>5</v>
      </c>
      <c r="AS122" s="63">
        <v>0.4</v>
      </c>
      <c r="AT122" s="62">
        <v>5</v>
      </c>
      <c r="AU122" s="63">
        <v>0.4</v>
      </c>
    </row>
    <row r="123" spans="1:47" s="24" customFormat="1" ht="13.5" customHeight="1" x14ac:dyDescent="0.3">
      <c r="A123" s="57" t="s">
        <v>42</v>
      </c>
      <c r="B123" s="62">
        <v>30.012029999999999</v>
      </c>
      <c r="C123" s="63">
        <v>2.92564</v>
      </c>
      <c r="D123" s="62">
        <v>32.609110000000001</v>
      </c>
      <c r="E123" s="63">
        <v>2.8151799999999998</v>
      </c>
      <c r="F123" s="62">
        <v>32.25517</v>
      </c>
      <c r="G123" s="63">
        <v>1.9507399999999999</v>
      </c>
      <c r="H123" s="62">
        <v>32.409460000000003</v>
      </c>
      <c r="I123" s="63">
        <v>1.70852</v>
      </c>
      <c r="J123" s="62">
        <v>32.726950000000002</v>
      </c>
      <c r="K123" s="63">
        <v>1.7885</v>
      </c>
      <c r="L123" s="62">
        <v>32.231340000000003</v>
      </c>
      <c r="M123" s="63">
        <v>1.8789100000000001</v>
      </c>
      <c r="N123" s="62">
        <v>34.107419999999998</v>
      </c>
      <c r="O123" s="63">
        <v>1.9928300000000001</v>
      </c>
      <c r="P123" s="62">
        <v>36.006900000000002</v>
      </c>
      <c r="Q123" s="63">
        <v>2.0127999999999999</v>
      </c>
      <c r="R123" s="62">
        <v>38.287419999999997</v>
      </c>
      <c r="S123" s="63">
        <v>2.0119400000000001</v>
      </c>
      <c r="T123" s="62">
        <v>38.609760000000001</v>
      </c>
      <c r="U123" s="63">
        <v>1.98817</v>
      </c>
      <c r="V123" s="62">
        <v>36.799999999999997</v>
      </c>
      <c r="W123" s="63">
        <v>1.1000000000000001</v>
      </c>
      <c r="X123" s="62">
        <v>34.700000000000003</v>
      </c>
      <c r="Y123" s="63">
        <v>1</v>
      </c>
      <c r="Z123" s="62">
        <v>35.9</v>
      </c>
      <c r="AA123" s="63">
        <v>1</v>
      </c>
      <c r="AB123" s="62">
        <v>38.299999999999997</v>
      </c>
      <c r="AC123" s="63">
        <v>1</v>
      </c>
      <c r="AD123" s="62">
        <v>38.9</v>
      </c>
      <c r="AE123" s="63">
        <v>1.1000000000000001</v>
      </c>
      <c r="AF123" s="62">
        <v>38.700000000000003</v>
      </c>
      <c r="AG123" s="63">
        <v>1.1000000000000001</v>
      </c>
      <c r="AH123" s="62">
        <v>40</v>
      </c>
      <c r="AI123" s="63">
        <v>1.1000000000000001</v>
      </c>
      <c r="AJ123" s="62">
        <v>40.799999999999997</v>
      </c>
      <c r="AK123" s="63">
        <v>1.1000000000000001</v>
      </c>
      <c r="AL123" s="62">
        <v>41.8</v>
      </c>
      <c r="AM123" s="63">
        <v>1.1000000000000001</v>
      </c>
      <c r="AN123" s="62">
        <v>42.6</v>
      </c>
      <c r="AO123" s="63">
        <v>1.1000000000000001</v>
      </c>
      <c r="AP123" s="62">
        <v>42.1</v>
      </c>
      <c r="AQ123" s="63">
        <v>1.1000000000000001</v>
      </c>
      <c r="AR123" s="62">
        <v>40.5</v>
      </c>
      <c r="AS123" s="63">
        <v>1</v>
      </c>
      <c r="AT123" s="62">
        <v>40.4</v>
      </c>
      <c r="AU123" s="63">
        <v>1</v>
      </c>
    </row>
    <row r="124" spans="1:47" s="24" customFormat="1" ht="13.5" customHeight="1" x14ac:dyDescent="0.3">
      <c r="A124" s="58" t="s">
        <v>16</v>
      </c>
      <c r="B124" s="62">
        <v>19.516069999999999</v>
      </c>
      <c r="C124" s="63">
        <v>2.52379</v>
      </c>
      <c r="D124" s="62">
        <v>18.818850000000001</v>
      </c>
      <c r="E124" s="63">
        <v>2.3068</v>
      </c>
      <c r="F124" s="62">
        <v>19.2544</v>
      </c>
      <c r="G124" s="63">
        <v>1.6392100000000001</v>
      </c>
      <c r="H124" s="62">
        <v>18.678519999999999</v>
      </c>
      <c r="I124" s="63">
        <v>1.4281600000000001</v>
      </c>
      <c r="J124" s="62">
        <v>19.19764</v>
      </c>
      <c r="K124" s="63">
        <v>1.5288299999999999</v>
      </c>
      <c r="L124" s="62">
        <v>19.341950000000001</v>
      </c>
      <c r="M124" s="63">
        <v>1.6191599999999999</v>
      </c>
      <c r="N124" s="62">
        <v>20.95391</v>
      </c>
      <c r="O124" s="63">
        <v>1.76484</v>
      </c>
      <c r="P124" s="62">
        <v>21.455079999999999</v>
      </c>
      <c r="Q124" s="63">
        <v>1.77826</v>
      </c>
      <c r="R124" s="62">
        <v>21.41011</v>
      </c>
      <c r="S124" s="63">
        <v>1.7415799999999999</v>
      </c>
      <c r="T124" s="62">
        <v>20.31671</v>
      </c>
      <c r="U124" s="63">
        <v>1.6786700000000001</v>
      </c>
      <c r="V124" s="62">
        <v>17.7</v>
      </c>
      <c r="W124" s="63">
        <v>0.9</v>
      </c>
      <c r="X124" s="62">
        <v>16</v>
      </c>
      <c r="Y124" s="63">
        <v>0.8</v>
      </c>
      <c r="Z124" s="62">
        <v>15.6</v>
      </c>
      <c r="AA124" s="63">
        <v>0.8</v>
      </c>
      <c r="AB124" s="62">
        <v>17.3</v>
      </c>
      <c r="AC124" s="63">
        <v>0.8</v>
      </c>
      <c r="AD124" s="62">
        <v>17.7</v>
      </c>
      <c r="AE124" s="63">
        <v>0.8</v>
      </c>
      <c r="AF124" s="62">
        <v>17.899999999999999</v>
      </c>
      <c r="AG124" s="63">
        <v>0.9</v>
      </c>
      <c r="AH124" s="62">
        <v>18.2</v>
      </c>
      <c r="AI124" s="63">
        <v>0.9</v>
      </c>
      <c r="AJ124" s="62">
        <v>19.5</v>
      </c>
      <c r="AK124" s="63">
        <v>0.9</v>
      </c>
      <c r="AL124" s="62">
        <v>20.100000000000001</v>
      </c>
      <c r="AM124" s="63">
        <v>0.9</v>
      </c>
      <c r="AN124" s="62">
        <v>19.8</v>
      </c>
      <c r="AO124" s="63">
        <v>0.9</v>
      </c>
      <c r="AP124" s="62">
        <v>19.5</v>
      </c>
      <c r="AQ124" s="63">
        <v>0.8</v>
      </c>
      <c r="AR124" s="62">
        <v>18.2</v>
      </c>
      <c r="AS124" s="63">
        <v>0.8</v>
      </c>
      <c r="AT124" s="62">
        <v>17.899999999999999</v>
      </c>
      <c r="AU124" s="63">
        <v>0.8</v>
      </c>
    </row>
    <row r="125" spans="1:47" s="24" customFormat="1" ht="13.5" customHeight="1" x14ac:dyDescent="0.3">
      <c r="A125" s="58" t="s">
        <v>43</v>
      </c>
      <c r="B125" s="62">
        <v>10.49596</v>
      </c>
      <c r="C125" s="63">
        <v>1.91797</v>
      </c>
      <c r="D125" s="62">
        <v>13.79026</v>
      </c>
      <c r="E125" s="63">
        <v>2.09198</v>
      </c>
      <c r="F125" s="62">
        <v>13.000769999999999</v>
      </c>
      <c r="G125" s="63">
        <v>1.4186300000000001</v>
      </c>
      <c r="H125" s="62">
        <v>13.73094</v>
      </c>
      <c r="I125" s="63">
        <v>1.2628200000000001</v>
      </c>
      <c r="J125" s="62">
        <v>13.529299999999999</v>
      </c>
      <c r="K125" s="63">
        <v>1.28488</v>
      </c>
      <c r="L125" s="62">
        <v>12.889390000000001</v>
      </c>
      <c r="M125" s="63">
        <v>1.3297600000000001</v>
      </c>
      <c r="N125" s="62">
        <v>13.153510000000001</v>
      </c>
      <c r="O125" s="63">
        <v>1.37185</v>
      </c>
      <c r="P125" s="62">
        <v>14.551819999999999</v>
      </c>
      <c r="Q125" s="63">
        <v>1.44052</v>
      </c>
      <c r="R125" s="62">
        <v>16.877320000000001</v>
      </c>
      <c r="S125" s="63">
        <v>1.53582</v>
      </c>
      <c r="T125" s="62">
        <v>18.293050000000001</v>
      </c>
      <c r="U125" s="63">
        <v>1.5813699999999999</v>
      </c>
      <c r="V125" s="62">
        <v>19.100000000000001</v>
      </c>
      <c r="W125" s="63">
        <v>0.9</v>
      </c>
      <c r="X125" s="62">
        <v>18.8</v>
      </c>
      <c r="Y125" s="63">
        <v>0.8</v>
      </c>
      <c r="Z125" s="62">
        <v>20.2</v>
      </c>
      <c r="AA125" s="63">
        <v>0.8</v>
      </c>
      <c r="AB125" s="62">
        <v>20.9</v>
      </c>
      <c r="AC125" s="63">
        <v>0.8</v>
      </c>
      <c r="AD125" s="62">
        <v>21.2</v>
      </c>
      <c r="AE125" s="63">
        <v>0.9</v>
      </c>
      <c r="AF125" s="62">
        <v>20.8</v>
      </c>
      <c r="AG125" s="63">
        <v>0.9</v>
      </c>
      <c r="AH125" s="62">
        <v>21.8</v>
      </c>
      <c r="AI125" s="63">
        <v>0.9</v>
      </c>
      <c r="AJ125" s="62">
        <v>21.3</v>
      </c>
      <c r="AK125" s="63">
        <v>0.9</v>
      </c>
      <c r="AL125" s="62">
        <v>21.8</v>
      </c>
      <c r="AM125" s="63">
        <v>0.9</v>
      </c>
      <c r="AN125" s="62">
        <v>22.8</v>
      </c>
      <c r="AO125" s="63">
        <v>0.9</v>
      </c>
      <c r="AP125" s="62">
        <v>22.6</v>
      </c>
      <c r="AQ125" s="63">
        <v>0.9</v>
      </c>
      <c r="AR125" s="62">
        <v>22.4</v>
      </c>
      <c r="AS125" s="63">
        <v>0.8</v>
      </c>
      <c r="AT125" s="62">
        <v>22.5</v>
      </c>
      <c r="AU125" s="63">
        <v>0.8</v>
      </c>
    </row>
    <row r="126" spans="1:47" ht="13.5" customHeight="1" x14ac:dyDescent="0.3">
      <c r="A126" s="56" t="s">
        <v>18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 t="s">
        <v>74</v>
      </c>
      <c r="W126" s="61" t="s">
        <v>74</v>
      </c>
      <c r="X126" s="61" t="s">
        <v>74</v>
      </c>
      <c r="Y126" s="61" t="s">
        <v>74</v>
      </c>
      <c r="Z126" s="61" t="s">
        <v>74</v>
      </c>
      <c r="AA126" s="61" t="s">
        <v>74</v>
      </c>
      <c r="AB126" s="61" t="s">
        <v>74</v>
      </c>
      <c r="AC126" s="61" t="s">
        <v>74</v>
      </c>
      <c r="AD126" s="61" t="s">
        <v>74</v>
      </c>
      <c r="AE126" s="61" t="s">
        <v>74</v>
      </c>
      <c r="AF126" s="61" t="s">
        <v>74</v>
      </c>
      <c r="AG126" s="61" t="s">
        <v>74</v>
      </c>
      <c r="AH126" s="61" t="s">
        <v>74</v>
      </c>
      <c r="AI126" s="61" t="s">
        <v>74</v>
      </c>
      <c r="AJ126" s="61" t="s">
        <v>74</v>
      </c>
      <c r="AK126" s="61" t="s">
        <v>74</v>
      </c>
      <c r="AL126" s="61" t="s">
        <v>74</v>
      </c>
      <c r="AM126" s="61" t="s">
        <v>74</v>
      </c>
      <c r="AN126" s="61" t="s">
        <v>74</v>
      </c>
      <c r="AO126" s="61" t="s">
        <v>74</v>
      </c>
      <c r="AP126" s="61" t="s">
        <v>74</v>
      </c>
      <c r="AQ126" s="61" t="s">
        <v>74</v>
      </c>
      <c r="AR126" s="61" t="s">
        <v>74</v>
      </c>
      <c r="AS126" s="61" t="s">
        <v>74</v>
      </c>
      <c r="AT126" s="61" t="s">
        <v>74</v>
      </c>
      <c r="AU126" s="61" t="s">
        <v>74</v>
      </c>
    </row>
    <row r="127" spans="1:47" s="24" customFormat="1" ht="13.5" customHeight="1" x14ac:dyDescent="0.3">
      <c r="A127" s="57" t="s">
        <v>59</v>
      </c>
      <c r="B127" s="62">
        <v>38.963700000000003</v>
      </c>
      <c r="C127" s="63">
        <v>1.64473</v>
      </c>
      <c r="D127" s="62">
        <v>38.058100000000003</v>
      </c>
      <c r="E127" s="63">
        <v>1.56735</v>
      </c>
      <c r="F127" s="62">
        <v>37.44849</v>
      </c>
      <c r="G127" s="63">
        <v>1.0654600000000001</v>
      </c>
      <c r="H127" s="62">
        <v>37.426839999999999</v>
      </c>
      <c r="I127" s="63">
        <v>0.97004000000000001</v>
      </c>
      <c r="J127" s="62">
        <v>35.954880000000003</v>
      </c>
      <c r="K127" s="63">
        <v>0.96816000000000002</v>
      </c>
      <c r="L127" s="62">
        <v>35.952359999999999</v>
      </c>
      <c r="M127" s="63">
        <v>0.99236000000000002</v>
      </c>
      <c r="N127" s="62">
        <v>34.787269999999999</v>
      </c>
      <c r="O127" s="63">
        <v>1.0178499999999999</v>
      </c>
      <c r="P127" s="62">
        <v>33.46228</v>
      </c>
      <c r="Q127" s="63">
        <v>0.99621999999999999</v>
      </c>
      <c r="R127" s="62">
        <v>32.499130000000001</v>
      </c>
      <c r="S127" s="63">
        <v>0.97108000000000005</v>
      </c>
      <c r="T127" s="62">
        <v>31.59535</v>
      </c>
      <c r="U127" s="63">
        <v>0.93300000000000005</v>
      </c>
      <c r="V127" s="62">
        <v>32</v>
      </c>
      <c r="W127" s="63">
        <v>0.5</v>
      </c>
      <c r="X127" s="62">
        <v>31.7</v>
      </c>
      <c r="Y127" s="63">
        <v>0.5</v>
      </c>
      <c r="Z127" s="62">
        <v>30.4</v>
      </c>
      <c r="AA127" s="63">
        <v>0.5</v>
      </c>
      <c r="AB127" s="62">
        <v>28.3</v>
      </c>
      <c r="AC127" s="63">
        <v>0.5</v>
      </c>
      <c r="AD127" s="62">
        <v>26.3</v>
      </c>
      <c r="AE127" s="63">
        <v>0.5</v>
      </c>
      <c r="AF127" s="62">
        <v>24.9</v>
      </c>
      <c r="AG127" s="63">
        <v>0.6</v>
      </c>
      <c r="AH127" s="62">
        <v>24.4</v>
      </c>
      <c r="AI127" s="63">
        <v>0.6</v>
      </c>
      <c r="AJ127" s="62">
        <v>24.3</v>
      </c>
      <c r="AK127" s="63">
        <v>0.6</v>
      </c>
      <c r="AL127" s="62">
        <v>22.7</v>
      </c>
      <c r="AM127" s="63">
        <v>0.6</v>
      </c>
      <c r="AN127" s="62">
        <v>20.8</v>
      </c>
      <c r="AO127" s="63">
        <v>0.8</v>
      </c>
      <c r="AP127" s="62">
        <v>20.8</v>
      </c>
      <c r="AQ127" s="63">
        <v>0.8</v>
      </c>
      <c r="AR127" s="62">
        <v>22.6</v>
      </c>
      <c r="AS127" s="63">
        <v>0.8</v>
      </c>
      <c r="AT127" s="62">
        <v>21.9</v>
      </c>
      <c r="AU127" s="63">
        <v>0.8</v>
      </c>
    </row>
    <row r="128" spans="1:47" s="24" customFormat="1" ht="13.5" customHeight="1" x14ac:dyDescent="0.3">
      <c r="A128" s="57" t="s">
        <v>41</v>
      </c>
      <c r="B128" s="62">
        <v>49.562480000000001</v>
      </c>
      <c r="C128" s="63">
        <v>1.68641</v>
      </c>
      <c r="D128" s="62">
        <v>50.968490000000003</v>
      </c>
      <c r="E128" s="63">
        <v>1.60371</v>
      </c>
      <c r="F128" s="62">
        <v>50.656170000000003</v>
      </c>
      <c r="G128" s="63">
        <v>1.09535</v>
      </c>
      <c r="H128" s="62">
        <v>50.132309999999997</v>
      </c>
      <c r="I128" s="63">
        <v>1.0031000000000001</v>
      </c>
      <c r="J128" s="62">
        <v>50.824280000000002</v>
      </c>
      <c r="K128" s="63">
        <v>1.01233</v>
      </c>
      <c r="L128" s="62">
        <v>51.019480000000001</v>
      </c>
      <c r="M128" s="63">
        <v>1.03833</v>
      </c>
      <c r="N128" s="62">
        <v>51.770249999999997</v>
      </c>
      <c r="O128" s="63">
        <v>1.07392</v>
      </c>
      <c r="P128" s="62">
        <v>52.216459999999998</v>
      </c>
      <c r="Q128" s="63">
        <v>1.0633699999999999</v>
      </c>
      <c r="R128" s="62">
        <v>51.684249999999999</v>
      </c>
      <c r="S128" s="63">
        <v>1.0427900000000001</v>
      </c>
      <c r="T128" s="62">
        <v>51.76135</v>
      </c>
      <c r="U128" s="63">
        <v>1.008</v>
      </c>
      <c r="V128" s="62">
        <v>51.2</v>
      </c>
      <c r="W128" s="63">
        <v>0.6</v>
      </c>
      <c r="X128" s="62">
        <v>51.2</v>
      </c>
      <c r="Y128" s="63">
        <v>0.5</v>
      </c>
      <c r="Z128" s="62">
        <v>51.4</v>
      </c>
      <c r="AA128" s="63">
        <v>0.5</v>
      </c>
      <c r="AB128" s="62">
        <v>52.4</v>
      </c>
      <c r="AC128" s="63">
        <v>0.5</v>
      </c>
      <c r="AD128" s="62">
        <v>52.9</v>
      </c>
      <c r="AE128" s="63">
        <v>0.6</v>
      </c>
      <c r="AF128" s="62">
        <v>53.3</v>
      </c>
      <c r="AG128" s="63">
        <v>0.7</v>
      </c>
      <c r="AH128" s="62">
        <v>53.2</v>
      </c>
      <c r="AI128" s="63">
        <v>0.7</v>
      </c>
      <c r="AJ128" s="62">
        <v>52.1</v>
      </c>
      <c r="AK128" s="63">
        <v>0.7</v>
      </c>
      <c r="AL128" s="62">
        <v>53</v>
      </c>
      <c r="AM128" s="63">
        <v>0.7</v>
      </c>
      <c r="AN128" s="62">
        <v>54.5</v>
      </c>
      <c r="AO128" s="63">
        <v>0.9</v>
      </c>
      <c r="AP128" s="62">
        <v>54.1</v>
      </c>
      <c r="AQ128" s="63">
        <v>0.9</v>
      </c>
      <c r="AR128" s="62">
        <v>51.5</v>
      </c>
      <c r="AS128" s="63">
        <v>0.9</v>
      </c>
      <c r="AT128" s="62">
        <v>51.6</v>
      </c>
      <c r="AU128" s="63">
        <v>0.9</v>
      </c>
    </row>
    <row r="129" spans="1:47" s="24" customFormat="1" ht="13.5" customHeight="1" x14ac:dyDescent="0.3">
      <c r="A129" s="58" t="s">
        <v>45</v>
      </c>
      <c r="B129" s="62">
        <v>44.428109999999997</v>
      </c>
      <c r="C129" s="63">
        <v>1.67492</v>
      </c>
      <c r="D129" s="62">
        <v>45.09348</v>
      </c>
      <c r="E129" s="63">
        <v>1.5926</v>
      </c>
      <c r="F129" s="62">
        <v>44.32911</v>
      </c>
      <c r="G129" s="63">
        <v>1.08507</v>
      </c>
      <c r="H129" s="62">
        <v>44.14114</v>
      </c>
      <c r="I129" s="63">
        <v>0.99819999999999998</v>
      </c>
      <c r="J129" s="62">
        <v>45.090490000000003</v>
      </c>
      <c r="K129" s="63">
        <v>1.01024</v>
      </c>
      <c r="L129" s="62">
        <v>45.031190000000002</v>
      </c>
      <c r="M129" s="63">
        <v>1.03626</v>
      </c>
      <c r="N129" s="62">
        <v>45.654130000000002</v>
      </c>
      <c r="O129" s="63">
        <v>1.0741099999999999</v>
      </c>
      <c r="P129" s="62">
        <v>46.131970000000003</v>
      </c>
      <c r="Q129" s="63">
        <v>1.06514</v>
      </c>
      <c r="R129" s="62">
        <v>45.455590000000001</v>
      </c>
      <c r="S129" s="63">
        <v>1.04243</v>
      </c>
      <c r="T129" s="62">
        <v>45.369219999999999</v>
      </c>
      <c r="U129" s="63">
        <v>1.00718</v>
      </c>
      <c r="V129" s="62">
        <v>45</v>
      </c>
      <c r="W129" s="63">
        <v>0.6</v>
      </c>
      <c r="X129" s="62">
        <v>45.1</v>
      </c>
      <c r="Y129" s="63">
        <v>0.5</v>
      </c>
      <c r="Z129" s="62">
        <v>45.2</v>
      </c>
      <c r="AA129" s="63">
        <v>0.5</v>
      </c>
      <c r="AB129" s="62">
        <v>45.9</v>
      </c>
      <c r="AC129" s="63">
        <v>0.5</v>
      </c>
      <c r="AD129" s="62">
        <v>46.2</v>
      </c>
      <c r="AE129" s="63">
        <v>0.6</v>
      </c>
      <c r="AF129" s="62">
        <v>46.3</v>
      </c>
      <c r="AG129" s="63">
        <v>0.7</v>
      </c>
      <c r="AH129" s="62">
        <v>46.6</v>
      </c>
      <c r="AI129" s="63">
        <v>0.7</v>
      </c>
      <c r="AJ129" s="62">
        <v>45.6</v>
      </c>
      <c r="AK129" s="63">
        <v>0.7</v>
      </c>
      <c r="AL129" s="62">
        <v>46.5</v>
      </c>
      <c r="AM129" s="63">
        <v>0.7</v>
      </c>
      <c r="AN129" s="62">
        <v>47.3</v>
      </c>
      <c r="AO129" s="63">
        <v>0.9</v>
      </c>
      <c r="AP129" s="62">
        <v>47</v>
      </c>
      <c r="AQ129" s="63">
        <v>0.9</v>
      </c>
      <c r="AR129" s="62">
        <v>45.4</v>
      </c>
      <c r="AS129" s="63">
        <v>0.9</v>
      </c>
      <c r="AT129" s="62">
        <v>44.9</v>
      </c>
      <c r="AU129" s="63">
        <v>0.9</v>
      </c>
    </row>
    <row r="130" spans="1:47" s="24" customFormat="1" ht="13.5" customHeight="1" x14ac:dyDescent="0.3">
      <c r="A130" s="58" t="s">
        <v>46</v>
      </c>
      <c r="B130" s="62">
        <v>5.13436</v>
      </c>
      <c r="C130" s="63">
        <v>0.72055000000000002</v>
      </c>
      <c r="D130" s="62">
        <v>5.875</v>
      </c>
      <c r="E130" s="63">
        <v>0.73309000000000002</v>
      </c>
      <c r="F130" s="62">
        <v>6.3270499999999998</v>
      </c>
      <c r="G130" s="63">
        <v>0.54759000000000002</v>
      </c>
      <c r="H130" s="62">
        <v>5.9911700000000003</v>
      </c>
      <c r="I130" s="63">
        <v>0.47153</v>
      </c>
      <c r="J130" s="62">
        <v>5.7337899999999999</v>
      </c>
      <c r="K130" s="63">
        <v>0.45705000000000001</v>
      </c>
      <c r="L130" s="62">
        <v>5.9882900000000001</v>
      </c>
      <c r="M130" s="63">
        <v>0.47685</v>
      </c>
      <c r="N130" s="62">
        <v>6.1161199999999996</v>
      </c>
      <c r="O130" s="63">
        <v>0.49598999999999999</v>
      </c>
      <c r="P130" s="62">
        <v>6.0844800000000001</v>
      </c>
      <c r="Q130" s="63">
        <v>0.49651000000000001</v>
      </c>
      <c r="R130" s="62">
        <v>6.2286599999999996</v>
      </c>
      <c r="S130" s="63">
        <v>0.49321999999999999</v>
      </c>
      <c r="T130" s="62">
        <v>6.3921299999999999</v>
      </c>
      <c r="U130" s="63">
        <v>0.47983999999999999</v>
      </c>
      <c r="V130" s="62">
        <v>6.3</v>
      </c>
      <c r="W130" s="63">
        <v>0.3</v>
      </c>
      <c r="X130" s="62">
        <v>6</v>
      </c>
      <c r="Y130" s="63">
        <v>0.3</v>
      </c>
      <c r="Z130" s="62">
        <v>6.2</v>
      </c>
      <c r="AA130" s="63">
        <v>0.3</v>
      </c>
      <c r="AB130" s="62">
        <v>6.5</v>
      </c>
      <c r="AC130" s="63">
        <v>0.3</v>
      </c>
      <c r="AD130" s="62">
        <v>6.7</v>
      </c>
      <c r="AE130" s="63">
        <v>0.3</v>
      </c>
      <c r="AF130" s="62">
        <v>6.9</v>
      </c>
      <c r="AG130" s="63">
        <v>0.3</v>
      </c>
      <c r="AH130" s="62">
        <v>6.7</v>
      </c>
      <c r="AI130" s="63">
        <v>0.3</v>
      </c>
      <c r="AJ130" s="62">
        <v>6.5</v>
      </c>
      <c r="AK130" s="63">
        <v>0.3</v>
      </c>
      <c r="AL130" s="62">
        <v>6.6</v>
      </c>
      <c r="AM130" s="63">
        <v>0.3</v>
      </c>
      <c r="AN130" s="62">
        <v>7.2</v>
      </c>
      <c r="AO130" s="63">
        <v>0.5</v>
      </c>
      <c r="AP130" s="62">
        <v>7</v>
      </c>
      <c r="AQ130" s="63">
        <v>0.4</v>
      </c>
      <c r="AR130" s="62">
        <v>6.1</v>
      </c>
      <c r="AS130" s="63">
        <v>0.4</v>
      </c>
      <c r="AT130" s="62">
        <v>6.7</v>
      </c>
      <c r="AU130" s="63">
        <v>0.4</v>
      </c>
    </row>
    <row r="131" spans="1:47" s="24" customFormat="1" ht="13.5" customHeight="1" x14ac:dyDescent="0.3">
      <c r="A131" s="57" t="s">
        <v>42</v>
      </c>
      <c r="B131" s="62">
        <v>11.47382</v>
      </c>
      <c r="C131" s="63">
        <v>1.0861799999999999</v>
      </c>
      <c r="D131" s="62">
        <v>10.973409999999999</v>
      </c>
      <c r="E131" s="63">
        <v>0.98909000000000002</v>
      </c>
      <c r="F131" s="62">
        <v>11.895350000000001</v>
      </c>
      <c r="G131" s="63">
        <v>0.70045000000000002</v>
      </c>
      <c r="H131" s="62">
        <v>12.440849999999999</v>
      </c>
      <c r="I131" s="63">
        <v>0.64654</v>
      </c>
      <c r="J131" s="62">
        <v>13.220840000000001</v>
      </c>
      <c r="K131" s="63">
        <v>0.67764999999999997</v>
      </c>
      <c r="L131" s="62">
        <v>13.02816</v>
      </c>
      <c r="M131" s="63">
        <v>0.69533999999999996</v>
      </c>
      <c r="N131" s="62">
        <v>13.442489999999999</v>
      </c>
      <c r="O131" s="63">
        <v>0.72658</v>
      </c>
      <c r="P131" s="62">
        <v>14.32127</v>
      </c>
      <c r="Q131" s="63">
        <v>0.74204999999999999</v>
      </c>
      <c r="R131" s="62">
        <v>15.81662</v>
      </c>
      <c r="S131" s="63">
        <v>0.75863999999999998</v>
      </c>
      <c r="T131" s="62">
        <v>16.6433</v>
      </c>
      <c r="U131" s="63">
        <v>0.74848000000000003</v>
      </c>
      <c r="V131" s="62">
        <v>16.8</v>
      </c>
      <c r="W131" s="63">
        <v>0.4</v>
      </c>
      <c r="X131" s="62">
        <v>17.2</v>
      </c>
      <c r="Y131" s="63">
        <v>0.4</v>
      </c>
      <c r="Z131" s="62">
        <v>18.2</v>
      </c>
      <c r="AA131" s="63">
        <v>0.4</v>
      </c>
      <c r="AB131" s="62">
        <v>19.3</v>
      </c>
      <c r="AC131" s="63">
        <v>0.4</v>
      </c>
      <c r="AD131" s="62">
        <v>20.8</v>
      </c>
      <c r="AE131" s="63">
        <v>0.5</v>
      </c>
      <c r="AF131" s="62">
        <v>21.8</v>
      </c>
      <c r="AG131" s="63">
        <v>0.5</v>
      </c>
      <c r="AH131" s="62">
        <v>22.4</v>
      </c>
      <c r="AI131" s="63">
        <v>0.6</v>
      </c>
      <c r="AJ131" s="62">
        <v>23.6</v>
      </c>
      <c r="AK131" s="63">
        <v>0.5</v>
      </c>
      <c r="AL131" s="62">
        <v>24.2</v>
      </c>
      <c r="AM131" s="63">
        <v>0.6</v>
      </c>
      <c r="AN131" s="62">
        <v>24.8</v>
      </c>
      <c r="AO131" s="63">
        <v>0.7</v>
      </c>
      <c r="AP131" s="62">
        <v>25.1</v>
      </c>
      <c r="AQ131" s="63">
        <v>0.7</v>
      </c>
      <c r="AR131" s="62">
        <v>25.9</v>
      </c>
      <c r="AS131" s="63">
        <v>0.8</v>
      </c>
      <c r="AT131" s="62">
        <v>26.5</v>
      </c>
      <c r="AU131" s="63">
        <v>0.8</v>
      </c>
    </row>
    <row r="132" spans="1:47" s="24" customFormat="1" ht="13.5" customHeight="1" x14ac:dyDescent="0.3">
      <c r="A132" s="58" t="s">
        <v>16</v>
      </c>
      <c r="B132" s="62">
        <v>6.5864399999999996</v>
      </c>
      <c r="C132" s="63">
        <v>0.86133000000000004</v>
      </c>
      <c r="D132" s="62">
        <v>6.0819400000000003</v>
      </c>
      <c r="E132" s="63">
        <v>0.75090000000000001</v>
      </c>
      <c r="F132" s="62">
        <v>7.0938299999999996</v>
      </c>
      <c r="G132" s="63">
        <v>0.56123000000000001</v>
      </c>
      <c r="H132" s="62">
        <v>7.3052799999999998</v>
      </c>
      <c r="I132" s="63">
        <v>0.52253000000000005</v>
      </c>
      <c r="J132" s="62">
        <v>7.8031600000000001</v>
      </c>
      <c r="K132" s="63">
        <v>0.54805000000000004</v>
      </c>
      <c r="L132" s="62">
        <v>7.8280900000000004</v>
      </c>
      <c r="M132" s="63">
        <v>0.57008999999999999</v>
      </c>
      <c r="N132" s="62">
        <v>7.9584000000000001</v>
      </c>
      <c r="O132" s="63">
        <v>0.59348999999999996</v>
      </c>
      <c r="P132" s="62">
        <v>8.0147300000000001</v>
      </c>
      <c r="Q132" s="63">
        <v>0.58786000000000005</v>
      </c>
      <c r="R132" s="62">
        <v>8.7055299999999995</v>
      </c>
      <c r="S132" s="63">
        <v>0.60109999999999997</v>
      </c>
      <c r="T132" s="62">
        <v>8.8086400000000005</v>
      </c>
      <c r="U132" s="63">
        <v>0.58094999999999997</v>
      </c>
      <c r="V132" s="62">
        <v>8.1</v>
      </c>
      <c r="W132" s="63">
        <v>0.3</v>
      </c>
      <c r="X132" s="62">
        <v>7.8</v>
      </c>
      <c r="Y132" s="63">
        <v>0.3</v>
      </c>
      <c r="Z132" s="62">
        <v>8.4</v>
      </c>
      <c r="AA132" s="63">
        <v>0.3</v>
      </c>
      <c r="AB132" s="62">
        <v>8.9</v>
      </c>
      <c r="AC132" s="63">
        <v>0.3</v>
      </c>
      <c r="AD132" s="62">
        <v>9.8000000000000007</v>
      </c>
      <c r="AE132" s="63">
        <v>0.3</v>
      </c>
      <c r="AF132" s="62">
        <v>10.4</v>
      </c>
      <c r="AG132" s="63">
        <v>0.4</v>
      </c>
      <c r="AH132" s="62">
        <v>10.5</v>
      </c>
      <c r="AI132" s="63">
        <v>0.4</v>
      </c>
      <c r="AJ132" s="62">
        <v>11</v>
      </c>
      <c r="AK132" s="63">
        <v>0.4</v>
      </c>
      <c r="AL132" s="62">
        <v>11.3</v>
      </c>
      <c r="AM132" s="63">
        <v>0.4</v>
      </c>
      <c r="AN132" s="62">
        <v>11.2</v>
      </c>
      <c r="AO132" s="63">
        <v>0.5</v>
      </c>
      <c r="AP132" s="62">
        <v>11</v>
      </c>
      <c r="AQ132" s="63">
        <v>0.5</v>
      </c>
      <c r="AR132" s="62">
        <v>11.7</v>
      </c>
      <c r="AS132" s="63">
        <v>0.6</v>
      </c>
      <c r="AT132" s="62">
        <v>11.1</v>
      </c>
      <c r="AU132" s="63">
        <v>0.5</v>
      </c>
    </row>
    <row r="133" spans="1:47" s="24" customFormat="1" ht="13.5" customHeight="1" x14ac:dyDescent="0.3">
      <c r="A133" s="58" t="s">
        <v>43</v>
      </c>
      <c r="B133" s="62">
        <v>4.8873899999999999</v>
      </c>
      <c r="C133" s="63">
        <v>0.71553</v>
      </c>
      <c r="D133" s="62">
        <v>4.89147</v>
      </c>
      <c r="E133" s="63">
        <v>0.68579999999999997</v>
      </c>
      <c r="F133" s="62">
        <v>4.80152</v>
      </c>
      <c r="G133" s="63">
        <v>0.45438000000000001</v>
      </c>
      <c r="H133" s="62">
        <v>5.1355700000000004</v>
      </c>
      <c r="I133" s="63">
        <v>0.41355999999999998</v>
      </c>
      <c r="J133" s="62">
        <v>5.4176799999999998</v>
      </c>
      <c r="K133" s="63">
        <v>0.43681999999999999</v>
      </c>
      <c r="L133" s="62">
        <v>5.2000700000000002</v>
      </c>
      <c r="M133" s="63">
        <v>0.43787999999999999</v>
      </c>
      <c r="N133" s="62">
        <v>5.4840900000000001</v>
      </c>
      <c r="O133" s="63">
        <v>0.46179999999999999</v>
      </c>
      <c r="P133" s="62">
        <v>6.30654</v>
      </c>
      <c r="Q133" s="63">
        <v>0.49919000000000002</v>
      </c>
      <c r="R133" s="62">
        <v>7.1110899999999999</v>
      </c>
      <c r="S133" s="63">
        <v>0.51629999999999998</v>
      </c>
      <c r="T133" s="62">
        <v>7.8346600000000004</v>
      </c>
      <c r="U133" s="63">
        <v>0.52693999999999996</v>
      </c>
      <c r="V133" s="62">
        <v>8.6999999999999993</v>
      </c>
      <c r="W133" s="63">
        <v>0.3</v>
      </c>
      <c r="X133" s="62">
        <v>9.4</v>
      </c>
      <c r="Y133" s="63">
        <v>0.3</v>
      </c>
      <c r="Z133" s="62">
        <v>9.6999999999999993</v>
      </c>
      <c r="AA133" s="63">
        <v>0.3</v>
      </c>
      <c r="AB133" s="62">
        <v>10.4</v>
      </c>
      <c r="AC133" s="63">
        <v>0.3</v>
      </c>
      <c r="AD133" s="62">
        <v>11</v>
      </c>
      <c r="AE133" s="63">
        <v>0.4</v>
      </c>
      <c r="AF133" s="62">
        <v>11.4</v>
      </c>
      <c r="AG133" s="63">
        <v>0.4</v>
      </c>
      <c r="AH133" s="62">
        <v>11.9</v>
      </c>
      <c r="AI133" s="63">
        <v>0.4</v>
      </c>
      <c r="AJ133" s="62">
        <v>12.5</v>
      </c>
      <c r="AK133" s="63">
        <v>0.4</v>
      </c>
      <c r="AL133" s="62">
        <v>12.9</v>
      </c>
      <c r="AM133" s="63">
        <v>0.4</v>
      </c>
      <c r="AN133" s="62">
        <v>13.6</v>
      </c>
      <c r="AO133" s="63">
        <v>0.6</v>
      </c>
      <c r="AP133" s="62">
        <v>14.1</v>
      </c>
      <c r="AQ133" s="63">
        <v>0.6</v>
      </c>
      <c r="AR133" s="62">
        <v>14.2</v>
      </c>
      <c r="AS133" s="63">
        <v>0.6</v>
      </c>
      <c r="AT133" s="62">
        <v>15.3</v>
      </c>
      <c r="AU133" s="63">
        <v>0.6</v>
      </c>
    </row>
    <row r="134" spans="1:47" s="38" customFormat="1" ht="13.5" customHeight="1" x14ac:dyDescent="0.3">
      <c r="A134" s="59" t="s">
        <v>11</v>
      </c>
      <c r="B134" s="64"/>
      <c r="C134" s="65"/>
      <c r="D134" s="64"/>
      <c r="E134" s="65"/>
      <c r="F134" s="64"/>
      <c r="G134" s="65"/>
      <c r="H134" s="64"/>
      <c r="I134" s="65"/>
      <c r="J134" s="64"/>
      <c r="K134" s="65"/>
      <c r="L134" s="64"/>
      <c r="M134" s="65"/>
      <c r="N134" s="64"/>
      <c r="O134" s="65"/>
      <c r="P134" s="64"/>
      <c r="Q134" s="65"/>
      <c r="R134" s="64"/>
      <c r="S134" s="65"/>
      <c r="T134" s="64"/>
      <c r="U134" s="65"/>
      <c r="V134" s="64" t="s">
        <v>74</v>
      </c>
      <c r="W134" s="65" t="s">
        <v>74</v>
      </c>
      <c r="X134" s="64" t="s">
        <v>74</v>
      </c>
      <c r="Y134" s="65" t="s">
        <v>74</v>
      </c>
      <c r="Z134" s="64" t="s">
        <v>74</v>
      </c>
      <c r="AA134" s="65" t="s">
        <v>74</v>
      </c>
      <c r="AB134" s="64" t="s">
        <v>74</v>
      </c>
      <c r="AC134" s="65" t="s">
        <v>74</v>
      </c>
      <c r="AD134" s="64" t="s">
        <v>74</v>
      </c>
      <c r="AE134" s="65" t="s">
        <v>74</v>
      </c>
      <c r="AF134" s="64" t="s">
        <v>74</v>
      </c>
      <c r="AG134" s="65" t="s">
        <v>74</v>
      </c>
      <c r="AH134" s="64" t="s">
        <v>74</v>
      </c>
      <c r="AI134" s="65" t="s">
        <v>74</v>
      </c>
      <c r="AJ134" s="64" t="s">
        <v>74</v>
      </c>
      <c r="AK134" s="65" t="s">
        <v>74</v>
      </c>
      <c r="AL134" s="64" t="s">
        <v>74</v>
      </c>
      <c r="AM134" s="65" t="s">
        <v>74</v>
      </c>
      <c r="AN134" s="64" t="s">
        <v>74</v>
      </c>
      <c r="AO134" s="65" t="s">
        <v>74</v>
      </c>
      <c r="AP134" s="64" t="s">
        <v>74</v>
      </c>
      <c r="AQ134" s="65" t="s">
        <v>74</v>
      </c>
      <c r="AR134" s="64" t="s">
        <v>74</v>
      </c>
      <c r="AS134" s="65" t="s">
        <v>74</v>
      </c>
      <c r="AT134" s="64" t="s">
        <v>74</v>
      </c>
      <c r="AU134" s="65" t="s">
        <v>74</v>
      </c>
    </row>
    <row r="135" spans="1:47" s="24" customFormat="1" ht="13.5" customHeight="1" x14ac:dyDescent="0.3">
      <c r="A135" s="57" t="s">
        <v>59</v>
      </c>
      <c r="B135" s="62">
        <v>49.653080000000003</v>
      </c>
      <c r="C135" s="63">
        <v>2.0980099999999999</v>
      </c>
      <c r="D135" s="62">
        <v>49.051870000000001</v>
      </c>
      <c r="E135" s="63">
        <v>2.0299999999999998</v>
      </c>
      <c r="F135" s="62">
        <v>48.505659999999999</v>
      </c>
      <c r="G135" s="63">
        <v>1.39754</v>
      </c>
      <c r="H135" s="62">
        <v>48.490760000000002</v>
      </c>
      <c r="I135" s="63">
        <v>1.2807999999999999</v>
      </c>
      <c r="J135" s="62">
        <v>46.507660000000001</v>
      </c>
      <c r="K135" s="63">
        <v>1.2847999999999999</v>
      </c>
      <c r="L135" s="62">
        <v>46.242669999999997</v>
      </c>
      <c r="M135" s="63">
        <v>1.3188200000000001</v>
      </c>
      <c r="N135" s="62">
        <v>44.849110000000003</v>
      </c>
      <c r="O135" s="63">
        <v>1.3585499999999999</v>
      </c>
      <c r="P135" s="62">
        <v>43.278019999999998</v>
      </c>
      <c r="Q135" s="63">
        <v>1.3559699999999999</v>
      </c>
      <c r="R135" s="62">
        <v>42.551380000000002</v>
      </c>
      <c r="S135" s="63">
        <v>1.33155</v>
      </c>
      <c r="T135" s="62">
        <v>41.650640000000003</v>
      </c>
      <c r="U135" s="63">
        <v>1.27417</v>
      </c>
      <c r="V135" s="62">
        <v>42.1</v>
      </c>
      <c r="W135" s="63">
        <v>0.7</v>
      </c>
      <c r="X135" s="62">
        <v>41.6</v>
      </c>
      <c r="Y135" s="63">
        <v>0.7</v>
      </c>
      <c r="Z135" s="62">
        <v>40.200000000000003</v>
      </c>
      <c r="AA135" s="63">
        <v>0.7</v>
      </c>
      <c r="AB135" s="62">
        <v>38</v>
      </c>
      <c r="AC135" s="63">
        <v>0.7</v>
      </c>
      <c r="AD135" s="62">
        <v>35.4</v>
      </c>
      <c r="AE135" s="63">
        <v>0.8</v>
      </c>
      <c r="AF135" s="62">
        <v>33.5</v>
      </c>
      <c r="AG135" s="63">
        <v>0.9</v>
      </c>
      <c r="AH135" s="62">
        <v>33.4</v>
      </c>
      <c r="AI135" s="63">
        <v>0.9</v>
      </c>
      <c r="AJ135" s="62">
        <v>33.1</v>
      </c>
      <c r="AK135" s="63">
        <v>0.9</v>
      </c>
      <c r="AL135" s="62">
        <v>31</v>
      </c>
      <c r="AM135" s="63">
        <v>0.9</v>
      </c>
      <c r="AN135" s="62">
        <v>28.7</v>
      </c>
      <c r="AO135" s="63">
        <v>1.2</v>
      </c>
      <c r="AP135" s="62">
        <v>28.3</v>
      </c>
      <c r="AQ135" s="63">
        <v>1.2</v>
      </c>
      <c r="AR135" s="62">
        <v>30</v>
      </c>
      <c r="AS135" s="63">
        <v>1.2</v>
      </c>
      <c r="AT135" s="62">
        <v>29.3</v>
      </c>
      <c r="AU135" s="63">
        <v>1.2</v>
      </c>
    </row>
    <row r="136" spans="1:47" s="24" customFormat="1" ht="13.5" customHeight="1" x14ac:dyDescent="0.3">
      <c r="A136" s="57" t="s">
        <v>41</v>
      </c>
      <c r="B136" s="62">
        <v>45.914920000000002</v>
      </c>
      <c r="C136" s="63">
        <v>2.0870099999999998</v>
      </c>
      <c r="D136" s="62">
        <v>46.927070000000001</v>
      </c>
      <c r="E136" s="63">
        <v>2.01979</v>
      </c>
      <c r="F136" s="62">
        <v>47.274529999999999</v>
      </c>
      <c r="G136" s="63">
        <v>1.3928499999999999</v>
      </c>
      <c r="H136" s="62">
        <v>46.790979999999998</v>
      </c>
      <c r="I136" s="63">
        <v>1.2790600000000001</v>
      </c>
      <c r="J136" s="62">
        <v>48.390120000000003</v>
      </c>
      <c r="K136" s="63">
        <v>1.28731</v>
      </c>
      <c r="L136" s="62">
        <v>48.587530000000001</v>
      </c>
      <c r="M136" s="63">
        <v>1.3227500000000001</v>
      </c>
      <c r="N136" s="62">
        <v>49.835680000000004</v>
      </c>
      <c r="O136" s="63">
        <v>1.3663000000000001</v>
      </c>
      <c r="P136" s="62">
        <v>50.930439999999997</v>
      </c>
      <c r="Q136" s="63">
        <v>1.3699600000000001</v>
      </c>
      <c r="R136" s="62">
        <v>51.049050000000001</v>
      </c>
      <c r="S136" s="63">
        <v>1.3465</v>
      </c>
      <c r="T136" s="62">
        <v>51.301439999999999</v>
      </c>
      <c r="U136" s="63">
        <v>1.29172</v>
      </c>
      <c r="V136" s="62">
        <v>50.2</v>
      </c>
      <c r="W136" s="63">
        <v>0.7</v>
      </c>
      <c r="X136" s="62">
        <v>50.3</v>
      </c>
      <c r="Y136" s="63">
        <v>0.7</v>
      </c>
      <c r="Z136" s="62">
        <v>51.5</v>
      </c>
      <c r="AA136" s="63">
        <v>0.7</v>
      </c>
      <c r="AB136" s="62">
        <v>52.5</v>
      </c>
      <c r="AC136" s="63">
        <v>0.7</v>
      </c>
      <c r="AD136" s="62">
        <v>53.6</v>
      </c>
      <c r="AE136" s="63">
        <v>0.8</v>
      </c>
      <c r="AF136" s="62">
        <v>55.1</v>
      </c>
      <c r="AG136" s="63">
        <v>0.9</v>
      </c>
      <c r="AH136" s="62">
        <v>55</v>
      </c>
      <c r="AI136" s="63">
        <v>1</v>
      </c>
      <c r="AJ136" s="62">
        <v>54.5</v>
      </c>
      <c r="AK136" s="63">
        <v>0.9</v>
      </c>
      <c r="AL136" s="62">
        <v>55.4</v>
      </c>
      <c r="AM136" s="63">
        <v>1</v>
      </c>
      <c r="AN136" s="62">
        <v>56.4</v>
      </c>
      <c r="AO136" s="63">
        <v>1.2</v>
      </c>
      <c r="AP136" s="62">
        <v>56.9</v>
      </c>
      <c r="AQ136" s="63">
        <v>1.2</v>
      </c>
      <c r="AR136" s="62">
        <v>53.4</v>
      </c>
      <c r="AS136" s="63">
        <v>1.3</v>
      </c>
      <c r="AT136" s="62">
        <v>53.5</v>
      </c>
      <c r="AU136" s="63">
        <v>1.3</v>
      </c>
    </row>
    <row r="137" spans="1:47" s="24" customFormat="1" ht="13.5" customHeight="1" x14ac:dyDescent="0.3">
      <c r="A137" s="58" t="s">
        <v>45</v>
      </c>
      <c r="B137" s="62">
        <v>40.64282</v>
      </c>
      <c r="C137" s="63">
        <v>2.0536400000000001</v>
      </c>
      <c r="D137" s="62">
        <v>40.810699999999997</v>
      </c>
      <c r="E137" s="63">
        <v>1.98173</v>
      </c>
      <c r="F137" s="62">
        <v>40.614550000000001</v>
      </c>
      <c r="G137" s="63">
        <v>1.3638999999999999</v>
      </c>
      <c r="H137" s="62">
        <v>40.326880000000003</v>
      </c>
      <c r="I137" s="63">
        <v>1.25928</v>
      </c>
      <c r="J137" s="62">
        <v>41.873750000000001</v>
      </c>
      <c r="K137" s="63">
        <v>1.27355</v>
      </c>
      <c r="L137" s="62">
        <v>41.686100000000003</v>
      </c>
      <c r="M137" s="63">
        <v>1.30844</v>
      </c>
      <c r="N137" s="62">
        <v>42.849260000000001</v>
      </c>
      <c r="O137" s="63">
        <v>1.35619</v>
      </c>
      <c r="P137" s="62">
        <v>43.989669999999997</v>
      </c>
      <c r="Q137" s="63">
        <v>1.3655600000000001</v>
      </c>
      <c r="R137" s="62">
        <v>43.69171</v>
      </c>
      <c r="S137" s="63">
        <v>1.3404700000000001</v>
      </c>
      <c r="T137" s="62">
        <v>43.756360000000001</v>
      </c>
      <c r="U137" s="63">
        <v>1.28538</v>
      </c>
      <c r="V137" s="62">
        <v>42.6</v>
      </c>
      <c r="W137" s="63">
        <v>0.7</v>
      </c>
      <c r="X137" s="62">
        <v>43.1</v>
      </c>
      <c r="Y137" s="63">
        <v>0.7</v>
      </c>
      <c r="Z137" s="62">
        <v>44.2</v>
      </c>
      <c r="AA137" s="63">
        <v>0.7</v>
      </c>
      <c r="AB137" s="62">
        <v>44.7</v>
      </c>
      <c r="AC137" s="63">
        <v>0.7</v>
      </c>
      <c r="AD137" s="62">
        <v>45.7</v>
      </c>
      <c r="AE137" s="63">
        <v>0.8</v>
      </c>
      <c r="AF137" s="62">
        <v>46.5</v>
      </c>
      <c r="AG137" s="63">
        <v>0.9</v>
      </c>
      <c r="AH137" s="62">
        <v>46.7</v>
      </c>
      <c r="AI137" s="63">
        <v>1</v>
      </c>
      <c r="AJ137" s="62">
        <v>46.4</v>
      </c>
      <c r="AK137" s="63">
        <v>0.9</v>
      </c>
      <c r="AL137" s="62">
        <v>47.5</v>
      </c>
      <c r="AM137" s="63">
        <v>1</v>
      </c>
      <c r="AN137" s="62">
        <v>47.7</v>
      </c>
      <c r="AO137" s="63">
        <v>1.2</v>
      </c>
      <c r="AP137" s="62">
        <v>48</v>
      </c>
      <c r="AQ137" s="63">
        <v>1.3</v>
      </c>
      <c r="AR137" s="62">
        <v>45.8</v>
      </c>
      <c r="AS137" s="63">
        <v>1.3</v>
      </c>
      <c r="AT137" s="62">
        <v>45.3</v>
      </c>
      <c r="AU137" s="63">
        <v>1.2</v>
      </c>
    </row>
    <row r="138" spans="1:47" s="24" customFormat="1" ht="13.5" customHeight="1" x14ac:dyDescent="0.3">
      <c r="A138" s="58" t="s">
        <v>46</v>
      </c>
      <c r="B138" s="62">
        <v>5.2721</v>
      </c>
      <c r="C138" s="63">
        <v>0.90842000000000001</v>
      </c>
      <c r="D138" s="62">
        <v>6.1163699999999999</v>
      </c>
      <c r="E138" s="63">
        <v>0.93774999999999997</v>
      </c>
      <c r="F138" s="62">
        <v>6.65998</v>
      </c>
      <c r="G138" s="63">
        <v>0.70959000000000005</v>
      </c>
      <c r="H138" s="62">
        <v>6.4641000000000002</v>
      </c>
      <c r="I138" s="63">
        <v>0.62226000000000004</v>
      </c>
      <c r="J138" s="62">
        <v>6.5163700000000002</v>
      </c>
      <c r="K138" s="63">
        <v>0.61992999999999998</v>
      </c>
      <c r="L138" s="62">
        <v>6.9014300000000004</v>
      </c>
      <c r="M138" s="63">
        <v>0.65261000000000002</v>
      </c>
      <c r="N138" s="62">
        <v>6.9864199999999999</v>
      </c>
      <c r="O138" s="63">
        <v>0.67811999999999995</v>
      </c>
      <c r="P138" s="62">
        <v>6.9407699999999997</v>
      </c>
      <c r="Q138" s="63">
        <v>0.68423999999999996</v>
      </c>
      <c r="R138" s="62">
        <v>7.3573300000000001</v>
      </c>
      <c r="S138" s="63">
        <v>0.69757999999999998</v>
      </c>
      <c r="T138" s="62">
        <v>7.5450799999999996</v>
      </c>
      <c r="U138" s="63">
        <v>0.67986999999999997</v>
      </c>
      <c r="V138" s="62">
        <v>7.6</v>
      </c>
      <c r="W138" s="63">
        <v>0.4</v>
      </c>
      <c r="X138" s="62">
        <v>7.3</v>
      </c>
      <c r="Y138" s="63">
        <v>0.4</v>
      </c>
      <c r="Z138" s="62">
        <v>7.4</v>
      </c>
      <c r="AA138" s="63">
        <v>0.4</v>
      </c>
      <c r="AB138" s="62">
        <v>7.8</v>
      </c>
      <c r="AC138" s="63">
        <v>0.4</v>
      </c>
      <c r="AD138" s="62">
        <v>8</v>
      </c>
      <c r="AE138" s="63">
        <v>0.4</v>
      </c>
      <c r="AF138" s="62">
        <v>8.6</v>
      </c>
      <c r="AG138" s="63">
        <v>0.5</v>
      </c>
      <c r="AH138" s="62">
        <v>8.3000000000000007</v>
      </c>
      <c r="AI138" s="63">
        <v>0.5</v>
      </c>
      <c r="AJ138" s="62">
        <v>8.1</v>
      </c>
      <c r="AK138" s="63">
        <v>0.5</v>
      </c>
      <c r="AL138" s="62">
        <v>7.9</v>
      </c>
      <c r="AM138" s="63">
        <v>0.5</v>
      </c>
      <c r="AN138" s="62">
        <v>8.6999999999999993</v>
      </c>
      <c r="AO138" s="63">
        <v>0.7</v>
      </c>
      <c r="AP138" s="62">
        <v>8.9</v>
      </c>
      <c r="AQ138" s="63">
        <v>0.7</v>
      </c>
      <c r="AR138" s="62">
        <v>7.6</v>
      </c>
      <c r="AS138" s="63">
        <v>0.6</v>
      </c>
      <c r="AT138" s="62">
        <v>8.1999999999999993</v>
      </c>
      <c r="AU138" s="63">
        <v>0.6</v>
      </c>
    </row>
    <row r="139" spans="1:47" s="24" customFormat="1" ht="13.5" customHeight="1" x14ac:dyDescent="0.3">
      <c r="A139" s="57" t="s">
        <v>42</v>
      </c>
      <c r="B139" s="62">
        <v>4.4320000000000004</v>
      </c>
      <c r="C139" s="63">
        <v>0.83033999999999997</v>
      </c>
      <c r="D139" s="62">
        <v>4.0210600000000003</v>
      </c>
      <c r="E139" s="63">
        <v>0.75844999999999996</v>
      </c>
      <c r="F139" s="62">
        <v>4.2198099999999998</v>
      </c>
      <c r="G139" s="63">
        <v>0.51524000000000003</v>
      </c>
      <c r="H139" s="62">
        <v>4.7182599999999999</v>
      </c>
      <c r="I139" s="63">
        <v>0.50721000000000005</v>
      </c>
      <c r="J139" s="62">
        <v>5.10222</v>
      </c>
      <c r="K139" s="63">
        <v>0.53266000000000002</v>
      </c>
      <c r="L139" s="62">
        <v>5.1698000000000004</v>
      </c>
      <c r="M139" s="63">
        <v>0.56682999999999995</v>
      </c>
      <c r="N139" s="62">
        <v>5.3152100000000004</v>
      </c>
      <c r="O139" s="63">
        <v>0.58145999999999998</v>
      </c>
      <c r="P139" s="62">
        <v>5.7915400000000004</v>
      </c>
      <c r="Q139" s="63">
        <v>0.61048000000000002</v>
      </c>
      <c r="R139" s="62">
        <v>6.3995800000000003</v>
      </c>
      <c r="S139" s="63">
        <v>0.61856</v>
      </c>
      <c r="T139" s="62">
        <v>7.0479200000000004</v>
      </c>
      <c r="U139" s="63">
        <v>0.62773000000000001</v>
      </c>
      <c r="V139" s="62">
        <v>7.7</v>
      </c>
      <c r="W139" s="63">
        <v>0.4</v>
      </c>
      <c r="X139" s="62">
        <v>8.1</v>
      </c>
      <c r="Y139" s="63">
        <v>0.4</v>
      </c>
      <c r="Z139" s="62">
        <v>8.1999999999999993</v>
      </c>
      <c r="AA139" s="63">
        <v>0.4</v>
      </c>
      <c r="AB139" s="62">
        <v>9.5</v>
      </c>
      <c r="AC139" s="63">
        <v>0.4</v>
      </c>
      <c r="AD139" s="62">
        <v>11</v>
      </c>
      <c r="AE139" s="63">
        <v>0.5</v>
      </c>
      <c r="AF139" s="62">
        <v>11.4</v>
      </c>
      <c r="AG139" s="63">
        <v>0.6</v>
      </c>
      <c r="AH139" s="62">
        <v>11.6</v>
      </c>
      <c r="AI139" s="63">
        <v>0.6</v>
      </c>
      <c r="AJ139" s="62">
        <v>12.4</v>
      </c>
      <c r="AK139" s="63">
        <v>0.6</v>
      </c>
      <c r="AL139" s="62">
        <v>13.7</v>
      </c>
      <c r="AM139" s="63">
        <v>0.6</v>
      </c>
      <c r="AN139" s="62">
        <v>14.8</v>
      </c>
      <c r="AO139" s="63">
        <v>0.8</v>
      </c>
      <c r="AP139" s="62">
        <v>14.8</v>
      </c>
      <c r="AQ139" s="63">
        <v>0.8</v>
      </c>
      <c r="AR139" s="62">
        <v>16.5</v>
      </c>
      <c r="AS139" s="63">
        <v>0.9</v>
      </c>
      <c r="AT139" s="62">
        <v>17.100000000000001</v>
      </c>
      <c r="AU139" s="63">
        <v>0.9</v>
      </c>
    </row>
    <row r="140" spans="1:47" s="24" customFormat="1" ht="13.5" customHeight="1" x14ac:dyDescent="0.3">
      <c r="A140" s="58" t="s">
        <v>16</v>
      </c>
      <c r="B140" s="62">
        <v>2.5119899999999999</v>
      </c>
      <c r="C140" s="63">
        <v>0.64320999999999995</v>
      </c>
      <c r="D140" s="62">
        <v>2.1847400000000001</v>
      </c>
      <c r="E140" s="63">
        <v>0.56798000000000004</v>
      </c>
      <c r="F140" s="62">
        <v>2.3208600000000001</v>
      </c>
      <c r="G140" s="63">
        <v>0.39169999999999999</v>
      </c>
      <c r="H140" s="62">
        <v>2.5206599999999999</v>
      </c>
      <c r="I140" s="63">
        <v>0.38159999999999999</v>
      </c>
      <c r="J140" s="62">
        <v>2.8627899999999999</v>
      </c>
      <c r="K140" s="63">
        <v>0.41327999999999998</v>
      </c>
      <c r="L140" s="62">
        <v>2.9479899999999999</v>
      </c>
      <c r="M140" s="63">
        <v>0.44106000000000001</v>
      </c>
      <c r="N140" s="62">
        <v>2.6468400000000001</v>
      </c>
      <c r="O140" s="63">
        <v>0.41337000000000002</v>
      </c>
      <c r="P140" s="62">
        <v>2.91045</v>
      </c>
      <c r="Q140" s="63">
        <v>0.43631999999999999</v>
      </c>
      <c r="R140" s="62">
        <v>3.0571999999999999</v>
      </c>
      <c r="S140" s="63">
        <v>0.44529999999999997</v>
      </c>
      <c r="T140" s="62">
        <v>3.3600300000000001</v>
      </c>
      <c r="U140" s="63">
        <v>0.45258999999999999</v>
      </c>
      <c r="V140" s="62">
        <v>3</v>
      </c>
      <c r="W140" s="63">
        <v>0.2</v>
      </c>
      <c r="X140" s="62">
        <v>2.9</v>
      </c>
      <c r="Y140" s="63">
        <v>0.2</v>
      </c>
      <c r="Z140" s="62">
        <v>3</v>
      </c>
      <c r="AA140" s="63">
        <v>0.2</v>
      </c>
      <c r="AB140" s="62">
        <v>3.6</v>
      </c>
      <c r="AC140" s="63">
        <v>0.3</v>
      </c>
      <c r="AD140" s="62">
        <v>4.2</v>
      </c>
      <c r="AE140" s="63">
        <v>0.3</v>
      </c>
      <c r="AF140" s="62">
        <v>4.4000000000000004</v>
      </c>
      <c r="AG140" s="63">
        <v>0.4</v>
      </c>
      <c r="AH140" s="62">
        <v>4.4000000000000004</v>
      </c>
      <c r="AI140" s="63">
        <v>0.4</v>
      </c>
      <c r="AJ140" s="62">
        <v>4.8</v>
      </c>
      <c r="AK140" s="63">
        <v>0.4</v>
      </c>
      <c r="AL140" s="62">
        <v>5.3</v>
      </c>
      <c r="AM140" s="63">
        <v>0.4</v>
      </c>
      <c r="AN140" s="62">
        <v>5.4</v>
      </c>
      <c r="AO140" s="63">
        <v>0.5</v>
      </c>
      <c r="AP140" s="62">
        <v>5.3</v>
      </c>
      <c r="AQ140" s="63">
        <v>0.5</v>
      </c>
      <c r="AR140" s="62">
        <v>6.7</v>
      </c>
      <c r="AS140" s="63">
        <v>0.6</v>
      </c>
      <c r="AT140" s="62">
        <v>7.1</v>
      </c>
      <c r="AU140" s="63">
        <v>0.6</v>
      </c>
    </row>
    <row r="141" spans="1:47" s="24" customFormat="1" ht="13.5" customHeight="1" x14ac:dyDescent="0.3">
      <c r="A141" s="58" t="s">
        <v>43</v>
      </c>
      <c r="B141" s="62">
        <v>1.9200200000000001</v>
      </c>
      <c r="C141" s="63">
        <v>0.53885000000000005</v>
      </c>
      <c r="D141" s="62">
        <v>1.83632</v>
      </c>
      <c r="E141" s="63">
        <v>0.51298999999999995</v>
      </c>
      <c r="F141" s="62">
        <v>1.8989400000000001</v>
      </c>
      <c r="G141" s="63">
        <v>0.34188000000000002</v>
      </c>
      <c r="H141" s="62">
        <v>2.1975899999999999</v>
      </c>
      <c r="I141" s="63">
        <v>0.34198000000000001</v>
      </c>
      <c r="J141" s="62">
        <v>2.23943</v>
      </c>
      <c r="K141" s="63">
        <v>0.34532000000000002</v>
      </c>
      <c r="L141" s="62">
        <v>2.2218100000000001</v>
      </c>
      <c r="M141" s="63">
        <v>0.36695</v>
      </c>
      <c r="N141" s="62">
        <v>2.6683699999999999</v>
      </c>
      <c r="O141" s="63">
        <v>0.41900999999999999</v>
      </c>
      <c r="P141" s="62">
        <v>2.8810899999999999</v>
      </c>
      <c r="Q141" s="63">
        <v>0.43884000000000001</v>
      </c>
      <c r="R141" s="62">
        <v>3.3423799999999999</v>
      </c>
      <c r="S141" s="63">
        <v>0.44231999999999999</v>
      </c>
      <c r="T141" s="62">
        <v>3.6879</v>
      </c>
      <c r="U141" s="63">
        <v>0.44997999999999999</v>
      </c>
      <c r="V141" s="62">
        <v>4.7</v>
      </c>
      <c r="W141" s="63">
        <v>0.3</v>
      </c>
      <c r="X141" s="62">
        <v>5.2</v>
      </c>
      <c r="Y141" s="63">
        <v>0.3</v>
      </c>
      <c r="Z141" s="62">
        <v>5.2</v>
      </c>
      <c r="AA141" s="63">
        <v>0.3</v>
      </c>
      <c r="AB141" s="62">
        <v>5.9</v>
      </c>
      <c r="AC141" s="63">
        <v>0.3</v>
      </c>
      <c r="AD141" s="62">
        <v>6.7</v>
      </c>
      <c r="AE141" s="63">
        <v>0.4</v>
      </c>
      <c r="AF141" s="62">
        <v>7</v>
      </c>
      <c r="AG141" s="63">
        <v>0.5</v>
      </c>
      <c r="AH141" s="62">
        <v>7.2</v>
      </c>
      <c r="AI141" s="63">
        <v>0.5</v>
      </c>
      <c r="AJ141" s="62">
        <v>7.6</v>
      </c>
      <c r="AK141" s="63">
        <v>0.5</v>
      </c>
      <c r="AL141" s="62">
        <v>8.4</v>
      </c>
      <c r="AM141" s="63">
        <v>0.5</v>
      </c>
      <c r="AN141" s="62">
        <v>9.4</v>
      </c>
      <c r="AO141" s="63">
        <v>0.6</v>
      </c>
      <c r="AP141" s="62">
        <v>9.5</v>
      </c>
      <c r="AQ141" s="63">
        <v>0.6</v>
      </c>
      <c r="AR141" s="62">
        <v>9.9</v>
      </c>
      <c r="AS141" s="63">
        <v>0.7</v>
      </c>
      <c r="AT141" s="62">
        <v>10</v>
      </c>
      <c r="AU141" s="63">
        <v>0.7</v>
      </c>
    </row>
    <row r="142" spans="1:47" s="38" customFormat="1" ht="13.5" customHeight="1" x14ac:dyDescent="0.3">
      <c r="A142" s="59" t="s">
        <v>12</v>
      </c>
      <c r="B142" s="64"/>
      <c r="C142" s="65"/>
      <c r="D142" s="64"/>
      <c r="E142" s="65"/>
      <c r="F142" s="64"/>
      <c r="G142" s="65"/>
      <c r="H142" s="64"/>
      <c r="I142" s="65"/>
      <c r="J142" s="64"/>
      <c r="K142" s="65"/>
      <c r="L142" s="64"/>
      <c r="M142" s="65"/>
      <c r="N142" s="64"/>
      <c r="O142" s="65"/>
      <c r="P142" s="64"/>
      <c r="Q142" s="65"/>
      <c r="R142" s="64"/>
      <c r="S142" s="65"/>
      <c r="T142" s="64"/>
      <c r="U142" s="65"/>
      <c r="V142" s="64" t="s">
        <v>74</v>
      </c>
      <c r="W142" s="65" t="s">
        <v>74</v>
      </c>
      <c r="X142" s="64" t="s">
        <v>74</v>
      </c>
      <c r="Y142" s="65" t="s">
        <v>74</v>
      </c>
      <c r="Z142" s="64" t="s">
        <v>74</v>
      </c>
      <c r="AA142" s="65" t="s">
        <v>74</v>
      </c>
      <c r="AB142" s="64" t="s">
        <v>74</v>
      </c>
      <c r="AC142" s="65" t="s">
        <v>74</v>
      </c>
      <c r="AD142" s="64" t="s">
        <v>74</v>
      </c>
      <c r="AE142" s="65" t="s">
        <v>74</v>
      </c>
      <c r="AF142" s="64" t="s">
        <v>74</v>
      </c>
      <c r="AG142" s="65" t="s">
        <v>74</v>
      </c>
      <c r="AH142" s="64" t="s">
        <v>74</v>
      </c>
      <c r="AI142" s="65" t="s">
        <v>74</v>
      </c>
      <c r="AJ142" s="64" t="s">
        <v>74</v>
      </c>
      <c r="AK142" s="65" t="s">
        <v>74</v>
      </c>
      <c r="AL142" s="64" t="s">
        <v>74</v>
      </c>
      <c r="AM142" s="65" t="s">
        <v>74</v>
      </c>
      <c r="AN142" s="64" t="s">
        <v>74</v>
      </c>
      <c r="AO142" s="65" t="s">
        <v>74</v>
      </c>
      <c r="AP142" s="64" t="s">
        <v>74</v>
      </c>
      <c r="AQ142" s="65" t="s">
        <v>74</v>
      </c>
      <c r="AR142" s="64" t="s">
        <v>74</v>
      </c>
      <c r="AS142" s="65" t="s">
        <v>74</v>
      </c>
      <c r="AT142" s="64" t="s">
        <v>74</v>
      </c>
      <c r="AU142" s="65" t="s">
        <v>74</v>
      </c>
    </row>
    <row r="143" spans="1:47" s="24" customFormat="1" ht="13.5" customHeight="1" x14ac:dyDescent="0.3">
      <c r="A143" s="57" t="s">
        <v>59</v>
      </c>
      <c r="B143" s="62">
        <v>23.241109999999999</v>
      </c>
      <c r="C143" s="63">
        <v>2.4282900000000001</v>
      </c>
      <c r="D143" s="62">
        <v>22.006399999999999</v>
      </c>
      <c r="E143" s="63">
        <v>2.2403200000000001</v>
      </c>
      <c r="F143" s="62">
        <v>21.361650000000001</v>
      </c>
      <c r="G143" s="63">
        <v>1.4796800000000001</v>
      </c>
      <c r="H143" s="62">
        <v>21.506450000000001</v>
      </c>
      <c r="I143" s="63">
        <v>1.3416999999999999</v>
      </c>
      <c r="J143" s="62">
        <v>20.872309999999999</v>
      </c>
      <c r="K143" s="63">
        <v>1.3341799999999999</v>
      </c>
      <c r="L143" s="62">
        <v>21.383469999999999</v>
      </c>
      <c r="M143" s="63">
        <v>1.3791199999999999</v>
      </c>
      <c r="N143" s="62">
        <v>20.64546</v>
      </c>
      <c r="O143" s="63">
        <v>1.40693</v>
      </c>
      <c r="P143" s="62">
        <v>19.78922</v>
      </c>
      <c r="Q143" s="63">
        <v>1.32951</v>
      </c>
      <c r="R143" s="62">
        <v>18.67042</v>
      </c>
      <c r="S143" s="63">
        <v>1.2708200000000001</v>
      </c>
      <c r="T143" s="62">
        <v>17.97242</v>
      </c>
      <c r="U143" s="63">
        <v>1.2456</v>
      </c>
      <c r="V143" s="62">
        <v>18.399999999999999</v>
      </c>
      <c r="W143" s="63">
        <v>0.7</v>
      </c>
      <c r="X143" s="62">
        <v>18.600000000000001</v>
      </c>
      <c r="Y143" s="63">
        <v>0.7</v>
      </c>
      <c r="Z143" s="62">
        <v>17.600000000000001</v>
      </c>
      <c r="AA143" s="63">
        <v>0.6</v>
      </c>
      <c r="AB143" s="62">
        <v>15.7</v>
      </c>
      <c r="AC143" s="63">
        <v>0.6</v>
      </c>
      <c r="AD143" s="62">
        <v>14.7</v>
      </c>
      <c r="AE143" s="63">
        <v>0.6</v>
      </c>
      <c r="AF143" s="62">
        <v>13.9</v>
      </c>
      <c r="AG143" s="63">
        <v>0.7</v>
      </c>
      <c r="AH143" s="62">
        <v>13.1</v>
      </c>
      <c r="AI143" s="63">
        <v>0.7</v>
      </c>
      <c r="AJ143" s="62">
        <v>13.3</v>
      </c>
      <c r="AK143" s="63">
        <v>0.7</v>
      </c>
      <c r="AL143" s="62">
        <v>12.6</v>
      </c>
      <c r="AM143" s="63">
        <v>0.7</v>
      </c>
      <c r="AN143" s="62">
        <v>11.2</v>
      </c>
      <c r="AO143" s="63">
        <v>0.8</v>
      </c>
      <c r="AP143" s="62">
        <v>11.8</v>
      </c>
      <c r="AQ143" s="63">
        <v>0.9</v>
      </c>
      <c r="AR143" s="62">
        <v>13.7</v>
      </c>
      <c r="AS143" s="63">
        <v>0.9</v>
      </c>
      <c r="AT143" s="62">
        <v>13.2</v>
      </c>
      <c r="AU143" s="63">
        <v>0.9</v>
      </c>
    </row>
    <row r="144" spans="1:47" s="24" customFormat="1" ht="13.5" customHeight="1" x14ac:dyDescent="0.3">
      <c r="A144" s="57" t="s">
        <v>41</v>
      </c>
      <c r="B144" s="62">
        <v>54.927529999999997</v>
      </c>
      <c r="C144" s="63">
        <v>2.7963399999999998</v>
      </c>
      <c r="D144" s="62">
        <v>56.869250000000001</v>
      </c>
      <c r="E144" s="63">
        <v>2.5914100000000002</v>
      </c>
      <c r="F144" s="62">
        <v>55.576030000000003</v>
      </c>
      <c r="G144" s="63">
        <v>1.7553799999999999</v>
      </c>
      <c r="H144" s="62">
        <v>54.940300000000001</v>
      </c>
      <c r="I144" s="63">
        <v>1.6008800000000001</v>
      </c>
      <c r="J144" s="62">
        <v>54.3033</v>
      </c>
      <c r="K144" s="63">
        <v>1.6261300000000001</v>
      </c>
      <c r="L144" s="62">
        <v>54.462600000000002</v>
      </c>
      <c r="M144" s="63">
        <v>1.6631400000000001</v>
      </c>
      <c r="N144" s="62">
        <v>54.489269999999998</v>
      </c>
      <c r="O144" s="63">
        <v>1.72438</v>
      </c>
      <c r="P144" s="62">
        <v>54.007840000000002</v>
      </c>
      <c r="Q144" s="63">
        <v>1.6828700000000001</v>
      </c>
      <c r="R144" s="62">
        <v>52.55809</v>
      </c>
      <c r="S144" s="63">
        <v>1.64679</v>
      </c>
      <c r="T144" s="62">
        <v>52.384450000000001</v>
      </c>
      <c r="U144" s="63">
        <v>1.60514</v>
      </c>
      <c r="V144" s="62">
        <v>52.7</v>
      </c>
      <c r="W144" s="63">
        <v>0.9</v>
      </c>
      <c r="X144" s="62">
        <v>52.3</v>
      </c>
      <c r="Y144" s="63">
        <v>0.9</v>
      </c>
      <c r="Z144" s="62">
        <v>51.2</v>
      </c>
      <c r="AA144" s="63">
        <v>0.8</v>
      </c>
      <c r="AB144" s="62">
        <v>52.3</v>
      </c>
      <c r="AC144" s="63">
        <v>0.8</v>
      </c>
      <c r="AD144" s="62">
        <v>51.9</v>
      </c>
      <c r="AE144" s="63">
        <v>0.9</v>
      </c>
      <c r="AF144" s="62">
        <v>50.9</v>
      </c>
      <c r="AG144" s="63">
        <v>1</v>
      </c>
      <c r="AH144" s="62">
        <v>50.9</v>
      </c>
      <c r="AI144" s="63">
        <v>1</v>
      </c>
      <c r="AJ144" s="62">
        <v>49.1</v>
      </c>
      <c r="AK144" s="63">
        <v>1</v>
      </c>
      <c r="AL144" s="62">
        <v>50.1</v>
      </c>
      <c r="AM144" s="63">
        <v>1</v>
      </c>
      <c r="AN144" s="62">
        <v>52.1</v>
      </c>
      <c r="AO144" s="63">
        <v>1.3</v>
      </c>
      <c r="AP144" s="62">
        <v>50.7</v>
      </c>
      <c r="AQ144" s="63">
        <v>1.3</v>
      </c>
      <c r="AR144" s="62">
        <v>49.3</v>
      </c>
      <c r="AS144" s="63">
        <v>1.3</v>
      </c>
      <c r="AT144" s="62">
        <v>49.3</v>
      </c>
      <c r="AU144" s="63">
        <v>1.3</v>
      </c>
    </row>
    <row r="145" spans="1:53" s="24" customFormat="1" ht="13.5" customHeight="1" x14ac:dyDescent="0.3">
      <c r="A145" s="58" t="s">
        <v>45</v>
      </c>
      <c r="B145" s="62">
        <v>49.995759999999997</v>
      </c>
      <c r="C145" s="63">
        <v>2.8048899999999999</v>
      </c>
      <c r="D145" s="62">
        <v>51.34666</v>
      </c>
      <c r="E145" s="63">
        <v>2.61016</v>
      </c>
      <c r="F145" s="62">
        <v>49.733350000000002</v>
      </c>
      <c r="G145" s="63">
        <v>1.76335</v>
      </c>
      <c r="H145" s="62">
        <v>49.629660000000001</v>
      </c>
      <c r="I145" s="63">
        <v>1.61189</v>
      </c>
      <c r="J145" s="62">
        <v>49.688009999999998</v>
      </c>
      <c r="K145" s="63">
        <v>1.63554</v>
      </c>
      <c r="L145" s="62">
        <v>49.767119999999998</v>
      </c>
      <c r="M145" s="63">
        <v>1.6725099999999999</v>
      </c>
      <c r="N145" s="62">
        <v>49.596339999999998</v>
      </c>
      <c r="O145" s="63">
        <v>1.7356199999999999</v>
      </c>
      <c r="P145" s="62">
        <v>49.116149999999998</v>
      </c>
      <c r="Q145" s="63">
        <v>1.6929000000000001</v>
      </c>
      <c r="R145" s="62">
        <v>47.88212</v>
      </c>
      <c r="S145" s="63">
        <v>1.65097</v>
      </c>
      <c r="T145" s="62">
        <v>47.55433</v>
      </c>
      <c r="U145" s="63">
        <v>1.6080099999999999</v>
      </c>
      <c r="V145" s="62">
        <v>48.1</v>
      </c>
      <c r="W145" s="63">
        <v>0.9</v>
      </c>
      <c r="X145" s="62">
        <v>47.8</v>
      </c>
      <c r="Y145" s="63">
        <v>0.9</v>
      </c>
      <c r="Z145" s="62">
        <v>46.6</v>
      </c>
      <c r="AA145" s="63">
        <v>0.8</v>
      </c>
      <c r="AB145" s="62">
        <v>47.5</v>
      </c>
      <c r="AC145" s="63">
        <v>0.8</v>
      </c>
      <c r="AD145" s="62">
        <v>46.9</v>
      </c>
      <c r="AE145" s="63">
        <v>0.9</v>
      </c>
      <c r="AF145" s="62">
        <v>46.1</v>
      </c>
      <c r="AG145" s="63">
        <v>1</v>
      </c>
      <c r="AH145" s="62">
        <v>46.3</v>
      </c>
      <c r="AI145" s="63">
        <v>1</v>
      </c>
      <c r="AJ145" s="62">
        <v>44.5</v>
      </c>
      <c r="AK145" s="63">
        <v>1</v>
      </c>
      <c r="AL145" s="62">
        <v>45.2</v>
      </c>
      <c r="AM145" s="63">
        <v>1</v>
      </c>
      <c r="AN145" s="62">
        <v>46.8</v>
      </c>
      <c r="AO145" s="63">
        <v>1.3</v>
      </c>
      <c r="AP145" s="62">
        <v>45.9</v>
      </c>
      <c r="AQ145" s="63">
        <v>1.3</v>
      </c>
      <c r="AR145" s="62">
        <v>44.9</v>
      </c>
      <c r="AS145" s="63">
        <v>1.3</v>
      </c>
      <c r="AT145" s="62">
        <v>44.5</v>
      </c>
      <c r="AU145" s="63">
        <v>1.3</v>
      </c>
    </row>
    <row r="146" spans="1:53" s="24" customFormat="1" ht="13.5" customHeight="1" x14ac:dyDescent="0.3">
      <c r="A146" s="58" t="s">
        <v>46</v>
      </c>
      <c r="B146" s="62">
        <v>4.9317700000000002</v>
      </c>
      <c r="C146" s="63">
        <v>1.1773199999999999</v>
      </c>
      <c r="D146" s="62">
        <v>5.5225999999999997</v>
      </c>
      <c r="E146" s="63">
        <v>1.1750400000000001</v>
      </c>
      <c r="F146" s="62">
        <v>5.8426799999999997</v>
      </c>
      <c r="G146" s="63">
        <v>0.86121999999999999</v>
      </c>
      <c r="H146" s="62">
        <v>5.3106400000000002</v>
      </c>
      <c r="I146" s="63">
        <v>0.72155999999999998</v>
      </c>
      <c r="J146" s="62">
        <v>4.6152899999999999</v>
      </c>
      <c r="K146" s="63">
        <v>0.66791</v>
      </c>
      <c r="L146" s="62">
        <v>4.6954799999999999</v>
      </c>
      <c r="M146" s="63">
        <v>0.68628</v>
      </c>
      <c r="N146" s="62">
        <v>4.8929200000000002</v>
      </c>
      <c r="O146" s="63">
        <v>0.71555000000000002</v>
      </c>
      <c r="P146" s="62">
        <v>4.8917000000000002</v>
      </c>
      <c r="Q146" s="63">
        <v>0.70723999999999998</v>
      </c>
      <c r="R146" s="62">
        <v>4.6759700000000004</v>
      </c>
      <c r="S146" s="63">
        <v>0.66818</v>
      </c>
      <c r="T146" s="62">
        <v>4.8301100000000003</v>
      </c>
      <c r="U146" s="63">
        <v>0.65044000000000002</v>
      </c>
      <c r="V146" s="62">
        <v>4.5</v>
      </c>
      <c r="W146" s="63">
        <v>0.4</v>
      </c>
      <c r="X146" s="62">
        <v>4.5</v>
      </c>
      <c r="Y146" s="63">
        <v>0.3</v>
      </c>
      <c r="Z146" s="62">
        <v>4.5999999999999996</v>
      </c>
      <c r="AA146" s="63">
        <v>0.3</v>
      </c>
      <c r="AB146" s="62">
        <v>4.8</v>
      </c>
      <c r="AC146" s="63">
        <v>0.4</v>
      </c>
      <c r="AD146" s="62">
        <v>5</v>
      </c>
      <c r="AE146" s="63">
        <v>0.4</v>
      </c>
      <c r="AF146" s="62">
        <v>4.8</v>
      </c>
      <c r="AG146" s="63">
        <v>0.4</v>
      </c>
      <c r="AH146" s="62">
        <v>4.5999999999999996</v>
      </c>
      <c r="AI146" s="63">
        <v>0.4</v>
      </c>
      <c r="AJ146" s="62">
        <v>4.5999999999999996</v>
      </c>
      <c r="AK146" s="63">
        <v>0.4</v>
      </c>
      <c r="AL146" s="62">
        <v>5</v>
      </c>
      <c r="AM146" s="63">
        <v>0.4</v>
      </c>
      <c r="AN146" s="62">
        <v>5.3</v>
      </c>
      <c r="AO146" s="63">
        <v>0.6</v>
      </c>
      <c r="AP146" s="62">
        <v>4.8</v>
      </c>
      <c r="AQ146" s="63">
        <v>0.5</v>
      </c>
      <c r="AR146" s="62">
        <v>4.3</v>
      </c>
      <c r="AS146" s="63">
        <v>0.5</v>
      </c>
      <c r="AT146" s="62">
        <v>4.8</v>
      </c>
      <c r="AU146" s="63">
        <v>0.6</v>
      </c>
    </row>
    <row r="147" spans="1:53" s="24" customFormat="1" ht="13.5" customHeight="1" x14ac:dyDescent="0.3">
      <c r="A147" s="57" t="s">
        <v>42</v>
      </c>
      <c r="B147" s="62">
        <v>21.83136</v>
      </c>
      <c r="C147" s="63">
        <v>2.28443</v>
      </c>
      <c r="D147" s="62">
        <v>21.12435</v>
      </c>
      <c r="E147" s="63">
        <v>2.0747599999999999</v>
      </c>
      <c r="F147" s="62">
        <v>23.06232</v>
      </c>
      <c r="G147" s="63">
        <v>1.4668600000000001</v>
      </c>
      <c r="H147" s="62">
        <v>23.553249999999998</v>
      </c>
      <c r="I147" s="63">
        <v>1.3315399999999999</v>
      </c>
      <c r="J147" s="62">
        <v>24.824390000000001</v>
      </c>
      <c r="K147" s="63">
        <v>1.38513</v>
      </c>
      <c r="L147" s="62">
        <v>24.153929999999999</v>
      </c>
      <c r="M147" s="63">
        <v>1.40568</v>
      </c>
      <c r="N147" s="62">
        <v>24.865269999999999</v>
      </c>
      <c r="O147" s="63">
        <v>1.46987</v>
      </c>
      <c r="P147" s="62">
        <v>26.202929999999999</v>
      </c>
      <c r="Q147" s="63">
        <v>1.4732499999999999</v>
      </c>
      <c r="R147" s="62">
        <v>28.77149</v>
      </c>
      <c r="S147" s="63">
        <v>1.4872399999999999</v>
      </c>
      <c r="T147" s="62">
        <v>29.643129999999999</v>
      </c>
      <c r="U147" s="63">
        <v>1.4525699999999999</v>
      </c>
      <c r="V147" s="62">
        <v>28.9</v>
      </c>
      <c r="W147" s="63">
        <v>0.8</v>
      </c>
      <c r="X147" s="62">
        <v>29.2</v>
      </c>
      <c r="Y147" s="63">
        <v>0.8</v>
      </c>
      <c r="Z147" s="62">
        <v>31.2</v>
      </c>
      <c r="AA147" s="63">
        <v>0.8</v>
      </c>
      <c r="AB147" s="62">
        <v>32</v>
      </c>
      <c r="AC147" s="63">
        <v>0.8</v>
      </c>
      <c r="AD147" s="62">
        <v>33.4</v>
      </c>
      <c r="AE147" s="63">
        <v>0.8</v>
      </c>
      <c r="AF147" s="62">
        <v>35.200000000000003</v>
      </c>
      <c r="AG147" s="63">
        <v>0.9</v>
      </c>
      <c r="AH147" s="62">
        <v>36</v>
      </c>
      <c r="AI147" s="63">
        <v>0.9</v>
      </c>
      <c r="AJ147" s="62">
        <v>37.6</v>
      </c>
      <c r="AK147" s="63">
        <v>0.9</v>
      </c>
      <c r="AL147" s="62">
        <v>37.299999999999997</v>
      </c>
      <c r="AM147" s="63">
        <v>1</v>
      </c>
      <c r="AN147" s="62">
        <v>36.6</v>
      </c>
      <c r="AO147" s="63">
        <v>1.2</v>
      </c>
      <c r="AP147" s="62">
        <v>37.5</v>
      </c>
      <c r="AQ147" s="63">
        <v>1.2</v>
      </c>
      <c r="AR147" s="62">
        <v>37</v>
      </c>
      <c r="AS147" s="63">
        <v>1.2</v>
      </c>
      <c r="AT147" s="62">
        <v>37.6</v>
      </c>
      <c r="AU147" s="63">
        <v>1.2</v>
      </c>
    </row>
    <row r="148" spans="1:53" s="24" customFormat="1" ht="13.5" customHeight="1" x14ac:dyDescent="0.3">
      <c r="A148" s="58" t="s">
        <v>16</v>
      </c>
      <c r="B148" s="62">
        <v>12.57938</v>
      </c>
      <c r="C148" s="63">
        <v>1.8585199999999999</v>
      </c>
      <c r="D148" s="62">
        <v>11.77214</v>
      </c>
      <c r="E148" s="63">
        <v>1.6156600000000001</v>
      </c>
      <c r="F148" s="62">
        <v>14.03792</v>
      </c>
      <c r="G148" s="63">
        <v>1.21536</v>
      </c>
      <c r="H148" s="62">
        <v>14.19009</v>
      </c>
      <c r="I148" s="63">
        <v>1.1151899999999999</v>
      </c>
      <c r="J148" s="62">
        <v>14.864190000000001</v>
      </c>
      <c r="K148" s="63">
        <v>1.15652</v>
      </c>
      <c r="L148" s="62">
        <v>14.73728</v>
      </c>
      <c r="M148" s="63">
        <v>1.1900599999999999</v>
      </c>
      <c r="N148" s="62">
        <v>15.423719999999999</v>
      </c>
      <c r="O148" s="63">
        <v>1.25858</v>
      </c>
      <c r="P148" s="62">
        <v>15.124840000000001</v>
      </c>
      <c r="Q148" s="63">
        <v>1.2256400000000001</v>
      </c>
      <c r="R148" s="62">
        <v>16.475850000000001</v>
      </c>
      <c r="S148" s="63">
        <v>1.24139</v>
      </c>
      <c r="T148" s="62">
        <v>16.190439999999999</v>
      </c>
      <c r="U148" s="63">
        <v>1.1838</v>
      </c>
      <c r="V148" s="62">
        <v>14.9</v>
      </c>
      <c r="W148" s="63">
        <v>0.6</v>
      </c>
      <c r="X148" s="62">
        <v>14.3</v>
      </c>
      <c r="Y148" s="63">
        <v>0.6</v>
      </c>
      <c r="Z148" s="62">
        <v>15.5</v>
      </c>
      <c r="AA148" s="63">
        <v>0.6</v>
      </c>
      <c r="AB148" s="62">
        <v>15.7</v>
      </c>
      <c r="AC148" s="63">
        <v>0.6</v>
      </c>
      <c r="AD148" s="62">
        <v>17</v>
      </c>
      <c r="AE148" s="63">
        <v>0.6</v>
      </c>
      <c r="AF148" s="62">
        <v>18.100000000000001</v>
      </c>
      <c r="AG148" s="63">
        <v>0.7</v>
      </c>
      <c r="AH148" s="62">
        <v>18.3</v>
      </c>
      <c r="AI148" s="63">
        <v>0.7</v>
      </c>
      <c r="AJ148" s="62">
        <v>18.8</v>
      </c>
      <c r="AK148" s="63">
        <v>0.7</v>
      </c>
      <c r="AL148" s="62">
        <v>18.8</v>
      </c>
      <c r="AM148" s="63">
        <v>0.8</v>
      </c>
      <c r="AN148" s="62">
        <v>18</v>
      </c>
      <c r="AO148" s="63">
        <v>1</v>
      </c>
      <c r="AP148" s="62">
        <v>17.899999999999999</v>
      </c>
      <c r="AQ148" s="63">
        <v>0.9</v>
      </c>
      <c r="AR148" s="62">
        <v>17.600000000000001</v>
      </c>
      <c r="AS148" s="63">
        <v>1</v>
      </c>
      <c r="AT148" s="62">
        <v>15.9</v>
      </c>
      <c r="AU148" s="63">
        <v>0.9</v>
      </c>
    </row>
    <row r="149" spans="1:53" s="24" customFormat="1" ht="13.5" customHeight="1" x14ac:dyDescent="0.3">
      <c r="A149" s="60" t="s">
        <v>43</v>
      </c>
      <c r="B149" s="66">
        <v>9.2519799999999996</v>
      </c>
      <c r="C149" s="67">
        <v>1.5569</v>
      </c>
      <c r="D149" s="66">
        <v>9.3522099999999995</v>
      </c>
      <c r="E149" s="67">
        <v>1.48577</v>
      </c>
      <c r="F149" s="66">
        <v>9.0244</v>
      </c>
      <c r="G149" s="67">
        <v>0.98194999999999999</v>
      </c>
      <c r="H149" s="66">
        <v>9.3631600000000006</v>
      </c>
      <c r="I149" s="67">
        <v>0.86921999999999999</v>
      </c>
      <c r="J149" s="66">
        <v>9.9601900000000008</v>
      </c>
      <c r="K149" s="67">
        <v>0.92493999999999998</v>
      </c>
      <c r="L149" s="66">
        <v>9.4166500000000006</v>
      </c>
      <c r="M149" s="67">
        <v>0.91013999999999995</v>
      </c>
      <c r="N149" s="66">
        <v>9.4415499999999994</v>
      </c>
      <c r="O149" s="67">
        <v>0.93337000000000003</v>
      </c>
      <c r="P149" s="66">
        <v>11.07809</v>
      </c>
      <c r="Q149" s="67">
        <v>1.0107200000000001</v>
      </c>
      <c r="R149" s="66">
        <v>12.295640000000001</v>
      </c>
      <c r="S149" s="67">
        <v>1.0450200000000001</v>
      </c>
      <c r="T149" s="66">
        <v>13.45269</v>
      </c>
      <c r="U149" s="67">
        <v>1.0596399999999999</v>
      </c>
      <c r="V149" s="66">
        <v>14</v>
      </c>
      <c r="W149" s="67">
        <v>0.6</v>
      </c>
      <c r="X149" s="66">
        <v>14.9</v>
      </c>
      <c r="Y149" s="67">
        <v>0.6</v>
      </c>
      <c r="Z149" s="66">
        <v>15.7</v>
      </c>
      <c r="AA149" s="67">
        <v>0.6</v>
      </c>
      <c r="AB149" s="66">
        <v>16.3</v>
      </c>
      <c r="AC149" s="67">
        <v>0.6</v>
      </c>
      <c r="AD149" s="66">
        <v>16.399999999999999</v>
      </c>
      <c r="AE149" s="67">
        <v>0.6</v>
      </c>
      <c r="AF149" s="66">
        <v>17</v>
      </c>
      <c r="AG149" s="67">
        <v>0.7</v>
      </c>
      <c r="AH149" s="66">
        <v>17.7</v>
      </c>
      <c r="AI149" s="67">
        <v>0.7</v>
      </c>
      <c r="AJ149" s="66">
        <v>18.8</v>
      </c>
      <c r="AK149" s="67">
        <v>0.7</v>
      </c>
      <c r="AL149" s="66">
        <v>18.5</v>
      </c>
      <c r="AM149" s="67">
        <v>0.8</v>
      </c>
      <c r="AN149" s="66">
        <v>18.600000000000001</v>
      </c>
      <c r="AO149" s="67">
        <v>1</v>
      </c>
      <c r="AP149" s="66">
        <v>19.7</v>
      </c>
      <c r="AQ149" s="67">
        <v>1</v>
      </c>
      <c r="AR149" s="66">
        <v>19.5</v>
      </c>
      <c r="AS149" s="67">
        <v>1</v>
      </c>
      <c r="AT149" s="66">
        <v>21.7</v>
      </c>
      <c r="AU149" s="67">
        <v>1</v>
      </c>
    </row>
    <row r="150" spans="1:53" s="20" customFormat="1" ht="13.5" customHeight="1" x14ac:dyDescent="0.3">
      <c r="A150" s="18" t="s">
        <v>44</v>
      </c>
      <c r="B150" s="18"/>
      <c r="C150" s="18"/>
      <c r="D150" s="18"/>
      <c r="E150" s="18"/>
      <c r="F150" s="33"/>
      <c r="G150" s="19"/>
      <c r="H150" s="19"/>
      <c r="I150" s="19"/>
      <c r="J150" s="19"/>
      <c r="K150" s="19"/>
      <c r="L150" s="18"/>
      <c r="M150" s="18"/>
      <c r="N150" s="18"/>
      <c r="O150" s="18"/>
      <c r="P150" s="40"/>
      <c r="Q150" s="19"/>
      <c r="R150" s="19"/>
      <c r="S150" s="19"/>
      <c r="T150" s="19"/>
      <c r="U150" s="19"/>
      <c r="V150" s="18"/>
      <c r="W150" s="18"/>
      <c r="X150" s="18"/>
      <c r="Y150" s="18"/>
      <c r="Z150" s="40"/>
      <c r="AA150" s="19"/>
      <c r="AB150" s="19"/>
      <c r="AC150" s="19"/>
      <c r="AD150" s="19"/>
      <c r="AE150" s="19"/>
      <c r="AF150" s="18"/>
      <c r="AG150" s="18"/>
      <c r="AH150" s="18"/>
      <c r="AI150" s="18"/>
      <c r="AJ150" s="40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</row>
    <row r="151" spans="1:53" s="20" customFormat="1" ht="13.5" customHeight="1" x14ac:dyDescent="0.3">
      <c r="A151" s="21" t="s">
        <v>112</v>
      </c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19"/>
    </row>
    <row r="152" spans="1:53" s="35" customFormat="1" ht="12" customHeight="1" x14ac:dyDescent="0.25">
      <c r="A152" s="112" t="s">
        <v>116</v>
      </c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112"/>
      <c r="AK152" s="112"/>
      <c r="AL152" s="112"/>
      <c r="AM152" s="112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2"/>
      <c r="AY152" s="112"/>
      <c r="AZ152" s="112"/>
      <c r="BA152" s="112"/>
    </row>
    <row r="153" spans="1:53" s="20" customFormat="1" ht="13.5" customHeight="1" x14ac:dyDescent="0.3">
      <c r="A153" s="15" t="str">
        <f>Index!$A$13</f>
        <v>Source: OFS – Enquête suisse sur la population active (ESPA)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</row>
    <row r="154" spans="1:53" s="20" customFormat="1" ht="13.5" customHeight="1" x14ac:dyDescent="0.3">
      <c r="A154" s="110" t="str">
        <f>Index!$A$14</f>
        <v>© OFS 2023</v>
      </c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42"/>
      <c r="R154" s="42"/>
      <c r="S154" s="42"/>
      <c r="T154" s="42"/>
      <c r="U154" s="42"/>
      <c r="V154" s="30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</row>
    <row r="155" spans="1:53" s="14" customFormat="1" ht="25.5" customHeight="1" x14ac:dyDescent="0.2">
      <c r="A155" s="18" t="str">
        <f>Index!$A$15</f>
        <v>Contact: Office fédéral de la statistique (OFS), Indicateurs de la formation, EducIndicators@bfs.admin.ch</v>
      </c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</row>
    <row r="156" spans="1:53" ht="12.75" customHeight="1" x14ac:dyDescent="0.3">
      <c r="B156" s="123"/>
      <c r="C156" s="123"/>
      <c r="D156" s="123"/>
      <c r="E156" s="123"/>
      <c r="L156" s="123"/>
      <c r="M156" s="123"/>
      <c r="N156" s="123"/>
      <c r="O156" s="123"/>
      <c r="V156" s="123"/>
      <c r="W156" s="123"/>
      <c r="X156" s="123"/>
      <c r="Y156" s="123"/>
      <c r="AF156" s="123"/>
      <c r="AG156" s="123"/>
      <c r="AH156" s="123"/>
      <c r="AI156" s="123"/>
    </row>
    <row r="157" spans="1:53" ht="9.75" customHeight="1" x14ac:dyDescent="0.3">
      <c r="A157" s="3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90"/>
      <c r="AM157" s="90"/>
      <c r="AN157" s="102"/>
      <c r="AO157" s="102"/>
      <c r="AP157" s="41"/>
      <c r="AQ157" s="41"/>
      <c r="AR157" s="105"/>
      <c r="AS157" s="105"/>
      <c r="AT157" s="107"/>
      <c r="AU157" s="107"/>
    </row>
    <row r="158" spans="1:53" ht="12" customHeight="1" x14ac:dyDescent="0.3">
      <c r="A158" s="2"/>
      <c r="B158" s="124"/>
      <c r="C158" s="124"/>
      <c r="D158" s="124"/>
      <c r="E158" s="124"/>
      <c r="F158" s="2"/>
      <c r="G158" s="2"/>
      <c r="H158" s="2"/>
      <c r="I158" s="2"/>
      <c r="J158" s="2"/>
      <c r="K158" s="2"/>
      <c r="L158" s="124"/>
      <c r="M158" s="124"/>
      <c r="N158" s="124"/>
      <c r="O158" s="124"/>
      <c r="P158" s="2"/>
      <c r="Q158" s="2"/>
      <c r="R158" s="2"/>
      <c r="S158" s="2"/>
      <c r="T158" s="2"/>
      <c r="U158" s="2"/>
      <c r="V158" s="124"/>
      <c r="W158" s="124"/>
      <c r="X158" s="124"/>
      <c r="Y158" s="124"/>
      <c r="Z158" s="2"/>
      <c r="AA158" s="2"/>
      <c r="AB158" s="2"/>
      <c r="AC158" s="2"/>
      <c r="AD158" s="2"/>
      <c r="AE158" s="2"/>
      <c r="AF158" s="124"/>
      <c r="AG158" s="124"/>
      <c r="AH158" s="124"/>
      <c r="AI158" s="124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1:53" ht="9.75" customHeight="1" x14ac:dyDescent="0.3">
      <c r="A159" s="3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90"/>
      <c r="AM159" s="90"/>
      <c r="AN159" s="102"/>
      <c r="AO159" s="102"/>
      <c r="AP159" s="41"/>
      <c r="AQ159" s="41"/>
      <c r="AR159" s="105"/>
      <c r="AS159" s="105"/>
      <c r="AT159" s="107"/>
      <c r="AU159" s="107"/>
    </row>
    <row r="160" spans="1:53" ht="12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</row>
    <row r="161" spans="1:47" ht="9.75" customHeight="1" x14ac:dyDescent="0.3">
      <c r="A161" s="3"/>
      <c r="B161" s="3"/>
      <c r="C161" s="2"/>
      <c r="D161" s="3"/>
      <c r="E161" s="2"/>
      <c r="F161" s="3"/>
      <c r="G161" s="2"/>
      <c r="H161" s="3"/>
      <c r="I161" s="2"/>
      <c r="J161" s="3"/>
      <c r="K161" s="2"/>
      <c r="L161" s="3"/>
      <c r="M161" s="2"/>
      <c r="N161" s="3"/>
      <c r="O161" s="2"/>
      <c r="P161" s="3"/>
      <c r="Q161" s="2"/>
      <c r="R161" s="3"/>
      <c r="S161" s="2"/>
      <c r="T161" s="3"/>
      <c r="U161" s="2"/>
      <c r="V161" s="3"/>
      <c r="W161" s="2"/>
      <c r="X161" s="3"/>
      <c r="Y161" s="2"/>
      <c r="Z161" s="3"/>
      <c r="AA161" s="2"/>
      <c r="AB161" s="3"/>
      <c r="AC161" s="2"/>
      <c r="AD161" s="3"/>
      <c r="AE161" s="2"/>
      <c r="AF161" s="3"/>
      <c r="AG161" s="2"/>
      <c r="AH161" s="3"/>
      <c r="AI161" s="2"/>
      <c r="AJ161" s="3"/>
      <c r="AK161" s="2"/>
      <c r="AL161" s="3"/>
      <c r="AM161" s="2"/>
      <c r="AN161" s="3"/>
      <c r="AO161" s="2"/>
      <c r="AP161" s="3"/>
      <c r="AQ161" s="2"/>
      <c r="AR161" s="3"/>
      <c r="AS161" s="2"/>
      <c r="AT161" s="3"/>
      <c r="AU161" s="2"/>
    </row>
    <row r="162" spans="1:47" ht="12" customHeight="1" x14ac:dyDescent="0.3">
      <c r="A162" s="2"/>
      <c r="B162" s="124"/>
      <c r="C162" s="124"/>
      <c r="D162" s="124"/>
      <c r="E162" s="124"/>
      <c r="F162" s="2"/>
      <c r="G162" s="2"/>
      <c r="H162" s="2"/>
      <c r="I162" s="2"/>
      <c r="J162" s="2"/>
      <c r="K162" s="2"/>
      <c r="L162" s="124"/>
      <c r="M162" s="124"/>
      <c r="N162" s="124"/>
      <c r="O162" s="124"/>
      <c r="P162" s="2"/>
      <c r="Q162" s="2"/>
      <c r="R162" s="2"/>
      <c r="S162" s="2"/>
      <c r="T162" s="2"/>
      <c r="U162" s="2"/>
      <c r="V162" s="124"/>
      <c r="W162" s="124"/>
      <c r="X162" s="124"/>
      <c r="Y162" s="124"/>
      <c r="Z162" s="2"/>
      <c r="AA162" s="2"/>
      <c r="AB162" s="2"/>
      <c r="AC162" s="2"/>
      <c r="AD162" s="2"/>
      <c r="AE162" s="2"/>
      <c r="AF162" s="124"/>
      <c r="AG162" s="124"/>
      <c r="AH162" s="124"/>
      <c r="AI162" s="124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1:47" ht="9.75" customHeight="1" x14ac:dyDescent="0.3">
      <c r="A163" s="2"/>
      <c r="B163" s="124"/>
      <c r="C163" s="124"/>
      <c r="D163" s="124"/>
      <c r="E163" s="124"/>
      <c r="F163" s="2"/>
      <c r="G163" s="2"/>
      <c r="H163" s="2"/>
      <c r="I163" s="2"/>
      <c r="J163" s="2"/>
      <c r="K163" s="2"/>
      <c r="L163" s="124"/>
      <c r="M163" s="124"/>
      <c r="N163" s="124"/>
      <c r="O163" s="124"/>
      <c r="P163" s="2"/>
      <c r="Q163" s="2"/>
      <c r="R163" s="2"/>
      <c r="S163" s="2"/>
      <c r="T163" s="2"/>
      <c r="U163" s="2"/>
      <c r="V163" s="124"/>
      <c r="W163" s="124"/>
      <c r="X163" s="124"/>
      <c r="Y163" s="124"/>
      <c r="Z163" s="2"/>
      <c r="AA163" s="2"/>
      <c r="AB163" s="2"/>
      <c r="AC163" s="2"/>
      <c r="AD163" s="2"/>
      <c r="AE163" s="2"/>
      <c r="AF163" s="124"/>
      <c r="AG163" s="124"/>
      <c r="AH163" s="124"/>
      <c r="AI163" s="124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1:47" ht="12" customHeight="1" x14ac:dyDescent="0.3">
      <c r="A164" s="2"/>
      <c r="B164" s="124"/>
      <c r="C164" s="124"/>
      <c r="D164" s="124"/>
      <c r="E164" s="124"/>
      <c r="F164" s="2"/>
      <c r="G164" s="2"/>
      <c r="H164" s="2"/>
      <c r="I164" s="2"/>
      <c r="J164" s="2"/>
      <c r="K164" s="2"/>
      <c r="L164" s="124"/>
      <c r="M164" s="124"/>
      <c r="N164" s="124"/>
      <c r="O164" s="124"/>
      <c r="P164" s="2"/>
      <c r="Q164" s="2"/>
      <c r="R164" s="2"/>
      <c r="S164" s="2"/>
      <c r="T164" s="2"/>
      <c r="U164" s="2"/>
      <c r="V164" s="124"/>
      <c r="W164" s="124"/>
      <c r="X164" s="124"/>
      <c r="Y164" s="124"/>
      <c r="Z164" s="2"/>
      <c r="AA164" s="2"/>
      <c r="AB164" s="2"/>
      <c r="AC164" s="2"/>
      <c r="AD164" s="2"/>
      <c r="AE164" s="2"/>
      <c r="AF164" s="124"/>
      <c r="AG164" s="124"/>
      <c r="AH164" s="124"/>
      <c r="AI164" s="124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1:47" ht="12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1:47" ht="12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</sheetData>
  <mergeCells count="45">
    <mergeCell ref="AT4:AU4"/>
    <mergeCell ref="A152:BA152"/>
    <mergeCell ref="AR4:AS4"/>
    <mergeCell ref="AJ4:AK4"/>
    <mergeCell ref="AP4:AQ4"/>
    <mergeCell ref="A154:P154"/>
    <mergeCell ref="V4:W4"/>
    <mergeCell ref="X4:Y4"/>
    <mergeCell ref="Z4:AA4"/>
    <mergeCell ref="AB4:AC4"/>
    <mergeCell ref="AD4:AE4"/>
    <mergeCell ref="L4:M4"/>
    <mergeCell ref="N4:O4"/>
    <mergeCell ref="P4:Q4"/>
    <mergeCell ref="R4:S4"/>
    <mergeCell ref="T4:U4"/>
    <mergeCell ref="B4:C4"/>
    <mergeCell ref="AN4:AO4"/>
    <mergeCell ref="AL4:AM4"/>
    <mergeCell ref="B164:E164"/>
    <mergeCell ref="B156:E156"/>
    <mergeCell ref="B158:E158"/>
    <mergeCell ref="B162:E162"/>
    <mergeCell ref="B163:E163"/>
    <mergeCell ref="AF158:AI158"/>
    <mergeCell ref="D4:E4"/>
    <mergeCell ref="F4:G4"/>
    <mergeCell ref="H4:I4"/>
    <mergeCell ref="J4:K4"/>
    <mergeCell ref="AF4:AG4"/>
    <mergeCell ref="AH4:AI4"/>
    <mergeCell ref="L156:O156"/>
    <mergeCell ref="V156:Y156"/>
    <mergeCell ref="AF156:AI156"/>
    <mergeCell ref="L158:O158"/>
    <mergeCell ref="V158:Y158"/>
    <mergeCell ref="L164:O164"/>
    <mergeCell ref="V164:Y164"/>
    <mergeCell ref="AF164:AI164"/>
    <mergeCell ref="L162:O162"/>
    <mergeCell ref="V162:Y162"/>
    <mergeCell ref="AF162:AI162"/>
    <mergeCell ref="L163:O163"/>
    <mergeCell ref="V163:Y163"/>
    <mergeCell ref="AF163:AI163"/>
  </mergeCells>
  <hyperlinks>
    <hyperlink ref="A1" location="Index!A1" display="Retour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rowBreaks count="5" manualBreakCount="5">
    <brk id="29" max="46" man="1"/>
    <brk id="53" max="46" man="1"/>
    <brk id="77" max="46" man="1"/>
    <brk id="101" max="46" man="1"/>
    <brk id="125" max="4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A67"/>
  <sheetViews>
    <sheetView showGridLines="0" topLeftCell="A30" zoomScaleNormal="100" zoomScaleSheetLayoutView="100" workbookViewId="0">
      <pane xSplit="1" topLeftCell="B1" activePane="topRight" state="frozen"/>
      <selection pane="topRight"/>
    </sheetView>
  </sheetViews>
  <sheetFormatPr baseColWidth="10" defaultColWidth="11" defaultRowHeight="14" x14ac:dyDescent="0.3"/>
  <cols>
    <col min="1" max="1" width="28.25" style="1" customWidth="1"/>
    <col min="2" max="3" width="5.83203125" style="1" customWidth="1"/>
    <col min="4" max="9" width="5.83203125" style="1" hidden="1" customWidth="1"/>
    <col min="10" max="11" width="5.83203125" style="1" customWidth="1"/>
    <col min="12" max="19" width="5.83203125" style="1" hidden="1" customWidth="1"/>
    <col min="20" max="35" width="5.83203125" style="1" customWidth="1"/>
    <col min="36" max="16384" width="11" style="1"/>
  </cols>
  <sheetData>
    <row r="1" spans="1:35" s="26" customFormat="1" ht="25.5" customHeight="1" x14ac:dyDescent="0.3">
      <c r="A1" s="95" t="s">
        <v>10</v>
      </c>
    </row>
    <row r="2" spans="1:35" s="26" customFormat="1" ht="13.5" customHeight="1" x14ac:dyDescent="0.3">
      <c r="A2" s="25" t="str">
        <f>CONCATENATE(Index!A1," selon la nationalité et la durée de résidence, de 2006 à ",RIGHT(Index!A14,4)-1)</f>
        <v>Niveau de formation de la population selon la nationalité et la durée de résidence, de 2006 à 2022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52"/>
      <c r="AB2" s="25"/>
      <c r="AC2" s="52"/>
      <c r="AD2" s="25"/>
      <c r="AE2" s="52"/>
      <c r="AF2" s="25"/>
      <c r="AG2" s="52"/>
      <c r="AH2" s="25"/>
      <c r="AI2" s="52" t="s">
        <v>56</v>
      </c>
    </row>
    <row r="3" spans="1:35" s="26" customFormat="1" ht="13.5" customHeight="1" x14ac:dyDescent="0.3">
      <c r="A3" s="7" t="s">
        <v>70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4" spans="1:35" s="2" customFormat="1" ht="13.5" customHeight="1" x14ac:dyDescent="0.3">
      <c r="A4" s="125"/>
      <c r="B4" s="113">
        <v>2006</v>
      </c>
      <c r="C4" s="116"/>
      <c r="D4" s="113">
        <v>2007</v>
      </c>
      <c r="E4" s="116"/>
      <c r="F4" s="113">
        <v>2008</v>
      </c>
      <c r="G4" s="116"/>
      <c r="H4" s="113">
        <v>2009</v>
      </c>
      <c r="I4" s="116"/>
      <c r="J4" s="113" t="s">
        <v>47</v>
      </c>
      <c r="K4" s="116"/>
      <c r="L4" s="113">
        <v>2011</v>
      </c>
      <c r="M4" s="116"/>
      <c r="N4" s="113">
        <v>2012</v>
      </c>
      <c r="O4" s="116"/>
      <c r="P4" s="113">
        <v>2013</v>
      </c>
      <c r="Q4" s="116"/>
      <c r="R4" s="113">
        <v>2014</v>
      </c>
      <c r="S4" s="116"/>
      <c r="T4" s="113">
        <v>2015</v>
      </c>
      <c r="U4" s="116"/>
      <c r="V4" s="113">
        <v>2016</v>
      </c>
      <c r="W4" s="116"/>
      <c r="X4" s="113">
        <v>2017</v>
      </c>
      <c r="Y4" s="116"/>
      <c r="Z4" s="113">
        <v>2018</v>
      </c>
      <c r="AA4" s="114"/>
      <c r="AB4" s="113">
        <v>2019</v>
      </c>
      <c r="AC4" s="114"/>
      <c r="AD4" s="113">
        <v>2020</v>
      </c>
      <c r="AE4" s="114"/>
      <c r="AF4" s="113" t="s">
        <v>114</v>
      </c>
      <c r="AG4" s="114"/>
      <c r="AH4" s="113">
        <v>2022</v>
      </c>
      <c r="AI4" s="114"/>
    </row>
    <row r="5" spans="1:35" ht="13.5" customHeight="1" x14ac:dyDescent="0.3">
      <c r="A5" s="126"/>
      <c r="B5" s="76" t="s">
        <v>1</v>
      </c>
      <c r="C5" s="77" t="s">
        <v>3</v>
      </c>
      <c r="D5" s="76" t="s">
        <v>1</v>
      </c>
      <c r="E5" s="77" t="s">
        <v>3</v>
      </c>
      <c r="F5" s="76" t="s">
        <v>1</v>
      </c>
      <c r="G5" s="77" t="s">
        <v>3</v>
      </c>
      <c r="H5" s="76" t="s">
        <v>1</v>
      </c>
      <c r="I5" s="77" t="s">
        <v>3</v>
      </c>
      <c r="J5" s="76" t="s">
        <v>1</v>
      </c>
      <c r="K5" s="77" t="s">
        <v>3</v>
      </c>
      <c r="L5" s="76" t="s">
        <v>1</v>
      </c>
      <c r="M5" s="77" t="s">
        <v>3</v>
      </c>
      <c r="N5" s="76" t="s">
        <v>1</v>
      </c>
      <c r="O5" s="77" t="s">
        <v>3</v>
      </c>
      <c r="P5" s="76" t="s">
        <v>1</v>
      </c>
      <c r="Q5" s="77" t="s">
        <v>3</v>
      </c>
      <c r="R5" s="76" t="s">
        <v>1</v>
      </c>
      <c r="S5" s="77" t="s">
        <v>3</v>
      </c>
      <c r="T5" s="76" t="s">
        <v>1</v>
      </c>
      <c r="U5" s="77" t="s">
        <v>3</v>
      </c>
      <c r="V5" s="76" t="s">
        <v>1</v>
      </c>
      <c r="W5" s="77" t="s">
        <v>3</v>
      </c>
      <c r="X5" s="76" t="s">
        <v>1</v>
      </c>
      <c r="Y5" s="77" t="s">
        <v>3</v>
      </c>
      <c r="Z5" s="79" t="s">
        <v>1</v>
      </c>
      <c r="AA5" s="80" t="s">
        <v>3</v>
      </c>
      <c r="AB5" s="79" t="s">
        <v>1</v>
      </c>
      <c r="AC5" s="80" t="s">
        <v>3</v>
      </c>
      <c r="AD5" s="79" t="s">
        <v>1</v>
      </c>
      <c r="AE5" s="80" t="s">
        <v>3</v>
      </c>
      <c r="AF5" s="76" t="s">
        <v>1</v>
      </c>
      <c r="AG5" s="78" t="s">
        <v>3</v>
      </c>
      <c r="AH5" s="76" t="s">
        <v>1</v>
      </c>
      <c r="AI5" s="78" t="s">
        <v>3</v>
      </c>
    </row>
    <row r="6" spans="1:35" s="37" customFormat="1" ht="13.5" customHeight="1" x14ac:dyDescent="0.3">
      <c r="A6" s="56" t="s">
        <v>14</v>
      </c>
      <c r="B6" s="61"/>
      <c r="C6" s="61"/>
      <c r="D6" s="61"/>
      <c r="E6" s="61"/>
      <c r="F6" s="61"/>
      <c r="G6" s="61"/>
      <c r="H6" s="61"/>
      <c r="I6" s="61"/>
      <c r="J6" s="61" t="s">
        <v>74</v>
      </c>
      <c r="K6" s="61" t="s">
        <v>74</v>
      </c>
      <c r="L6" s="61" t="s">
        <v>74</v>
      </c>
      <c r="M6" s="61" t="s">
        <v>74</v>
      </c>
      <c r="N6" s="61" t="s">
        <v>74</v>
      </c>
      <c r="O6" s="61" t="s">
        <v>74</v>
      </c>
      <c r="P6" s="61" t="s">
        <v>74</v>
      </c>
      <c r="Q6" s="61" t="s">
        <v>74</v>
      </c>
      <c r="R6" s="61" t="s">
        <v>74</v>
      </c>
      <c r="S6" s="61" t="s">
        <v>74</v>
      </c>
      <c r="T6" s="61" t="s">
        <v>74</v>
      </c>
      <c r="U6" s="61" t="s">
        <v>74</v>
      </c>
      <c r="V6" s="61" t="s">
        <v>74</v>
      </c>
      <c r="W6" s="61" t="s">
        <v>74</v>
      </c>
      <c r="X6" s="61" t="s">
        <v>74</v>
      </c>
      <c r="Y6" s="61" t="s">
        <v>74</v>
      </c>
      <c r="Z6" s="61" t="s">
        <v>74</v>
      </c>
      <c r="AA6" s="61" t="s">
        <v>74</v>
      </c>
      <c r="AB6" s="61" t="s">
        <v>74</v>
      </c>
      <c r="AC6" s="61" t="s">
        <v>74</v>
      </c>
      <c r="AD6" s="61" t="s">
        <v>74</v>
      </c>
      <c r="AE6" s="61" t="s">
        <v>74</v>
      </c>
      <c r="AF6" s="61" t="s">
        <v>74</v>
      </c>
      <c r="AG6" s="61" t="s">
        <v>74</v>
      </c>
      <c r="AH6" s="61" t="s">
        <v>74</v>
      </c>
      <c r="AI6" s="61" t="s">
        <v>74</v>
      </c>
    </row>
    <row r="7" spans="1:35" ht="13.5" customHeight="1" x14ac:dyDescent="0.3">
      <c r="A7" s="57" t="s">
        <v>59</v>
      </c>
      <c r="B7" s="62">
        <v>9.1556499999999996</v>
      </c>
      <c r="C7" s="63">
        <v>0.46422000000000002</v>
      </c>
      <c r="D7" s="62">
        <v>8.7990899999999996</v>
      </c>
      <c r="E7" s="63">
        <v>0.47076000000000001</v>
      </c>
      <c r="F7" s="62">
        <v>8.1699800000000007</v>
      </c>
      <c r="G7" s="63">
        <v>0.45716000000000001</v>
      </c>
      <c r="H7" s="62">
        <v>8.1124100000000006</v>
      </c>
      <c r="I7" s="63">
        <v>0.45280999999999999</v>
      </c>
      <c r="J7" s="62">
        <v>9.6999999999999993</v>
      </c>
      <c r="K7" s="63">
        <v>0.3</v>
      </c>
      <c r="L7" s="62">
        <v>10.1</v>
      </c>
      <c r="M7" s="63">
        <v>0.3</v>
      </c>
      <c r="N7" s="62">
        <v>9</v>
      </c>
      <c r="O7" s="63">
        <v>0.3</v>
      </c>
      <c r="P7" s="62">
        <v>8.3000000000000007</v>
      </c>
      <c r="Q7" s="63">
        <v>0.3</v>
      </c>
      <c r="R7" s="62">
        <v>7.7</v>
      </c>
      <c r="S7" s="63">
        <v>0.3</v>
      </c>
      <c r="T7" s="62">
        <v>7.4</v>
      </c>
      <c r="U7" s="63">
        <v>0.3</v>
      </c>
      <c r="V7" s="62">
        <v>7.2</v>
      </c>
      <c r="W7" s="63">
        <v>0.3</v>
      </c>
      <c r="X7" s="62">
        <v>6.9</v>
      </c>
      <c r="Y7" s="63">
        <v>0.3</v>
      </c>
      <c r="Z7" s="62">
        <v>6.5</v>
      </c>
      <c r="AA7" s="63">
        <v>0.2</v>
      </c>
      <c r="AB7" s="62">
        <v>6.1</v>
      </c>
      <c r="AC7" s="63">
        <v>0.2</v>
      </c>
      <c r="AD7" s="62">
        <v>5.8</v>
      </c>
      <c r="AE7" s="63">
        <v>0.2</v>
      </c>
      <c r="AF7" s="62">
        <v>6.9</v>
      </c>
      <c r="AG7" s="63">
        <v>0.2</v>
      </c>
      <c r="AH7" s="62">
        <v>7.5</v>
      </c>
      <c r="AI7" s="63">
        <v>0.3</v>
      </c>
    </row>
    <row r="8" spans="1:35" ht="13.5" customHeight="1" x14ac:dyDescent="0.3">
      <c r="A8" s="57" t="s">
        <v>41</v>
      </c>
      <c r="B8" s="62">
        <v>60.425820000000002</v>
      </c>
      <c r="C8" s="63">
        <v>0.82208999999999999</v>
      </c>
      <c r="D8" s="62">
        <v>59.389279999999999</v>
      </c>
      <c r="E8" s="63">
        <v>0.83504999999999996</v>
      </c>
      <c r="F8" s="62">
        <v>57.71893</v>
      </c>
      <c r="G8" s="63">
        <v>0.84860999999999998</v>
      </c>
      <c r="H8" s="62">
        <v>56.405740000000002</v>
      </c>
      <c r="I8" s="63">
        <v>0.85250000000000004</v>
      </c>
      <c r="J8" s="62">
        <v>55.6</v>
      </c>
      <c r="K8" s="63">
        <v>0.5</v>
      </c>
      <c r="L8" s="62">
        <v>55.5</v>
      </c>
      <c r="M8" s="63">
        <v>0.5</v>
      </c>
      <c r="N8" s="62">
        <v>55.3</v>
      </c>
      <c r="O8" s="63">
        <v>0.4</v>
      </c>
      <c r="P8" s="62">
        <v>53.9</v>
      </c>
      <c r="Q8" s="63">
        <v>0.5</v>
      </c>
      <c r="R8" s="62">
        <v>53.6</v>
      </c>
      <c r="S8" s="63">
        <v>0.5</v>
      </c>
      <c r="T8" s="62">
        <v>52.2</v>
      </c>
      <c r="U8" s="63">
        <v>0.5</v>
      </c>
      <c r="V8" s="62">
        <v>51</v>
      </c>
      <c r="W8" s="63">
        <v>0.5</v>
      </c>
      <c r="X8" s="62">
        <v>49.6</v>
      </c>
      <c r="Y8" s="63">
        <v>0.5</v>
      </c>
      <c r="Z8" s="62">
        <v>49.1</v>
      </c>
      <c r="AA8" s="63">
        <v>0.5</v>
      </c>
      <c r="AB8" s="62">
        <v>48.9</v>
      </c>
      <c r="AC8" s="63">
        <v>0.5</v>
      </c>
      <c r="AD8" s="62">
        <v>48.1</v>
      </c>
      <c r="AE8" s="63">
        <v>0.5</v>
      </c>
      <c r="AF8" s="62">
        <v>47.3</v>
      </c>
      <c r="AG8" s="63">
        <v>0.5</v>
      </c>
      <c r="AH8" s="62">
        <v>47</v>
      </c>
      <c r="AI8" s="63">
        <v>0.5</v>
      </c>
    </row>
    <row r="9" spans="1:35" ht="13.5" customHeight="1" x14ac:dyDescent="0.3">
      <c r="A9" s="58" t="s">
        <v>45</v>
      </c>
      <c r="B9" s="62">
        <v>52.158729999999998</v>
      </c>
      <c r="C9" s="63">
        <v>0.83986000000000005</v>
      </c>
      <c r="D9" s="62">
        <v>51.531390000000002</v>
      </c>
      <c r="E9" s="63">
        <v>0.84980999999999995</v>
      </c>
      <c r="F9" s="62">
        <v>49.95722</v>
      </c>
      <c r="G9" s="63">
        <v>0.85802999999999996</v>
      </c>
      <c r="H9" s="62">
        <v>48.890920000000001</v>
      </c>
      <c r="I9" s="63">
        <v>0.85885999999999996</v>
      </c>
      <c r="J9" s="62">
        <v>47.9</v>
      </c>
      <c r="K9" s="63">
        <v>0.5</v>
      </c>
      <c r="L9" s="62">
        <v>47.9</v>
      </c>
      <c r="M9" s="63">
        <v>0.5</v>
      </c>
      <c r="N9" s="62">
        <v>47.8</v>
      </c>
      <c r="O9" s="63">
        <v>0.5</v>
      </c>
      <c r="P9" s="62">
        <v>46.4</v>
      </c>
      <c r="Q9" s="63">
        <v>0.5</v>
      </c>
      <c r="R9" s="62">
        <v>45.8</v>
      </c>
      <c r="S9" s="63">
        <v>0.5</v>
      </c>
      <c r="T9" s="62">
        <v>44.5</v>
      </c>
      <c r="U9" s="63">
        <v>0.5</v>
      </c>
      <c r="V9" s="62">
        <v>43.2</v>
      </c>
      <c r="W9" s="63">
        <v>0.5</v>
      </c>
      <c r="X9" s="62">
        <v>41.9</v>
      </c>
      <c r="Y9" s="63">
        <v>0.5</v>
      </c>
      <c r="Z9" s="62">
        <v>41.2</v>
      </c>
      <c r="AA9" s="63">
        <v>0.5</v>
      </c>
      <c r="AB9" s="62">
        <v>41.2</v>
      </c>
      <c r="AC9" s="63">
        <v>0.5</v>
      </c>
      <c r="AD9" s="62">
        <v>40.5</v>
      </c>
      <c r="AE9" s="63">
        <v>0.5</v>
      </c>
      <c r="AF9" s="62">
        <v>40.4</v>
      </c>
      <c r="AG9" s="63">
        <v>0.5</v>
      </c>
      <c r="AH9" s="62">
        <v>40.6</v>
      </c>
      <c r="AI9" s="63">
        <v>0.4</v>
      </c>
    </row>
    <row r="10" spans="1:35" ht="13.5" customHeight="1" x14ac:dyDescent="0.3">
      <c r="A10" s="58" t="s">
        <v>46</v>
      </c>
      <c r="B10" s="62">
        <v>8.2670899999999996</v>
      </c>
      <c r="C10" s="63">
        <v>0.47295999999999999</v>
      </c>
      <c r="D10" s="62">
        <v>7.8578900000000003</v>
      </c>
      <c r="E10" s="63">
        <v>0.46509</v>
      </c>
      <c r="F10" s="62">
        <v>7.7617099999999999</v>
      </c>
      <c r="G10" s="63">
        <v>0.47241</v>
      </c>
      <c r="H10" s="62">
        <v>7.5148200000000003</v>
      </c>
      <c r="I10" s="63">
        <v>0.47393000000000002</v>
      </c>
      <c r="J10" s="62">
        <v>7.7</v>
      </c>
      <c r="K10" s="63">
        <v>0.3</v>
      </c>
      <c r="L10" s="62">
        <v>7.6</v>
      </c>
      <c r="M10" s="63">
        <v>0.2</v>
      </c>
      <c r="N10" s="62">
        <v>7.6</v>
      </c>
      <c r="O10" s="63">
        <v>0.2</v>
      </c>
      <c r="P10" s="62">
        <v>7.5</v>
      </c>
      <c r="Q10" s="63">
        <v>0.3</v>
      </c>
      <c r="R10" s="62">
        <v>7.8</v>
      </c>
      <c r="S10" s="63">
        <v>0.3</v>
      </c>
      <c r="T10" s="62">
        <v>7.7</v>
      </c>
      <c r="U10" s="63">
        <v>0.3</v>
      </c>
      <c r="V10" s="62">
        <v>7.7</v>
      </c>
      <c r="W10" s="63">
        <v>0.3</v>
      </c>
      <c r="X10" s="62">
        <v>7.7</v>
      </c>
      <c r="Y10" s="63">
        <v>0.3</v>
      </c>
      <c r="Z10" s="62">
        <v>7.8</v>
      </c>
      <c r="AA10" s="63">
        <v>0.3</v>
      </c>
      <c r="AB10" s="62">
        <v>7.7</v>
      </c>
      <c r="AC10" s="63">
        <v>0.3</v>
      </c>
      <c r="AD10" s="62">
        <v>7.5</v>
      </c>
      <c r="AE10" s="63">
        <v>0.3</v>
      </c>
      <c r="AF10" s="62">
        <v>6.9</v>
      </c>
      <c r="AG10" s="63">
        <v>0.2</v>
      </c>
      <c r="AH10" s="62">
        <v>6.5</v>
      </c>
      <c r="AI10" s="63">
        <v>0.2</v>
      </c>
    </row>
    <row r="11" spans="1:35" ht="13.5" customHeight="1" x14ac:dyDescent="0.3">
      <c r="A11" s="57" t="s">
        <v>42</v>
      </c>
      <c r="B11" s="62">
        <v>30.418530000000001</v>
      </c>
      <c r="C11" s="63">
        <v>0.77666999999999997</v>
      </c>
      <c r="D11" s="62">
        <v>31.811630000000001</v>
      </c>
      <c r="E11" s="63">
        <v>0.79181000000000001</v>
      </c>
      <c r="F11" s="62">
        <v>34.1111</v>
      </c>
      <c r="G11" s="63">
        <v>0.81520999999999999</v>
      </c>
      <c r="H11" s="62">
        <v>35.481850000000001</v>
      </c>
      <c r="I11" s="63">
        <v>0.82425000000000004</v>
      </c>
      <c r="J11" s="62">
        <v>34.700000000000003</v>
      </c>
      <c r="K11" s="63">
        <v>0.4</v>
      </c>
      <c r="L11" s="62">
        <v>34.5</v>
      </c>
      <c r="M11" s="63">
        <v>0.4</v>
      </c>
      <c r="N11" s="62">
        <v>35.700000000000003</v>
      </c>
      <c r="O11" s="63">
        <v>0.4</v>
      </c>
      <c r="P11" s="62">
        <v>37.799999999999997</v>
      </c>
      <c r="Q11" s="63">
        <v>0.4</v>
      </c>
      <c r="R11" s="62">
        <v>38.799999999999997</v>
      </c>
      <c r="S11" s="63">
        <v>0.5</v>
      </c>
      <c r="T11" s="62">
        <v>40.4</v>
      </c>
      <c r="U11" s="63">
        <v>0.5</v>
      </c>
      <c r="V11" s="62">
        <v>41.9</v>
      </c>
      <c r="W11" s="63">
        <v>0.5</v>
      </c>
      <c r="X11" s="62">
        <v>43.5</v>
      </c>
      <c r="Y11" s="63">
        <v>0.5</v>
      </c>
      <c r="Z11" s="62">
        <v>44.4</v>
      </c>
      <c r="AA11" s="63">
        <v>0.5</v>
      </c>
      <c r="AB11" s="62">
        <v>45</v>
      </c>
      <c r="AC11" s="63">
        <v>0.5</v>
      </c>
      <c r="AD11" s="62">
        <v>46.2</v>
      </c>
      <c r="AE11" s="63">
        <v>0.5</v>
      </c>
      <c r="AF11" s="62">
        <v>45.8</v>
      </c>
      <c r="AG11" s="63">
        <v>0.5</v>
      </c>
      <c r="AH11" s="62">
        <v>45.5</v>
      </c>
      <c r="AI11" s="63">
        <v>0.4</v>
      </c>
    </row>
    <row r="12" spans="1:35" ht="13.5" customHeight="1" x14ac:dyDescent="0.3">
      <c r="A12" s="58" t="s">
        <v>16</v>
      </c>
      <c r="B12" s="62">
        <v>18.742609999999999</v>
      </c>
      <c r="C12" s="63">
        <v>0.67035</v>
      </c>
      <c r="D12" s="62">
        <v>17.92465</v>
      </c>
      <c r="E12" s="63">
        <v>0.66080000000000005</v>
      </c>
      <c r="F12" s="62">
        <v>17.782900000000001</v>
      </c>
      <c r="G12" s="63">
        <v>0.66173999999999999</v>
      </c>
      <c r="H12" s="62">
        <v>17.286290000000001</v>
      </c>
      <c r="I12" s="63">
        <v>0.65039000000000002</v>
      </c>
      <c r="J12" s="62">
        <v>15.7</v>
      </c>
      <c r="K12" s="63">
        <v>0.3</v>
      </c>
      <c r="L12" s="62">
        <v>14.8</v>
      </c>
      <c r="M12" s="63">
        <v>0.3</v>
      </c>
      <c r="N12" s="62">
        <v>15</v>
      </c>
      <c r="O12" s="63">
        <v>0.3</v>
      </c>
      <c r="P12" s="62">
        <v>16.100000000000001</v>
      </c>
      <c r="Q12" s="63">
        <v>0.3</v>
      </c>
      <c r="R12" s="62">
        <v>16.8</v>
      </c>
      <c r="S12" s="63">
        <v>0.3</v>
      </c>
      <c r="T12" s="62">
        <v>17.3</v>
      </c>
      <c r="U12" s="63">
        <v>0.4</v>
      </c>
      <c r="V12" s="62">
        <v>17.600000000000001</v>
      </c>
      <c r="W12" s="63">
        <v>0.4</v>
      </c>
      <c r="X12" s="62">
        <v>18.399999999999999</v>
      </c>
      <c r="Y12" s="63">
        <v>0.4</v>
      </c>
      <c r="Z12" s="62">
        <v>18.600000000000001</v>
      </c>
      <c r="AA12" s="63">
        <v>0.4</v>
      </c>
      <c r="AB12" s="62">
        <v>18.3</v>
      </c>
      <c r="AC12" s="63">
        <v>0.4</v>
      </c>
      <c r="AD12" s="62">
        <v>19</v>
      </c>
      <c r="AE12" s="63">
        <v>0.4</v>
      </c>
      <c r="AF12" s="62">
        <v>18.8</v>
      </c>
      <c r="AG12" s="63">
        <v>0.4</v>
      </c>
      <c r="AH12" s="62">
        <v>17.899999999999999</v>
      </c>
      <c r="AI12" s="63">
        <v>0.3</v>
      </c>
    </row>
    <row r="13" spans="1:35" ht="13.5" customHeight="1" x14ac:dyDescent="0.3">
      <c r="A13" s="58" t="s">
        <v>43</v>
      </c>
      <c r="B13" s="62">
        <v>11.67592</v>
      </c>
      <c r="C13" s="63">
        <v>0.52856999999999998</v>
      </c>
      <c r="D13" s="62">
        <v>13.886979999999999</v>
      </c>
      <c r="E13" s="63">
        <v>0.57720000000000005</v>
      </c>
      <c r="F13" s="62">
        <v>16.328199999999999</v>
      </c>
      <c r="G13" s="63">
        <v>0.63212999999999997</v>
      </c>
      <c r="H13" s="62">
        <v>18.19556</v>
      </c>
      <c r="I13" s="63">
        <v>0.66698000000000002</v>
      </c>
      <c r="J13" s="62">
        <v>19</v>
      </c>
      <c r="K13" s="63">
        <v>0.4</v>
      </c>
      <c r="L13" s="62">
        <v>19.7</v>
      </c>
      <c r="M13" s="63">
        <v>0.4</v>
      </c>
      <c r="N13" s="62">
        <v>20.7</v>
      </c>
      <c r="O13" s="63">
        <v>0.4</v>
      </c>
      <c r="P13" s="62">
        <v>21.7</v>
      </c>
      <c r="Q13" s="63">
        <v>0.4</v>
      </c>
      <c r="R13" s="62">
        <v>22</v>
      </c>
      <c r="S13" s="63">
        <v>0.4</v>
      </c>
      <c r="T13" s="62">
        <v>23.1</v>
      </c>
      <c r="U13" s="63">
        <v>0.4</v>
      </c>
      <c r="V13" s="62">
        <v>24.2</v>
      </c>
      <c r="W13" s="63">
        <v>0.4</v>
      </c>
      <c r="X13" s="62">
        <v>25.1</v>
      </c>
      <c r="Y13" s="63">
        <v>0.4</v>
      </c>
      <c r="Z13" s="62">
        <v>25.8</v>
      </c>
      <c r="AA13" s="63">
        <v>0.4</v>
      </c>
      <c r="AB13" s="62">
        <v>26.6</v>
      </c>
      <c r="AC13" s="63">
        <v>0.4</v>
      </c>
      <c r="AD13" s="62">
        <v>27.2</v>
      </c>
      <c r="AE13" s="63">
        <v>0.4</v>
      </c>
      <c r="AF13" s="62">
        <v>27.1</v>
      </c>
      <c r="AG13" s="63">
        <v>0.4</v>
      </c>
      <c r="AH13" s="62">
        <v>27.6</v>
      </c>
      <c r="AI13" s="63">
        <v>0.4</v>
      </c>
    </row>
    <row r="14" spans="1:35" s="38" customFormat="1" ht="25.5" customHeight="1" x14ac:dyDescent="0.3">
      <c r="A14" s="59" t="s">
        <v>117</v>
      </c>
      <c r="B14" s="64"/>
      <c r="C14" s="65"/>
      <c r="D14" s="64"/>
      <c r="E14" s="65"/>
      <c r="F14" s="64"/>
      <c r="G14" s="65"/>
      <c r="H14" s="64"/>
      <c r="I14" s="65"/>
      <c r="J14" s="64" t="s">
        <v>74</v>
      </c>
      <c r="K14" s="65" t="s">
        <v>74</v>
      </c>
      <c r="L14" s="64" t="s">
        <v>74</v>
      </c>
      <c r="M14" s="65" t="s">
        <v>74</v>
      </c>
      <c r="N14" s="64" t="s">
        <v>74</v>
      </c>
      <c r="O14" s="65" t="s">
        <v>74</v>
      </c>
      <c r="P14" s="64" t="s">
        <v>74</v>
      </c>
      <c r="Q14" s="65" t="s">
        <v>74</v>
      </c>
      <c r="R14" s="64" t="s">
        <v>74</v>
      </c>
      <c r="S14" s="65" t="s">
        <v>74</v>
      </c>
      <c r="T14" s="64" t="s">
        <v>74</v>
      </c>
      <c r="U14" s="65" t="s">
        <v>74</v>
      </c>
      <c r="V14" s="64" t="s">
        <v>74</v>
      </c>
      <c r="W14" s="65" t="s">
        <v>74</v>
      </c>
      <c r="X14" s="64" t="s">
        <v>74</v>
      </c>
      <c r="Y14" s="65" t="s">
        <v>74</v>
      </c>
      <c r="Z14" s="64" t="s">
        <v>74</v>
      </c>
      <c r="AA14" s="65" t="s">
        <v>74</v>
      </c>
      <c r="AB14" s="64" t="s">
        <v>74</v>
      </c>
      <c r="AC14" s="65" t="s">
        <v>74</v>
      </c>
      <c r="AD14" s="64" t="s">
        <v>74</v>
      </c>
      <c r="AE14" s="65" t="s">
        <v>74</v>
      </c>
      <c r="AF14" s="64" t="s">
        <v>74</v>
      </c>
      <c r="AG14" s="65" t="s">
        <v>74</v>
      </c>
      <c r="AH14" s="64" t="s">
        <v>74</v>
      </c>
      <c r="AI14" s="65" t="s">
        <v>74</v>
      </c>
    </row>
    <row r="15" spans="1:35" ht="13.5" customHeight="1" x14ac:dyDescent="0.3">
      <c r="A15" s="57" t="s">
        <v>59</v>
      </c>
      <c r="B15" s="62">
        <v>8.4954300000000007</v>
      </c>
      <c r="C15" s="63">
        <v>1.7646999999999999</v>
      </c>
      <c r="D15" s="62">
        <v>9.0886099999999992</v>
      </c>
      <c r="E15" s="63">
        <v>1.88185</v>
      </c>
      <c r="F15" s="62">
        <v>8.0937199999999994</v>
      </c>
      <c r="G15" s="63">
        <v>1.7185600000000001</v>
      </c>
      <c r="H15" s="62">
        <v>9.20092</v>
      </c>
      <c r="I15" s="63">
        <v>1.7278899999999999</v>
      </c>
      <c r="J15" s="62">
        <v>8.1999999999999993</v>
      </c>
      <c r="K15" s="63">
        <v>0.3</v>
      </c>
      <c r="L15" s="62">
        <v>8.3000000000000007</v>
      </c>
      <c r="M15" s="63">
        <v>0.3</v>
      </c>
      <c r="N15" s="62">
        <v>7.2</v>
      </c>
      <c r="O15" s="63">
        <v>0.3</v>
      </c>
      <c r="P15" s="62">
        <v>6.7</v>
      </c>
      <c r="Q15" s="63">
        <v>0.3</v>
      </c>
      <c r="R15" s="62">
        <v>6.2</v>
      </c>
      <c r="S15" s="63">
        <v>0.3</v>
      </c>
      <c r="T15" s="62">
        <v>5.9</v>
      </c>
      <c r="U15" s="63">
        <v>0.3</v>
      </c>
      <c r="V15" s="62">
        <v>5.5</v>
      </c>
      <c r="W15" s="63">
        <v>0.3</v>
      </c>
      <c r="X15" s="62">
        <v>5.0999999999999996</v>
      </c>
      <c r="Y15" s="63">
        <v>0.3</v>
      </c>
      <c r="Z15" s="62">
        <v>4.7</v>
      </c>
      <c r="AA15" s="63">
        <v>0.2</v>
      </c>
      <c r="AB15" s="62">
        <v>4.4000000000000004</v>
      </c>
      <c r="AC15" s="63">
        <v>0.2</v>
      </c>
      <c r="AD15" s="62">
        <v>4</v>
      </c>
      <c r="AE15" s="63">
        <v>0.2</v>
      </c>
      <c r="AF15" s="62">
        <v>4.5999999999999996</v>
      </c>
      <c r="AG15" s="63">
        <v>0.2</v>
      </c>
      <c r="AH15" s="62">
        <v>5</v>
      </c>
      <c r="AI15" s="63">
        <v>0.2</v>
      </c>
    </row>
    <row r="16" spans="1:35" ht="13.5" customHeight="1" x14ac:dyDescent="0.3">
      <c r="A16" s="57" t="s">
        <v>41</v>
      </c>
      <c r="B16" s="62">
        <v>58.365020000000001</v>
      </c>
      <c r="C16" s="63">
        <v>3.2483599999999999</v>
      </c>
      <c r="D16" s="62">
        <v>55.362299999999998</v>
      </c>
      <c r="E16" s="63">
        <v>3.3551500000000001</v>
      </c>
      <c r="F16" s="62">
        <v>55.891849999999998</v>
      </c>
      <c r="G16" s="63">
        <v>3.1595</v>
      </c>
      <c r="H16" s="62">
        <v>52.227150000000002</v>
      </c>
      <c r="I16" s="63">
        <v>3.1028199999999999</v>
      </c>
      <c r="J16" s="62">
        <v>57</v>
      </c>
      <c r="K16" s="63">
        <v>0.5</v>
      </c>
      <c r="L16" s="62">
        <v>57.1</v>
      </c>
      <c r="M16" s="63">
        <v>0.5</v>
      </c>
      <c r="N16" s="62">
        <v>56.9</v>
      </c>
      <c r="O16" s="63">
        <v>0.5</v>
      </c>
      <c r="P16" s="62">
        <v>55.3</v>
      </c>
      <c r="Q16" s="63">
        <v>0.5</v>
      </c>
      <c r="R16" s="62">
        <v>54.8</v>
      </c>
      <c r="S16" s="63">
        <v>0.5</v>
      </c>
      <c r="T16" s="62">
        <v>53.3</v>
      </c>
      <c r="U16" s="63">
        <v>0.5</v>
      </c>
      <c r="V16" s="62">
        <v>52.2</v>
      </c>
      <c r="W16" s="63">
        <v>0.5</v>
      </c>
      <c r="X16" s="62">
        <v>50.8</v>
      </c>
      <c r="Y16" s="63">
        <v>0.5</v>
      </c>
      <c r="Z16" s="62">
        <v>50.4</v>
      </c>
      <c r="AA16" s="63">
        <v>0.5</v>
      </c>
      <c r="AB16" s="62">
        <v>49.8</v>
      </c>
      <c r="AC16" s="63">
        <v>0.5</v>
      </c>
      <c r="AD16" s="62">
        <v>49.2</v>
      </c>
      <c r="AE16" s="63">
        <v>0.5</v>
      </c>
      <c r="AF16" s="62">
        <v>49.1</v>
      </c>
      <c r="AG16" s="63">
        <v>0.5</v>
      </c>
      <c r="AH16" s="62">
        <v>49.3</v>
      </c>
      <c r="AI16" s="63">
        <v>0.5</v>
      </c>
    </row>
    <row r="17" spans="1:35" ht="13.5" customHeight="1" x14ac:dyDescent="0.3">
      <c r="A17" s="58" t="s">
        <v>45</v>
      </c>
      <c r="B17" s="62">
        <v>49.220509999999997</v>
      </c>
      <c r="C17" s="63">
        <v>3.2951100000000002</v>
      </c>
      <c r="D17" s="62">
        <v>45.098489999999998</v>
      </c>
      <c r="E17" s="63">
        <v>3.3485</v>
      </c>
      <c r="F17" s="62">
        <v>46.806910000000002</v>
      </c>
      <c r="G17" s="63">
        <v>3.1804000000000001</v>
      </c>
      <c r="H17" s="62">
        <v>44.318399999999997</v>
      </c>
      <c r="I17" s="63">
        <v>3.08277</v>
      </c>
      <c r="J17" s="62">
        <v>49.7</v>
      </c>
      <c r="K17" s="63">
        <v>0.5</v>
      </c>
      <c r="L17" s="62">
        <v>50</v>
      </c>
      <c r="M17" s="63">
        <v>0.5</v>
      </c>
      <c r="N17" s="62">
        <v>49.9</v>
      </c>
      <c r="O17" s="63">
        <v>0.5</v>
      </c>
      <c r="P17" s="62">
        <v>48.3</v>
      </c>
      <c r="Q17" s="63">
        <v>0.5</v>
      </c>
      <c r="R17" s="62">
        <v>47.6</v>
      </c>
      <c r="S17" s="63">
        <v>0.5</v>
      </c>
      <c r="T17" s="62">
        <v>46.2</v>
      </c>
      <c r="U17" s="63">
        <v>0.5</v>
      </c>
      <c r="V17" s="62">
        <v>45</v>
      </c>
      <c r="W17" s="63">
        <v>0.5</v>
      </c>
      <c r="X17" s="62">
        <v>43.5</v>
      </c>
      <c r="Y17" s="63">
        <v>0.5</v>
      </c>
      <c r="Z17" s="62">
        <v>43</v>
      </c>
      <c r="AA17" s="63">
        <v>0.5</v>
      </c>
      <c r="AB17" s="62">
        <v>42.7</v>
      </c>
      <c r="AC17" s="63">
        <v>0.5</v>
      </c>
      <c r="AD17" s="62">
        <v>42.2</v>
      </c>
      <c r="AE17" s="63">
        <v>0.5</v>
      </c>
      <c r="AF17" s="62">
        <v>42.7</v>
      </c>
      <c r="AG17" s="63">
        <v>0.5</v>
      </c>
      <c r="AH17" s="62">
        <v>43.2</v>
      </c>
      <c r="AI17" s="63">
        <v>0.5</v>
      </c>
    </row>
    <row r="18" spans="1:35" ht="13.5" customHeight="1" x14ac:dyDescent="0.3">
      <c r="A18" s="58" t="s">
        <v>46</v>
      </c>
      <c r="B18" s="62">
        <v>9.1445100000000004</v>
      </c>
      <c r="C18" s="63">
        <v>1.9327300000000001</v>
      </c>
      <c r="D18" s="62">
        <v>10.263809999999999</v>
      </c>
      <c r="E18" s="63">
        <v>2.27068</v>
      </c>
      <c r="F18" s="62">
        <v>9.0849399999999996</v>
      </c>
      <c r="G18" s="63">
        <v>2.0833499999999998</v>
      </c>
      <c r="H18" s="62">
        <v>7.9087500000000004</v>
      </c>
      <c r="I18" s="63">
        <v>1.7704</v>
      </c>
      <c r="J18" s="62">
        <v>7.3</v>
      </c>
      <c r="K18" s="63">
        <v>0.3</v>
      </c>
      <c r="L18" s="62">
        <v>7.1</v>
      </c>
      <c r="M18" s="63">
        <v>0.3</v>
      </c>
      <c r="N18" s="62">
        <v>7</v>
      </c>
      <c r="O18" s="63">
        <v>0.3</v>
      </c>
      <c r="P18" s="62">
        <v>6.9</v>
      </c>
      <c r="Q18" s="63">
        <v>0.3</v>
      </c>
      <c r="R18" s="62">
        <v>7.1</v>
      </c>
      <c r="S18" s="63">
        <v>0.3</v>
      </c>
      <c r="T18" s="62">
        <v>7.1</v>
      </c>
      <c r="U18" s="63">
        <v>0.3</v>
      </c>
      <c r="V18" s="62">
        <v>7.2</v>
      </c>
      <c r="W18" s="63">
        <v>0.3</v>
      </c>
      <c r="X18" s="62">
        <v>7.3</v>
      </c>
      <c r="Y18" s="63">
        <v>0.3</v>
      </c>
      <c r="Z18" s="62">
        <v>7.4</v>
      </c>
      <c r="AA18" s="63">
        <v>0.3</v>
      </c>
      <c r="AB18" s="62">
        <v>7.1</v>
      </c>
      <c r="AC18" s="63">
        <v>0.3</v>
      </c>
      <c r="AD18" s="62">
        <v>7</v>
      </c>
      <c r="AE18" s="63">
        <v>0.3</v>
      </c>
      <c r="AF18" s="62">
        <v>6.4</v>
      </c>
      <c r="AG18" s="63">
        <v>0.3</v>
      </c>
      <c r="AH18" s="62">
        <v>6.1</v>
      </c>
      <c r="AI18" s="63">
        <v>0.2</v>
      </c>
    </row>
    <row r="19" spans="1:35" ht="13.5" customHeight="1" x14ac:dyDescent="0.3">
      <c r="A19" s="57" t="s">
        <v>42</v>
      </c>
      <c r="B19" s="62">
        <v>33.13955</v>
      </c>
      <c r="C19" s="63">
        <v>3.1159500000000002</v>
      </c>
      <c r="D19" s="62">
        <v>35.54909</v>
      </c>
      <c r="E19" s="63">
        <v>3.2349299999999999</v>
      </c>
      <c r="F19" s="62">
        <v>36.014429999999997</v>
      </c>
      <c r="G19" s="63">
        <v>3.0406</v>
      </c>
      <c r="H19" s="62">
        <v>38.571930000000002</v>
      </c>
      <c r="I19" s="63">
        <v>3.0313300000000001</v>
      </c>
      <c r="J19" s="62">
        <v>34.799999999999997</v>
      </c>
      <c r="K19" s="63">
        <v>0.5</v>
      </c>
      <c r="L19" s="62">
        <v>34.6</v>
      </c>
      <c r="M19" s="63">
        <v>0.5</v>
      </c>
      <c r="N19" s="62">
        <v>35.9</v>
      </c>
      <c r="O19" s="63">
        <v>0.5</v>
      </c>
      <c r="P19" s="62">
        <v>38</v>
      </c>
      <c r="Q19" s="63">
        <v>0.5</v>
      </c>
      <c r="R19" s="62">
        <v>39</v>
      </c>
      <c r="S19" s="63">
        <v>0.5</v>
      </c>
      <c r="T19" s="62">
        <v>40.799999999999997</v>
      </c>
      <c r="U19" s="63">
        <v>0.5</v>
      </c>
      <c r="V19" s="62">
        <v>42.4</v>
      </c>
      <c r="W19" s="63">
        <v>0.5</v>
      </c>
      <c r="X19" s="62">
        <v>44.1</v>
      </c>
      <c r="Y19" s="63">
        <v>0.5</v>
      </c>
      <c r="Z19" s="62">
        <v>44.9</v>
      </c>
      <c r="AA19" s="63">
        <v>0.5</v>
      </c>
      <c r="AB19" s="62">
        <v>45.7</v>
      </c>
      <c r="AC19" s="63">
        <v>0.5</v>
      </c>
      <c r="AD19" s="62">
        <v>46.7</v>
      </c>
      <c r="AE19" s="63">
        <v>0.5</v>
      </c>
      <c r="AF19" s="62">
        <v>46.3</v>
      </c>
      <c r="AG19" s="63">
        <v>0.5</v>
      </c>
      <c r="AH19" s="62">
        <v>45.7</v>
      </c>
      <c r="AI19" s="63">
        <v>0.5</v>
      </c>
    </row>
    <row r="20" spans="1:35" ht="13.5" customHeight="1" x14ac:dyDescent="0.3">
      <c r="A20" s="58" t="s">
        <v>16</v>
      </c>
      <c r="B20" s="62">
        <v>15.06981</v>
      </c>
      <c r="C20" s="63">
        <v>2.4223699999999999</v>
      </c>
      <c r="D20" s="62">
        <v>15.04679</v>
      </c>
      <c r="E20" s="63">
        <v>2.5076800000000001</v>
      </c>
      <c r="F20" s="62">
        <v>15.94749</v>
      </c>
      <c r="G20" s="63">
        <v>2.3680599999999998</v>
      </c>
      <c r="H20" s="62">
        <v>15.47068</v>
      </c>
      <c r="I20" s="63">
        <v>2.2490199999999998</v>
      </c>
      <c r="J20" s="62">
        <v>16.600000000000001</v>
      </c>
      <c r="K20" s="63">
        <v>0.4</v>
      </c>
      <c r="L20" s="62">
        <v>15.8</v>
      </c>
      <c r="M20" s="63">
        <v>0.4</v>
      </c>
      <c r="N20" s="62">
        <v>15.9</v>
      </c>
      <c r="O20" s="63">
        <v>0.4</v>
      </c>
      <c r="P20" s="62">
        <v>17.100000000000001</v>
      </c>
      <c r="Q20" s="63">
        <v>0.4</v>
      </c>
      <c r="R20" s="62">
        <v>17.899999999999999</v>
      </c>
      <c r="S20" s="63">
        <v>0.4</v>
      </c>
      <c r="T20" s="62">
        <v>18.5</v>
      </c>
      <c r="U20" s="63">
        <v>0.4</v>
      </c>
      <c r="V20" s="62">
        <v>18.8</v>
      </c>
      <c r="W20" s="63">
        <v>0.4</v>
      </c>
      <c r="X20" s="62">
        <v>19.7</v>
      </c>
      <c r="Y20" s="63">
        <v>0.4</v>
      </c>
      <c r="Z20" s="62">
        <v>19.899999999999999</v>
      </c>
      <c r="AA20" s="63">
        <v>0.4</v>
      </c>
      <c r="AB20" s="62">
        <v>19.8</v>
      </c>
      <c r="AC20" s="63">
        <v>0.4</v>
      </c>
      <c r="AD20" s="62">
        <v>20.399999999999999</v>
      </c>
      <c r="AE20" s="63">
        <v>0.4</v>
      </c>
      <c r="AF20" s="62">
        <v>20.100000000000001</v>
      </c>
      <c r="AG20" s="63">
        <v>0.4</v>
      </c>
      <c r="AH20" s="62">
        <v>19</v>
      </c>
      <c r="AI20" s="63">
        <v>0.4</v>
      </c>
    </row>
    <row r="21" spans="1:35" ht="13.5" customHeight="1" x14ac:dyDescent="0.3">
      <c r="A21" s="58" t="s">
        <v>43</v>
      </c>
      <c r="B21" s="62">
        <v>18.069739999999999</v>
      </c>
      <c r="C21" s="63">
        <v>2.50759</v>
      </c>
      <c r="D21" s="62">
        <v>20.502300000000002</v>
      </c>
      <c r="E21" s="63">
        <v>2.65543</v>
      </c>
      <c r="F21" s="62">
        <v>20.066939999999999</v>
      </c>
      <c r="G21" s="63">
        <v>2.4683000000000002</v>
      </c>
      <c r="H21" s="62">
        <v>23.10125</v>
      </c>
      <c r="I21" s="63">
        <v>2.6331000000000002</v>
      </c>
      <c r="J21" s="62">
        <v>18.2</v>
      </c>
      <c r="K21" s="63">
        <v>0.4</v>
      </c>
      <c r="L21" s="62">
        <v>18.899999999999999</v>
      </c>
      <c r="M21" s="63">
        <v>0.4</v>
      </c>
      <c r="N21" s="62">
        <v>19.899999999999999</v>
      </c>
      <c r="O21" s="63">
        <v>0.4</v>
      </c>
      <c r="P21" s="62">
        <v>20.9</v>
      </c>
      <c r="Q21" s="63">
        <v>0.4</v>
      </c>
      <c r="R21" s="62">
        <v>21.1</v>
      </c>
      <c r="S21" s="63">
        <v>0.4</v>
      </c>
      <c r="T21" s="62">
        <v>22.3</v>
      </c>
      <c r="U21" s="63">
        <v>0.4</v>
      </c>
      <c r="V21" s="62">
        <v>23.6</v>
      </c>
      <c r="W21" s="63">
        <v>0.5</v>
      </c>
      <c r="X21" s="62">
        <v>24.4</v>
      </c>
      <c r="Y21" s="63">
        <v>0.5</v>
      </c>
      <c r="Z21" s="62">
        <v>25</v>
      </c>
      <c r="AA21" s="63">
        <v>0.5</v>
      </c>
      <c r="AB21" s="62">
        <v>26</v>
      </c>
      <c r="AC21" s="63">
        <v>0.5</v>
      </c>
      <c r="AD21" s="62">
        <v>26.3</v>
      </c>
      <c r="AE21" s="63">
        <v>0.5</v>
      </c>
      <c r="AF21" s="62">
        <v>26.3</v>
      </c>
      <c r="AG21" s="63">
        <v>0.4</v>
      </c>
      <c r="AH21" s="62">
        <v>26.7</v>
      </c>
      <c r="AI21" s="63">
        <v>0.4</v>
      </c>
    </row>
    <row r="22" spans="1:35" s="38" customFormat="1" ht="25.5" customHeight="1" x14ac:dyDescent="0.3">
      <c r="A22" s="59" t="s">
        <v>108</v>
      </c>
      <c r="B22" s="64"/>
      <c r="C22" s="65"/>
      <c r="D22" s="64"/>
      <c r="E22" s="65"/>
      <c r="F22" s="64"/>
      <c r="G22" s="65"/>
      <c r="H22" s="64"/>
      <c r="I22" s="65"/>
      <c r="J22" s="64" t="s">
        <v>74</v>
      </c>
      <c r="K22" s="65" t="s">
        <v>74</v>
      </c>
      <c r="L22" s="64" t="s">
        <v>74</v>
      </c>
      <c r="M22" s="65" t="s">
        <v>74</v>
      </c>
      <c r="N22" s="64" t="s">
        <v>74</v>
      </c>
      <c r="O22" s="65" t="s">
        <v>74</v>
      </c>
      <c r="P22" s="64" t="s">
        <v>74</v>
      </c>
      <c r="Q22" s="65" t="s">
        <v>74</v>
      </c>
      <c r="R22" s="64" t="s">
        <v>74</v>
      </c>
      <c r="S22" s="65" t="s">
        <v>74</v>
      </c>
      <c r="T22" s="64" t="s">
        <v>74</v>
      </c>
      <c r="U22" s="65" t="s">
        <v>74</v>
      </c>
      <c r="V22" s="64" t="s">
        <v>74</v>
      </c>
      <c r="W22" s="65" t="s">
        <v>74</v>
      </c>
      <c r="X22" s="64" t="s">
        <v>74</v>
      </c>
      <c r="Y22" s="65" t="s">
        <v>74</v>
      </c>
      <c r="Z22" s="64" t="s">
        <v>74</v>
      </c>
      <c r="AA22" s="65" t="s">
        <v>74</v>
      </c>
      <c r="AB22" s="64" t="s">
        <v>74</v>
      </c>
      <c r="AC22" s="65" t="s">
        <v>74</v>
      </c>
      <c r="AD22" s="64" t="s">
        <v>74</v>
      </c>
      <c r="AE22" s="65" t="s">
        <v>74</v>
      </c>
      <c r="AF22" s="64" t="s">
        <v>74</v>
      </c>
      <c r="AG22" s="65" t="s">
        <v>74</v>
      </c>
      <c r="AH22" s="64" t="s">
        <v>74</v>
      </c>
      <c r="AI22" s="65" t="s">
        <v>74</v>
      </c>
    </row>
    <row r="23" spans="1:35" ht="13.5" customHeight="1" x14ac:dyDescent="0.3">
      <c r="A23" s="57" t="s">
        <v>59</v>
      </c>
      <c r="B23" s="62">
        <v>8.4954300000000007</v>
      </c>
      <c r="C23" s="63">
        <v>1.7646999999999999</v>
      </c>
      <c r="D23" s="62">
        <v>9.0886099999999992</v>
      </c>
      <c r="E23" s="63">
        <v>1.88185</v>
      </c>
      <c r="F23" s="62">
        <v>8.0937199999999994</v>
      </c>
      <c r="G23" s="63">
        <v>1.7185600000000001</v>
      </c>
      <c r="H23" s="62">
        <v>9.20092</v>
      </c>
      <c r="I23" s="63">
        <v>1.7278899999999999</v>
      </c>
      <c r="J23" s="62">
        <v>10.199999999999999</v>
      </c>
      <c r="K23" s="63">
        <v>1.1000000000000001</v>
      </c>
      <c r="L23" s="62">
        <v>10.5</v>
      </c>
      <c r="M23" s="63">
        <v>1.1000000000000001</v>
      </c>
      <c r="N23" s="62">
        <v>9.5</v>
      </c>
      <c r="O23" s="63">
        <v>1</v>
      </c>
      <c r="P23" s="62">
        <v>8.4</v>
      </c>
      <c r="Q23" s="63">
        <v>1</v>
      </c>
      <c r="R23" s="62">
        <v>7.8</v>
      </c>
      <c r="S23" s="63">
        <v>0.9</v>
      </c>
      <c r="T23" s="62">
        <v>7.4</v>
      </c>
      <c r="U23" s="63">
        <v>0.8</v>
      </c>
      <c r="V23" s="62">
        <v>8.1</v>
      </c>
      <c r="W23" s="63">
        <v>0.9</v>
      </c>
      <c r="X23" s="62">
        <v>8</v>
      </c>
      <c r="Y23" s="63">
        <v>0.9</v>
      </c>
      <c r="Z23" s="62">
        <v>7.5</v>
      </c>
      <c r="AA23" s="63">
        <v>0.9</v>
      </c>
      <c r="AB23" s="62">
        <v>7</v>
      </c>
      <c r="AC23" s="63">
        <v>0.8</v>
      </c>
      <c r="AD23" s="62">
        <v>6.6</v>
      </c>
      <c r="AE23" s="63">
        <v>0.8</v>
      </c>
      <c r="AF23" s="62">
        <v>8.1999999999999993</v>
      </c>
      <c r="AG23" s="63">
        <v>0.9</v>
      </c>
      <c r="AH23" s="62">
        <v>9.1</v>
      </c>
      <c r="AI23" s="63">
        <v>0.9</v>
      </c>
    </row>
    <row r="24" spans="1:35" ht="13.5" customHeight="1" x14ac:dyDescent="0.3">
      <c r="A24" s="57" t="s">
        <v>41</v>
      </c>
      <c r="B24" s="62">
        <v>58.365020000000001</v>
      </c>
      <c r="C24" s="63">
        <v>3.2483599999999999</v>
      </c>
      <c r="D24" s="62">
        <v>55.362299999999998</v>
      </c>
      <c r="E24" s="63">
        <v>3.3551500000000001</v>
      </c>
      <c r="F24" s="62">
        <v>55.891849999999998</v>
      </c>
      <c r="G24" s="63">
        <v>3.1595</v>
      </c>
      <c r="H24" s="62">
        <v>52.227150000000002</v>
      </c>
      <c r="I24" s="63">
        <v>3.1028199999999999</v>
      </c>
      <c r="J24" s="62">
        <v>55.5</v>
      </c>
      <c r="K24" s="63">
        <v>1.7</v>
      </c>
      <c r="L24" s="62">
        <v>53.5</v>
      </c>
      <c r="M24" s="63">
        <v>1.7</v>
      </c>
      <c r="N24" s="62">
        <v>53.2</v>
      </c>
      <c r="O24" s="63">
        <v>1.6</v>
      </c>
      <c r="P24" s="62">
        <v>52.9</v>
      </c>
      <c r="Q24" s="63">
        <v>1.6</v>
      </c>
      <c r="R24" s="62">
        <v>53.7</v>
      </c>
      <c r="S24" s="63">
        <v>1.6</v>
      </c>
      <c r="T24" s="62">
        <v>54</v>
      </c>
      <c r="U24" s="63">
        <v>1.6</v>
      </c>
      <c r="V24" s="62">
        <v>51.7</v>
      </c>
      <c r="W24" s="63">
        <v>1.6</v>
      </c>
      <c r="X24" s="62">
        <v>49.7</v>
      </c>
      <c r="Y24" s="63">
        <v>1.5</v>
      </c>
      <c r="Z24" s="62">
        <v>49.8</v>
      </c>
      <c r="AA24" s="63">
        <v>1.5</v>
      </c>
      <c r="AB24" s="62">
        <v>52.1</v>
      </c>
      <c r="AC24" s="63">
        <v>1.5</v>
      </c>
      <c r="AD24" s="62">
        <v>50.3</v>
      </c>
      <c r="AE24" s="63">
        <v>1.5</v>
      </c>
      <c r="AF24" s="62">
        <v>48.1</v>
      </c>
      <c r="AG24" s="63">
        <v>1.4</v>
      </c>
      <c r="AH24" s="62">
        <v>47.4</v>
      </c>
      <c r="AI24" s="63">
        <v>1.4</v>
      </c>
    </row>
    <row r="25" spans="1:35" ht="13.5" customHeight="1" x14ac:dyDescent="0.3">
      <c r="A25" s="58" t="s">
        <v>45</v>
      </c>
      <c r="B25" s="62">
        <v>49.220509999999997</v>
      </c>
      <c r="C25" s="63">
        <v>3.2951100000000002</v>
      </c>
      <c r="D25" s="62">
        <v>45.098489999999998</v>
      </c>
      <c r="E25" s="63">
        <v>3.3485</v>
      </c>
      <c r="F25" s="62">
        <v>46.806910000000002</v>
      </c>
      <c r="G25" s="63">
        <v>3.1804000000000001</v>
      </c>
      <c r="H25" s="62">
        <v>44.318399999999997</v>
      </c>
      <c r="I25" s="63">
        <v>3.08277</v>
      </c>
      <c r="J25" s="62">
        <v>47.4</v>
      </c>
      <c r="K25" s="63">
        <v>1.7</v>
      </c>
      <c r="L25" s="62">
        <v>46.2</v>
      </c>
      <c r="M25" s="63">
        <v>1.6</v>
      </c>
      <c r="N25" s="62">
        <v>45.4</v>
      </c>
      <c r="O25" s="63">
        <v>1.6</v>
      </c>
      <c r="P25" s="62">
        <v>44.4</v>
      </c>
      <c r="Q25" s="63">
        <v>1.6</v>
      </c>
      <c r="R25" s="62">
        <v>44.9</v>
      </c>
      <c r="S25" s="63">
        <v>1.7</v>
      </c>
      <c r="T25" s="62">
        <v>45.9</v>
      </c>
      <c r="U25" s="63">
        <v>1.6</v>
      </c>
      <c r="V25" s="62">
        <v>44.1</v>
      </c>
      <c r="W25" s="63">
        <v>1.6</v>
      </c>
      <c r="X25" s="62">
        <v>42.4</v>
      </c>
      <c r="Y25" s="63">
        <v>1.5</v>
      </c>
      <c r="Z25" s="62">
        <v>41.3</v>
      </c>
      <c r="AA25" s="63">
        <v>1.5</v>
      </c>
      <c r="AB25" s="62">
        <v>43.1</v>
      </c>
      <c r="AC25" s="63">
        <v>1.5</v>
      </c>
      <c r="AD25" s="62">
        <v>42.2</v>
      </c>
      <c r="AE25" s="63">
        <v>1.5</v>
      </c>
      <c r="AF25" s="62">
        <v>40.6</v>
      </c>
      <c r="AG25" s="63">
        <v>1.4</v>
      </c>
      <c r="AH25" s="62">
        <v>40.4</v>
      </c>
      <c r="AI25" s="63">
        <v>1.3</v>
      </c>
    </row>
    <row r="26" spans="1:35" ht="13.5" customHeight="1" x14ac:dyDescent="0.3">
      <c r="A26" s="58" t="s">
        <v>46</v>
      </c>
      <c r="B26" s="62">
        <v>9.1445100000000004</v>
      </c>
      <c r="C26" s="63">
        <v>1.9327300000000001</v>
      </c>
      <c r="D26" s="62">
        <v>10.263809999999999</v>
      </c>
      <c r="E26" s="63">
        <v>2.27068</v>
      </c>
      <c r="F26" s="62">
        <v>9.0849399999999996</v>
      </c>
      <c r="G26" s="63">
        <v>2.0833499999999998</v>
      </c>
      <c r="H26" s="62">
        <v>7.9087500000000004</v>
      </c>
      <c r="I26" s="63">
        <v>1.7704</v>
      </c>
      <c r="J26" s="62">
        <v>8.1</v>
      </c>
      <c r="K26" s="63">
        <v>0.9</v>
      </c>
      <c r="L26" s="62">
        <v>7.2</v>
      </c>
      <c r="M26" s="63">
        <v>0.9</v>
      </c>
      <c r="N26" s="62">
        <v>7.8</v>
      </c>
      <c r="O26" s="63">
        <v>1</v>
      </c>
      <c r="P26" s="62">
        <v>8.5</v>
      </c>
      <c r="Q26" s="63">
        <v>1</v>
      </c>
      <c r="R26" s="62">
        <v>8.8000000000000007</v>
      </c>
      <c r="S26" s="63">
        <v>1</v>
      </c>
      <c r="T26" s="62">
        <v>8.1</v>
      </c>
      <c r="U26" s="63">
        <v>0.8</v>
      </c>
      <c r="V26" s="62">
        <v>7.6</v>
      </c>
      <c r="W26" s="63">
        <v>0.9</v>
      </c>
      <c r="X26" s="62">
        <v>7.4</v>
      </c>
      <c r="Y26" s="63">
        <v>0.8</v>
      </c>
      <c r="Z26" s="62">
        <v>8.5</v>
      </c>
      <c r="AA26" s="63">
        <v>0.9</v>
      </c>
      <c r="AB26" s="62">
        <v>9</v>
      </c>
      <c r="AC26" s="63">
        <v>0.9</v>
      </c>
      <c r="AD26" s="62">
        <v>8.1</v>
      </c>
      <c r="AE26" s="63">
        <v>0.8</v>
      </c>
      <c r="AF26" s="62">
        <v>7.5</v>
      </c>
      <c r="AG26" s="63">
        <v>0.7</v>
      </c>
      <c r="AH26" s="62">
        <v>7</v>
      </c>
      <c r="AI26" s="63">
        <v>0.7</v>
      </c>
    </row>
    <row r="27" spans="1:35" ht="13.5" customHeight="1" x14ac:dyDescent="0.3">
      <c r="A27" s="57" t="s">
        <v>42</v>
      </c>
      <c r="B27" s="62">
        <v>33.13955</v>
      </c>
      <c r="C27" s="63">
        <v>3.1159500000000002</v>
      </c>
      <c r="D27" s="62">
        <v>35.54909</v>
      </c>
      <c r="E27" s="63">
        <v>3.2349299999999999</v>
      </c>
      <c r="F27" s="62">
        <v>36.014429999999997</v>
      </c>
      <c r="G27" s="63">
        <v>3.0406</v>
      </c>
      <c r="H27" s="62">
        <v>38.571930000000002</v>
      </c>
      <c r="I27" s="63">
        <v>3.0313300000000001</v>
      </c>
      <c r="J27" s="62">
        <v>34.299999999999997</v>
      </c>
      <c r="K27" s="63">
        <v>1.6</v>
      </c>
      <c r="L27" s="62">
        <v>36</v>
      </c>
      <c r="M27" s="63">
        <v>1.6</v>
      </c>
      <c r="N27" s="62">
        <v>37.200000000000003</v>
      </c>
      <c r="O27" s="63">
        <v>1.6</v>
      </c>
      <c r="P27" s="62">
        <v>38.700000000000003</v>
      </c>
      <c r="Q27" s="63">
        <v>1.6</v>
      </c>
      <c r="R27" s="62">
        <v>38.5</v>
      </c>
      <c r="S27" s="63">
        <v>1.6</v>
      </c>
      <c r="T27" s="62">
        <v>38.5</v>
      </c>
      <c r="U27" s="63">
        <v>1.5</v>
      </c>
      <c r="V27" s="62">
        <v>40.200000000000003</v>
      </c>
      <c r="W27" s="63">
        <v>1.5</v>
      </c>
      <c r="X27" s="62">
        <v>42.2</v>
      </c>
      <c r="Y27" s="63">
        <v>1.5</v>
      </c>
      <c r="Z27" s="62">
        <v>42.8</v>
      </c>
      <c r="AA27" s="63">
        <v>1.5</v>
      </c>
      <c r="AB27" s="62">
        <v>40.9</v>
      </c>
      <c r="AC27" s="63">
        <v>1.5</v>
      </c>
      <c r="AD27" s="62">
        <v>43.1</v>
      </c>
      <c r="AE27" s="63">
        <v>1.5</v>
      </c>
      <c r="AF27" s="62">
        <v>43.7</v>
      </c>
      <c r="AG27" s="63">
        <v>1.4</v>
      </c>
      <c r="AH27" s="62">
        <v>43.5</v>
      </c>
      <c r="AI27" s="63">
        <v>1.3</v>
      </c>
    </row>
    <row r="28" spans="1:35" ht="13.5" customHeight="1" x14ac:dyDescent="0.3">
      <c r="A28" s="58" t="s">
        <v>16</v>
      </c>
      <c r="B28" s="62">
        <v>15.06981</v>
      </c>
      <c r="C28" s="63">
        <v>2.4223699999999999</v>
      </c>
      <c r="D28" s="62">
        <v>15.04679</v>
      </c>
      <c r="E28" s="63">
        <v>2.5076800000000001</v>
      </c>
      <c r="F28" s="62">
        <v>15.94749</v>
      </c>
      <c r="G28" s="63">
        <v>2.3680599999999998</v>
      </c>
      <c r="H28" s="62">
        <v>15.47068</v>
      </c>
      <c r="I28" s="63">
        <v>2.2490199999999998</v>
      </c>
      <c r="J28" s="62">
        <v>13.3</v>
      </c>
      <c r="K28" s="63">
        <v>1.1000000000000001</v>
      </c>
      <c r="L28" s="62">
        <v>13.3</v>
      </c>
      <c r="M28" s="63">
        <v>1</v>
      </c>
      <c r="N28" s="62">
        <v>13.4</v>
      </c>
      <c r="O28" s="63">
        <v>1.1000000000000001</v>
      </c>
      <c r="P28" s="62">
        <v>14.7</v>
      </c>
      <c r="Q28" s="63">
        <v>1.1000000000000001</v>
      </c>
      <c r="R28" s="62">
        <v>14.7</v>
      </c>
      <c r="S28" s="63">
        <v>1.1000000000000001</v>
      </c>
      <c r="T28" s="62">
        <v>16</v>
      </c>
      <c r="U28" s="63">
        <v>1.2</v>
      </c>
      <c r="V28" s="62">
        <v>16.899999999999999</v>
      </c>
      <c r="W28" s="63">
        <v>1.2</v>
      </c>
      <c r="X28" s="62">
        <v>17.7</v>
      </c>
      <c r="Y28" s="63">
        <v>1.2</v>
      </c>
      <c r="Z28" s="62">
        <v>18.399999999999999</v>
      </c>
      <c r="AA28" s="63">
        <v>1.1000000000000001</v>
      </c>
      <c r="AB28" s="62">
        <v>16.8</v>
      </c>
      <c r="AC28" s="63">
        <v>1.1000000000000001</v>
      </c>
      <c r="AD28" s="62">
        <v>17.7</v>
      </c>
      <c r="AE28" s="63">
        <v>1.1000000000000001</v>
      </c>
      <c r="AF28" s="62">
        <v>17.600000000000001</v>
      </c>
      <c r="AG28" s="63">
        <v>1</v>
      </c>
      <c r="AH28" s="62">
        <v>17.2</v>
      </c>
      <c r="AI28" s="63">
        <v>1</v>
      </c>
    </row>
    <row r="29" spans="1:35" ht="13.5" customHeight="1" x14ac:dyDescent="0.3">
      <c r="A29" s="58" t="s">
        <v>43</v>
      </c>
      <c r="B29" s="62">
        <v>18.069739999999999</v>
      </c>
      <c r="C29" s="63">
        <v>2.50759</v>
      </c>
      <c r="D29" s="62">
        <v>20.502300000000002</v>
      </c>
      <c r="E29" s="63">
        <v>2.65543</v>
      </c>
      <c r="F29" s="62">
        <v>20.066939999999999</v>
      </c>
      <c r="G29" s="63">
        <v>2.4683000000000002</v>
      </c>
      <c r="H29" s="62">
        <v>23.10125</v>
      </c>
      <c r="I29" s="63">
        <v>2.6331000000000002</v>
      </c>
      <c r="J29" s="62">
        <v>21</v>
      </c>
      <c r="K29" s="63">
        <v>1.4</v>
      </c>
      <c r="L29" s="62">
        <v>22.7</v>
      </c>
      <c r="M29" s="63">
        <v>1.4</v>
      </c>
      <c r="N29" s="62">
        <v>23.8</v>
      </c>
      <c r="O29" s="63">
        <v>1.4</v>
      </c>
      <c r="P29" s="62">
        <v>24</v>
      </c>
      <c r="Q29" s="63">
        <v>1.4</v>
      </c>
      <c r="R29" s="62">
        <v>23.8</v>
      </c>
      <c r="S29" s="63">
        <v>1.4</v>
      </c>
      <c r="T29" s="62">
        <v>22.5</v>
      </c>
      <c r="U29" s="63">
        <v>1.3</v>
      </c>
      <c r="V29" s="62">
        <v>23.3</v>
      </c>
      <c r="W29" s="63">
        <v>1.3</v>
      </c>
      <c r="X29" s="62">
        <v>24.6</v>
      </c>
      <c r="Y29" s="63">
        <v>1.3</v>
      </c>
      <c r="Z29" s="62">
        <v>24.3</v>
      </c>
      <c r="AA29" s="63">
        <v>1.2</v>
      </c>
      <c r="AB29" s="62">
        <v>24.1</v>
      </c>
      <c r="AC29" s="63">
        <v>1.3</v>
      </c>
      <c r="AD29" s="62">
        <v>25.4</v>
      </c>
      <c r="AE29" s="63">
        <v>1.3</v>
      </c>
      <c r="AF29" s="62">
        <v>26.1</v>
      </c>
      <c r="AG29" s="63">
        <v>1.2</v>
      </c>
      <c r="AH29" s="62">
        <v>26.3</v>
      </c>
      <c r="AI29" s="63">
        <v>1.2</v>
      </c>
    </row>
    <row r="30" spans="1:35" s="38" customFormat="1" ht="25.5" customHeight="1" x14ac:dyDescent="0.3">
      <c r="A30" s="59" t="s">
        <v>111</v>
      </c>
      <c r="B30" s="64"/>
      <c r="C30" s="65"/>
      <c r="D30" s="64"/>
      <c r="E30" s="65"/>
      <c r="F30" s="64"/>
      <c r="G30" s="65"/>
      <c r="H30" s="64"/>
      <c r="I30" s="65"/>
      <c r="J30" s="64" t="s">
        <v>74</v>
      </c>
      <c r="K30" s="65" t="s">
        <v>74</v>
      </c>
      <c r="L30" s="64" t="s">
        <v>74</v>
      </c>
      <c r="M30" s="65" t="s">
        <v>74</v>
      </c>
      <c r="N30" s="64" t="s">
        <v>74</v>
      </c>
      <c r="O30" s="65" t="s">
        <v>74</v>
      </c>
      <c r="P30" s="64" t="s">
        <v>74</v>
      </c>
      <c r="Q30" s="65" t="s">
        <v>74</v>
      </c>
      <c r="R30" s="64" t="s">
        <v>74</v>
      </c>
      <c r="S30" s="65" t="s">
        <v>74</v>
      </c>
      <c r="T30" s="64" t="s">
        <v>74</v>
      </c>
      <c r="U30" s="65" t="s">
        <v>74</v>
      </c>
      <c r="V30" s="64" t="s">
        <v>74</v>
      </c>
      <c r="W30" s="65" t="s">
        <v>74</v>
      </c>
      <c r="X30" s="64" t="s">
        <v>74</v>
      </c>
      <c r="Y30" s="65" t="s">
        <v>74</v>
      </c>
      <c r="Z30" s="64" t="s">
        <v>74</v>
      </c>
      <c r="AA30" s="65" t="s">
        <v>74</v>
      </c>
      <c r="AB30" s="64" t="s">
        <v>74</v>
      </c>
      <c r="AC30" s="65" t="s">
        <v>74</v>
      </c>
      <c r="AD30" s="64" t="s">
        <v>74</v>
      </c>
      <c r="AE30" s="65" t="s">
        <v>74</v>
      </c>
      <c r="AF30" s="64" t="s">
        <v>74</v>
      </c>
      <c r="AG30" s="65" t="s">
        <v>74</v>
      </c>
      <c r="AH30" s="64" t="s">
        <v>74</v>
      </c>
      <c r="AI30" s="65" t="s">
        <v>74</v>
      </c>
    </row>
    <row r="31" spans="1:35" ht="13.5" customHeight="1" x14ac:dyDescent="0.3">
      <c r="A31" s="57" t="s">
        <v>59</v>
      </c>
      <c r="B31" s="62">
        <v>22.994299999999999</v>
      </c>
      <c r="C31" s="63">
        <v>2.6371899999999999</v>
      </c>
      <c r="D31" s="62">
        <v>25.546320000000001</v>
      </c>
      <c r="E31" s="63">
        <v>2.87534</v>
      </c>
      <c r="F31" s="62">
        <v>26.147760000000002</v>
      </c>
      <c r="G31" s="63">
        <v>2.9409900000000002</v>
      </c>
      <c r="H31" s="62">
        <v>23.523579999999999</v>
      </c>
      <c r="I31" s="63">
        <v>2.7077900000000001</v>
      </c>
      <c r="J31" s="62">
        <v>25.5</v>
      </c>
      <c r="K31" s="63">
        <v>1.4</v>
      </c>
      <c r="L31" s="62">
        <v>27.1</v>
      </c>
      <c r="M31" s="63">
        <v>1.4</v>
      </c>
      <c r="N31" s="62">
        <v>26.7</v>
      </c>
      <c r="O31" s="63">
        <v>1.4</v>
      </c>
      <c r="P31" s="62">
        <v>24.9</v>
      </c>
      <c r="Q31" s="63">
        <v>1.4</v>
      </c>
      <c r="R31" s="62">
        <v>23.3</v>
      </c>
      <c r="S31" s="63">
        <v>1.4</v>
      </c>
      <c r="T31" s="62">
        <v>23.4</v>
      </c>
      <c r="U31" s="63">
        <v>1.4</v>
      </c>
      <c r="V31" s="62">
        <v>23.2</v>
      </c>
      <c r="W31" s="63">
        <v>1.4</v>
      </c>
      <c r="X31" s="62">
        <v>23</v>
      </c>
      <c r="Y31" s="63">
        <v>1.4</v>
      </c>
      <c r="Z31" s="62">
        <v>22.4</v>
      </c>
      <c r="AA31" s="63">
        <v>1.4</v>
      </c>
      <c r="AB31" s="62">
        <v>21.4</v>
      </c>
      <c r="AC31" s="63">
        <v>1.3</v>
      </c>
      <c r="AD31" s="62">
        <v>21.2</v>
      </c>
      <c r="AE31" s="63">
        <v>1.3</v>
      </c>
      <c r="AF31" s="62">
        <v>25.9</v>
      </c>
      <c r="AG31" s="63">
        <v>1.4</v>
      </c>
      <c r="AH31" s="62">
        <v>26.4</v>
      </c>
      <c r="AI31" s="63">
        <v>1.3</v>
      </c>
    </row>
    <row r="32" spans="1:35" ht="13.5" customHeight="1" x14ac:dyDescent="0.3">
      <c r="A32" s="57" t="s">
        <v>41</v>
      </c>
      <c r="B32" s="62">
        <v>47.061030000000002</v>
      </c>
      <c r="C32" s="63">
        <v>3.1393900000000001</v>
      </c>
      <c r="D32" s="62">
        <v>44.21922</v>
      </c>
      <c r="E32" s="63">
        <v>3.1636899999999999</v>
      </c>
      <c r="F32" s="62">
        <v>42.084159999999997</v>
      </c>
      <c r="G32" s="63">
        <v>3.1509499999999999</v>
      </c>
      <c r="H32" s="62">
        <v>41.579430000000002</v>
      </c>
      <c r="I32" s="63">
        <v>3.0930800000000001</v>
      </c>
      <c r="J32" s="62">
        <v>40.9</v>
      </c>
      <c r="K32" s="63">
        <v>1.6</v>
      </c>
      <c r="L32" s="62">
        <v>41.6</v>
      </c>
      <c r="M32" s="63">
        <v>1.5</v>
      </c>
      <c r="N32" s="62">
        <v>41.7</v>
      </c>
      <c r="O32" s="63">
        <v>1.5</v>
      </c>
      <c r="P32" s="62">
        <v>40.799999999999997</v>
      </c>
      <c r="Q32" s="63">
        <v>1.5</v>
      </c>
      <c r="R32" s="62">
        <v>40.299999999999997</v>
      </c>
      <c r="S32" s="63">
        <v>1.6</v>
      </c>
      <c r="T32" s="62">
        <v>37.9</v>
      </c>
      <c r="U32" s="63">
        <v>1.6</v>
      </c>
      <c r="V32" s="62">
        <v>38.1</v>
      </c>
      <c r="W32" s="63">
        <v>1.6</v>
      </c>
      <c r="X32" s="62">
        <v>38.1</v>
      </c>
      <c r="Y32" s="63">
        <v>1.5</v>
      </c>
      <c r="Z32" s="62">
        <v>35.6</v>
      </c>
      <c r="AA32" s="63">
        <v>1.5</v>
      </c>
      <c r="AB32" s="62">
        <v>35.700000000000003</v>
      </c>
      <c r="AC32" s="63">
        <v>1.5</v>
      </c>
      <c r="AD32" s="62">
        <v>33.9</v>
      </c>
      <c r="AE32" s="63">
        <v>1.5</v>
      </c>
      <c r="AF32" s="62">
        <v>30</v>
      </c>
      <c r="AG32" s="63">
        <v>1.4</v>
      </c>
      <c r="AH32" s="62">
        <v>27.7</v>
      </c>
      <c r="AI32" s="63">
        <v>1.3</v>
      </c>
    </row>
    <row r="33" spans="1:35" ht="13.5" customHeight="1" x14ac:dyDescent="0.3">
      <c r="A33" s="58" t="s">
        <v>45</v>
      </c>
      <c r="B33" s="62">
        <v>33.666350000000001</v>
      </c>
      <c r="C33" s="63">
        <v>2.99532</v>
      </c>
      <c r="D33" s="62">
        <v>31.00075</v>
      </c>
      <c r="E33" s="63">
        <v>2.9635099999999999</v>
      </c>
      <c r="F33" s="62">
        <v>29.817740000000001</v>
      </c>
      <c r="G33" s="63">
        <v>2.91547</v>
      </c>
      <c r="H33" s="62">
        <v>27.905709999999999</v>
      </c>
      <c r="I33" s="63">
        <v>2.8252299999999999</v>
      </c>
      <c r="J33" s="62">
        <v>28.4</v>
      </c>
      <c r="K33" s="63">
        <v>1.5</v>
      </c>
      <c r="L33" s="62">
        <v>28.2</v>
      </c>
      <c r="M33" s="63">
        <v>1.4</v>
      </c>
      <c r="N33" s="62">
        <v>28.3</v>
      </c>
      <c r="O33" s="63">
        <v>1.4</v>
      </c>
      <c r="P33" s="62">
        <v>28</v>
      </c>
      <c r="Q33" s="63">
        <v>1.4</v>
      </c>
      <c r="R33" s="62">
        <v>27</v>
      </c>
      <c r="S33" s="63">
        <v>1.4</v>
      </c>
      <c r="T33" s="62">
        <v>24.5</v>
      </c>
      <c r="U33" s="63">
        <v>1.4</v>
      </c>
      <c r="V33" s="62">
        <v>25</v>
      </c>
      <c r="W33" s="63">
        <v>1.4</v>
      </c>
      <c r="X33" s="62">
        <v>25.7</v>
      </c>
      <c r="Y33" s="63">
        <v>1.4</v>
      </c>
      <c r="Z33" s="62">
        <v>24.3</v>
      </c>
      <c r="AA33" s="63">
        <v>1.4</v>
      </c>
      <c r="AB33" s="62">
        <v>24.2</v>
      </c>
      <c r="AC33" s="63">
        <v>1.4</v>
      </c>
      <c r="AD33" s="62">
        <v>22.5</v>
      </c>
      <c r="AE33" s="63">
        <v>1.3</v>
      </c>
      <c r="AF33" s="62">
        <v>19.600000000000001</v>
      </c>
      <c r="AG33" s="63">
        <v>1.2</v>
      </c>
      <c r="AH33" s="62">
        <v>18.600000000000001</v>
      </c>
      <c r="AI33" s="63">
        <v>1.1000000000000001</v>
      </c>
    </row>
    <row r="34" spans="1:35" ht="13.5" customHeight="1" x14ac:dyDescent="0.3">
      <c r="A34" s="58" t="s">
        <v>46</v>
      </c>
      <c r="B34" s="62">
        <v>13.394679999999999</v>
      </c>
      <c r="C34" s="63">
        <v>2.0906099999999999</v>
      </c>
      <c r="D34" s="62">
        <v>13.21848</v>
      </c>
      <c r="E34" s="63">
        <v>2.0577700000000001</v>
      </c>
      <c r="F34" s="62">
        <v>12.26642</v>
      </c>
      <c r="G34" s="63">
        <v>2.0289799999999998</v>
      </c>
      <c r="H34" s="62">
        <v>13.67371</v>
      </c>
      <c r="I34" s="63">
        <v>2.1345499999999999</v>
      </c>
      <c r="J34" s="62">
        <v>12.5</v>
      </c>
      <c r="K34" s="63">
        <v>1.1000000000000001</v>
      </c>
      <c r="L34" s="62">
        <v>13.4</v>
      </c>
      <c r="M34" s="63">
        <v>1</v>
      </c>
      <c r="N34" s="62">
        <v>13.4</v>
      </c>
      <c r="O34" s="63">
        <v>1</v>
      </c>
      <c r="P34" s="62">
        <v>12.8</v>
      </c>
      <c r="Q34" s="63">
        <v>1.1000000000000001</v>
      </c>
      <c r="R34" s="62">
        <v>13.3</v>
      </c>
      <c r="S34" s="63">
        <v>1.1000000000000001</v>
      </c>
      <c r="T34" s="62">
        <v>13.3</v>
      </c>
      <c r="U34" s="63">
        <v>1.1000000000000001</v>
      </c>
      <c r="V34" s="62">
        <v>13</v>
      </c>
      <c r="W34" s="63">
        <v>1.1000000000000001</v>
      </c>
      <c r="X34" s="62">
        <v>12.4</v>
      </c>
      <c r="Y34" s="63">
        <v>1</v>
      </c>
      <c r="Z34" s="62">
        <v>11.3</v>
      </c>
      <c r="AA34" s="63">
        <v>1</v>
      </c>
      <c r="AB34" s="62">
        <v>11.5</v>
      </c>
      <c r="AC34" s="63">
        <v>1</v>
      </c>
      <c r="AD34" s="62">
        <v>11.3</v>
      </c>
      <c r="AE34" s="63">
        <v>1</v>
      </c>
      <c r="AF34" s="62">
        <v>10.4</v>
      </c>
      <c r="AG34" s="63">
        <v>0.9</v>
      </c>
      <c r="AH34" s="62">
        <v>9.1</v>
      </c>
      <c r="AI34" s="63">
        <v>0.8</v>
      </c>
    </row>
    <row r="35" spans="1:35" ht="13.5" customHeight="1" x14ac:dyDescent="0.3">
      <c r="A35" s="57" t="s">
        <v>42</v>
      </c>
      <c r="B35" s="62">
        <v>29.944669999999999</v>
      </c>
      <c r="C35" s="63">
        <v>2.87548</v>
      </c>
      <c r="D35" s="62">
        <v>30.234459999999999</v>
      </c>
      <c r="E35" s="63">
        <v>2.89276</v>
      </c>
      <c r="F35" s="62">
        <v>31.768090000000001</v>
      </c>
      <c r="G35" s="63">
        <v>2.9449100000000001</v>
      </c>
      <c r="H35" s="62">
        <v>34.896990000000002</v>
      </c>
      <c r="I35" s="63">
        <v>2.9659900000000001</v>
      </c>
      <c r="J35" s="62">
        <v>33.6</v>
      </c>
      <c r="K35" s="63">
        <v>1.5</v>
      </c>
      <c r="L35" s="62">
        <v>31.3</v>
      </c>
      <c r="M35" s="63">
        <v>1.4</v>
      </c>
      <c r="N35" s="62">
        <v>31.7</v>
      </c>
      <c r="O35" s="63">
        <v>1.4</v>
      </c>
      <c r="P35" s="62">
        <v>34.299999999999997</v>
      </c>
      <c r="Q35" s="63">
        <v>1.5</v>
      </c>
      <c r="R35" s="62">
        <v>36.4</v>
      </c>
      <c r="S35" s="63">
        <v>1.5</v>
      </c>
      <c r="T35" s="62">
        <v>38.700000000000003</v>
      </c>
      <c r="U35" s="63">
        <v>1.6</v>
      </c>
      <c r="V35" s="62">
        <v>38.700000000000003</v>
      </c>
      <c r="W35" s="63">
        <v>1.6</v>
      </c>
      <c r="X35" s="62">
        <v>38.9</v>
      </c>
      <c r="Y35" s="63">
        <v>1.5</v>
      </c>
      <c r="Z35" s="62">
        <v>42</v>
      </c>
      <c r="AA35" s="63">
        <v>1.5</v>
      </c>
      <c r="AB35" s="62">
        <v>42.9</v>
      </c>
      <c r="AC35" s="63">
        <v>1.5</v>
      </c>
      <c r="AD35" s="62">
        <v>44.9</v>
      </c>
      <c r="AE35" s="63">
        <v>1.5</v>
      </c>
      <c r="AF35" s="62">
        <v>44.1</v>
      </c>
      <c r="AG35" s="63">
        <v>1.5</v>
      </c>
      <c r="AH35" s="62">
        <v>45.9</v>
      </c>
      <c r="AI35" s="63">
        <v>1.4</v>
      </c>
    </row>
    <row r="36" spans="1:35" ht="13.5" customHeight="1" x14ac:dyDescent="0.3">
      <c r="A36" s="58" t="s">
        <v>16</v>
      </c>
      <c r="B36" s="62">
        <v>10.767659999999999</v>
      </c>
      <c r="C36" s="63">
        <v>2.0299299999999998</v>
      </c>
      <c r="D36" s="62">
        <v>9.1207700000000003</v>
      </c>
      <c r="E36" s="63">
        <v>1.83951</v>
      </c>
      <c r="F36" s="62">
        <v>8.5290999999999997</v>
      </c>
      <c r="G36" s="63">
        <v>1.72417</v>
      </c>
      <c r="H36" s="62">
        <v>9.9575099999999992</v>
      </c>
      <c r="I36" s="63">
        <v>1.8739300000000001</v>
      </c>
      <c r="J36" s="62">
        <v>7.9</v>
      </c>
      <c r="K36" s="63">
        <v>0.9</v>
      </c>
      <c r="L36" s="62">
        <v>6.1</v>
      </c>
      <c r="M36" s="63">
        <v>0.7</v>
      </c>
      <c r="N36" s="62">
        <v>6.8</v>
      </c>
      <c r="O36" s="63">
        <v>0.8</v>
      </c>
      <c r="P36" s="62">
        <v>7</v>
      </c>
      <c r="Q36" s="63">
        <v>0.8</v>
      </c>
      <c r="R36" s="62">
        <v>6.6</v>
      </c>
      <c r="S36" s="63">
        <v>0.7</v>
      </c>
      <c r="T36" s="62">
        <v>7</v>
      </c>
      <c r="U36" s="63">
        <v>0.8</v>
      </c>
      <c r="V36" s="62">
        <v>7</v>
      </c>
      <c r="W36" s="63">
        <v>0.8</v>
      </c>
      <c r="X36" s="62">
        <v>6.8</v>
      </c>
      <c r="Y36" s="63">
        <v>0.8</v>
      </c>
      <c r="Z36" s="62">
        <v>6.7</v>
      </c>
      <c r="AA36" s="63">
        <v>0.7</v>
      </c>
      <c r="AB36" s="62">
        <v>6.7</v>
      </c>
      <c r="AC36" s="63">
        <v>0.7</v>
      </c>
      <c r="AD36" s="62">
        <v>7.6</v>
      </c>
      <c r="AE36" s="63">
        <v>0.8</v>
      </c>
      <c r="AF36" s="62">
        <v>8.6</v>
      </c>
      <c r="AG36" s="63">
        <v>0.8</v>
      </c>
      <c r="AH36" s="62">
        <v>9.3000000000000007</v>
      </c>
      <c r="AI36" s="63">
        <v>0.8</v>
      </c>
    </row>
    <row r="37" spans="1:35" ht="13.5" customHeight="1" x14ac:dyDescent="0.3">
      <c r="A37" s="58" t="s">
        <v>43</v>
      </c>
      <c r="B37" s="62">
        <v>19.177009999999999</v>
      </c>
      <c r="C37" s="63">
        <v>2.4157899999999999</v>
      </c>
      <c r="D37" s="62">
        <v>21.113689999999998</v>
      </c>
      <c r="E37" s="63">
        <v>2.5409999999999999</v>
      </c>
      <c r="F37" s="62">
        <v>23.238980000000002</v>
      </c>
      <c r="G37" s="63">
        <v>2.6705800000000002</v>
      </c>
      <c r="H37" s="62">
        <v>24.93948</v>
      </c>
      <c r="I37" s="63">
        <v>2.67197</v>
      </c>
      <c r="J37" s="62">
        <v>25.7</v>
      </c>
      <c r="K37" s="63">
        <v>1.4</v>
      </c>
      <c r="L37" s="62">
        <v>25.2</v>
      </c>
      <c r="M37" s="63">
        <v>1.3</v>
      </c>
      <c r="N37" s="62">
        <v>24.9</v>
      </c>
      <c r="O37" s="63">
        <v>1.3</v>
      </c>
      <c r="P37" s="62">
        <v>27.4</v>
      </c>
      <c r="Q37" s="63">
        <v>1.4</v>
      </c>
      <c r="R37" s="62">
        <v>29.8</v>
      </c>
      <c r="S37" s="63">
        <v>1.4</v>
      </c>
      <c r="T37" s="62">
        <v>31.8</v>
      </c>
      <c r="U37" s="63">
        <v>1.5</v>
      </c>
      <c r="V37" s="62">
        <v>31.7</v>
      </c>
      <c r="W37" s="63">
        <v>1.5</v>
      </c>
      <c r="X37" s="62">
        <v>32.1</v>
      </c>
      <c r="Y37" s="63">
        <v>1.4</v>
      </c>
      <c r="Z37" s="62">
        <v>35.299999999999997</v>
      </c>
      <c r="AA37" s="63">
        <v>1.5</v>
      </c>
      <c r="AB37" s="62">
        <v>36.200000000000003</v>
      </c>
      <c r="AC37" s="63">
        <v>1.5</v>
      </c>
      <c r="AD37" s="62">
        <v>37.299999999999997</v>
      </c>
      <c r="AE37" s="63">
        <v>1.5</v>
      </c>
      <c r="AF37" s="62">
        <v>35.5</v>
      </c>
      <c r="AG37" s="63">
        <v>1.4</v>
      </c>
      <c r="AH37" s="62">
        <v>36.5</v>
      </c>
      <c r="AI37" s="63">
        <v>1.4</v>
      </c>
    </row>
    <row r="38" spans="1:35" s="37" customFormat="1" ht="13.5" customHeight="1" x14ac:dyDescent="0.3">
      <c r="A38" s="56" t="s">
        <v>15</v>
      </c>
      <c r="B38" s="61"/>
      <c r="C38" s="61"/>
      <c r="D38" s="61"/>
      <c r="E38" s="61"/>
      <c r="F38" s="61"/>
      <c r="G38" s="61"/>
      <c r="H38" s="61"/>
      <c r="I38" s="61"/>
      <c r="J38" s="61" t="s">
        <v>74</v>
      </c>
      <c r="K38" s="61" t="s">
        <v>74</v>
      </c>
      <c r="L38" s="61" t="s">
        <v>74</v>
      </c>
      <c r="M38" s="61" t="s">
        <v>74</v>
      </c>
      <c r="N38" s="61" t="s">
        <v>74</v>
      </c>
      <c r="O38" s="61" t="s">
        <v>74</v>
      </c>
      <c r="P38" s="61" t="s">
        <v>74</v>
      </c>
      <c r="Q38" s="61" t="s">
        <v>74</v>
      </c>
      <c r="R38" s="61" t="s">
        <v>74</v>
      </c>
      <c r="S38" s="61" t="s">
        <v>74</v>
      </c>
      <c r="T38" s="61" t="s">
        <v>74</v>
      </c>
      <c r="U38" s="61" t="s">
        <v>74</v>
      </c>
      <c r="V38" s="61" t="s">
        <v>74</v>
      </c>
      <c r="W38" s="61" t="s">
        <v>74</v>
      </c>
      <c r="X38" s="61" t="s">
        <v>74</v>
      </c>
      <c r="Y38" s="61" t="s">
        <v>74</v>
      </c>
      <c r="Z38" s="61" t="s">
        <v>74</v>
      </c>
      <c r="AA38" s="61" t="s">
        <v>74</v>
      </c>
      <c r="AB38" s="61" t="s">
        <v>74</v>
      </c>
      <c r="AC38" s="61" t="s">
        <v>74</v>
      </c>
      <c r="AD38" s="61" t="s">
        <v>74</v>
      </c>
      <c r="AE38" s="61" t="s">
        <v>74</v>
      </c>
      <c r="AF38" s="61" t="s">
        <v>74</v>
      </c>
      <c r="AG38" s="61" t="s">
        <v>74</v>
      </c>
      <c r="AH38" s="61" t="s">
        <v>74</v>
      </c>
      <c r="AI38" s="61" t="s">
        <v>74</v>
      </c>
    </row>
    <row r="39" spans="1:35" ht="13.5" customHeight="1" x14ac:dyDescent="0.3">
      <c r="A39" s="57" t="s">
        <v>59</v>
      </c>
      <c r="B39" s="62">
        <v>32.745449999999998</v>
      </c>
      <c r="C39" s="63">
        <v>0.84665000000000001</v>
      </c>
      <c r="D39" s="62">
        <v>31.337980000000002</v>
      </c>
      <c r="E39" s="63">
        <v>0.82708000000000004</v>
      </c>
      <c r="F39" s="62">
        <v>29.174019999999999</v>
      </c>
      <c r="G39" s="63">
        <v>0.83216999999999997</v>
      </c>
      <c r="H39" s="62">
        <v>28.20815</v>
      </c>
      <c r="I39" s="63">
        <v>0.79776999999999998</v>
      </c>
      <c r="J39" s="62">
        <v>30.5</v>
      </c>
      <c r="K39" s="63">
        <v>0.7</v>
      </c>
      <c r="L39" s="62">
        <v>30</v>
      </c>
      <c r="M39" s="63">
        <v>0.7</v>
      </c>
      <c r="N39" s="62">
        <v>29.2</v>
      </c>
      <c r="O39" s="63">
        <v>0.6</v>
      </c>
      <c r="P39" s="62">
        <v>28</v>
      </c>
      <c r="Q39" s="63">
        <v>0.7</v>
      </c>
      <c r="R39" s="62">
        <v>26.1</v>
      </c>
      <c r="S39" s="63">
        <v>0.7</v>
      </c>
      <c r="T39" s="62">
        <v>26.3</v>
      </c>
      <c r="U39" s="63">
        <v>0.8</v>
      </c>
      <c r="V39" s="62">
        <v>26.1</v>
      </c>
      <c r="W39" s="63">
        <v>0.8</v>
      </c>
      <c r="X39" s="62">
        <v>25.4</v>
      </c>
      <c r="Y39" s="63">
        <v>0.8</v>
      </c>
      <c r="Z39" s="62">
        <v>24.1</v>
      </c>
      <c r="AA39" s="63">
        <v>0.7</v>
      </c>
      <c r="AB39" s="62">
        <v>22.8</v>
      </c>
      <c r="AC39" s="63">
        <v>0.7</v>
      </c>
      <c r="AD39" s="62">
        <v>22.6</v>
      </c>
      <c r="AE39" s="63">
        <v>0.7</v>
      </c>
      <c r="AF39" s="62">
        <v>26.1</v>
      </c>
      <c r="AG39" s="63">
        <v>0.6</v>
      </c>
      <c r="AH39" s="62">
        <v>28.8</v>
      </c>
      <c r="AI39" s="63">
        <v>0.6</v>
      </c>
    </row>
    <row r="40" spans="1:35" ht="13.5" customHeight="1" x14ac:dyDescent="0.3">
      <c r="A40" s="57" t="s">
        <v>41</v>
      </c>
      <c r="B40" s="62">
        <v>39.293480000000002</v>
      </c>
      <c r="C40" s="63">
        <v>0.86692000000000002</v>
      </c>
      <c r="D40" s="62">
        <v>38.929729999999999</v>
      </c>
      <c r="E40" s="63">
        <v>0.85431999999999997</v>
      </c>
      <c r="F40" s="62">
        <v>38.633780000000002</v>
      </c>
      <c r="G40" s="63">
        <v>0.88285000000000002</v>
      </c>
      <c r="H40" s="62">
        <v>38.176549999999999</v>
      </c>
      <c r="I40" s="63">
        <v>0.85926999999999998</v>
      </c>
      <c r="J40" s="62">
        <v>37.9</v>
      </c>
      <c r="K40" s="63">
        <v>0.7</v>
      </c>
      <c r="L40" s="62">
        <v>37.299999999999997</v>
      </c>
      <c r="M40" s="63">
        <v>0.7</v>
      </c>
      <c r="N40" s="62">
        <v>36.6</v>
      </c>
      <c r="O40" s="63">
        <v>0.6</v>
      </c>
      <c r="P40" s="62">
        <v>35.700000000000003</v>
      </c>
      <c r="Q40" s="63">
        <v>0.7</v>
      </c>
      <c r="R40" s="62">
        <v>36.4</v>
      </c>
      <c r="S40" s="63">
        <v>0.8</v>
      </c>
      <c r="T40" s="62">
        <v>35.6</v>
      </c>
      <c r="U40" s="63">
        <v>0.8</v>
      </c>
      <c r="V40" s="62">
        <v>34.299999999999997</v>
      </c>
      <c r="W40" s="63">
        <v>0.8</v>
      </c>
      <c r="X40" s="62">
        <v>34.299999999999997</v>
      </c>
      <c r="Y40" s="63">
        <v>0.8</v>
      </c>
      <c r="Z40" s="62">
        <v>33.799999999999997</v>
      </c>
      <c r="AA40" s="63">
        <v>0.8</v>
      </c>
      <c r="AB40" s="62">
        <v>34.200000000000003</v>
      </c>
      <c r="AC40" s="63">
        <v>0.8</v>
      </c>
      <c r="AD40" s="62">
        <v>34.299999999999997</v>
      </c>
      <c r="AE40" s="63">
        <v>0.8</v>
      </c>
      <c r="AF40" s="62">
        <v>30.9</v>
      </c>
      <c r="AG40" s="63">
        <v>0.6</v>
      </c>
      <c r="AH40" s="62">
        <v>28.3</v>
      </c>
      <c r="AI40" s="63">
        <v>0.6</v>
      </c>
    </row>
    <row r="41" spans="1:35" ht="13.5" customHeight="1" x14ac:dyDescent="0.3">
      <c r="A41" s="58" t="s">
        <v>45</v>
      </c>
      <c r="B41" s="62">
        <v>29.701090000000001</v>
      </c>
      <c r="C41" s="63">
        <v>0.79998000000000002</v>
      </c>
      <c r="D41" s="62">
        <v>29.707809999999998</v>
      </c>
      <c r="E41" s="63">
        <v>0.78976999999999997</v>
      </c>
      <c r="F41" s="62">
        <v>29.00196</v>
      </c>
      <c r="G41" s="63">
        <v>0.81401999999999997</v>
      </c>
      <c r="H41" s="62">
        <v>28.802219999999998</v>
      </c>
      <c r="I41" s="63">
        <v>0.80118</v>
      </c>
      <c r="J41" s="62">
        <v>28.7</v>
      </c>
      <c r="K41" s="63">
        <v>0.7</v>
      </c>
      <c r="L41" s="62">
        <v>28.4</v>
      </c>
      <c r="M41" s="63">
        <v>0.7</v>
      </c>
      <c r="N41" s="62">
        <v>27.3</v>
      </c>
      <c r="O41" s="63">
        <v>0.6</v>
      </c>
      <c r="P41" s="62">
        <v>26.3</v>
      </c>
      <c r="Q41" s="63">
        <v>0.6</v>
      </c>
      <c r="R41" s="62">
        <v>26.2</v>
      </c>
      <c r="S41" s="63">
        <v>0.7</v>
      </c>
      <c r="T41" s="62">
        <v>26.2</v>
      </c>
      <c r="U41" s="63">
        <v>0.8</v>
      </c>
      <c r="V41" s="62">
        <v>24.1</v>
      </c>
      <c r="W41" s="63">
        <v>0.7</v>
      </c>
      <c r="X41" s="62">
        <v>24.2</v>
      </c>
      <c r="Y41" s="63">
        <v>0.7</v>
      </c>
      <c r="Z41" s="62">
        <v>24.6</v>
      </c>
      <c r="AA41" s="63">
        <v>0.7</v>
      </c>
      <c r="AB41" s="62">
        <v>24.1</v>
      </c>
      <c r="AC41" s="63">
        <v>0.7</v>
      </c>
      <c r="AD41" s="62">
        <v>23.4</v>
      </c>
      <c r="AE41" s="63">
        <v>0.7</v>
      </c>
      <c r="AF41" s="62">
        <v>21.8</v>
      </c>
      <c r="AG41" s="63">
        <v>0.6</v>
      </c>
      <c r="AH41" s="62">
        <v>20.6</v>
      </c>
      <c r="AI41" s="63">
        <v>0.5</v>
      </c>
    </row>
    <row r="42" spans="1:35" ht="13.5" customHeight="1" x14ac:dyDescent="0.3">
      <c r="A42" s="58" t="s">
        <v>46</v>
      </c>
      <c r="B42" s="62">
        <v>9.5923800000000004</v>
      </c>
      <c r="C42" s="63">
        <v>0.54484999999999995</v>
      </c>
      <c r="D42" s="62">
        <v>9.2219099999999994</v>
      </c>
      <c r="E42" s="63">
        <v>0.52830999999999995</v>
      </c>
      <c r="F42" s="62">
        <v>9.6318300000000008</v>
      </c>
      <c r="G42" s="63">
        <v>0.55413999999999997</v>
      </c>
      <c r="H42" s="62">
        <v>9.3743300000000005</v>
      </c>
      <c r="I42" s="63">
        <v>0.51049999999999995</v>
      </c>
      <c r="J42" s="62">
        <v>9.1999999999999993</v>
      </c>
      <c r="K42" s="63">
        <v>0.5</v>
      </c>
      <c r="L42" s="62">
        <v>8.8000000000000007</v>
      </c>
      <c r="M42" s="63">
        <v>0.4</v>
      </c>
      <c r="N42" s="62">
        <v>9.3000000000000007</v>
      </c>
      <c r="O42" s="63">
        <v>0.4</v>
      </c>
      <c r="P42" s="62">
        <v>9.4</v>
      </c>
      <c r="Q42" s="63">
        <v>0.5</v>
      </c>
      <c r="R42" s="62">
        <v>10.1</v>
      </c>
      <c r="S42" s="63">
        <v>0.5</v>
      </c>
      <c r="T42" s="62">
        <v>9.4</v>
      </c>
      <c r="U42" s="63">
        <v>0.5</v>
      </c>
      <c r="V42" s="62">
        <v>10.199999999999999</v>
      </c>
      <c r="W42" s="63">
        <v>0.5</v>
      </c>
      <c r="X42" s="62">
        <v>10.1</v>
      </c>
      <c r="Y42" s="63">
        <v>0.5</v>
      </c>
      <c r="Z42" s="62">
        <v>9.1999999999999993</v>
      </c>
      <c r="AA42" s="63">
        <v>0.5</v>
      </c>
      <c r="AB42" s="62">
        <v>10.1</v>
      </c>
      <c r="AC42" s="63">
        <v>0.5</v>
      </c>
      <c r="AD42" s="62">
        <v>10.8</v>
      </c>
      <c r="AE42" s="63">
        <v>0.6</v>
      </c>
      <c r="AF42" s="62">
        <v>9.1</v>
      </c>
      <c r="AG42" s="63">
        <v>0.4</v>
      </c>
      <c r="AH42" s="62">
        <v>7.7</v>
      </c>
      <c r="AI42" s="63">
        <v>0.4</v>
      </c>
    </row>
    <row r="43" spans="1:35" ht="13.5" customHeight="1" x14ac:dyDescent="0.3">
      <c r="A43" s="57" t="s">
        <v>42</v>
      </c>
      <c r="B43" s="62">
        <v>27.961079999999999</v>
      </c>
      <c r="C43" s="63">
        <v>0.79154999999999998</v>
      </c>
      <c r="D43" s="62">
        <v>29.732289999999999</v>
      </c>
      <c r="E43" s="63">
        <v>0.79932000000000003</v>
      </c>
      <c r="F43" s="62">
        <v>32.192189999999997</v>
      </c>
      <c r="G43" s="63">
        <v>0.84389999999999998</v>
      </c>
      <c r="H43" s="62">
        <v>33.615299999999998</v>
      </c>
      <c r="I43" s="63">
        <v>0.83350000000000002</v>
      </c>
      <c r="J43" s="62">
        <v>31.5</v>
      </c>
      <c r="K43" s="63">
        <v>0.7</v>
      </c>
      <c r="L43" s="62">
        <v>32.700000000000003</v>
      </c>
      <c r="M43" s="63">
        <v>0.7</v>
      </c>
      <c r="N43" s="62">
        <v>34.200000000000003</v>
      </c>
      <c r="O43" s="63">
        <v>0.6</v>
      </c>
      <c r="P43" s="62">
        <v>36.299999999999997</v>
      </c>
      <c r="Q43" s="63">
        <v>0.7</v>
      </c>
      <c r="R43" s="62">
        <v>37.5</v>
      </c>
      <c r="S43" s="63">
        <v>0.8</v>
      </c>
      <c r="T43" s="62">
        <v>38.1</v>
      </c>
      <c r="U43" s="63">
        <v>0.9</v>
      </c>
      <c r="V43" s="62">
        <v>39.700000000000003</v>
      </c>
      <c r="W43" s="63">
        <v>0.9</v>
      </c>
      <c r="X43" s="62">
        <v>40.299999999999997</v>
      </c>
      <c r="Y43" s="63">
        <v>0.8</v>
      </c>
      <c r="Z43" s="62">
        <v>42.1</v>
      </c>
      <c r="AA43" s="63">
        <v>0.8</v>
      </c>
      <c r="AB43" s="62">
        <v>43</v>
      </c>
      <c r="AC43" s="63">
        <v>0.8</v>
      </c>
      <c r="AD43" s="62">
        <v>43.1</v>
      </c>
      <c r="AE43" s="63">
        <v>0.8</v>
      </c>
      <c r="AF43" s="62">
        <v>43.1</v>
      </c>
      <c r="AG43" s="63">
        <v>0.7</v>
      </c>
      <c r="AH43" s="62">
        <v>42.9</v>
      </c>
      <c r="AI43" s="63">
        <v>0.6</v>
      </c>
    </row>
    <row r="44" spans="1:35" ht="13.5" customHeight="1" x14ac:dyDescent="0.3">
      <c r="A44" s="58" t="s">
        <v>16</v>
      </c>
      <c r="B44" s="62">
        <v>8.44008</v>
      </c>
      <c r="C44" s="63">
        <v>0.46112999999999998</v>
      </c>
      <c r="D44" s="62">
        <v>7.7760600000000002</v>
      </c>
      <c r="E44" s="63">
        <v>0.43508999999999998</v>
      </c>
      <c r="F44" s="62">
        <v>7.4629899999999996</v>
      </c>
      <c r="G44" s="63">
        <v>0.44718000000000002</v>
      </c>
      <c r="H44" s="62">
        <v>7.3667899999999999</v>
      </c>
      <c r="I44" s="63">
        <v>0.44508999999999999</v>
      </c>
      <c r="J44" s="62">
        <v>6.6</v>
      </c>
      <c r="K44" s="63">
        <v>0.4</v>
      </c>
      <c r="L44" s="62">
        <v>6</v>
      </c>
      <c r="M44" s="63">
        <v>0.3</v>
      </c>
      <c r="N44" s="62">
        <v>5.8</v>
      </c>
      <c r="O44" s="63">
        <v>0.3</v>
      </c>
      <c r="P44" s="62">
        <v>6.2</v>
      </c>
      <c r="Q44" s="63">
        <v>0.3</v>
      </c>
      <c r="R44" s="62">
        <v>6.5</v>
      </c>
      <c r="S44" s="63">
        <v>0.4</v>
      </c>
      <c r="T44" s="62">
        <v>5.9</v>
      </c>
      <c r="U44" s="63">
        <v>0.3</v>
      </c>
      <c r="V44" s="62">
        <v>5.8</v>
      </c>
      <c r="W44" s="63">
        <v>0.4</v>
      </c>
      <c r="X44" s="62">
        <v>5.6</v>
      </c>
      <c r="Y44" s="63">
        <v>0.4</v>
      </c>
      <c r="Z44" s="62">
        <v>5.8</v>
      </c>
      <c r="AA44" s="63">
        <v>0.4</v>
      </c>
      <c r="AB44" s="62">
        <v>6.1</v>
      </c>
      <c r="AC44" s="63">
        <v>0.3</v>
      </c>
      <c r="AD44" s="62">
        <v>5.9</v>
      </c>
      <c r="AE44" s="63">
        <v>0.3</v>
      </c>
      <c r="AF44" s="62">
        <v>7.4</v>
      </c>
      <c r="AG44" s="63">
        <v>0.3</v>
      </c>
      <c r="AH44" s="62">
        <v>8.1999999999999993</v>
      </c>
      <c r="AI44" s="63">
        <v>0.3</v>
      </c>
    </row>
    <row r="45" spans="1:35" ht="13.5" customHeight="1" x14ac:dyDescent="0.3">
      <c r="A45" s="58" t="s">
        <v>43</v>
      </c>
      <c r="B45" s="62">
        <v>19.521000000000001</v>
      </c>
      <c r="C45" s="63">
        <v>0.71099999999999997</v>
      </c>
      <c r="D45" s="62">
        <v>21.956230000000001</v>
      </c>
      <c r="E45" s="63">
        <v>0.73656999999999995</v>
      </c>
      <c r="F45" s="62">
        <v>24.729199999999999</v>
      </c>
      <c r="G45" s="63">
        <v>0.78766000000000003</v>
      </c>
      <c r="H45" s="62">
        <v>26.24851</v>
      </c>
      <c r="I45" s="63">
        <v>0.78061999999999998</v>
      </c>
      <c r="J45" s="62">
        <v>24.9</v>
      </c>
      <c r="K45" s="63">
        <v>0.7</v>
      </c>
      <c r="L45" s="62">
        <v>26.6</v>
      </c>
      <c r="M45" s="63">
        <v>0.7</v>
      </c>
      <c r="N45" s="62">
        <v>28.4</v>
      </c>
      <c r="O45" s="63">
        <v>0.6</v>
      </c>
      <c r="P45" s="62">
        <v>30.1</v>
      </c>
      <c r="Q45" s="63">
        <v>0.7</v>
      </c>
      <c r="R45" s="62">
        <v>31</v>
      </c>
      <c r="S45" s="63">
        <v>0.8</v>
      </c>
      <c r="T45" s="62">
        <v>32.299999999999997</v>
      </c>
      <c r="U45" s="63">
        <v>0.8</v>
      </c>
      <c r="V45" s="62">
        <v>33.9</v>
      </c>
      <c r="W45" s="63">
        <v>0.9</v>
      </c>
      <c r="X45" s="62">
        <v>34.6</v>
      </c>
      <c r="Y45" s="63">
        <v>0.8</v>
      </c>
      <c r="Z45" s="62">
        <v>36.299999999999997</v>
      </c>
      <c r="AA45" s="63">
        <v>0.8</v>
      </c>
      <c r="AB45" s="62">
        <v>36.9</v>
      </c>
      <c r="AC45" s="63">
        <v>0.8</v>
      </c>
      <c r="AD45" s="62">
        <v>37.200000000000003</v>
      </c>
      <c r="AE45" s="63">
        <v>0.8</v>
      </c>
      <c r="AF45" s="62">
        <v>35.6</v>
      </c>
      <c r="AG45" s="63">
        <v>0.6</v>
      </c>
      <c r="AH45" s="62">
        <v>34.700000000000003</v>
      </c>
      <c r="AI45" s="63">
        <v>0.6</v>
      </c>
    </row>
    <row r="46" spans="1:35" s="38" customFormat="1" ht="25.5" customHeight="1" x14ac:dyDescent="0.3">
      <c r="A46" s="59" t="s">
        <v>109</v>
      </c>
      <c r="B46" s="64"/>
      <c r="C46" s="65"/>
      <c r="D46" s="64"/>
      <c r="E46" s="65"/>
      <c r="F46" s="64"/>
      <c r="G46" s="65"/>
      <c r="H46" s="64"/>
      <c r="I46" s="65"/>
      <c r="J46" s="64" t="s">
        <v>74</v>
      </c>
      <c r="K46" s="65" t="s">
        <v>74</v>
      </c>
      <c r="L46" s="64" t="s">
        <v>74</v>
      </c>
      <c r="M46" s="65" t="s">
        <v>74</v>
      </c>
      <c r="N46" s="64" t="s">
        <v>74</v>
      </c>
      <c r="O46" s="65" t="s">
        <v>74</v>
      </c>
      <c r="P46" s="64" t="s">
        <v>74</v>
      </c>
      <c r="Q46" s="65" t="s">
        <v>74</v>
      </c>
      <c r="R46" s="64" t="s">
        <v>74</v>
      </c>
      <c r="S46" s="65" t="s">
        <v>74</v>
      </c>
      <c r="T46" s="64" t="s">
        <v>74</v>
      </c>
      <c r="U46" s="65" t="s">
        <v>74</v>
      </c>
      <c r="V46" s="64" t="s">
        <v>74</v>
      </c>
      <c r="W46" s="65" t="s">
        <v>74</v>
      </c>
      <c r="X46" s="64" t="s">
        <v>74</v>
      </c>
      <c r="Y46" s="65" t="s">
        <v>74</v>
      </c>
      <c r="Z46" s="64" t="s">
        <v>74</v>
      </c>
      <c r="AA46" s="65" t="s">
        <v>74</v>
      </c>
      <c r="AB46" s="64" t="s">
        <v>74</v>
      </c>
      <c r="AC46" s="65" t="s">
        <v>74</v>
      </c>
      <c r="AD46" s="64" t="s">
        <v>74</v>
      </c>
      <c r="AE46" s="65" t="s">
        <v>74</v>
      </c>
      <c r="AF46" s="64" t="s">
        <v>74</v>
      </c>
      <c r="AG46" s="65" t="s">
        <v>74</v>
      </c>
      <c r="AH46" s="64" t="s">
        <v>74</v>
      </c>
      <c r="AI46" s="65" t="s">
        <v>74</v>
      </c>
    </row>
    <row r="47" spans="1:35" ht="13.5" customHeight="1" x14ac:dyDescent="0.3">
      <c r="A47" s="57" t="s">
        <v>59</v>
      </c>
      <c r="B47" s="62">
        <v>19.677420000000001</v>
      </c>
      <c r="C47" s="63">
        <v>1.6377900000000001</v>
      </c>
      <c r="D47" s="62">
        <v>17.573869999999999</v>
      </c>
      <c r="E47" s="63">
        <v>1.5462199999999999</v>
      </c>
      <c r="F47" s="62">
        <v>18.17726</v>
      </c>
      <c r="G47" s="63">
        <v>1.6776899999999999</v>
      </c>
      <c r="H47" s="62">
        <v>19.570329999999998</v>
      </c>
      <c r="I47" s="63">
        <v>1.7178</v>
      </c>
      <c r="J47" s="62">
        <v>22.7</v>
      </c>
      <c r="K47" s="63">
        <v>1.3</v>
      </c>
      <c r="L47" s="62">
        <v>23.4</v>
      </c>
      <c r="M47" s="63">
        <v>1.3</v>
      </c>
      <c r="N47" s="62">
        <v>22.4</v>
      </c>
      <c r="O47" s="63">
        <v>1.3</v>
      </c>
      <c r="P47" s="62">
        <v>21.7</v>
      </c>
      <c r="Q47" s="63">
        <v>1.3</v>
      </c>
      <c r="R47" s="62">
        <v>21.8</v>
      </c>
      <c r="S47" s="63">
        <v>1.5</v>
      </c>
      <c r="T47" s="62">
        <v>20.8</v>
      </c>
      <c r="U47" s="63">
        <v>1.6</v>
      </c>
      <c r="V47" s="62">
        <v>22</v>
      </c>
      <c r="W47" s="63">
        <v>1.6</v>
      </c>
      <c r="X47" s="62">
        <v>20.2</v>
      </c>
      <c r="Y47" s="63">
        <v>1.6</v>
      </c>
      <c r="Z47" s="62">
        <v>19.600000000000001</v>
      </c>
      <c r="AA47" s="63">
        <v>1.6</v>
      </c>
      <c r="AB47" s="62">
        <v>18.5</v>
      </c>
      <c r="AC47" s="63">
        <v>1.6</v>
      </c>
      <c r="AD47" s="62">
        <v>18.8</v>
      </c>
      <c r="AE47" s="63">
        <v>1.7</v>
      </c>
      <c r="AF47" s="62">
        <v>20.2</v>
      </c>
      <c r="AG47" s="63">
        <v>1.4</v>
      </c>
      <c r="AH47" s="62">
        <v>21.4</v>
      </c>
      <c r="AI47" s="63">
        <v>1.4</v>
      </c>
    </row>
    <row r="48" spans="1:35" ht="13.5" customHeight="1" x14ac:dyDescent="0.3">
      <c r="A48" s="57" t="s">
        <v>41</v>
      </c>
      <c r="B48" s="62">
        <v>61.574959999999997</v>
      </c>
      <c r="C48" s="63">
        <v>1.94767</v>
      </c>
      <c r="D48" s="62">
        <v>63.217529999999996</v>
      </c>
      <c r="E48" s="63">
        <v>1.9160999999999999</v>
      </c>
      <c r="F48" s="62">
        <v>62.66404</v>
      </c>
      <c r="G48" s="63">
        <v>2.0630500000000001</v>
      </c>
      <c r="H48" s="62">
        <v>60.768389999999997</v>
      </c>
      <c r="I48" s="63">
        <v>2.10866</v>
      </c>
      <c r="J48" s="62">
        <v>57.9</v>
      </c>
      <c r="K48" s="63">
        <v>1.5</v>
      </c>
      <c r="L48" s="62">
        <v>57.2</v>
      </c>
      <c r="M48" s="63">
        <v>1.4</v>
      </c>
      <c r="N48" s="62">
        <v>59.2</v>
      </c>
      <c r="O48" s="63">
        <v>1.4</v>
      </c>
      <c r="P48" s="62">
        <v>58.8</v>
      </c>
      <c r="Q48" s="63">
        <v>1.5</v>
      </c>
      <c r="R48" s="62">
        <v>58.1</v>
      </c>
      <c r="S48" s="63">
        <v>1.7</v>
      </c>
      <c r="T48" s="62">
        <v>59.6</v>
      </c>
      <c r="U48" s="63">
        <v>1.9</v>
      </c>
      <c r="V48" s="62">
        <v>58.6</v>
      </c>
      <c r="W48" s="63">
        <v>1.9</v>
      </c>
      <c r="X48" s="62">
        <v>59.1</v>
      </c>
      <c r="Y48" s="63">
        <v>1.9</v>
      </c>
      <c r="Z48" s="62">
        <v>59.3</v>
      </c>
      <c r="AA48" s="63">
        <v>1.9</v>
      </c>
      <c r="AB48" s="62">
        <v>59.5</v>
      </c>
      <c r="AC48" s="63">
        <v>2</v>
      </c>
      <c r="AD48" s="62">
        <v>60</v>
      </c>
      <c r="AE48" s="63">
        <v>1.9</v>
      </c>
      <c r="AF48" s="62">
        <v>59.1</v>
      </c>
      <c r="AG48" s="63">
        <v>1.7</v>
      </c>
      <c r="AH48" s="62">
        <v>57.9</v>
      </c>
      <c r="AI48" s="63">
        <v>1.6</v>
      </c>
    </row>
    <row r="49" spans="1:53" ht="13.5" customHeight="1" x14ac:dyDescent="0.3">
      <c r="A49" s="58" t="s">
        <v>45</v>
      </c>
      <c r="B49" s="62">
        <v>57.223529999999997</v>
      </c>
      <c r="C49" s="63">
        <v>1.9781299999999999</v>
      </c>
      <c r="D49" s="62">
        <v>59.014099999999999</v>
      </c>
      <c r="E49" s="63">
        <v>1.9531000000000001</v>
      </c>
      <c r="F49" s="62">
        <v>58.060580000000002</v>
      </c>
      <c r="G49" s="63">
        <v>2.1068699999999998</v>
      </c>
      <c r="H49" s="62">
        <v>55.967419999999997</v>
      </c>
      <c r="I49" s="63">
        <v>2.14629</v>
      </c>
      <c r="J49" s="62">
        <v>53.1</v>
      </c>
      <c r="K49" s="63">
        <v>1.5</v>
      </c>
      <c r="L49" s="62">
        <v>52.4</v>
      </c>
      <c r="M49" s="63">
        <v>1.4</v>
      </c>
      <c r="N49" s="62">
        <v>53.4</v>
      </c>
      <c r="O49" s="63">
        <v>1.4</v>
      </c>
      <c r="P49" s="62">
        <v>52.7</v>
      </c>
      <c r="Q49" s="63">
        <v>1.5</v>
      </c>
      <c r="R49" s="62">
        <v>52.3</v>
      </c>
      <c r="S49" s="63">
        <v>1.8</v>
      </c>
      <c r="T49" s="62">
        <v>54</v>
      </c>
      <c r="U49" s="63">
        <v>1.9</v>
      </c>
      <c r="V49" s="62">
        <v>52.5</v>
      </c>
      <c r="W49" s="63">
        <v>1.9</v>
      </c>
      <c r="X49" s="62">
        <v>53.2</v>
      </c>
      <c r="Y49" s="63">
        <v>1.9</v>
      </c>
      <c r="Z49" s="62">
        <v>54.3</v>
      </c>
      <c r="AA49" s="63">
        <v>1.9</v>
      </c>
      <c r="AB49" s="62">
        <v>53.1</v>
      </c>
      <c r="AC49" s="63">
        <v>2</v>
      </c>
      <c r="AD49" s="62">
        <v>52.4</v>
      </c>
      <c r="AE49" s="63">
        <v>2</v>
      </c>
      <c r="AF49" s="62">
        <v>52.9</v>
      </c>
      <c r="AG49" s="63">
        <v>1.7</v>
      </c>
      <c r="AH49" s="62">
        <v>52.3</v>
      </c>
      <c r="AI49" s="63">
        <v>1.6</v>
      </c>
    </row>
    <row r="50" spans="1:53" ht="13.5" customHeight="1" x14ac:dyDescent="0.3">
      <c r="A50" s="58" t="s">
        <v>46</v>
      </c>
      <c r="B50" s="62">
        <v>4.3514299999999997</v>
      </c>
      <c r="C50" s="63">
        <v>0.79213</v>
      </c>
      <c r="D50" s="62">
        <v>4.20343</v>
      </c>
      <c r="E50" s="63">
        <v>0.77690000000000003</v>
      </c>
      <c r="F50" s="62">
        <v>4.6034600000000001</v>
      </c>
      <c r="G50" s="63">
        <v>0.92301999999999995</v>
      </c>
      <c r="H50" s="62">
        <v>4.8009599999999999</v>
      </c>
      <c r="I50" s="63">
        <v>0.95894000000000001</v>
      </c>
      <c r="J50" s="62">
        <v>4.8</v>
      </c>
      <c r="K50" s="63">
        <v>0.7</v>
      </c>
      <c r="L50" s="62">
        <v>4.8</v>
      </c>
      <c r="M50" s="63">
        <v>0.6</v>
      </c>
      <c r="N50" s="62">
        <v>5.7</v>
      </c>
      <c r="O50" s="63">
        <v>0.7</v>
      </c>
      <c r="P50" s="62">
        <v>6.1</v>
      </c>
      <c r="Q50" s="63">
        <v>0.8</v>
      </c>
      <c r="R50" s="62">
        <v>5.7</v>
      </c>
      <c r="S50" s="63">
        <v>0.9</v>
      </c>
      <c r="T50" s="62">
        <v>5.6</v>
      </c>
      <c r="U50" s="63">
        <v>0.9</v>
      </c>
      <c r="V50" s="62">
        <v>6.1</v>
      </c>
      <c r="W50" s="63">
        <v>0.9</v>
      </c>
      <c r="X50" s="62">
        <v>5.8</v>
      </c>
      <c r="Y50" s="63">
        <v>0.8</v>
      </c>
      <c r="Z50" s="62">
        <v>5</v>
      </c>
      <c r="AA50" s="63">
        <v>0.8</v>
      </c>
      <c r="AB50" s="62">
        <v>6.3</v>
      </c>
      <c r="AC50" s="63">
        <v>1</v>
      </c>
      <c r="AD50" s="62">
        <v>7.6</v>
      </c>
      <c r="AE50" s="63">
        <v>1.1000000000000001</v>
      </c>
      <c r="AF50" s="62">
        <v>6.3</v>
      </c>
      <c r="AG50" s="63">
        <v>0.9</v>
      </c>
      <c r="AH50" s="62">
        <v>5.5</v>
      </c>
      <c r="AI50" s="63">
        <v>0.7</v>
      </c>
    </row>
    <row r="51" spans="1:53" ht="13.5" customHeight="1" x14ac:dyDescent="0.3">
      <c r="A51" s="57" t="s">
        <v>42</v>
      </c>
      <c r="B51" s="62">
        <v>18.747620000000001</v>
      </c>
      <c r="C51" s="63">
        <v>1.51959</v>
      </c>
      <c r="D51" s="62">
        <v>19.208600000000001</v>
      </c>
      <c r="E51" s="63">
        <v>1.5302100000000001</v>
      </c>
      <c r="F51" s="62">
        <v>19.1587</v>
      </c>
      <c r="G51" s="63">
        <v>1.64486</v>
      </c>
      <c r="H51" s="62">
        <v>19.661280000000001</v>
      </c>
      <c r="I51" s="63">
        <v>1.70645</v>
      </c>
      <c r="J51" s="62">
        <v>19.399999999999999</v>
      </c>
      <c r="K51" s="63">
        <v>1.2</v>
      </c>
      <c r="L51" s="62">
        <v>19.399999999999999</v>
      </c>
      <c r="M51" s="63">
        <v>1.1000000000000001</v>
      </c>
      <c r="N51" s="62">
        <v>18.5</v>
      </c>
      <c r="O51" s="63">
        <v>1.1000000000000001</v>
      </c>
      <c r="P51" s="62">
        <v>19.5</v>
      </c>
      <c r="Q51" s="63">
        <v>1.2</v>
      </c>
      <c r="R51" s="62">
        <v>20.100000000000001</v>
      </c>
      <c r="S51" s="63">
        <v>1.3</v>
      </c>
      <c r="T51" s="62">
        <v>19.600000000000001</v>
      </c>
      <c r="U51" s="63">
        <v>1.5</v>
      </c>
      <c r="V51" s="62">
        <v>19.399999999999999</v>
      </c>
      <c r="W51" s="63">
        <v>1.4</v>
      </c>
      <c r="X51" s="62">
        <v>20.7</v>
      </c>
      <c r="Y51" s="63">
        <v>1.4</v>
      </c>
      <c r="Z51" s="62">
        <v>21.1</v>
      </c>
      <c r="AA51" s="63">
        <v>1.5</v>
      </c>
      <c r="AB51" s="62">
        <v>22.1</v>
      </c>
      <c r="AC51" s="63">
        <v>1.5</v>
      </c>
      <c r="AD51" s="62">
        <v>21.2</v>
      </c>
      <c r="AE51" s="63">
        <v>1.5</v>
      </c>
      <c r="AF51" s="62">
        <v>20.7</v>
      </c>
      <c r="AG51" s="63">
        <v>1.3</v>
      </c>
      <c r="AH51" s="62">
        <v>20.7</v>
      </c>
      <c r="AI51" s="63">
        <v>1.2</v>
      </c>
    </row>
    <row r="52" spans="1:53" ht="13.5" customHeight="1" x14ac:dyDescent="0.3">
      <c r="A52" s="58" t="s">
        <v>16</v>
      </c>
      <c r="B52" s="62">
        <v>12.54711</v>
      </c>
      <c r="C52" s="63">
        <v>1.2846599999999999</v>
      </c>
      <c r="D52" s="62">
        <v>11.769080000000001</v>
      </c>
      <c r="E52" s="63">
        <v>1.24779</v>
      </c>
      <c r="F52" s="62">
        <v>10.96444</v>
      </c>
      <c r="G52" s="63">
        <v>1.2862</v>
      </c>
      <c r="H52" s="62">
        <v>11.411960000000001</v>
      </c>
      <c r="I52" s="63">
        <v>1.34019</v>
      </c>
      <c r="J52" s="62">
        <v>9.9</v>
      </c>
      <c r="K52" s="63">
        <v>0.8</v>
      </c>
      <c r="L52" s="62">
        <v>10.199999999999999</v>
      </c>
      <c r="M52" s="63">
        <v>0.8</v>
      </c>
      <c r="N52" s="62">
        <v>10.8</v>
      </c>
      <c r="O52" s="63">
        <v>0.8</v>
      </c>
      <c r="P52" s="62">
        <v>10.5</v>
      </c>
      <c r="Q52" s="63">
        <v>0.9</v>
      </c>
      <c r="R52" s="62">
        <v>10.9</v>
      </c>
      <c r="S52" s="63">
        <v>1</v>
      </c>
      <c r="T52" s="62">
        <v>11.1</v>
      </c>
      <c r="U52" s="63">
        <v>1.2</v>
      </c>
      <c r="V52" s="62">
        <v>10.6</v>
      </c>
      <c r="W52" s="63">
        <v>1.2</v>
      </c>
      <c r="X52" s="62">
        <v>10.8</v>
      </c>
      <c r="Y52" s="63">
        <v>1.1000000000000001</v>
      </c>
      <c r="Z52" s="62">
        <v>10.5</v>
      </c>
      <c r="AA52" s="63">
        <v>1.1000000000000001</v>
      </c>
      <c r="AB52" s="62">
        <v>12</v>
      </c>
      <c r="AC52" s="63">
        <v>1.2</v>
      </c>
      <c r="AD52" s="62">
        <v>11.8</v>
      </c>
      <c r="AE52" s="63">
        <v>1.2</v>
      </c>
      <c r="AF52" s="62">
        <v>10.7</v>
      </c>
      <c r="AG52" s="63">
        <v>1</v>
      </c>
      <c r="AH52" s="62">
        <v>11.1</v>
      </c>
      <c r="AI52" s="63">
        <v>0.9</v>
      </c>
    </row>
    <row r="53" spans="1:53" ht="13.5" customHeight="1" x14ac:dyDescent="0.3">
      <c r="A53" s="58" t="s">
        <v>43</v>
      </c>
      <c r="B53" s="62">
        <v>6.2005100000000004</v>
      </c>
      <c r="C53" s="63">
        <v>0.93642000000000003</v>
      </c>
      <c r="D53" s="62">
        <v>7.4395199999999999</v>
      </c>
      <c r="E53" s="63">
        <v>1.01451</v>
      </c>
      <c r="F53" s="62">
        <v>8.1942500000000003</v>
      </c>
      <c r="G53" s="63">
        <v>1.16028</v>
      </c>
      <c r="H53" s="62">
        <v>8.2493200000000009</v>
      </c>
      <c r="I53" s="63">
        <v>1.2070700000000001</v>
      </c>
      <c r="J53" s="62">
        <v>9.5</v>
      </c>
      <c r="K53" s="63">
        <v>0.9</v>
      </c>
      <c r="L53" s="62">
        <v>9.1999999999999993</v>
      </c>
      <c r="M53" s="63">
        <v>0.8</v>
      </c>
      <c r="N53" s="62">
        <v>7.7</v>
      </c>
      <c r="O53" s="63">
        <v>0.7</v>
      </c>
      <c r="P53" s="62">
        <v>9</v>
      </c>
      <c r="Q53" s="63">
        <v>0.8</v>
      </c>
      <c r="R53" s="62">
        <v>9.1999999999999993</v>
      </c>
      <c r="S53" s="63">
        <v>0.9</v>
      </c>
      <c r="T53" s="62">
        <v>8.5</v>
      </c>
      <c r="U53" s="63">
        <v>0.9</v>
      </c>
      <c r="V53" s="62">
        <v>8.8000000000000007</v>
      </c>
      <c r="W53" s="63">
        <v>1</v>
      </c>
      <c r="X53" s="62">
        <v>9.9</v>
      </c>
      <c r="Y53" s="63">
        <v>1</v>
      </c>
      <c r="Z53" s="62">
        <v>10.5</v>
      </c>
      <c r="AA53" s="63">
        <v>1.1000000000000001</v>
      </c>
      <c r="AB53" s="62">
        <v>10.1</v>
      </c>
      <c r="AC53" s="63">
        <v>1</v>
      </c>
      <c r="AD53" s="62">
        <v>9.4</v>
      </c>
      <c r="AE53" s="63">
        <v>1</v>
      </c>
      <c r="AF53" s="62">
        <v>9.9</v>
      </c>
      <c r="AG53" s="63">
        <v>0.9</v>
      </c>
      <c r="AH53" s="62">
        <v>9.6</v>
      </c>
      <c r="AI53" s="63">
        <v>0.8</v>
      </c>
    </row>
    <row r="54" spans="1:53" s="38" customFormat="1" ht="25.5" customHeight="1" x14ac:dyDescent="0.3">
      <c r="A54" s="59" t="s">
        <v>110</v>
      </c>
      <c r="B54" s="64"/>
      <c r="C54" s="65"/>
      <c r="D54" s="64"/>
      <c r="E54" s="65"/>
      <c r="F54" s="64"/>
      <c r="G54" s="65"/>
      <c r="H54" s="64"/>
      <c r="I54" s="65"/>
      <c r="J54" s="64" t="s">
        <v>74</v>
      </c>
      <c r="K54" s="65" t="s">
        <v>74</v>
      </c>
      <c r="L54" s="64" t="s">
        <v>74</v>
      </c>
      <c r="M54" s="65" t="s">
        <v>74</v>
      </c>
      <c r="N54" s="64" t="s">
        <v>74</v>
      </c>
      <c r="O54" s="65" t="s">
        <v>74</v>
      </c>
      <c r="P54" s="64" t="s">
        <v>74</v>
      </c>
      <c r="Q54" s="65" t="s">
        <v>74</v>
      </c>
      <c r="R54" s="64" t="s">
        <v>74</v>
      </c>
      <c r="S54" s="65" t="s">
        <v>74</v>
      </c>
      <c r="T54" s="64" t="s">
        <v>74</v>
      </c>
      <c r="U54" s="65" t="s">
        <v>74</v>
      </c>
      <c r="V54" s="64" t="s">
        <v>74</v>
      </c>
      <c r="W54" s="65" t="s">
        <v>74</v>
      </c>
      <c r="X54" s="64" t="s">
        <v>74</v>
      </c>
      <c r="Y54" s="65" t="s">
        <v>74</v>
      </c>
      <c r="Z54" s="64" t="s">
        <v>74</v>
      </c>
      <c r="AA54" s="65" t="s">
        <v>74</v>
      </c>
      <c r="AB54" s="64" t="s">
        <v>74</v>
      </c>
      <c r="AC54" s="65" t="s">
        <v>74</v>
      </c>
      <c r="AD54" s="64" t="s">
        <v>74</v>
      </c>
      <c r="AE54" s="65" t="s">
        <v>74</v>
      </c>
      <c r="AF54" s="64" t="s">
        <v>74</v>
      </c>
      <c r="AG54" s="65" t="s">
        <v>74</v>
      </c>
      <c r="AH54" s="64" t="s">
        <v>74</v>
      </c>
      <c r="AI54" s="65" t="s">
        <v>74</v>
      </c>
    </row>
    <row r="55" spans="1:53" ht="13.5" customHeight="1" x14ac:dyDescent="0.3">
      <c r="A55" s="57" t="s">
        <v>59</v>
      </c>
      <c r="B55" s="62">
        <v>35.532089999999997</v>
      </c>
      <c r="C55" s="63">
        <v>0.95740999999999998</v>
      </c>
      <c r="D55" s="62">
        <v>34.34281</v>
      </c>
      <c r="E55" s="63">
        <v>0.93823000000000001</v>
      </c>
      <c r="F55" s="62">
        <v>31.516349999999999</v>
      </c>
      <c r="G55" s="63">
        <v>0.93591999999999997</v>
      </c>
      <c r="H55" s="62">
        <v>30.02187</v>
      </c>
      <c r="I55" s="63">
        <v>0.88936999999999999</v>
      </c>
      <c r="J55" s="62">
        <v>32.4</v>
      </c>
      <c r="K55" s="63">
        <v>0.8</v>
      </c>
      <c r="L55" s="62">
        <v>31.5</v>
      </c>
      <c r="M55" s="63">
        <v>0.8</v>
      </c>
      <c r="N55" s="62">
        <v>30.7</v>
      </c>
      <c r="O55" s="63">
        <v>0.7</v>
      </c>
      <c r="P55" s="62">
        <v>29.3</v>
      </c>
      <c r="Q55" s="63">
        <v>0.7</v>
      </c>
      <c r="R55" s="62">
        <v>27</v>
      </c>
      <c r="S55" s="63">
        <v>0.8</v>
      </c>
      <c r="T55" s="62">
        <v>27.3</v>
      </c>
      <c r="U55" s="63">
        <v>0.9</v>
      </c>
      <c r="V55" s="62">
        <v>26.8</v>
      </c>
      <c r="W55" s="63">
        <v>0.9</v>
      </c>
      <c r="X55" s="62">
        <v>26.4</v>
      </c>
      <c r="Y55" s="63">
        <v>0.8</v>
      </c>
      <c r="Z55" s="62">
        <v>25</v>
      </c>
      <c r="AA55" s="63">
        <v>0.8</v>
      </c>
      <c r="AB55" s="62">
        <v>23.6</v>
      </c>
      <c r="AC55" s="63">
        <v>0.8</v>
      </c>
      <c r="AD55" s="62">
        <v>23.3</v>
      </c>
      <c r="AE55" s="63">
        <v>0.8</v>
      </c>
      <c r="AF55" s="62">
        <v>27.1</v>
      </c>
      <c r="AG55" s="63">
        <v>0.7</v>
      </c>
      <c r="AH55" s="62">
        <v>30.1</v>
      </c>
      <c r="AI55" s="63">
        <v>0.7</v>
      </c>
    </row>
    <row r="56" spans="1:53" ht="13.5" customHeight="1" x14ac:dyDescent="0.3">
      <c r="A56" s="57" t="s">
        <v>41</v>
      </c>
      <c r="B56" s="62">
        <v>34.484929999999999</v>
      </c>
      <c r="C56" s="63">
        <v>0.94186999999999999</v>
      </c>
      <c r="D56" s="62">
        <v>33.599850000000004</v>
      </c>
      <c r="E56" s="63">
        <v>0.92078000000000004</v>
      </c>
      <c r="F56" s="62">
        <v>33.515300000000003</v>
      </c>
      <c r="G56" s="63">
        <v>0.94525999999999999</v>
      </c>
      <c r="H56" s="62">
        <v>33.409300000000002</v>
      </c>
      <c r="I56" s="63">
        <v>0.91110000000000002</v>
      </c>
      <c r="J56" s="62">
        <v>33.299999999999997</v>
      </c>
      <c r="K56" s="63">
        <v>0.8</v>
      </c>
      <c r="L56" s="62">
        <v>32.799999999999997</v>
      </c>
      <c r="M56" s="63">
        <v>0.8</v>
      </c>
      <c r="N56" s="62">
        <v>31.9</v>
      </c>
      <c r="O56" s="63">
        <v>0.7</v>
      </c>
      <c r="P56" s="62">
        <v>31.1</v>
      </c>
      <c r="Q56" s="63">
        <v>0.7</v>
      </c>
      <c r="R56" s="62">
        <v>32</v>
      </c>
      <c r="S56" s="63">
        <v>0.9</v>
      </c>
      <c r="T56" s="62">
        <v>31.1</v>
      </c>
      <c r="U56" s="63">
        <v>0.9</v>
      </c>
      <c r="V56" s="62">
        <v>29.8</v>
      </c>
      <c r="W56" s="63">
        <v>0.9</v>
      </c>
      <c r="X56" s="62">
        <v>29.9</v>
      </c>
      <c r="Y56" s="63">
        <v>0.9</v>
      </c>
      <c r="Z56" s="62">
        <v>29.1</v>
      </c>
      <c r="AA56" s="63">
        <v>0.8</v>
      </c>
      <c r="AB56" s="62">
        <v>29.6</v>
      </c>
      <c r="AC56" s="63">
        <v>0.8</v>
      </c>
      <c r="AD56" s="62">
        <v>29.6</v>
      </c>
      <c r="AE56" s="63">
        <v>0.8</v>
      </c>
      <c r="AF56" s="62">
        <v>25.8</v>
      </c>
      <c r="AG56" s="63">
        <v>0.7</v>
      </c>
      <c r="AH56" s="62">
        <v>23</v>
      </c>
      <c r="AI56" s="63">
        <v>0.6</v>
      </c>
    </row>
    <row r="57" spans="1:53" ht="13.5" customHeight="1" x14ac:dyDescent="0.3">
      <c r="A57" s="58" t="s">
        <v>45</v>
      </c>
      <c r="B57" s="62">
        <v>23.746449999999999</v>
      </c>
      <c r="C57" s="63">
        <v>0.82954000000000006</v>
      </c>
      <c r="D57" s="62">
        <v>23.272349999999999</v>
      </c>
      <c r="E57" s="63">
        <v>0.80752000000000002</v>
      </c>
      <c r="F57" s="62">
        <v>22.812429999999999</v>
      </c>
      <c r="G57" s="63">
        <v>0.82740000000000002</v>
      </c>
      <c r="H57" s="62">
        <v>23.067419999999998</v>
      </c>
      <c r="I57" s="63">
        <v>0.81394999999999995</v>
      </c>
      <c r="J57" s="62">
        <v>23</v>
      </c>
      <c r="K57" s="63">
        <v>0.7</v>
      </c>
      <c r="L57" s="62">
        <v>23</v>
      </c>
      <c r="M57" s="63">
        <v>0.7</v>
      </c>
      <c r="N57" s="62">
        <v>21.9</v>
      </c>
      <c r="O57" s="63">
        <v>0.6</v>
      </c>
      <c r="P57" s="62">
        <v>21</v>
      </c>
      <c r="Q57" s="63">
        <v>0.6</v>
      </c>
      <c r="R57" s="62">
        <v>21</v>
      </c>
      <c r="S57" s="63">
        <v>0.7</v>
      </c>
      <c r="T57" s="62">
        <v>21</v>
      </c>
      <c r="U57" s="63">
        <v>0.8</v>
      </c>
      <c r="V57" s="62">
        <v>18.899999999999999</v>
      </c>
      <c r="W57" s="63">
        <v>0.7</v>
      </c>
      <c r="X57" s="62">
        <v>19</v>
      </c>
      <c r="Y57" s="63">
        <v>0.7</v>
      </c>
      <c r="Z57" s="62">
        <v>19.100000000000001</v>
      </c>
      <c r="AA57" s="63">
        <v>0.7</v>
      </c>
      <c r="AB57" s="62">
        <v>18.8</v>
      </c>
      <c r="AC57" s="63">
        <v>0.7</v>
      </c>
      <c r="AD57" s="62">
        <v>18.2</v>
      </c>
      <c r="AE57" s="63">
        <v>0.7</v>
      </c>
      <c r="AF57" s="62">
        <v>16.3</v>
      </c>
      <c r="AG57" s="63">
        <v>0.6</v>
      </c>
      <c r="AH57" s="62">
        <v>14.9</v>
      </c>
      <c r="AI57" s="63">
        <v>0.5</v>
      </c>
    </row>
    <row r="58" spans="1:53" ht="13.5" customHeight="1" x14ac:dyDescent="0.3">
      <c r="A58" s="58" t="s">
        <v>46</v>
      </c>
      <c r="B58" s="62">
        <v>10.738490000000001</v>
      </c>
      <c r="C58" s="63">
        <v>0.63824999999999998</v>
      </c>
      <c r="D58" s="62">
        <v>10.327500000000001</v>
      </c>
      <c r="E58" s="63">
        <v>0.61907000000000001</v>
      </c>
      <c r="F58" s="62">
        <v>10.702870000000001</v>
      </c>
      <c r="G58" s="63">
        <v>0.64049</v>
      </c>
      <c r="H58" s="62">
        <v>10.34188</v>
      </c>
      <c r="I58" s="63">
        <v>0.58309999999999995</v>
      </c>
      <c r="J58" s="62">
        <v>10.199999999999999</v>
      </c>
      <c r="K58" s="63">
        <v>0.5</v>
      </c>
      <c r="L58" s="62">
        <v>9.8000000000000007</v>
      </c>
      <c r="M58" s="63">
        <v>0.5</v>
      </c>
      <c r="N58" s="62">
        <v>10</v>
      </c>
      <c r="O58" s="63">
        <v>0.4</v>
      </c>
      <c r="P58" s="62">
        <v>10</v>
      </c>
      <c r="Q58" s="63">
        <v>0.5</v>
      </c>
      <c r="R58" s="62">
        <v>11</v>
      </c>
      <c r="S58" s="63">
        <v>0.6</v>
      </c>
      <c r="T58" s="62">
        <v>10.1</v>
      </c>
      <c r="U58" s="63">
        <v>0.6</v>
      </c>
      <c r="V58" s="62">
        <v>10.9</v>
      </c>
      <c r="W58" s="63">
        <v>0.6</v>
      </c>
      <c r="X58" s="62">
        <v>10.9</v>
      </c>
      <c r="Y58" s="63">
        <v>0.6</v>
      </c>
      <c r="Z58" s="62">
        <v>10</v>
      </c>
      <c r="AA58" s="63">
        <v>0.6</v>
      </c>
      <c r="AB58" s="62">
        <v>10.8</v>
      </c>
      <c r="AC58" s="63">
        <v>0.6</v>
      </c>
      <c r="AD58" s="62">
        <v>11.4</v>
      </c>
      <c r="AE58" s="63">
        <v>0.6</v>
      </c>
      <c r="AF58" s="62">
        <v>9.6</v>
      </c>
      <c r="AG58" s="63">
        <v>0.5</v>
      </c>
      <c r="AH58" s="62">
        <v>8.1</v>
      </c>
      <c r="AI58" s="63">
        <v>0.4</v>
      </c>
    </row>
    <row r="59" spans="1:53" ht="13.5" customHeight="1" x14ac:dyDescent="0.3">
      <c r="A59" s="57" t="s">
        <v>42</v>
      </c>
      <c r="B59" s="62">
        <v>29.982970000000002</v>
      </c>
      <c r="C59" s="63">
        <v>0.89871999999999996</v>
      </c>
      <c r="D59" s="62">
        <v>32.057340000000003</v>
      </c>
      <c r="E59" s="63">
        <v>0.90588000000000002</v>
      </c>
      <c r="F59" s="62">
        <v>34.968350000000001</v>
      </c>
      <c r="G59" s="63">
        <v>0.94816</v>
      </c>
      <c r="H59" s="62">
        <v>36.568829999999998</v>
      </c>
      <c r="I59" s="63">
        <v>0.9284</v>
      </c>
      <c r="J59" s="62">
        <v>34.4</v>
      </c>
      <c r="K59" s="63">
        <v>0.8</v>
      </c>
      <c r="L59" s="62">
        <v>35.700000000000003</v>
      </c>
      <c r="M59" s="63">
        <v>0.8</v>
      </c>
      <c r="N59" s="62">
        <v>37.4</v>
      </c>
      <c r="O59" s="63">
        <v>0.7</v>
      </c>
      <c r="P59" s="62">
        <v>39.700000000000003</v>
      </c>
      <c r="Q59" s="63">
        <v>0.8</v>
      </c>
      <c r="R59" s="62">
        <v>41</v>
      </c>
      <c r="S59" s="63">
        <v>0.9</v>
      </c>
      <c r="T59" s="62">
        <v>41.6</v>
      </c>
      <c r="U59" s="63">
        <v>1</v>
      </c>
      <c r="V59" s="62">
        <v>43.4</v>
      </c>
      <c r="W59" s="63">
        <v>1</v>
      </c>
      <c r="X59" s="62">
        <v>43.8</v>
      </c>
      <c r="Y59" s="63">
        <v>1</v>
      </c>
      <c r="Z59" s="62">
        <v>46</v>
      </c>
      <c r="AA59" s="63">
        <v>0.9</v>
      </c>
      <c r="AB59" s="62">
        <v>46.8</v>
      </c>
      <c r="AC59" s="63">
        <v>0.9</v>
      </c>
      <c r="AD59" s="62">
        <v>47.1</v>
      </c>
      <c r="AE59" s="63">
        <v>0.9</v>
      </c>
      <c r="AF59" s="62">
        <v>47.1</v>
      </c>
      <c r="AG59" s="63">
        <v>0.7</v>
      </c>
      <c r="AH59" s="62">
        <v>46.9</v>
      </c>
      <c r="AI59" s="63">
        <v>0.7</v>
      </c>
    </row>
    <row r="60" spans="1:53" ht="13.5" customHeight="1" x14ac:dyDescent="0.3">
      <c r="A60" s="58" t="s">
        <v>16</v>
      </c>
      <c r="B60" s="62">
        <v>7.5565699999999998</v>
      </c>
      <c r="C60" s="63">
        <v>0.48585</v>
      </c>
      <c r="D60" s="62">
        <v>6.9069599999999998</v>
      </c>
      <c r="E60" s="63">
        <v>0.45280999999999999</v>
      </c>
      <c r="F60" s="62">
        <v>6.7171799999999999</v>
      </c>
      <c r="G60" s="63">
        <v>0.46689000000000003</v>
      </c>
      <c r="H60" s="62">
        <v>6.51532</v>
      </c>
      <c r="I60" s="63">
        <v>0.45722000000000002</v>
      </c>
      <c r="J60" s="62">
        <v>5.8</v>
      </c>
      <c r="K60" s="63">
        <v>0.4</v>
      </c>
      <c r="L60" s="62">
        <v>5.0999999999999996</v>
      </c>
      <c r="M60" s="63">
        <v>0.3</v>
      </c>
      <c r="N60" s="62">
        <v>4.8</v>
      </c>
      <c r="O60" s="63">
        <v>0.3</v>
      </c>
      <c r="P60" s="62">
        <v>5.3</v>
      </c>
      <c r="Q60" s="63">
        <v>0.3</v>
      </c>
      <c r="R60" s="62">
        <v>5.6</v>
      </c>
      <c r="S60" s="63">
        <v>0.4</v>
      </c>
      <c r="T60" s="62">
        <v>4.9000000000000004</v>
      </c>
      <c r="U60" s="63">
        <v>0.3</v>
      </c>
      <c r="V60" s="62">
        <v>4.9000000000000004</v>
      </c>
      <c r="W60" s="63">
        <v>0.4</v>
      </c>
      <c r="X60" s="62">
        <v>4.7</v>
      </c>
      <c r="Y60" s="63">
        <v>0.4</v>
      </c>
      <c r="Z60" s="62">
        <v>4.9000000000000004</v>
      </c>
      <c r="AA60" s="63">
        <v>0.4</v>
      </c>
      <c r="AB60" s="62">
        <v>5</v>
      </c>
      <c r="AC60" s="63">
        <v>0.3</v>
      </c>
      <c r="AD60" s="62">
        <v>4.8</v>
      </c>
      <c r="AE60" s="63">
        <v>0.3</v>
      </c>
      <c r="AF60" s="62">
        <v>6.9</v>
      </c>
      <c r="AG60" s="63">
        <v>0.4</v>
      </c>
      <c r="AH60" s="62">
        <v>7.7</v>
      </c>
      <c r="AI60" s="63">
        <v>0.4</v>
      </c>
    </row>
    <row r="61" spans="1:53" s="37" customFormat="1" ht="13.5" customHeight="1" x14ac:dyDescent="0.3">
      <c r="A61" s="60" t="s">
        <v>43</v>
      </c>
      <c r="B61" s="66">
        <v>22.426400000000001</v>
      </c>
      <c r="C61" s="67">
        <v>0.82728000000000002</v>
      </c>
      <c r="D61" s="66">
        <v>25.150390000000002</v>
      </c>
      <c r="E61" s="67">
        <v>0.85363999999999995</v>
      </c>
      <c r="F61" s="66">
        <v>28.251169999999998</v>
      </c>
      <c r="G61" s="67">
        <v>0.90259999999999996</v>
      </c>
      <c r="H61" s="66">
        <v>30.053509999999999</v>
      </c>
      <c r="I61" s="67">
        <v>0.88790000000000002</v>
      </c>
      <c r="J61" s="66">
        <v>28.5</v>
      </c>
      <c r="K61" s="67">
        <v>0.8</v>
      </c>
      <c r="L61" s="66">
        <v>30.6</v>
      </c>
      <c r="M61" s="67">
        <v>0.8</v>
      </c>
      <c r="N61" s="66">
        <v>32.6</v>
      </c>
      <c r="O61" s="67">
        <v>0.7</v>
      </c>
      <c r="P61" s="66">
        <v>34.299999999999997</v>
      </c>
      <c r="Q61" s="67">
        <v>0.8</v>
      </c>
      <c r="R61" s="66">
        <v>35.4</v>
      </c>
      <c r="S61" s="67">
        <v>0.9</v>
      </c>
      <c r="T61" s="66">
        <v>36.700000000000003</v>
      </c>
      <c r="U61" s="67">
        <v>1</v>
      </c>
      <c r="V61" s="66">
        <v>38.5</v>
      </c>
      <c r="W61" s="67">
        <v>1</v>
      </c>
      <c r="X61" s="66">
        <v>39.1</v>
      </c>
      <c r="Y61" s="67">
        <v>0.9</v>
      </c>
      <c r="Z61" s="66">
        <v>41</v>
      </c>
      <c r="AA61" s="67">
        <v>0.9</v>
      </c>
      <c r="AB61" s="66">
        <v>41.8</v>
      </c>
      <c r="AC61" s="67">
        <v>0.9</v>
      </c>
      <c r="AD61" s="66">
        <v>42.3</v>
      </c>
      <c r="AE61" s="67">
        <v>0.9</v>
      </c>
      <c r="AF61" s="66">
        <v>40.200000000000003</v>
      </c>
      <c r="AG61" s="67">
        <v>0.7</v>
      </c>
      <c r="AH61" s="66">
        <v>39.200000000000003</v>
      </c>
      <c r="AI61" s="67">
        <v>0.7</v>
      </c>
    </row>
    <row r="62" spans="1:53" s="20" customFormat="1" ht="13.5" customHeight="1" x14ac:dyDescent="0.3">
      <c r="A62" s="18" t="s">
        <v>44</v>
      </c>
      <c r="B62" s="18"/>
      <c r="C62" s="18"/>
      <c r="D62" s="18"/>
      <c r="E62" s="18"/>
      <c r="F62" s="42"/>
      <c r="G62" s="19"/>
      <c r="H62" s="19"/>
      <c r="I62" s="19"/>
      <c r="J62" s="19"/>
      <c r="K62" s="19"/>
      <c r="L62" s="18"/>
      <c r="M62" s="18"/>
      <c r="N62" s="18"/>
      <c r="O62" s="18"/>
      <c r="P62" s="42"/>
      <c r="Q62" s="19"/>
      <c r="R62" s="19"/>
      <c r="S62" s="19"/>
      <c r="T62" s="19"/>
      <c r="U62" s="19"/>
      <c r="V62" s="18"/>
      <c r="W62" s="18"/>
      <c r="X62" s="18"/>
      <c r="Y62" s="18"/>
      <c r="Z62" s="89"/>
      <c r="AA62" s="19"/>
      <c r="AB62" s="101"/>
      <c r="AC62" s="19"/>
      <c r="AD62" s="42"/>
      <c r="AE62" s="19"/>
      <c r="AF62" s="104"/>
      <c r="AG62" s="19"/>
      <c r="AH62" s="106"/>
      <c r="AI62" s="19"/>
    </row>
    <row r="63" spans="1:53" s="20" customFormat="1" ht="13.5" customHeight="1" x14ac:dyDescent="0.3">
      <c r="A63" s="21" t="s">
        <v>112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19"/>
    </row>
    <row r="64" spans="1:53" s="35" customFormat="1" ht="12" customHeight="1" x14ac:dyDescent="0.25">
      <c r="A64" s="112" t="s">
        <v>116</v>
      </c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</row>
    <row r="65" spans="1:35" s="20" customFormat="1" ht="13.5" customHeight="1" x14ac:dyDescent="0.3">
      <c r="A65" s="15" t="str">
        <f>Index!$A$13</f>
        <v>Source: OFS – Enquête suisse sur la population active (ESPA)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</row>
    <row r="66" spans="1:35" s="20" customFormat="1" ht="13.5" customHeight="1" x14ac:dyDescent="0.3">
      <c r="A66" s="110" t="str">
        <f>Index!$A$14</f>
        <v>© OFS 2023</v>
      </c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42"/>
      <c r="R66" s="42"/>
      <c r="S66" s="42"/>
      <c r="T66" s="42"/>
      <c r="U66" s="42"/>
      <c r="V66" s="30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</row>
    <row r="67" spans="1:35" s="14" customFormat="1" ht="25.5" customHeight="1" x14ac:dyDescent="0.2">
      <c r="A67" s="18" t="str">
        <f>Index!$A$15</f>
        <v>Contact: Office fédéral de la statistique (OFS), Indicateurs de la formation, EducIndicators@bfs.admin.ch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</row>
  </sheetData>
  <mergeCells count="20">
    <mergeCell ref="AH4:AI4"/>
    <mergeCell ref="A64:BA64"/>
    <mergeCell ref="R4:S4"/>
    <mergeCell ref="T4:U4"/>
    <mergeCell ref="V4:W4"/>
    <mergeCell ref="AB4:AC4"/>
    <mergeCell ref="AF4:AG4"/>
    <mergeCell ref="Z4:AA4"/>
    <mergeCell ref="X4:Y4"/>
    <mergeCell ref="AD4:AE4"/>
    <mergeCell ref="A66:P66"/>
    <mergeCell ref="J4:K4"/>
    <mergeCell ref="A4:A5"/>
    <mergeCell ref="B4:C4"/>
    <mergeCell ref="D4:E4"/>
    <mergeCell ref="F4:G4"/>
    <mergeCell ref="H4:I4"/>
    <mergeCell ref="L4:M4"/>
    <mergeCell ref="N4:O4"/>
    <mergeCell ref="P4:Q4"/>
  </mergeCells>
  <hyperlinks>
    <hyperlink ref="A1" location="Index!A1" display="Retour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rowBreaks count="1" manualBreakCount="1">
    <brk id="37" max="3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107"/>
  <sheetViews>
    <sheetView showGridLines="0" topLeftCell="A66" zoomScaleNormal="100" workbookViewId="0">
      <pane xSplit="1" topLeftCell="B1" activePane="topRight" state="frozen"/>
      <selection pane="topRight"/>
    </sheetView>
  </sheetViews>
  <sheetFormatPr baseColWidth="10" defaultColWidth="11" defaultRowHeight="12.5" x14ac:dyDescent="0.25"/>
  <cols>
    <col min="1" max="1" width="24.33203125" style="35" customWidth="1"/>
    <col min="2" max="3" width="5.83203125" style="35" customWidth="1"/>
    <col min="4" max="11" width="5.83203125" style="35" hidden="1" customWidth="1"/>
    <col min="12" max="13" width="5.83203125" style="35" customWidth="1"/>
    <col min="14" max="21" width="5.83203125" style="35" hidden="1" customWidth="1"/>
    <col min="22" max="23" width="5.83203125" style="35" customWidth="1"/>
    <col min="24" max="31" width="5.83203125" style="35" hidden="1" customWidth="1"/>
    <col min="32" max="47" width="5.83203125" style="35" customWidth="1"/>
    <col min="48" max="16384" width="11" style="35"/>
  </cols>
  <sheetData>
    <row r="1" spans="1:47" s="6" customFormat="1" ht="25.5" customHeight="1" x14ac:dyDescent="0.3">
      <c r="A1" s="95" t="s">
        <v>10</v>
      </c>
      <c r="B1" s="96"/>
      <c r="H1" s="96"/>
    </row>
    <row r="2" spans="1:47" s="6" customFormat="1" ht="13.5" customHeight="1" x14ac:dyDescent="0.3">
      <c r="A2" s="25" t="str">
        <f>CONCATENATE(Index!A1," selon la section économique, de 2000 à ",RIGHT(Index!A14,4)-1)</f>
        <v>Niveau de formation de la population selon la section économique, de 2000 à 2022</v>
      </c>
      <c r="B2" s="25"/>
      <c r="C2" s="28"/>
      <c r="D2" s="28"/>
      <c r="E2" s="28"/>
      <c r="F2" s="28"/>
      <c r="G2" s="28"/>
      <c r="H2" s="25"/>
      <c r="I2" s="28"/>
      <c r="J2" s="28"/>
      <c r="K2" s="28"/>
      <c r="L2" s="28"/>
      <c r="M2" s="28"/>
      <c r="N2" s="28"/>
      <c r="O2" s="28"/>
      <c r="P2" s="28"/>
      <c r="Q2" s="28"/>
      <c r="R2" s="28"/>
      <c r="AM2" s="52"/>
      <c r="AQ2" s="52"/>
      <c r="AS2" s="52"/>
      <c r="AU2" s="52" t="s">
        <v>57</v>
      </c>
    </row>
    <row r="3" spans="1:47" s="6" customFormat="1" ht="13.5" customHeight="1" x14ac:dyDescent="0.3">
      <c r="A3" s="7" t="s">
        <v>105</v>
      </c>
      <c r="B3" s="7"/>
      <c r="C3" s="29"/>
      <c r="D3" s="29"/>
      <c r="E3" s="29"/>
      <c r="F3" s="29"/>
      <c r="G3" s="29"/>
      <c r="H3" s="7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47" s="2" customFormat="1" ht="13.5" customHeight="1" x14ac:dyDescent="0.3">
      <c r="A4" s="127"/>
      <c r="B4" s="108">
        <v>2000</v>
      </c>
      <c r="C4" s="109"/>
      <c r="D4" s="108" t="s">
        <v>5</v>
      </c>
      <c r="E4" s="109"/>
      <c r="F4" s="108" t="s">
        <v>6</v>
      </c>
      <c r="G4" s="109"/>
      <c r="H4" s="108" t="s">
        <v>7</v>
      </c>
      <c r="I4" s="109"/>
      <c r="J4" s="108">
        <v>2004</v>
      </c>
      <c r="K4" s="109"/>
      <c r="L4" s="108">
        <v>2005</v>
      </c>
      <c r="M4" s="109"/>
      <c r="N4" s="108">
        <v>2006</v>
      </c>
      <c r="O4" s="109"/>
      <c r="P4" s="108">
        <v>2007</v>
      </c>
      <c r="Q4" s="109"/>
      <c r="R4" s="108">
        <v>2008</v>
      </c>
      <c r="S4" s="109"/>
      <c r="T4" s="108">
        <v>2009</v>
      </c>
      <c r="U4" s="109"/>
      <c r="V4" s="108" t="s">
        <v>4</v>
      </c>
      <c r="W4" s="109"/>
      <c r="X4" s="108">
        <v>2011</v>
      </c>
      <c r="Y4" s="109"/>
      <c r="Z4" s="108">
        <v>2012</v>
      </c>
      <c r="AA4" s="109"/>
      <c r="AB4" s="108">
        <v>2013</v>
      </c>
      <c r="AC4" s="109"/>
      <c r="AD4" s="108">
        <v>2014</v>
      </c>
      <c r="AE4" s="109"/>
      <c r="AF4" s="108">
        <v>2015</v>
      </c>
      <c r="AG4" s="109"/>
      <c r="AH4" s="108" t="s">
        <v>2</v>
      </c>
      <c r="AI4" s="109"/>
      <c r="AJ4" s="108">
        <v>2017</v>
      </c>
      <c r="AK4" s="111"/>
      <c r="AL4" s="108">
        <v>2018</v>
      </c>
      <c r="AM4" s="111"/>
      <c r="AN4" s="108">
        <v>2019</v>
      </c>
      <c r="AO4" s="111"/>
      <c r="AP4" s="108">
        <v>2020</v>
      </c>
      <c r="AQ4" s="111"/>
      <c r="AR4" s="113" t="s">
        <v>114</v>
      </c>
      <c r="AS4" s="114"/>
      <c r="AT4" s="113">
        <v>2022</v>
      </c>
      <c r="AU4" s="114"/>
    </row>
    <row r="5" spans="1:47" s="1" customFormat="1" ht="13.5" customHeight="1" x14ac:dyDescent="0.3">
      <c r="A5" s="128"/>
      <c r="B5" s="76" t="s">
        <v>1</v>
      </c>
      <c r="C5" s="77" t="s">
        <v>3</v>
      </c>
      <c r="D5" s="76" t="s">
        <v>1</v>
      </c>
      <c r="E5" s="77" t="s">
        <v>3</v>
      </c>
      <c r="F5" s="76" t="s">
        <v>1</v>
      </c>
      <c r="G5" s="77" t="s">
        <v>3</v>
      </c>
      <c r="H5" s="76" t="s">
        <v>1</v>
      </c>
      <c r="I5" s="77" t="s">
        <v>3</v>
      </c>
      <c r="J5" s="76" t="s">
        <v>1</v>
      </c>
      <c r="K5" s="77" t="s">
        <v>3</v>
      </c>
      <c r="L5" s="76" t="s">
        <v>1</v>
      </c>
      <c r="M5" s="77" t="s">
        <v>3</v>
      </c>
      <c r="N5" s="76" t="s">
        <v>1</v>
      </c>
      <c r="O5" s="77" t="s">
        <v>3</v>
      </c>
      <c r="P5" s="76" t="s">
        <v>1</v>
      </c>
      <c r="Q5" s="77" t="s">
        <v>3</v>
      </c>
      <c r="R5" s="76" t="s">
        <v>1</v>
      </c>
      <c r="S5" s="77" t="s">
        <v>3</v>
      </c>
      <c r="T5" s="76" t="s">
        <v>1</v>
      </c>
      <c r="U5" s="77" t="s">
        <v>3</v>
      </c>
      <c r="V5" s="76" t="s">
        <v>1</v>
      </c>
      <c r="W5" s="77" t="s">
        <v>3</v>
      </c>
      <c r="X5" s="76" t="s">
        <v>1</v>
      </c>
      <c r="Y5" s="77" t="s">
        <v>3</v>
      </c>
      <c r="Z5" s="76" t="s">
        <v>1</v>
      </c>
      <c r="AA5" s="77" t="s">
        <v>3</v>
      </c>
      <c r="AB5" s="76" t="s">
        <v>1</v>
      </c>
      <c r="AC5" s="77" t="s">
        <v>3</v>
      </c>
      <c r="AD5" s="76" t="s">
        <v>1</v>
      </c>
      <c r="AE5" s="77" t="s">
        <v>3</v>
      </c>
      <c r="AF5" s="76" t="s">
        <v>1</v>
      </c>
      <c r="AG5" s="77" t="s">
        <v>3</v>
      </c>
      <c r="AH5" s="76" t="s">
        <v>1</v>
      </c>
      <c r="AI5" s="77" t="s">
        <v>3</v>
      </c>
      <c r="AJ5" s="76" t="s">
        <v>1</v>
      </c>
      <c r="AK5" s="77" t="s">
        <v>3</v>
      </c>
      <c r="AL5" s="76" t="s">
        <v>1</v>
      </c>
      <c r="AM5" s="78" t="s">
        <v>3</v>
      </c>
      <c r="AN5" s="76" t="s">
        <v>1</v>
      </c>
      <c r="AO5" s="78" t="s">
        <v>3</v>
      </c>
      <c r="AP5" s="76" t="s">
        <v>1</v>
      </c>
      <c r="AQ5" s="78" t="s">
        <v>3</v>
      </c>
      <c r="AR5" s="76" t="s">
        <v>1</v>
      </c>
      <c r="AS5" s="78" t="s">
        <v>3</v>
      </c>
      <c r="AT5" s="76" t="s">
        <v>1</v>
      </c>
      <c r="AU5" s="78" t="s">
        <v>3</v>
      </c>
    </row>
    <row r="6" spans="1:47" s="37" customFormat="1" ht="13.5" customHeight="1" x14ac:dyDescent="0.3">
      <c r="A6" s="68" t="s">
        <v>19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 t="s">
        <v>74</v>
      </c>
      <c r="W6" s="61" t="s">
        <v>74</v>
      </c>
      <c r="X6" s="61" t="s">
        <v>74</v>
      </c>
      <c r="Y6" s="61" t="s">
        <v>74</v>
      </c>
      <c r="Z6" s="61" t="s">
        <v>74</v>
      </c>
      <c r="AA6" s="61" t="s">
        <v>74</v>
      </c>
      <c r="AB6" s="61" t="s">
        <v>74</v>
      </c>
      <c r="AC6" s="61" t="s">
        <v>74</v>
      </c>
      <c r="AD6" s="61" t="s">
        <v>74</v>
      </c>
      <c r="AE6" s="61" t="s">
        <v>74</v>
      </c>
      <c r="AF6" s="61" t="s">
        <v>74</v>
      </c>
      <c r="AG6" s="61" t="s">
        <v>74</v>
      </c>
      <c r="AH6" s="61" t="s">
        <v>74</v>
      </c>
      <c r="AI6" s="61" t="s">
        <v>74</v>
      </c>
      <c r="AJ6" s="61" t="s">
        <v>74</v>
      </c>
      <c r="AK6" s="61" t="s">
        <v>74</v>
      </c>
      <c r="AL6" s="61" t="s">
        <v>74</v>
      </c>
      <c r="AM6" s="61" t="s">
        <v>74</v>
      </c>
      <c r="AN6" s="61" t="s">
        <v>74</v>
      </c>
      <c r="AO6" s="61" t="s">
        <v>74</v>
      </c>
      <c r="AP6" s="61" t="s">
        <v>74</v>
      </c>
      <c r="AQ6" s="61" t="s">
        <v>74</v>
      </c>
      <c r="AR6" s="61" t="s">
        <v>74</v>
      </c>
      <c r="AS6" s="61" t="s">
        <v>74</v>
      </c>
      <c r="AT6" s="61" t="s">
        <v>74</v>
      </c>
      <c r="AU6" s="61" t="s">
        <v>74</v>
      </c>
    </row>
    <row r="7" spans="1:47" s="24" customFormat="1" ht="13.5" customHeight="1" x14ac:dyDescent="0.3">
      <c r="A7" s="69" t="s">
        <v>59</v>
      </c>
      <c r="B7" s="62">
        <v>17.264469999999999</v>
      </c>
      <c r="C7" s="63">
        <v>2.55735</v>
      </c>
      <c r="D7" s="62">
        <v>15.813650000000001</v>
      </c>
      <c r="E7" s="63">
        <v>2.1470099999999999</v>
      </c>
      <c r="F7" s="62">
        <v>16.928879999999999</v>
      </c>
      <c r="G7" s="63">
        <v>1.6491800000000001</v>
      </c>
      <c r="H7" s="62">
        <v>16.78931</v>
      </c>
      <c r="I7" s="63">
        <v>1.1074900000000001</v>
      </c>
      <c r="J7" s="62">
        <v>16.824780000000001</v>
      </c>
      <c r="K7" s="63">
        <v>1.1534199999999999</v>
      </c>
      <c r="L7" s="62">
        <v>15.51577</v>
      </c>
      <c r="M7" s="63">
        <v>1.13845</v>
      </c>
      <c r="N7" s="62">
        <v>14.599729999999999</v>
      </c>
      <c r="O7" s="63">
        <v>1.14517</v>
      </c>
      <c r="P7" s="62">
        <v>14.5844</v>
      </c>
      <c r="Q7" s="63">
        <v>1.1669099999999999</v>
      </c>
      <c r="R7" s="62">
        <v>13.464639999999999</v>
      </c>
      <c r="S7" s="63">
        <v>1.1162399999999999</v>
      </c>
      <c r="T7" s="62">
        <v>12.826969999999999</v>
      </c>
      <c r="U7" s="63">
        <v>1.10425</v>
      </c>
      <c r="V7" s="62">
        <v>15</v>
      </c>
      <c r="W7" s="63">
        <v>0.8</v>
      </c>
      <c r="X7" s="62">
        <v>15.3</v>
      </c>
      <c r="Y7" s="63">
        <v>0.7</v>
      </c>
      <c r="Z7" s="62">
        <v>14.7</v>
      </c>
      <c r="AA7" s="63">
        <v>0.8</v>
      </c>
      <c r="AB7" s="62">
        <v>13.6</v>
      </c>
      <c r="AC7" s="63">
        <v>0.8</v>
      </c>
      <c r="AD7" s="62">
        <v>13.6</v>
      </c>
      <c r="AE7" s="63">
        <v>0.9</v>
      </c>
      <c r="AF7" s="62">
        <v>12.4</v>
      </c>
      <c r="AG7" s="63">
        <v>0.8</v>
      </c>
      <c r="AH7" s="62">
        <v>12.6</v>
      </c>
      <c r="AI7" s="63">
        <v>0.9</v>
      </c>
      <c r="AJ7" s="62">
        <v>12.3</v>
      </c>
      <c r="AK7" s="63">
        <v>0.8</v>
      </c>
      <c r="AL7" s="62">
        <v>11.7</v>
      </c>
      <c r="AM7" s="63">
        <v>0.8</v>
      </c>
      <c r="AN7" s="62">
        <v>11.2</v>
      </c>
      <c r="AO7" s="63">
        <v>0.8</v>
      </c>
      <c r="AP7" s="62">
        <v>10.8</v>
      </c>
      <c r="AQ7" s="63">
        <v>0.8</v>
      </c>
      <c r="AR7" s="62">
        <v>11.8</v>
      </c>
      <c r="AS7" s="63">
        <v>0.7</v>
      </c>
      <c r="AT7" s="62">
        <v>12.2</v>
      </c>
      <c r="AU7" s="63">
        <v>0.7</v>
      </c>
    </row>
    <row r="8" spans="1:47" s="24" customFormat="1" ht="13.5" customHeight="1" x14ac:dyDescent="0.3">
      <c r="A8" s="69" t="s">
        <v>41</v>
      </c>
      <c r="B8" s="62">
        <v>58.581270000000004</v>
      </c>
      <c r="C8" s="63">
        <v>2.9117199999999999</v>
      </c>
      <c r="D8" s="62">
        <v>57.591929999999998</v>
      </c>
      <c r="E8" s="63">
        <v>2.7331099999999999</v>
      </c>
      <c r="F8" s="62">
        <v>57.497610000000002</v>
      </c>
      <c r="G8" s="63">
        <v>2.0349699999999999</v>
      </c>
      <c r="H8" s="62">
        <v>57.646709999999999</v>
      </c>
      <c r="I8" s="63">
        <v>1.5923799999999999</v>
      </c>
      <c r="J8" s="62">
        <v>56.26193</v>
      </c>
      <c r="K8" s="63">
        <v>1.7285999999999999</v>
      </c>
      <c r="L8" s="62">
        <v>56.205509999999997</v>
      </c>
      <c r="M8" s="63">
        <v>1.81054</v>
      </c>
      <c r="N8" s="62">
        <v>55.882199999999997</v>
      </c>
      <c r="O8" s="63">
        <v>1.9360999999999999</v>
      </c>
      <c r="P8" s="62">
        <v>55.493299999999998</v>
      </c>
      <c r="Q8" s="63">
        <v>1.9450000000000001</v>
      </c>
      <c r="R8" s="62">
        <v>55.287419999999997</v>
      </c>
      <c r="S8" s="63">
        <v>1.9406399999999999</v>
      </c>
      <c r="T8" s="62">
        <v>55.131770000000003</v>
      </c>
      <c r="U8" s="63">
        <v>1.93137</v>
      </c>
      <c r="V8" s="62">
        <v>55.1</v>
      </c>
      <c r="W8" s="63">
        <v>1.1000000000000001</v>
      </c>
      <c r="X8" s="62">
        <v>53.4</v>
      </c>
      <c r="Y8" s="63">
        <v>1.1000000000000001</v>
      </c>
      <c r="Z8" s="62">
        <v>52.2</v>
      </c>
      <c r="AA8" s="63">
        <v>1.1000000000000001</v>
      </c>
      <c r="AB8" s="62">
        <v>51.8</v>
      </c>
      <c r="AC8" s="63">
        <v>1.2</v>
      </c>
      <c r="AD8" s="62">
        <v>51.3</v>
      </c>
      <c r="AE8" s="63">
        <v>1.2</v>
      </c>
      <c r="AF8" s="62">
        <v>52.5</v>
      </c>
      <c r="AG8" s="63">
        <v>1.3</v>
      </c>
      <c r="AH8" s="62">
        <v>49.5</v>
      </c>
      <c r="AI8" s="63">
        <v>1.3</v>
      </c>
      <c r="AJ8" s="62">
        <v>46.6</v>
      </c>
      <c r="AK8" s="63">
        <v>1.3</v>
      </c>
      <c r="AL8" s="62">
        <v>48</v>
      </c>
      <c r="AM8" s="63">
        <v>1.3</v>
      </c>
      <c r="AN8" s="62">
        <v>49.9</v>
      </c>
      <c r="AO8" s="63">
        <v>1.3</v>
      </c>
      <c r="AP8" s="62">
        <v>47.8</v>
      </c>
      <c r="AQ8" s="63">
        <v>1.3</v>
      </c>
      <c r="AR8" s="62">
        <v>45.3</v>
      </c>
      <c r="AS8" s="63">
        <v>1.2</v>
      </c>
      <c r="AT8" s="62">
        <v>44.5</v>
      </c>
      <c r="AU8" s="63">
        <v>1.1000000000000001</v>
      </c>
    </row>
    <row r="9" spans="1:47" s="24" customFormat="1" ht="13.5" customHeight="1" x14ac:dyDescent="0.3">
      <c r="A9" s="70" t="s">
        <v>45</v>
      </c>
      <c r="B9" s="62">
        <v>54.934809999999999</v>
      </c>
      <c r="C9" s="63">
        <v>2.9137900000000001</v>
      </c>
      <c r="D9" s="62">
        <v>53.973050000000001</v>
      </c>
      <c r="E9" s="63">
        <v>2.7522700000000002</v>
      </c>
      <c r="F9" s="62">
        <v>54.01417</v>
      </c>
      <c r="G9" s="63">
        <v>2.0401899999999999</v>
      </c>
      <c r="H9" s="62">
        <v>53.799469999999999</v>
      </c>
      <c r="I9" s="63">
        <v>1.6126</v>
      </c>
      <c r="J9" s="62">
        <v>52.753819999999997</v>
      </c>
      <c r="K9" s="63">
        <v>1.7470399999999999</v>
      </c>
      <c r="L9" s="62">
        <v>52.316800000000001</v>
      </c>
      <c r="M9" s="63">
        <v>1.83494</v>
      </c>
      <c r="N9" s="62">
        <v>51.32752</v>
      </c>
      <c r="O9" s="63">
        <v>1.96349</v>
      </c>
      <c r="P9" s="62">
        <v>51.698920000000001</v>
      </c>
      <c r="Q9" s="63">
        <v>1.9682500000000001</v>
      </c>
      <c r="R9" s="62">
        <v>51.010829999999999</v>
      </c>
      <c r="S9" s="63">
        <v>1.9588099999999999</v>
      </c>
      <c r="T9" s="62">
        <v>50.49483</v>
      </c>
      <c r="U9" s="63">
        <v>1.9548399999999999</v>
      </c>
      <c r="V9" s="62">
        <v>50</v>
      </c>
      <c r="W9" s="63">
        <v>1.1000000000000001</v>
      </c>
      <c r="X9" s="62">
        <v>48.4</v>
      </c>
      <c r="Y9" s="63">
        <v>1.1000000000000001</v>
      </c>
      <c r="Z9" s="62">
        <v>47.1</v>
      </c>
      <c r="AA9" s="63">
        <v>1.1000000000000001</v>
      </c>
      <c r="AB9" s="62">
        <v>46.8</v>
      </c>
      <c r="AC9" s="63">
        <v>1.2</v>
      </c>
      <c r="AD9" s="62">
        <v>46.4</v>
      </c>
      <c r="AE9" s="63">
        <v>1.2</v>
      </c>
      <c r="AF9" s="62">
        <v>47.5</v>
      </c>
      <c r="AG9" s="63">
        <v>1.3</v>
      </c>
      <c r="AH9" s="62">
        <v>44.2</v>
      </c>
      <c r="AI9" s="63">
        <v>1.3</v>
      </c>
      <c r="AJ9" s="62">
        <v>41.3</v>
      </c>
      <c r="AK9" s="63">
        <v>1.2</v>
      </c>
      <c r="AL9" s="62">
        <v>42.4</v>
      </c>
      <c r="AM9" s="63">
        <v>1.2</v>
      </c>
      <c r="AN9" s="62">
        <v>43.3</v>
      </c>
      <c r="AO9" s="63">
        <v>1.3</v>
      </c>
      <c r="AP9" s="62">
        <v>42.2</v>
      </c>
      <c r="AQ9" s="63">
        <v>1.3</v>
      </c>
      <c r="AR9" s="62">
        <v>40.6</v>
      </c>
      <c r="AS9" s="63">
        <v>1.2</v>
      </c>
      <c r="AT9" s="62">
        <v>39.4</v>
      </c>
      <c r="AU9" s="63">
        <v>1.1000000000000001</v>
      </c>
    </row>
    <row r="10" spans="1:47" s="24" customFormat="1" ht="13.5" customHeight="1" x14ac:dyDescent="0.3">
      <c r="A10" s="70" t="s">
        <v>46</v>
      </c>
      <c r="B10" s="62">
        <v>3.6464599999999998</v>
      </c>
      <c r="C10" s="63">
        <v>1.10168</v>
      </c>
      <c r="D10" s="62">
        <v>3.6188799999999999</v>
      </c>
      <c r="E10" s="63">
        <v>1.1677200000000001</v>
      </c>
      <c r="F10" s="62">
        <v>3.4834499999999999</v>
      </c>
      <c r="G10" s="63">
        <v>0.74609000000000003</v>
      </c>
      <c r="H10" s="62">
        <v>3.8472499999999998</v>
      </c>
      <c r="I10" s="63">
        <v>0.56350999999999996</v>
      </c>
      <c r="J10" s="62">
        <v>3.5081000000000002</v>
      </c>
      <c r="K10" s="63">
        <v>0.54156000000000004</v>
      </c>
      <c r="L10" s="62">
        <v>3.8887100000000001</v>
      </c>
      <c r="M10" s="63">
        <v>0.66012000000000004</v>
      </c>
      <c r="N10" s="62">
        <v>4.5546800000000003</v>
      </c>
      <c r="O10" s="63">
        <v>0.84411999999999998</v>
      </c>
      <c r="P10" s="62">
        <v>3.7943799999999999</v>
      </c>
      <c r="Q10" s="63">
        <v>0.64132999999999996</v>
      </c>
      <c r="R10" s="62">
        <v>4.2765899999999997</v>
      </c>
      <c r="S10" s="63">
        <v>0.71580999999999995</v>
      </c>
      <c r="T10" s="62">
        <v>4.6369400000000001</v>
      </c>
      <c r="U10" s="63">
        <v>0.74597000000000002</v>
      </c>
      <c r="V10" s="62">
        <v>5.2</v>
      </c>
      <c r="W10" s="63">
        <v>0.5</v>
      </c>
      <c r="X10" s="62">
        <v>5</v>
      </c>
      <c r="Y10" s="63">
        <v>0.5</v>
      </c>
      <c r="Z10" s="62">
        <v>5.2</v>
      </c>
      <c r="AA10" s="63">
        <v>0.5</v>
      </c>
      <c r="AB10" s="62">
        <v>5</v>
      </c>
      <c r="AC10" s="63">
        <v>0.5</v>
      </c>
      <c r="AD10" s="62">
        <v>4.9000000000000004</v>
      </c>
      <c r="AE10" s="63">
        <v>0.5</v>
      </c>
      <c r="AF10" s="62">
        <v>5</v>
      </c>
      <c r="AG10" s="63">
        <v>0.6</v>
      </c>
      <c r="AH10" s="62">
        <v>5.3</v>
      </c>
      <c r="AI10" s="63">
        <v>0.6</v>
      </c>
      <c r="AJ10" s="62">
        <v>5.3</v>
      </c>
      <c r="AK10" s="63">
        <v>0.6</v>
      </c>
      <c r="AL10" s="62">
        <v>5.6</v>
      </c>
      <c r="AM10" s="63">
        <v>0.6</v>
      </c>
      <c r="AN10" s="62">
        <v>6.6</v>
      </c>
      <c r="AO10" s="63">
        <v>0.7</v>
      </c>
      <c r="AP10" s="62">
        <v>5.6</v>
      </c>
      <c r="AQ10" s="63">
        <v>0.6</v>
      </c>
      <c r="AR10" s="62">
        <v>4.7</v>
      </c>
      <c r="AS10" s="63">
        <v>0.5</v>
      </c>
      <c r="AT10" s="62">
        <v>5.0999999999999996</v>
      </c>
      <c r="AU10" s="63">
        <v>0.5</v>
      </c>
    </row>
    <row r="11" spans="1:47" s="24" customFormat="1" ht="13.5" customHeight="1" x14ac:dyDescent="0.3">
      <c r="A11" s="69" t="s">
        <v>42</v>
      </c>
      <c r="B11" s="62">
        <v>24.154260000000001</v>
      </c>
      <c r="C11" s="63">
        <v>2.4093399999999998</v>
      </c>
      <c r="D11" s="62">
        <v>26.59442</v>
      </c>
      <c r="E11" s="63">
        <v>2.4026200000000002</v>
      </c>
      <c r="F11" s="62">
        <v>25.573509999999999</v>
      </c>
      <c r="G11" s="63">
        <v>1.77858</v>
      </c>
      <c r="H11" s="62">
        <v>25.563980000000001</v>
      </c>
      <c r="I11" s="63">
        <v>1.42679</v>
      </c>
      <c r="J11" s="62">
        <v>26.91329</v>
      </c>
      <c r="K11" s="63">
        <v>1.5800099999999999</v>
      </c>
      <c r="L11" s="62">
        <v>28.27871</v>
      </c>
      <c r="M11" s="63">
        <v>1.67509</v>
      </c>
      <c r="N11" s="62">
        <v>29.518070000000002</v>
      </c>
      <c r="O11" s="63">
        <v>1.8265400000000001</v>
      </c>
      <c r="P11" s="62">
        <v>29.92229</v>
      </c>
      <c r="Q11" s="63">
        <v>1.8220000000000001</v>
      </c>
      <c r="R11" s="62">
        <v>31.24794</v>
      </c>
      <c r="S11" s="63">
        <v>1.85372</v>
      </c>
      <c r="T11" s="62">
        <v>32.041249999999998</v>
      </c>
      <c r="U11" s="63">
        <v>1.8337000000000001</v>
      </c>
      <c r="V11" s="62">
        <v>29.8</v>
      </c>
      <c r="W11" s="63">
        <v>1</v>
      </c>
      <c r="X11" s="62">
        <v>31.3</v>
      </c>
      <c r="Y11" s="63">
        <v>1</v>
      </c>
      <c r="Z11" s="62">
        <v>33</v>
      </c>
      <c r="AA11" s="63">
        <v>1</v>
      </c>
      <c r="AB11" s="62">
        <v>34.6</v>
      </c>
      <c r="AC11" s="63">
        <v>1.1000000000000001</v>
      </c>
      <c r="AD11" s="62">
        <v>35.1</v>
      </c>
      <c r="AE11" s="63">
        <v>1.2</v>
      </c>
      <c r="AF11" s="62">
        <v>35.1</v>
      </c>
      <c r="AG11" s="63">
        <v>1.2</v>
      </c>
      <c r="AH11" s="62">
        <v>37.9</v>
      </c>
      <c r="AI11" s="63">
        <v>1.3</v>
      </c>
      <c r="AJ11" s="62">
        <v>41.1</v>
      </c>
      <c r="AK11" s="63">
        <v>1.3</v>
      </c>
      <c r="AL11" s="62">
        <v>40.200000000000003</v>
      </c>
      <c r="AM11" s="63">
        <v>1.2</v>
      </c>
      <c r="AN11" s="62">
        <v>39</v>
      </c>
      <c r="AO11" s="63">
        <v>1.3</v>
      </c>
      <c r="AP11" s="62">
        <v>41.4</v>
      </c>
      <c r="AQ11" s="63">
        <v>1.3</v>
      </c>
      <c r="AR11" s="62">
        <v>42.8</v>
      </c>
      <c r="AS11" s="63">
        <v>1.2</v>
      </c>
      <c r="AT11" s="62">
        <v>43.3</v>
      </c>
      <c r="AU11" s="63">
        <v>1.1000000000000001</v>
      </c>
    </row>
    <row r="12" spans="1:47" s="24" customFormat="1" ht="13.5" customHeight="1" x14ac:dyDescent="0.3">
      <c r="A12" s="70" t="s">
        <v>16</v>
      </c>
      <c r="B12" s="62">
        <v>17.28115</v>
      </c>
      <c r="C12" s="63">
        <v>2.02712</v>
      </c>
      <c r="D12" s="62">
        <v>19.193480000000001</v>
      </c>
      <c r="E12" s="63">
        <v>2.04758</v>
      </c>
      <c r="F12" s="62">
        <v>17.802409999999998</v>
      </c>
      <c r="G12" s="63">
        <v>1.4732799999999999</v>
      </c>
      <c r="H12" s="62">
        <v>17.805879999999998</v>
      </c>
      <c r="I12" s="63">
        <v>1.2696000000000001</v>
      </c>
      <c r="J12" s="62">
        <v>18.925460000000001</v>
      </c>
      <c r="K12" s="63">
        <v>1.4459</v>
      </c>
      <c r="L12" s="62">
        <v>19.548929999999999</v>
      </c>
      <c r="M12" s="63">
        <v>1.5280400000000001</v>
      </c>
      <c r="N12" s="62">
        <v>20.548780000000001</v>
      </c>
      <c r="O12" s="63">
        <v>1.7063299999999999</v>
      </c>
      <c r="P12" s="62">
        <v>18.991800000000001</v>
      </c>
      <c r="Q12" s="63">
        <v>1.64283</v>
      </c>
      <c r="R12" s="62">
        <v>18.53152</v>
      </c>
      <c r="S12" s="63">
        <v>1.6365400000000001</v>
      </c>
      <c r="T12" s="62">
        <v>17.21142</v>
      </c>
      <c r="U12" s="63">
        <v>1.5658099999999999</v>
      </c>
      <c r="V12" s="62">
        <v>16.100000000000001</v>
      </c>
      <c r="W12" s="63">
        <v>0.9</v>
      </c>
      <c r="X12" s="62">
        <v>15.9</v>
      </c>
      <c r="Y12" s="63">
        <v>0.8</v>
      </c>
      <c r="Z12" s="62">
        <v>15.2</v>
      </c>
      <c r="AA12" s="63">
        <v>0.8</v>
      </c>
      <c r="AB12" s="62">
        <v>15.4</v>
      </c>
      <c r="AC12" s="63">
        <v>0.8</v>
      </c>
      <c r="AD12" s="62">
        <v>16.399999999999999</v>
      </c>
      <c r="AE12" s="63">
        <v>0.9</v>
      </c>
      <c r="AF12" s="62">
        <v>16.8</v>
      </c>
      <c r="AG12" s="63">
        <v>0.9</v>
      </c>
      <c r="AH12" s="62">
        <v>17.399999999999999</v>
      </c>
      <c r="AI12" s="63">
        <v>1</v>
      </c>
      <c r="AJ12" s="62">
        <v>18.399999999999999</v>
      </c>
      <c r="AK12" s="63">
        <v>1</v>
      </c>
      <c r="AL12" s="62">
        <v>17.8</v>
      </c>
      <c r="AM12" s="63">
        <v>1</v>
      </c>
      <c r="AN12" s="62">
        <v>17.5</v>
      </c>
      <c r="AO12" s="63">
        <v>1</v>
      </c>
      <c r="AP12" s="62">
        <v>17.5</v>
      </c>
      <c r="AQ12" s="63">
        <v>0.9</v>
      </c>
      <c r="AR12" s="62">
        <v>17.899999999999999</v>
      </c>
      <c r="AS12" s="63">
        <v>0.9</v>
      </c>
      <c r="AT12" s="62">
        <v>17.7</v>
      </c>
      <c r="AU12" s="63">
        <v>0.9</v>
      </c>
    </row>
    <row r="13" spans="1:47" s="24" customFormat="1" ht="13.5" customHeight="1" x14ac:dyDescent="0.3">
      <c r="A13" s="70" t="s">
        <v>43</v>
      </c>
      <c r="B13" s="62">
        <v>6.8731099999999996</v>
      </c>
      <c r="C13" s="63">
        <v>1.5761400000000001</v>
      </c>
      <c r="D13" s="62">
        <v>7.4009400000000003</v>
      </c>
      <c r="E13" s="63">
        <v>1.5894299999999999</v>
      </c>
      <c r="F13" s="62">
        <v>7.7710999999999997</v>
      </c>
      <c r="G13" s="63">
        <v>1.2408399999999999</v>
      </c>
      <c r="H13" s="62">
        <v>7.7580999999999998</v>
      </c>
      <c r="I13" s="63">
        <v>0.84392999999999996</v>
      </c>
      <c r="J13" s="62">
        <v>7.9878299999999998</v>
      </c>
      <c r="K13" s="63">
        <v>0.87263000000000002</v>
      </c>
      <c r="L13" s="62">
        <v>8.7297799999999999</v>
      </c>
      <c r="M13" s="63">
        <v>0.95245999999999997</v>
      </c>
      <c r="N13" s="62">
        <v>8.9692900000000009</v>
      </c>
      <c r="O13" s="63">
        <v>0.97845000000000004</v>
      </c>
      <c r="P13" s="62">
        <v>10.9305</v>
      </c>
      <c r="Q13" s="63">
        <v>1.11026</v>
      </c>
      <c r="R13" s="62">
        <v>12.716419999999999</v>
      </c>
      <c r="S13" s="63">
        <v>1.24315</v>
      </c>
      <c r="T13" s="62">
        <v>14.829829999999999</v>
      </c>
      <c r="U13" s="63">
        <v>1.30433</v>
      </c>
      <c r="V13" s="62">
        <v>13.7</v>
      </c>
      <c r="W13" s="63">
        <v>0.8</v>
      </c>
      <c r="X13" s="62">
        <v>15.4</v>
      </c>
      <c r="Y13" s="63">
        <v>0.8</v>
      </c>
      <c r="Z13" s="62">
        <v>17.8</v>
      </c>
      <c r="AA13" s="63">
        <v>0.9</v>
      </c>
      <c r="AB13" s="62">
        <v>19.100000000000001</v>
      </c>
      <c r="AC13" s="63">
        <v>1</v>
      </c>
      <c r="AD13" s="62">
        <v>18.7</v>
      </c>
      <c r="AE13" s="63">
        <v>1</v>
      </c>
      <c r="AF13" s="62">
        <v>18.3</v>
      </c>
      <c r="AG13" s="63">
        <v>1</v>
      </c>
      <c r="AH13" s="62">
        <v>20.399999999999999</v>
      </c>
      <c r="AI13" s="63">
        <v>1.1000000000000001</v>
      </c>
      <c r="AJ13" s="62">
        <v>22.7</v>
      </c>
      <c r="AK13" s="63">
        <v>1.1000000000000001</v>
      </c>
      <c r="AL13" s="62">
        <v>22.4</v>
      </c>
      <c r="AM13" s="63">
        <v>1.1000000000000001</v>
      </c>
      <c r="AN13" s="62">
        <v>21.5</v>
      </c>
      <c r="AO13" s="63">
        <v>1.1000000000000001</v>
      </c>
      <c r="AP13" s="62">
        <v>23.9</v>
      </c>
      <c r="AQ13" s="63">
        <v>1.1000000000000001</v>
      </c>
      <c r="AR13" s="62">
        <v>24.9</v>
      </c>
      <c r="AS13" s="63">
        <v>1</v>
      </c>
      <c r="AT13" s="62">
        <v>25.6</v>
      </c>
      <c r="AU13" s="63">
        <v>1</v>
      </c>
    </row>
    <row r="14" spans="1:47" s="37" customFormat="1" ht="13.5" customHeight="1" x14ac:dyDescent="0.3">
      <c r="A14" s="68" t="s">
        <v>20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 t="s">
        <v>74</v>
      </c>
      <c r="W14" s="61" t="s">
        <v>74</v>
      </c>
      <c r="X14" s="61" t="s">
        <v>74</v>
      </c>
      <c r="Y14" s="61" t="s">
        <v>74</v>
      </c>
      <c r="Z14" s="61" t="s">
        <v>74</v>
      </c>
      <c r="AA14" s="61" t="s">
        <v>74</v>
      </c>
      <c r="AB14" s="61" t="s">
        <v>74</v>
      </c>
      <c r="AC14" s="61" t="s">
        <v>74</v>
      </c>
      <c r="AD14" s="61" t="s">
        <v>74</v>
      </c>
      <c r="AE14" s="61" t="s">
        <v>74</v>
      </c>
      <c r="AF14" s="61" t="s">
        <v>74</v>
      </c>
      <c r="AG14" s="61" t="s">
        <v>74</v>
      </c>
      <c r="AH14" s="61" t="s">
        <v>74</v>
      </c>
      <c r="AI14" s="61" t="s">
        <v>74</v>
      </c>
      <c r="AJ14" s="61" t="s">
        <v>74</v>
      </c>
      <c r="AK14" s="61" t="s">
        <v>74</v>
      </c>
      <c r="AL14" s="61" t="s">
        <v>74</v>
      </c>
      <c r="AM14" s="61" t="s">
        <v>74</v>
      </c>
      <c r="AN14" s="61" t="s">
        <v>74</v>
      </c>
      <c r="AO14" s="61" t="s">
        <v>74</v>
      </c>
      <c r="AP14" s="61" t="s">
        <v>74</v>
      </c>
      <c r="AQ14" s="61" t="s">
        <v>74</v>
      </c>
      <c r="AR14" s="61" t="s">
        <v>74</v>
      </c>
      <c r="AS14" s="61" t="s">
        <v>74</v>
      </c>
      <c r="AT14" s="61" t="s">
        <v>74</v>
      </c>
      <c r="AU14" s="61" t="s">
        <v>74</v>
      </c>
    </row>
    <row r="15" spans="1:47" s="24" customFormat="1" ht="13.5" customHeight="1" x14ac:dyDescent="0.3">
      <c r="A15" s="69" t="s">
        <v>59</v>
      </c>
      <c r="B15" s="62">
        <v>14.10256</v>
      </c>
      <c r="C15" s="63">
        <v>3.0554800000000002</v>
      </c>
      <c r="D15" s="62">
        <v>11.761620000000001</v>
      </c>
      <c r="E15" s="63">
        <v>2.6814900000000002</v>
      </c>
      <c r="F15" s="62">
        <v>10.27042</v>
      </c>
      <c r="G15" s="63">
        <v>1.89299</v>
      </c>
      <c r="H15" s="62">
        <v>12.169449999999999</v>
      </c>
      <c r="I15" s="63">
        <v>1.53159</v>
      </c>
      <c r="J15" s="62">
        <v>11.763120000000001</v>
      </c>
      <c r="K15" s="63">
        <v>1.6662300000000001</v>
      </c>
      <c r="L15" s="62">
        <v>10.121930000000001</v>
      </c>
      <c r="M15" s="63">
        <v>1.64594</v>
      </c>
      <c r="N15" s="62">
        <v>10.558109999999999</v>
      </c>
      <c r="O15" s="63">
        <v>1.82117</v>
      </c>
      <c r="P15" s="62">
        <v>11.25202</v>
      </c>
      <c r="Q15" s="63">
        <v>1.81941</v>
      </c>
      <c r="R15" s="62">
        <v>11.09362</v>
      </c>
      <c r="S15" s="63">
        <v>1.7869299999999999</v>
      </c>
      <c r="T15" s="62">
        <v>11.560320000000001</v>
      </c>
      <c r="U15" s="63">
        <v>1.8572</v>
      </c>
      <c r="V15" s="62">
        <v>14.2</v>
      </c>
      <c r="W15" s="63">
        <v>1.3</v>
      </c>
      <c r="X15" s="62">
        <v>14.5</v>
      </c>
      <c r="Y15" s="63">
        <v>1.3</v>
      </c>
      <c r="Z15" s="62">
        <v>13.4</v>
      </c>
      <c r="AA15" s="63">
        <v>1.2</v>
      </c>
      <c r="AB15" s="62">
        <v>13.5</v>
      </c>
      <c r="AC15" s="63">
        <v>1.3</v>
      </c>
      <c r="AD15" s="62">
        <v>13.1</v>
      </c>
      <c r="AE15" s="63">
        <v>1.3</v>
      </c>
      <c r="AF15" s="62">
        <v>12.6</v>
      </c>
      <c r="AG15" s="63">
        <v>1.4</v>
      </c>
      <c r="AH15" s="62">
        <v>13.1</v>
      </c>
      <c r="AI15" s="63">
        <v>1.4</v>
      </c>
      <c r="AJ15" s="62">
        <v>12.5</v>
      </c>
      <c r="AK15" s="63">
        <v>1.3</v>
      </c>
      <c r="AL15" s="62">
        <v>12.4</v>
      </c>
      <c r="AM15" s="63">
        <v>1.4</v>
      </c>
      <c r="AN15" s="62">
        <v>11.9</v>
      </c>
      <c r="AO15" s="63">
        <v>1.3</v>
      </c>
      <c r="AP15" s="62">
        <v>12.2</v>
      </c>
      <c r="AQ15" s="63">
        <v>1.3</v>
      </c>
      <c r="AR15" s="62">
        <v>14</v>
      </c>
      <c r="AS15" s="63">
        <v>1.3</v>
      </c>
      <c r="AT15" s="62">
        <v>14.7</v>
      </c>
      <c r="AU15" s="63">
        <v>1.2</v>
      </c>
    </row>
    <row r="16" spans="1:47" s="24" customFormat="1" ht="13.5" customHeight="1" x14ac:dyDescent="0.3">
      <c r="A16" s="69" t="s">
        <v>41</v>
      </c>
      <c r="B16" s="62">
        <v>69.026939999999996</v>
      </c>
      <c r="C16" s="63">
        <v>3.9805199999999998</v>
      </c>
      <c r="D16" s="62">
        <v>67.478340000000003</v>
      </c>
      <c r="E16" s="63">
        <v>4.0902000000000003</v>
      </c>
      <c r="F16" s="62">
        <v>71.367099999999994</v>
      </c>
      <c r="G16" s="63">
        <v>2.7955800000000002</v>
      </c>
      <c r="H16" s="62">
        <v>68.245519999999999</v>
      </c>
      <c r="I16" s="63">
        <v>2.3572600000000001</v>
      </c>
      <c r="J16" s="62">
        <v>66.272000000000006</v>
      </c>
      <c r="K16" s="63">
        <v>2.6448100000000001</v>
      </c>
      <c r="L16" s="62">
        <v>67.638080000000002</v>
      </c>
      <c r="M16" s="63">
        <v>2.71279</v>
      </c>
      <c r="N16" s="62">
        <v>67.231020000000001</v>
      </c>
      <c r="O16" s="63">
        <v>2.9578500000000001</v>
      </c>
      <c r="P16" s="62">
        <v>65.872399999999999</v>
      </c>
      <c r="Q16" s="63">
        <v>3.0185399999999998</v>
      </c>
      <c r="R16" s="62">
        <v>65.602329999999995</v>
      </c>
      <c r="S16" s="63">
        <v>3.1129799999999999</v>
      </c>
      <c r="T16" s="62">
        <v>64.52467</v>
      </c>
      <c r="U16" s="63">
        <v>3.1319499999999998</v>
      </c>
      <c r="V16" s="62">
        <v>63.5</v>
      </c>
      <c r="W16" s="63">
        <v>1.8</v>
      </c>
      <c r="X16" s="62">
        <v>62.3</v>
      </c>
      <c r="Y16" s="63">
        <v>1.8</v>
      </c>
      <c r="Z16" s="62">
        <v>63.5</v>
      </c>
      <c r="AA16" s="63">
        <v>1.7</v>
      </c>
      <c r="AB16" s="62">
        <v>60.6</v>
      </c>
      <c r="AC16" s="63">
        <v>1.8</v>
      </c>
      <c r="AD16" s="62">
        <v>59</v>
      </c>
      <c r="AE16" s="63">
        <v>1.8</v>
      </c>
      <c r="AF16" s="62">
        <v>58.5</v>
      </c>
      <c r="AG16" s="63">
        <v>2</v>
      </c>
      <c r="AH16" s="62">
        <v>57.5</v>
      </c>
      <c r="AI16" s="63">
        <v>1.9</v>
      </c>
      <c r="AJ16" s="62">
        <v>56.5</v>
      </c>
      <c r="AK16" s="63">
        <v>1.9</v>
      </c>
      <c r="AL16" s="62">
        <v>56.1</v>
      </c>
      <c r="AM16" s="63">
        <v>2</v>
      </c>
      <c r="AN16" s="62">
        <v>55.6</v>
      </c>
      <c r="AO16" s="63">
        <v>1.9</v>
      </c>
      <c r="AP16" s="62">
        <v>54.2</v>
      </c>
      <c r="AQ16" s="63">
        <v>1.9</v>
      </c>
      <c r="AR16" s="62">
        <v>51.5</v>
      </c>
      <c r="AS16" s="63">
        <v>1.8</v>
      </c>
      <c r="AT16" s="62">
        <v>54.1</v>
      </c>
      <c r="AU16" s="63">
        <v>1.7</v>
      </c>
    </row>
    <row r="17" spans="1:47" s="24" customFormat="1" ht="13.5" customHeight="1" x14ac:dyDescent="0.3">
      <c r="A17" s="70" t="s">
        <v>45</v>
      </c>
      <c r="B17" s="62">
        <v>62.205379999999998</v>
      </c>
      <c r="C17" s="63">
        <v>4.2016299999999998</v>
      </c>
      <c r="D17" s="62">
        <v>61.151919999999997</v>
      </c>
      <c r="E17" s="63">
        <v>4.26546</v>
      </c>
      <c r="F17" s="62">
        <v>65.064890000000005</v>
      </c>
      <c r="G17" s="63">
        <v>2.9316599999999999</v>
      </c>
      <c r="H17" s="62">
        <v>62.312109999999997</v>
      </c>
      <c r="I17" s="63">
        <v>2.4527800000000002</v>
      </c>
      <c r="J17" s="62">
        <v>60.709099999999999</v>
      </c>
      <c r="K17" s="63">
        <v>2.72207</v>
      </c>
      <c r="L17" s="62">
        <v>61.909460000000003</v>
      </c>
      <c r="M17" s="63">
        <v>2.8289</v>
      </c>
      <c r="N17" s="62">
        <v>61.29748</v>
      </c>
      <c r="O17" s="63">
        <v>3.0651000000000002</v>
      </c>
      <c r="P17" s="62">
        <v>60.93253</v>
      </c>
      <c r="Q17" s="63">
        <v>3.1085799999999999</v>
      </c>
      <c r="R17" s="62">
        <v>60.682720000000003</v>
      </c>
      <c r="S17" s="63">
        <v>3.2176200000000001</v>
      </c>
      <c r="T17" s="62">
        <v>58.800879999999999</v>
      </c>
      <c r="U17" s="63">
        <v>3.2222200000000001</v>
      </c>
      <c r="V17" s="62">
        <v>56.4</v>
      </c>
      <c r="W17" s="63">
        <v>1.9</v>
      </c>
      <c r="X17" s="62">
        <v>55.6</v>
      </c>
      <c r="Y17" s="63">
        <v>1.9</v>
      </c>
      <c r="Z17" s="62">
        <v>57.3</v>
      </c>
      <c r="AA17" s="63">
        <v>1.8</v>
      </c>
      <c r="AB17" s="62">
        <v>54.4</v>
      </c>
      <c r="AC17" s="63">
        <v>1.8</v>
      </c>
      <c r="AD17" s="62">
        <v>52.9</v>
      </c>
      <c r="AE17" s="63">
        <v>1.9</v>
      </c>
      <c r="AF17" s="62">
        <v>51.5</v>
      </c>
      <c r="AG17" s="63">
        <v>2</v>
      </c>
      <c r="AH17" s="62">
        <v>49.5</v>
      </c>
      <c r="AI17" s="63">
        <v>2</v>
      </c>
      <c r="AJ17" s="62">
        <v>47.7</v>
      </c>
      <c r="AK17" s="63">
        <v>2</v>
      </c>
      <c r="AL17" s="62">
        <v>47.3</v>
      </c>
      <c r="AM17" s="63">
        <v>2</v>
      </c>
      <c r="AN17" s="62">
        <v>48.2</v>
      </c>
      <c r="AO17" s="63">
        <v>1.9</v>
      </c>
      <c r="AP17" s="62">
        <v>45.8</v>
      </c>
      <c r="AQ17" s="63">
        <v>1.9</v>
      </c>
      <c r="AR17" s="62">
        <v>43.7</v>
      </c>
      <c r="AS17" s="63">
        <v>1.8</v>
      </c>
      <c r="AT17" s="62">
        <v>46.3</v>
      </c>
      <c r="AU17" s="63">
        <v>1.7</v>
      </c>
    </row>
    <row r="18" spans="1:47" s="24" customFormat="1" ht="13.5" customHeight="1" x14ac:dyDescent="0.3">
      <c r="A18" s="70" t="s">
        <v>46</v>
      </c>
      <c r="B18" s="72">
        <v>6.8215700000000004</v>
      </c>
      <c r="C18" s="63">
        <v>2.2921900000000002</v>
      </c>
      <c r="D18" s="72">
        <v>6.3264300000000002</v>
      </c>
      <c r="E18" s="63">
        <v>2.5268700000000002</v>
      </c>
      <c r="F18" s="62">
        <v>6.3022</v>
      </c>
      <c r="G18" s="63">
        <v>1.53156</v>
      </c>
      <c r="H18" s="62">
        <v>5.9334100000000003</v>
      </c>
      <c r="I18" s="63">
        <v>1.1100399999999999</v>
      </c>
      <c r="J18" s="62">
        <v>5.5629</v>
      </c>
      <c r="K18" s="63">
        <v>1.1452199999999999</v>
      </c>
      <c r="L18" s="62">
        <v>5.7286200000000003</v>
      </c>
      <c r="M18" s="63">
        <v>1.2699199999999999</v>
      </c>
      <c r="N18" s="62">
        <v>5.9335399999999998</v>
      </c>
      <c r="O18" s="63">
        <v>1.29582</v>
      </c>
      <c r="P18" s="62">
        <v>4.93987</v>
      </c>
      <c r="Q18" s="63">
        <v>1.26512</v>
      </c>
      <c r="R18" s="62">
        <v>4.9196200000000001</v>
      </c>
      <c r="S18" s="63">
        <v>1.37212</v>
      </c>
      <c r="T18" s="62">
        <v>5.7237900000000002</v>
      </c>
      <c r="U18" s="63">
        <v>1.40601</v>
      </c>
      <c r="V18" s="62">
        <v>7.1</v>
      </c>
      <c r="W18" s="63">
        <v>1.1000000000000001</v>
      </c>
      <c r="X18" s="62">
        <v>6.7</v>
      </c>
      <c r="Y18" s="63">
        <v>1</v>
      </c>
      <c r="Z18" s="62">
        <v>6.2</v>
      </c>
      <c r="AA18" s="63">
        <v>0.9</v>
      </c>
      <c r="AB18" s="62">
        <v>6.2</v>
      </c>
      <c r="AC18" s="63">
        <v>0.9</v>
      </c>
      <c r="AD18" s="62">
        <v>6.1</v>
      </c>
      <c r="AE18" s="63">
        <v>0.9</v>
      </c>
      <c r="AF18" s="62">
        <v>7</v>
      </c>
      <c r="AG18" s="63">
        <v>1.1000000000000001</v>
      </c>
      <c r="AH18" s="62">
        <v>7.9</v>
      </c>
      <c r="AI18" s="63">
        <v>1.2</v>
      </c>
      <c r="AJ18" s="62">
        <v>8.8000000000000007</v>
      </c>
      <c r="AK18" s="63">
        <v>1.2</v>
      </c>
      <c r="AL18" s="62">
        <v>8.8000000000000007</v>
      </c>
      <c r="AM18" s="63">
        <v>1.2</v>
      </c>
      <c r="AN18" s="62">
        <v>7.4</v>
      </c>
      <c r="AO18" s="63">
        <v>1.1000000000000001</v>
      </c>
      <c r="AP18" s="62">
        <v>8.4</v>
      </c>
      <c r="AQ18" s="63">
        <v>1.2</v>
      </c>
      <c r="AR18" s="62">
        <v>7.8</v>
      </c>
      <c r="AS18" s="63">
        <v>1</v>
      </c>
      <c r="AT18" s="62">
        <v>7.8</v>
      </c>
      <c r="AU18" s="63">
        <v>1</v>
      </c>
    </row>
    <row r="19" spans="1:47" s="24" customFormat="1" ht="13.5" customHeight="1" x14ac:dyDescent="0.3">
      <c r="A19" s="69" t="s">
        <v>42</v>
      </c>
      <c r="B19" s="62">
        <v>16.8705</v>
      </c>
      <c r="C19" s="63">
        <v>3.1534499999999999</v>
      </c>
      <c r="D19" s="62">
        <v>20.76003</v>
      </c>
      <c r="E19" s="63">
        <v>3.6943999999999999</v>
      </c>
      <c r="F19" s="62">
        <v>18.362480000000001</v>
      </c>
      <c r="G19" s="63">
        <v>2.4157899999999999</v>
      </c>
      <c r="H19" s="62">
        <v>19.58503</v>
      </c>
      <c r="I19" s="63">
        <v>2.0658699999999999</v>
      </c>
      <c r="J19" s="62">
        <v>21.964880000000001</v>
      </c>
      <c r="K19" s="63">
        <v>2.3789799999999999</v>
      </c>
      <c r="L19" s="62">
        <v>22.239989999999999</v>
      </c>
      <c r="M19" s="63">
        <v>2.4211900000000002</v>
      </c>
      <c r="N19" s="62">
        <v>22.21087</v>
      </c>
      <c r="O19" s="63">
        <v>2.6473499999999999</v>
      </c>
      <c r="P19" s="62">
        <v>22.875579999999999</v>
      </c>
      <c r="Q19" s="63">
        <v>2.7363400000000002</v>
      </c>
      <c r="R19" s="62">
        <v>23.304040000000001</v>
      </c>
      <c r="S19" s="63">
        <v>2.8504200000000002</v>
      </c>
      <c r="T19" s="62">
        <v>23.915019999999998</v>
      </c>
      <c r="U19" s="63">
        <v>2.8822000000000001</v>
      </c>
      <c r="V19" s="62">
        <v>22.3</v>
      </c>
      <c r="W19" s="63">
        <v>1.5</v>
      </c>
      <c r="X19" s="62">
        <v>23.2</v>
      </c>
      <c r="Y19" s="63">
        <v>1.6</v>
      </c>
      <c r="Z19" s="62">
        <v>23.1</v>
      </c>
      <c r="AA19" s="63">
        <v>1.5</v>
      </c>
      <c r="AB19" s="62">
        <v>26</v>
      </c>
      <c r="AC19" s="63">
        <v>1.6</v>
      </c>
      <c r="AD19" s="62">
        <v>27.9</v>
      </c>
      <c r="AE19" s="63">
        <v>1.7</v>
      </c>
      <c r="AF19" s="62">
        <v>28.9</v>
      </c>
      <c r="AG19" s="63">
        <v>1.9</v>
      </c>
      <c r="AH19" s="62">
        <v>29.4</v>
      </c>
      <c r="AI19" s="63">
        <v>1.8</v>
      </c>
      <c r="AJ19" s="62">
        <v>31</v>
      </c>
      <c r="AK19" s="63">
        <v>1.8</v>
      </c>
      <c r="AL19" s="62">
        <v>31.5</v>
      </c>
      <c r="AM19" s="63">
        <v>2</v>
      </c>
      <c r="AN19" s="62">
        <v>32.5</v>
      </c>
      <c r="AO19" s="63">
        <v>1.8</v>
      </c>
      <c r="AP19" s="62">
        <v>33.6</v>
      </c>
      <c r="AQ19" s="63">
        <v>1.8</v>
      </c>
      <c r="AR19" s="62">
        <v>34.5</v>
      </c>
      <c r="AS19" s="63">
        <v>1.7</v>
      </c>
      <c r="AT19" s="62">
        <v>31.2</v>
      </c>
      <c r="AU19" s="63">
        <v>1.6</v>
      </c>
    </row>
    <row r="20" spans="1:47" s="24" customFormat="1" ht="13.5" customHeight="1" x14ac:dyDescent="0.3">
      <c r="A20" s="70" t="s">
        <v>16</v>
      </c>
      <c r="B20" s="62">
        <v>12.24668</v>
      </c>
      <c r="C20" s="63">
        <v>2.7960600000000002</v>
      </c>
      <c r="D20" s="62">
        <v>16.21763</v>
      </c>
      <c r="E20" s="63">
        <v>3.4226000000000001</v>
      </c>
      <c r="F20" s="62">
        <v>13.16966</v>
      </c>
      <c r="G20" s="63">
        <v>1.9436100000000001</v>
      </c>
      <c r="H20" s="62">
        <v>14.032159999999999</v>
      </c>
      <c r="I20" s="63">
        <v>1.87063</v>
      </c>
      <c r="J20" s="62">
        <v>15.98155</v>
      </c>
      <c r="K20" s="63">
        <v>2.1438999999999999</v>
      </c>
      <c r="L20" s="62">
        <v>14.825290000000001</v>
      </c>
      <c r="M20" s="63">
        <v>2.0615600000000001</v>
      </c>
      <c r="N20" s="62">
        <v>16.23048</v>
      </c>
      <c r="O20" s="63">
        <v>2.3623599999999998</v>
      </c>
      <c r="P20" s="62">
        <v>16.004239999999999</v>
      </c>
      <c r="Q20" s="63">
        <v>2.4719899999999999</v>
      </c>
      <c r="R20" s="62">
        <v>15.631320000000001</v>
      </c>
      <c r="S20" s="63">
        <v>2.46339</v>
      </c>
      <c r="T20" s="62">
        <v>16.40962</v>
      </c>
      <c r="U20" s="63">
        <v>2.6010399999999998</v>
      </c>
      <c r="V20" s="62">
        <v>13.3</v>
      </c>
      <c r="W20" s="63">
        <v>1.2</v>
      </c>
      <c r="X20" s="62">
        <v>13</v>
      </c>
      <c r="Y20" s="63">
        <v>1.2</v>
      </c>
      <c r="Z20" s="62">
        <v>13.1</v>
      </c>
      <c r="AA20" s="63">
        <v>1.2</v>
      </c>
      <c r="AB20" s="62">
        <v>15.2</v>
      </c>
      <c r="AC20" s="63">
        <v>1.3</v>
      </c>
      <c r="AD20" s="62">
        <v>15.3</v>
      </c>
      <c r="AE20" s="63">
        <v>1.3</v>
      </c>
      <c r="AF20" s="62">
        <v>14.5</v>
      </c>
      <c r="AG20" s="63">
        <v>1.3</v>
      </c>
      <c r="AH20" s="62">
        <v>15</v>
      </c>
      <c r="AI20" s="63">
        <v>1.3</v>
      </c>
      <c r="AJ20" s="62">
        <v>16.399999999999999</v>
      </c>
      <c r="AK20" s="63">
        <v>1.4</v>
      </c>
      <c r="AL20" s="62">
        <v>15.7</v>
      </c>
      <c r="AM20" s="63">
        <v>1.3</v>
      </c>
      <c r="AN20" s="62">
        <v>15.7</v>
      </c>
      <c r="AO20" s="63">
        <v>1.3</v>
      </c>
      <c r="AP20" s="62">
        <v>16.600000000000001</v>
      </c>
      <c r="AQ20" s="63">
        <v>1.4</v>
      </c>
      <c r="AR20" s="62">
        <v>16.2</v>
      </c>
      <c r="AS20" s="63">
        <v>1.3</v>
      </c>
      <c r="AT20" s="62">
        <v>14.9</v>
      </c>
      <c r="AU20" s="63">
        <v>1.2</v>
      </c>
    </row>
    <row r="21" spans="1:47" s="24" customFormat="1" ht="13.5" customHeight="1" x14ac:dyDescent="0.3">
      <c r="A21" s="70" t="s">
        <v>43</v>
      </c>
      <c r="B21" s="72">
        <v>4.6238200000000003</v>
      </c>
      <c r="C21" s="63">
        <v>1.67557</v>
      </c>
      <c r="D21" s="72">
        <v>4.5423999999999998</v>
      </c>
      <c r="E21" s="63">
        <v>1.82846</v>
      </c>
      <c r="F21" s="62">
        <v>5.1928200000000002</v>
      </c>
      <c r="G21" s="63">
        <v>1.6732400000000001</v>
      </c>
      <c r="H21" s="62">
        <v>5.5528700000000004</v>
      </c>
      <c r="I21" s="63">
        <v>1.07741</v>
      </c>
      <c r="J21" s="62">
        <v>5.9833299999999996</v>
      </c>
      <c r="K21" s="63">
        <v>1.3037000000000001</v>
      </c>
      <c r="L21" s="62">
        <v>7.4146999999999998</v>
      </c>
      <c r="M21" s="63">
        <v>1.5170399999999999</v>
      </c>
      <c r="N21" s="62">
        <v>5.9803800000000003</v>
      </c>
      <c r="O21" s="63">
        <v>1.4752000000000001</v>
      </c>
      <c r="P21" s="62">
        <v>6.8713499999999996</v>
      </c>
      <c r="Q21" s="63">
        <v>1.4950600000000001</v>
      </c>
      <c r="R21" s="62">
        <v>7.67272</v>
      </c>
      <c r="S21" s="63">
        <v>1.77799</v>
      </c>
      <c r="T21" s="62">
        <v>7.5053900000000002</v>
      </c>
      <c r="U21" s="63">
        <v>1.6267100000000001</v>
      </c>
      <c r="V21" s="62">
        <v>9</v>
      </c>
      <c r="W21" s="63">
        <v>1</v>
      </c>
      <c r="X21" s="62">
        <v>10.199999999999999</v>
      </c>
      <c r="Y21" s="63">
        <v>1.2</v>
      </c>
      <c r="Z21" s="62">
        <v>10</v>
      </c>
      <c r="AA21" s="63">
        <v>1.1000000000000001</v>
      </c>
      <c r="AB21" s="62">
        <v>10.7</v>
      </c>
      <c r="AC21" s="63">
        <v>1.1000000000000001</v>
      </c>
      <c r="AD21" s="62">
        <v>12.5</v>
      </c>
      <c r="AE21" s="63">
        <v>1.3</v>
      </c>
      <c r="AF21" s="62">
        <v>14.4</v>
      </c>
      <c r="AG21" s="63">
        <v>1.7</v>
      </c>
      <c r="AH21" s="62">
        <v>14.4</v>
      </c>
      <c r="AI21" s="63">
        <v>1.4</v>
      </c>
      <c r="AJ21" s="62">
        <v>14.6</v>
      </c>
      <c r="AK21" s="63">
        <v>1.5</v>
      </c>
      <c r="AL21" s="62">
        <v>15.8</v>
      </c>
      <c r="AM21" s="63">
        <v>1.7</v>
      </c>
      <c r="AN21" s="62">
        <v>16.7</v>
      </c>
      <c r="AO21" s="63">
        <v>1.5</v>
      </c>
      <c r="AP21" s="62">
        <v>17</v>
      </c>
      <c r="AQ21" s="63">
        <v>1.4</v>
      </c>
      <c r="AR21" s="62">
        <v>18.3</v>
      </c>
      <c r="AS21" s="63">
        <v>1.4</v>
      </c>
      <c r="AT21" s="62">
        <v>16.3</v>
      </c>
      <c r="AU21" s="63">
        <v>1.3</v>
      </c>
    </row>
    <row r="22" spans="1:47" s="37" customFormat="1" ht="13.5" customHeight="1" x14ac:dyDescent="0.3">
      <c r="A22" s="68" t="s">
        <v>21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 t="s">
        <v>74</v>
      </c>
      <c r="W22" s="61" t="s">
        <v>74</v>
      </c>
      <c r="X22" s="61" t="s">
        <v>74</v>
      </c>
      <c r="Y22" s="61" t="s">
        <v>74</v>
      </c>
      <c r="Z22" s="61" t="s">
        <v>74</v>
      </c>
      <c r="AA22" s="61" t="s">
        <v>74</v>
      </c>
      <c r="AB22" s="61" t="s">
        <v>74</v>
      </c>
      <c r="AC22" s="61" t="s">
        <v>74</v>
      </c>
      <c r="AD22" s="61" t="s">
        <v>74</v>
      </c>
      <c r="AE22" s="61" t="s">
        <v>74</v>
      </c>
      <c r="AF22" s="61" t="s">
        <v>74</v>
      </c>
      <c r="AG22" s="61" t="s">
        <v>74</v>
      </c>
      <c r="AH22" s="61" t="s">
        <v>74</v>
      </c>
      <c r="AI22" s="61" t="s">
        <v>74</v>
      </c>
      <c r="AJ22" s="61" t="s">
        <v>74</v>
      </c>
      <c r="AK22" s="61" t="s">
        <v>74</v>
      </c>
      <c r="AL22" s="61" t="s">
        <v>74</v>
      </c>
      <c r="AM22" s="61" t="s">
        <v>74</v>
      </c>
      <c r="AN22" s="61" t="s">
        <v>74</v>
      </c>
      <c r="AO22" s="61" t="s">
        <v>74</v>
      </c>
      <c r="AP22" s="61" t="s">
        <v>74</v>
      </c>
      <c r="AQ22" s="61" t="s">
        <v>74</v>
      </c>
      <c r="AR22" s="61" t="s">
        <v>74</v>
      </c>
      <c r="AS22" s="61" t="s">
        <v>74</v>
      </c>
      <c r="AT22" s="61" t="s">
        <v>74</v>
      </c>
      <c r="AU22" s="61" t="s">
        <v>74</v>
      </c>
    </row>
    <row r="23" spans="1:47" s="24" customFormat="1" ht="13.5" customHeight="1" x14ac:dyDescent="0.3">
      <c r="A23" s="69" t="s">
        <v>59</v>
      </c>
      <c r="B23" s="62">
        <v>19.77148</v>
      </c>
      <c r="C23" s="63">
        <v>4.0446299999999997</v>
      </c>
      <c r="D23" s="62">
        <v>20.248570000000001</v>
      </c>
      <c r="E23" s="63">
        <v>4.4150200000000002</v>
      </c>
      <c r="F23" s="62">
        <v>16.57489</v>
      </c>
      <c r="G23" s="63">
        <v>2.6968899999999998</v>
      </c>
      <c r="H23" s="62">
        <v>17.302489999999999</v>
      </c>
      <c r="I23" s="63">
        <v>1.63276</v>
      </c>
      <c r="J23" s="62">
        <v>17.947800000000001</v>
      </c>
      <c r="K23" s="63">
        <v>1.7760899999999999</v>
      </c>
      <c r="L23" s="62">
        <v>19.049029999999998</v>
      </c>
      <c r="M23" s="63">
        <v>1.9060699999999999</v>
      </c>
      <c r="N23" s="62">
        <v>17.88307</v>
      </c>
      <c r="O23" s="63">
        <v>1.9003399999999999</v>
      </c>
      <c r="P23" s="62">
        <v>18.097829999999998</v>
      </c>
      <c r="Q23" s="63">
        <v>2.0869599999999999</v>
      </c>
      <c r="R23" s="62">
        <v>18.43066</v>
      </c>
      <c r="S23" s="63">
        <v>2.2044800000000002</v>
      </c>
      <c r="T23" s="62">
        <v>18.611910000000002</v>
      </c>
      <c r="U23" s="63">
        <v>2.1560100000000002</v>
      </c>
      <c r="V23" s="62">
        <v>20</v>
      </c>
      <c r="W23" s="63">
        <v>1.4</v>
      </c>
      <c r="X23" s="62">
        <v>22.4</v>
      </c>
      <c r="Y23" s="63">
        <v>1.4</v>
      </c>
      <c r="Z23" s="62">
        <v>21</v>
      </c>
      <c r="AA23" s="63">
        <v>1.3</v>
      </c>
      <c r="AB23" s="62">
        <v>19</v>
      </c>
      <c r="AC23" s="63">
        <v>1.4</v>
      </c>
      <c r="AD23" s="62">
        <v>18.2</v>
      </c>
      <c r="AE23" s="63">
        <v>1.5</v>
      </c>
      <c r="AF23" s="62">
        <v>19.3</v>
      </c>
      <c r="AG23" s="63">
        <v>1.7</v>
      </c>
      <c r="AH23" s="62">
        <v>19.2</v>
      </c>
      <c r="AI23" s="63">
        <v>1.6</v>
      </c>
      <c r="AJ23" s="62">
        <v>20.399999999999999</v>
      </c>
      <c r="AK23" s="63">
        <v>1.7</v>
      </c>
      <c r="AL23" s="62">
        <v>19.600000000000001</v>
      </c>
      <c r="AM23" s="63">
        <v>1.6</v>
      </c>
      <c r="AN23" s="62">
        <v>18.899999999999999</v>
      </c>
      <c r="AO23" s="63">
        <v>1.6</v>
      </c>
      <c r="AP23" s="62">
        <v>18.5</v>
      </c>
      <c r="AQ23" s="63">
        <v>1.7</v>
      </c>
      <c r="AR23" s="62">
        <v>19.7</v>
      </c>
      <c r="AS23" s="63">
        <v>1.4</v>
      </c>
      <c r="AT23" s="62">
        <v>21.2</v>
      </c>
      <c r="AU23" s="63">
        <v>1.4</v>
      </c>
    </row>
    <row r="24" spans="1:47" s="24" customFormat="1" ht="13.5" customHeight="1" x14ac:dyDescent="0.3">
      <c r="A24" s="69" t="s">
        <v>41</v>
      </c>
      <c r="B24" s="62">
        <v>59.720269999999999</v>
      </c>
      <c r="C24" s="63">
        <v>4.4639199999999999</v>
      </c>
      <c r="D24" s="62">
        <v>62.722200000000001</v>
      </c>
      <c r="E24" s="63">
        <v>4.6633399999999998</v>
      </c>
      <c r="F24" s="62">
        <v>65.861819999999994</v>
      </c>
      <c r="G24" s="63">
        <v>3.18893</v>
      </c>
      <c r="H24" s="62">
        <v>65.085849999999994</v>
      </c>
      <c r="I24" s="63">
        <v>2.3997999999999999</v>
      </c>
      <c r="J24" s="62">
        <v>62.079410000000003</v>
      </c>
      <c r="K24" s="63">
        <v>2.6238800000000002</v>
      </c>
      <c r="L24" s="62">
        <v>63.061219999999999</v>
      </c>
      <c r="M24" s="63">
        <v>2.7081300000000001</v>
      </c>
      <c r="N24" s="62">
        <v>63.460189999999997</v>
      </c>
      <c r="O24" s="63">
        <v>2.8612799999999998</v>
      </c>
      <c r="P24" s="62">
        <v>63.881180000000001</v>
      </c>
      <c r="Q24" s="63">
        <v>2.94604</v>
      </c>
      <c r="R24" s="62">
        <v>62.650590000000001</v>
      </c>
      <c r="S24" s="63">
        <v>3.0083600000000001</v>
      </c>
      <c r="T24" s="62">
        <v>61.324210000000001</v>
      </c>
      <c r="U24" s="63">
        <v>2.9724699999999999</v>
      </c>
      <c r="V24" s="62">
        <v>58.6</v>
      </c>
      <c r="W24" s="63">
        <v>1.8</v>
      </c>
      <c r="X24" s="62">
        <v>59.4</v>
      </c>
      <c r="Y24" s="63">
        <v>1.7</v>
      </c>
      <c r="Z24" s="62">
        <v>58.6</v>
      </c>
      <c r="AA24" s="63">
        <v>1.7</v>
      </c>
      <c r="AB24" s="62">
        <v>59.9</v>
      </c>
      <c r="AC24" s="63">
        <v>1.8</v>
      </c>
      <c r="AD24" s="62">
        <v>60.4</v>
      </c>
      <c r="AE24" s="63">
        <v>1.9</v>
      </c>
      <c r="AF24" s="62">
        <v>57.3</v>
      </c>
      <c r="AG24" s="63">
        <v>2</v>
      </c>
      <c r="AH24" s="62">
        <v>58.1</v>
      </c>
      <c r="AI24" s="63">
        <v>2</v>
      </c>
      <c r="AJ24" s="62">
        <v>54.6</v>
      </c>
      <c r="AK24" s="63">
        <v>2</v>
      </c>
      <c r="AL24" s="62">
        <v>54.5</v>
      </c>
      <c r="AM24" s="63">
        <v>2</v>
      </c>
      <c r="AN24" s="62">
        <v>56.5</v>
      </c>
      <c r="AO24" s="63">
        <v>2</v>
      </c>
      <c r="AP24" s="62">
        <v>58.4</v>
      </c>
      <c r="AQ24" s="63">
        <v>2</v>
      </c>
      <c r="AR24" s="62">
        <v>55</v>
      </c>
      <c r="AS24" s="63">
        <v>1.8</v>
      </c>
      <c r="AT24" s="62">
        <v>53.9</v>
      </c>
      <c r="AU24" s="63">
        <v>1.7</v>
      </c>
    </row>
    <row r="25" spans="1:47" s="24" customFormat="1" ht="13.5" customHeight="1" x14ac:dyDescent="0.3">
      <c r="A25" s="70" t="s">
        <v>45</v>
      </c>
      <c r="B25" s="62">
        <v>58.389760000000003</v>
      </c>
      <c r="C25" s="63">
        <v>4.4721900000000003</v>
      </c>
      <c r="D25" s="62">
        <v>61.221429999999998</v>
      </c>
      <c r="E25" s="63">
        <v>4.6696999999999997</v>
      </c>
      <c r="F25" s="62">
        <v>62.797130000000003</v>
      </c>
      <c r="G25" s="63">
        <v>3.2693400000000001</v>
      </c>
      <c r="H25" s="62">
        <v>62.071599999999997</v>
      </c>
      <c r="I25" s="63">
        <v>2.4540299999999999</v>
      </c>
      <c r="J25" s="62">
        <v>59.205120000000001</v>
      </c>
      <c r="K25" s="63">
        <v>2.6562199999999998</v>
      </c>
      <c r="L25" s="62">
        <v>59.722110000000001</v>
      </c>
      <c r="M25" s="63">
        <v>2.7673000000000001</v>
      </c>
      <c r="N25" s="62">
        <v>59.164529999999999</v>
      </c>
      <c r="O25" s="63">
        <v>2.96631</v>
      </c>
      <c r="P25" s="62">
        <v>59.66037</v>
      </c>
      <c r="Q25" s="63">
        <v>3.0272399999999999</v>
      </c>
      <c r="R25" s="62">
        <v>58.05874</v>
      </c>
      <c r="S25" s="63">
        <v>3.07497</v>
      </c>
      <c r="T25" s="62">
        <v>57.144399999999997</v>
      </c>
      <c r="U25" s="63">
        <v>3.03234</v>
      </c>
      <c r="V25" s="62">
        <v>54.7</v>
      </c>
      <c r="W25" s="63">
        <v>1.9</v>
      </c>
      <c r="X25" s="62">
        <v>55.2</v>
      </c>
      <c r="Y25" s="63">
        <v>1.8</v>
      </c>
      <c r="Z25" s="62">
        <v>54.5</v>
      </c>
      <c r="AA25" s="63">
        <v>1.7</v>
      </c>
      <c r="AB25" s="62">
        <v>55.2</v>
      </c>
      <c r="AC25" s="63">
        <v>1.8</v>
      </c>
      <c r="AD25" s="62">
        <v>55.9</v>
      </c>
      <c r="AE25" s="63">
        <v>1.9</v>
      </c>
      <c r="AF25" s="62">
        <v>52.5</v>
      </c>
      <c r="AG25" s="63">
        <v>2.1</v>
      </c>
      <c r="AH25" s="62">
        <v>51.9</v>
      </c>
      <c r="AI25" s="63">
        <v>2.1</v>
      </c>
      <c r="AJ25" s="62">
        <v>49</v>
      </c>
      <c r="AK25" s="63">
        <v>2</v>
      </c>
      <c r="AL25" s="62">
        <v>50.8</v>
      </c>
      <c r="AM25" s="63">
        <v>2</v>
      </c>
      <c r="AN25" s="62">
        <v>53</v>
      </c>
      <c r="AO25" s="63">
        <v>2</v>
      </c>
      <c r="AP25" s="62">
        <v>54.5</v>
      </c>
      <c r="AQ25" s="63">
        <v>2</v>
      </c>
      <c r="AR25" s="62">
        <v>51</v>
      </c>
      <c r="AS25" s="63">
        <v>1.8</v>
      </c>
      <c r="AT25" s="62">
        <v>50.5</v>
      </c>
      <c r="AU25" s="63">
        <v>1.7</v>
      </c>
    </row>
    <row r="26" spans="1:47" s="24" customFormat="1" ht="13.5" customHeight="1" x14ac:dyDescent="0.3">
      <c r="A26" s="70" t="s">
        <v>46</v>
      </c>
      <c r="B26" s="73">
        <v>1.3305</v>
      </c>
      <c r="C26" s="63">
        <v>0.92915999999999999</v>
      </c>
      <c r="D26" s="73">
        <v>1.5007600000000001</v>
      </c>
      <c r="E26" s="63">
        <v>0.94945000000000002</v>
      </c>
      <c r="F26" s="73">
        <v>3.0646900000000001</v>
      </c>
      <c r="G26" s="63">
        <v>1.3678600000000001</v>
      </c>
      <c r="H26" s="62">
        <v>3.0142500000000001</v>
      </c>
      <c r="I26" s="63">
        <v>0.76985000000000003</v>
      </c>
      <c r="J26" s="62">
        <v>2.8742899999999998</v>
      </c>
      <c r="K26" s="63">
        <v>0.67388000000000003</v>
      </c>
      <c r="L26" s="62">
        <v>3.3391099999999998</v>
      </c>
      <c r="M26" s="63">
        <v>0.83769000000000005</v>
      </c>
      <c r="N26" s="62">
        <v>4.2956599999999998</v>
      </c>
      <c r="O26" s="63">
        <v>1.2851999999999999</v>
      </c>
      <c r="P26" s="62">
        <v>4.2207999999999997</v>
      </c>
      <c r="Q26" s="63">
        <v>1.1588499999999999</v>
      </c>
      <c r="R26" s="62">
        <v>4.59185</v>
      </c>
      <c r="S26" s="63">
        <v>1.10212</v>
      </c>
      <c r="T26" s="62">
        <v>4.1798099999999998</v>
      </c>
      <c r="U26" s="63">
        <v>1.0499000000000001</v>
      </c>
      <c r="V26" s="62">
        <v>3.9</v>
      </c>
      <c r="W26" s="63">
        <v>0.7</v>
      </c>
      <c r="X26" s="62">
        <v>4.2</v>
      </c>
      <c r="Y26" s="63">
        <v>0.7</v>
      </c>
      <c r="Z26" s="62">
        <v>4.0999999999999996</v>
      </c>
      <c r="AA26" s="63">
        <v>0.7</v>
      </c>
      <c r="AB26" s="62">
        <v>4.7</v>
      </c>
      <c r="AC26" s="63">
        <v>0.9</v>
      </c>
      <c r="AD26" s="62">
        <v>4.5</v>
      </c>
      <c r="AE26" s="63">
        <v>0.9</v>
      </c>
      <c r="AF26" s="62">
        <v>4.8</v>
      </c>
      <c r="AG26" s="63">
        <v>0.9</v>
      </c>
      <c r="AH26" s="62">
        <v>6.3</v>
      </c>
      <c r="AI26" s="63">
        <v>1.2</v>
      </c>
      <c r="AJ26" s="62">
        <v>5.6</v>
      </c>
      <c r="AK26" s="63">
        <v>1</v>
      </c>
      <c r="AL26" s="62">
        <v>3.7</v>
      </c>
      <c r="AM26" s="63">
        <v>0.7</v>
      </c>
      <c r="AN26" s="62">
        <v>3.5</v>
      </c>
      <c r="AO26" s="63">
        <v>0.7</v>
      </c>
      <c r="AP26" s="62">
        <v>3.9</v>
      </c>
      <c r="AQ26" s="63">
        <v>0.8</v>
      </c>
      <c r="AR26" s="62">
        <v>3.9</v>
      </c>
      <c r="AS26" s="63">
        <v>0.7</v>
      </c>
      <c r="AT26" s="62">
        <v>3.5</v>
      </c>
      <c r="AU26" s="63">
        <v>0.6</v>
      </c>
    </row>
    <row r="27" spans="1:47" s="24" customFormat="1" ht="13.5" customHeight="1" x14ac:dyDescent="0.3">
      <c r="A27" s="69" t="s">
        <v>42</v>
      </c>
      <c r="B27" s="62">
        <v>20.50825</v>
      </c>
      <c r="C27" s="63">
        <v>3.4002400000000002</v>
      </c>
      <c r="D27" s="62">
        <v>17.029229999999998</v>
      </c>
      <c r="E27" s="63">
        <v>3.13307</v>
      </c>
      <c r="F27" s="62">
        <v>17.563289999999999</v>
      </c>
      <c r="G27" s="63">
        <v>2.3765000000000001</v>
      </c>
      <c r="H27" s="62">
        <v>17.611650000000001</v>
      </c>
      <c r="I27" s="63">
        <v>2.0496799999999999</v>
      </c>
      <c r="J27" s="62">
        <v>19.97279</v>
      </c>
      <c r="K27" s="63">
        <v>2.3274300000000001</v>
      </c>
      <c r="L27" s="62">
        <v>17.889749999999999</v>
      </c>
      <c r="M27" s="63">
        <v>2.2833299999999999</v>
      </c>
      <c r="N27" s="62">
        <v>18.656739999999999</v>
      </c>
      <c r="O27" s="63">
        <v>2.4761000000000002</v>
      </c>
      <c r="P27" s="62">
        <v>18.020990000000001</v>
      </c>
      <c r="Q27" s="63">
        <v>2.5061900000000001</v>
      </c>
      <c r="R27" s="62">
        <v>18.918749999999999</v>
      </c>
      <c r="S27" s="63">
        <v>2.5436700000000001</v>
      </c>
      <c r="T27" s="62">
        <v>20.063870000000001</v>
      </c>
      <c r="U27" s="63">
        <v>2.5423200000000001</v>
      </c>
      <c r="V27" s="62">
        <v>21.4</v>
      </c>
      <c r="W27" s="63">
        <v>1.6</v>
      </c>
      <c r="X27" s="62">
        <v>18.3</v>
      </c>
      <c r="Y27" s="63">
        <v>1.4</v>
      </c>
      <c r="Z27" s="62">
        <v>20.5</v>
      </c>
      <c r="AA27" s="63">
        <v>1.4</v>
      </c>
      <c r="AB27" s="62">
        <v>21.1</v>
      </c>
      <c r="AC27" s="63">
        <v>1.5</v>
      </c>
      <c r="AD27" s="62">
        <v>21.5</v>
      </c>
      <c r="AE27" s="63">
        <v>1.5</v>
      </c>
      <c r="AF27" s="62">
        <v>23.4</v>
      </c>
      <c r="AG27" s="63">
        <v>1.7</v>
      </c>
      <c r="AH27" s="62">
        <v>22.7</v>
      </c>
      <c r="AI27" s="63">
        <v>1.7</v>
      </c>
      <c r="AJ27" s="62">
        <v>25</v>
      </c>
      <c r="AK27" s="63">
        <v>1.7</v>
      </c>
      <c r="AL27" s="62">
        <v>25.9</v>
      </c>
      <c r="AM27" s="63">
        <v>1.7</v>
      </c>
      <c r="AN27" s="62">
        <v>24.6</v>
      </c>
      <c r="AO27" s="63">
        <v>1.7</v>
      </c>
      <c r="AP27" s="62">
        <v>23.1</v>
      </c>
      <c r="AQ27" s="63">
        <v>1.6</v>
      </c>
      <c r="AR27" s="62">
        <v>25.4</v>
      </c>
      <c r="AS27" s="63">
        <v>1.5</v>
      </c>
      <c r="AT27" s="62">
        <v>24.8</v>
      </c>
      <c r="AU27" s="63">
        <v>1.4</v>
      </c>
    </row>
    <row r="28" spans="1:47" s="24" customFormat="1" ht="13.5" customHeight="1" x14ac:dyDescent="0.3">
      <c r="A28" s="70" t="s">
        <v>16</v>
      </c>
      <c r="B28" s="62">
        <v>18.32405</v>
      </c>
      <c r="C28" s="63">
        <v>3.2594599999999998</v>
      </c>
      <c r="D28" s="62">
        <v>15.62017</v>
      </c>
      <c r="E28" s="63">
        <v>3.0042499999999999</v>
      </c>
      <c r="F28" s="62">
        <v>15.852510000000001</v>
      </c>
      <c r="G28" s="63">
        <v>2.2227000000000001</v>
      </c>
      <c r="H28" s="62">
        <v>15.776719999999999</v>
      </c>
      <c r="I28" s="63">
        <v>1.9915099999999999</v>
      </c>
      <c r="J28" s="62">
        <v>17.696290000000001</v>
      </c>
      <c r="K28" s="63">
        <v>2.26864</v>
      </c>
      <c r="L28" s="62">
        <v>15.44042</v>
      </c>
      <c r="M28" s="63">
        <v>2.1830500000000002</v>
      </c>
      <c r="N28" s="62">
        <v>16.52684</v>
      </c>
      <c r="O28" s="63">
        <v>2.4079799999999998</v>
      </c>
      <c r="P28" s="62">
        <v>15.85182</v>
      </c>
      <c r="Q28" s="63">
        <v>2.4347699999999999</v>
      </c>
      <c r="R28" s="62">
        <v>15.86919</v>
      </c>
      <c r="S28" s="63">
        <v>2.4550299999999998</v>
      </c>
      <c r="T28" s="62">
        <v>15.05369</v>
      </c>
      <c r="U28" s="63">
        <v>2.3094800000000002</v>
      </c>
      <c r="V28" s="62">
        <v>16.5</v>
      </c>
      <c r="W28" s="63">
        <v>1.4</v>
      </c>
      <c r="X28" s="62">
        <v>14.1</v>
      </c>
      <c r="Y28" s="63">
        <v>1.2</v>
      </c>
      <c r="Z28" s="62">
        <v>15.3</v>
      </c>
      <c r="AA28" s="63">
        <v>1.2</v>
      </c>
      <c r="AB28" s="62">
        <v>16.3</v>
      </c>
      <c r="AC28" s="63">
        <v>1.3</v>
      </c>
      <c r="AD28" s="62">
        <v>16.7</v>
      </c>
      <c r="AE28" s="63">
        <v>1.3</v>
      </c>
      <c r="AF28" s="62">
        <v>18.5</v>
      </c>
      <c r="AG28" s="63">
        <v>1.5</v>
      </c>
      <c r="AH28" s="62">
        <v>16.8</v>
      </c>
      <c r="AI28" s="63">
        <v>1.5</v>
      </c>
      <c r="AJ28" s="62">
        <v>18.899999999999999</v>
      </c>
      <c r="AK28" s="63">
        <v>1.5</v>
      </c>
      <c r="AL28" s="62">
        <v>20</v>
      </c>
      <c r="AM28" s="63">
        <v>1.6</v>
      </c>
      <c r="AN28" s="62">
        <v>19</v>
      </c>
      <c r="AO28" s="63">
        <v>1.5</v>
      </c>
      <c r="AP28" s="62">
        <v>17</v>
      </c>
      <c r="AQ28" s="63">
        <v>1.4</v>
      </c>
      <c r="AR28" s="62">
        <v>17.8</v>
      </c>
      <c r="AS28" s="63">
        <v>1.3</v>
      </c>
      <c r="AT28" s="62">
        <v>16.899999999999999</v>
      </c>
      <c r="AU28" s="63">
        <v>1.3</v>
      </c>
    </row>
    <row r="29" spans="1:47" s="24" customFormat="1" ht="13.5" customHeight="1" x14ac:dyDescent="0.3">
      <c r="A29" s="70" t="s">
        <v>43</v>
      </c>
      <c r="B29" s="73">
        <v>2.1842100000000002</v>
      </c>
      <c r="C29" s="63">
        <v>1.16116</v>
      </c>
      <c r="D29" s="73">
        <v>1.40906</v>
      </c>
      <c r="E29" s="63">
        <v>0.99956</v>
      </c>
      <c r="F29" s="73">
        <v>1.71078</v>
      </c>
      <c r="G29" s="63">
        <v>0.98506000000000005</v>
      </c>
      <c r="H29" s="73">
        <v>1.8349299999999999</v>
      </c>
      <c r="I29" s="63">
        <v>0.60750999999999999</v>
      </c>
      <c r="J29" s="62">
        <v>2.2765</v>
      </c>
      <c r="K29" s="63">
        <v>0.70548</v>
      </c>
      <c r="L29" s="62">
        <v>2.4493299999999998</v>
      </c>
      <c r="M29" s="63">
        <v>0.82982999999999996</v>
      </c>
      <c r="N29" s="73">
        <v>2.1299000000000001</v>
      </c>
      <c r="O29" s="63">
        <v>0.73972000000000004</v>
      </c>
      <c r="P29" s="73">
        <v>2.1691699999999998</v>
      </c>
      <c r="Q29" s="63">
        <v>0.76209000000000005</v>
      </c>
      <c r="R29" s="62">
        <v>3.04956</v>
      </c>
      <c r="S29" s="63">
        <v>0.86070999999999998</v>
      </c>
      <c r="T29" s="62">
        <v>5.0101800000000001</v>
      </c>
      <c r="U29" s="63">
        <v>1.3145100000000001</v>
      </c>
      <c r="V29" s="62">
        <v>5</v>
      </c>
      <c r="W29" s="63">
        <v>0.8</v>
      </c>
      <c r="X29" s="62">
        <v>4.2</v>
      </c>
      <c r="Y29" s="63">
        <v>0.8</v>
      </c>
      <c r="Z29" s="62">
        <v>5.0999999999999996</v>
      </c>
      <c r="AA29" s="63">
        <v>0.8</v>
      </c>
      <c r="AB29" s="62">
        <v>4.8</v>
      </c>
      <c r="AC29" s="63">
        <v>0.8</v>
      </c>
      <c r="AD29" s="62">
        <v>4.8</v>
      </c>
      <c r="AE29" s="63">
        <v>0.8</v>
      </c>
      <c r="AF29" s="62">
        <v>4.9000000000000004</v>
      </c>
      <c r="AG29" s="63">
        <v>0.8</v>
      </c>
      <c r="AH29" s="62">
        <v>6</v>
      </c>
      <c r="AI29" s="63">
        <v>1</v>
      </c>
      <c r="AJ29" s="62">
        <v>6.1</v>
      </c>
      <c r="AK29" s="63">
        <v>0.9</v>
      </c>
      <c r="AL29" s="62">
        <v>5.9</v>
      </c>
      <c r="AM29" s="63">
        <v>0.8</v>
      </c>
      <c r="AN29" s="62">
        <v>5.6</v>
      </c>
      <c r="AO29" s="63">
        <v>0.8</v>
      </c>
      <c r="AP29" s="62">
        <v>6.1</v>
      </c>
      <c r="AQ29" s="63">
        <v>0.9</v>
      </c>
      <c r="AR29" s="62">
        <v>7.5</v>
      </c>
      <c r="AS29" s="63">
        <v>0.9</v>
      </c>
      <c r="AT29" s="62">
        <v>7.9</v>
      </c>
      <c r="AU29" s="63">
        <v>0.9</v>
      </c>
    </row>
    <row r="30" spans="1:47" s="37" customFormat="1" ht="13.5" customHeight="1" x14ac:dyDescent="0.3">
      <c r="A30" s="68" t="s">
        <v>22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 t="s">
        <v>74</v>
      </c>
      <c r="W30" s="61" t="s">
        <v>74</v>
      </c>
      <c r="X30" s="61" t="s">
        <v>74</v>
      </c>
      <c r="Y30" s="61" t="s">
        <v>74</v>
      </c>
      <c r="Z30" s="61" t="s">
        <v>74</v>
      </c>
      <c r="AA30" s="61" t="s">
        <v>74</v>
      </c>
      <c r="AB30" s="61" t="s">
        <v>74</v>
      </c>
      <c r="AC30" s="61" t="s">
        <v>74</v>
      </c>
      <c r="AD30" s="61" t="s">
        <v>74</v>
      </c>
      <c r="AE30" s="61" t="s">
        <v>74</v>
      </c>
      <c r="AF30" s="61" t="s">
        <v>74</v>
      </c>
      <c r="AG30" s="61" t="s">
        <v>74</v>
      </c>
      <c r="AH30" s="61" t="s">
        <v>74</v>
      </c>
      <c r="AI30" s="61" t="s">
        <v>74</v>
      </c>
      <c r="AJ30" s="61" t="s">
        <v>74</v>
      </c>
      <c r="AK30" s="61" t="s">
        <v>74</v>
      </c>
      <c r="AL30" s="61" t="s">
        <v>74</v>
      </c>
      <c r="AM30" s="61" t="s">
        <v>74</v>
      </c>
      <c r="AN30" s="61" t="s">
        <v>74</v>
      </c>
      <c r="AO30" s="61" t="s">
        <v>74</v>
      </c>
      <c r="AP30" s="61" t="s">
        <v>74</v>
      </c>
      <c r="AQ30" s="61" t="s">
        <v>74</v>
      </c>
      <c r="AR30" s="61" t="s">
        <v>74</v>
      </c>
      <c r="AS30" s="61" t="s">
        <v>74</v>
      </c>
      <c r="AT30" s="61" t="s">
        <v>74</v>
      </c>
      <c r="AU30" s="61" t="s">
        <v>74</v>
      </c>
    </row>
    <row r="31" spans="1:47" s="24" customFormat="1" ht="13.5" customHeight="1" x14ac:dyDescent="0.3">
      <c r="A31" s="69" t="s">
        <v>59</v>
      </c>
      <c r="B31" s="62">
        <v>13.350910000000001</v>
      </c>
      <c r="C31" s="63">
        <v>2.1414200000000001</v>
      </c>
      <c r="D31" s="62">
        <v>13.486890000000001</v>
      </c>
      <c r="E31" s="63">
        <v>2.06053</v>
      </c>
      <c r="F31" s="62">
        <v>13.189399999999999</v>
      </c>
      <c r="G31" s="63">
        <v>1.4501500000000001</v>
      </c>
      <c r="H31" s="62">
        <v>13.206440000000001</v>
      </c>
      <c r="I31" s="63">
        <v>1.08327</v>
      </c>
      <c r="J31" s="62">
        <v>12.93224</v>
      </c>
      <c r="K31" s="63">
        <v>1.13845</v>
      </c>
      <c r="L31" s="62">
        <v>13.318530000000001</v>
      </c>
      <c r="M31" s="63">
        <v>1.22976</v>
      </c>
      <c r="N31" s="62">
        <v>12.93146</v>
      </c>
      <c r="O31" s="63">
        <v>1.25546</v>
      </c>
      <c r="P31" s="62">
        <v>12.035069999999999</v>
      </c>
      <c r="Q31" s="63">
        <v>1.20825</v>
      </c>
      <c r="R31" s="62">
        <v>11.939590000000001</v>
      </c>
      <c r="S31" s="63">
        <v>1.26536</v>
      </c>
      <c r="T31" s="62">
        <v>12.041449999999999</v>
      </c>
      <c r="U31" s="63">
        <v>1.2576700000000001</v>
      </c>
      <c r="V31" s="62">
        <v>12.6</v>
      </c>
      <c r="W31" s="63">
        <v>0.8</v>
      </c>
      <c r="X31" s="62">
        <v>12.1</v>
      </c>
      <c r="Y31" s="63">
        <v>0.8</v>
      </c>
      <c r="Z31" s="62">
        <v>11.6</v>
      </c>
      <c r="AA31" s="63">
        <v>0.7</v>
      </c>
      <c r="AB31" s="62">
        <v>12.5</v>
      </c>
      <c r="AC31" s="63">
        <v>0.8</v>
      </c>
      <c r="AD31" s="62">
        <v>11.1</v>
      </c>
      <c r="AE31" s="63">
        <v>0.8</v>
      </c>
      <c r="AF31" s="62">
        <v>9.9</v>
      </c>
      <c r="AG31" s="63">
        <v>0.8</v>
      </c>
      <c r="AH31" s="62">
        <v>10</v>
      </c>
      <c r="AI31" s="63">
        <v>0.8</v>
      </c>
      <c r="AJ31" s="62">
        <v>9.6</v>
      </c>
      <c r="AK31" s="63">
        <v>0.8</v>
      </c>
      <c r="AL31" s="62">
        <v>9.6999999999999993</v>
      </c>
      <c r="AM31" s="63">
        <v>0.8</v>
      </c>
      <c r="AN31" s="62">
        <v>9.4</v>
      </c>
      <c r="AO31" s="63">
        <v>0.8</v>
      </c>
      <c r="AP31" s="62">
        <v>9.3000000000000007</v>
      </c>
      <c r="AQ31" s="63">
        <v>0.8</v>
      </c>
      <c r="AR31" s="62">
        <v>10.7</v>
      </c>
      <c r="AS31" s="63">
        <v>0.8</v>
      </c>
      <c r="AT31" s="62">
        <v>11</v>
      </c>
      <c r="AU31" s="63">
        <v>0.8</v>
      </c>
    </row>
    <row r="32" spans="1:47" s="24" customFormat="1" ht="13.5" customHeight="1" x14ac:dyDescent="0.3">
      <c r="A32" s="69" t="s">
        <v>41</v>
      </c>
      <c r="B32" s="62">
        <v>68.707160000000002</v>
      </c>
      <c r="C32" s="63">
        <v>2.8334199999999998</v>
      </c>
      <c r="D32" s="62">
        <v>69.030950000000004</v>
      </c>
      <c r="E32" s="63">
        <v>2.7077100000000001</v>
      </c>
      <c r="F32" s="62">
        <v>68.499380000000002</v>
      </c>
      <c r="G32" s="63">
        <v>1.90496</v>
      </c>
      <c r="H32" s="62">
        <v>67.398629999999997</v>
      </c>
      <c r="I32" s="63">
        <v>1.5775699999999999</v>
      </c>
      <c r="J32" s="62">
        <v>66.502790000000005</v>
      </c>
      <c r="K32" s="63">
        <v>1.7029099999999999</v>
      </c>
      <c r="L32" s="62">
        <v>65.930509999999998</v>
      </c>
      <c r="M32" s="63">
        <v>1.82599</v>
      </c>
      <c r="N32" s="62">
        <v>66.284850000000006</v>
      </c>
      <c r="O32" s="63">
        <v>1.92876</v>
      </c>
      <c r="P32" s="62">
        <v>66.381060000000005</v>
      </c>
      <c r="Q32" s="63">
        <v>1.96991</v>
      </c>
      <c r="R32" s="62">
        <v>64.677800000000005</v>
      </c>
      <c r="S32" s="63">
        <v>2.02921</v>
      </c>
      <c r="T32" s="62">
        <v>63.608919999999998</v>
      </c>
      <c r="U32" s="63">
        <v>2.05009</v>
      </c>
      <c r="V32" s="62">
        <v>63</v>
      </c>
      <c r="W32" s="63">
        <v>1.2</v>
      </c>
      <c r="X32" s="62">
        <v>63</v>
      </c>
      <c r="Y32" s="63">
        <v>1.1000000000000001</v>
      </c>
      <c r="Z32" s="62">
        <v>62.8</v>
      </c>
      <c r="AA32" s="63">
        <v>1.1000000000000001</v>
      </c>
      <c r="AB32" s="62">
        <v>60</v>
      </c>
      <c r="AC32" s="63">
        <v>1.2</v>
      </c>
      <c r="AD32" s="62">
        <v>59.5</v>
      </c>
      <c r="AE32" s="63">
        <v>1.2</v>
      </c>
      <c r="AF32" s="62">
        <v>60.9</v>
      </c>
      <c r="AG32" s="63">
        <v>1.3</v>
      </c>
      <c r="AH32" s="62">
        <v>59.4</v>
      </c>
      <c r="AI32" s="63">
        <v>1.3</v>
      </c>
      <c r="AJ32" s="62">
        <v>57</v>
      </c>
      <c r="AK32" s="63">
        <v>1.3</v>
      </c>
      <c r="AL32" s="62">
        <v>56.1</v>
      </c>
      <c r="AM32" s="63">
        <v>1.3</v>
      </c>
      <c r="AN32" s="62">
        <v>55.6</v>
      </c>
      <c r="AO32" s="63">
        <v>1.3</v>
      </c>
      <c r="AP32" s="62">
        <v>55.8</v>
      </c>
      <c r="AQ32" s="63">
        <v>1.3</v>
      </c>
      <c r="AR32" s="62">
        <v>57.1</v>
      </c>
      <c r="AS32" s="63">
        <v>1.2</v>
      </c>
      <c r="AT32" s="62">
        <v>57.1</v>
      </c>
      <c r="AU32" s="63">
        <v>1.2</v>
      </c>
    </row>
    <row r="33" spans="1:47" s="24" customFormat="1" ht="13.5" customHeight="1" x14ac:dyDescent="0.3">
      <c r="A33" s="70" t="s">
        <v>45</v>
      </c>
      <c r="B33" s="62">
        <v>63.503430000000002</v>
      </c>
      <c r="C33" s="63">
        <v>2.90171</v>
      </c>
      <c r="D33" s="62">
        <v>62.758769999999998</v>
      </c>
      <c r="E33" s="63">
        <v>2.8889499999999999</v>
      </c>
      <c r="F33" s="62">
        <v>63.06306</v>
      </c>
      <c r="G33" s="63">
        <v>1.9926600000000001</v>
      </c>
      <c r="H33" s="62">
        <v>61.485250000000001</v>
      </c>
      <c r="I33" s="63">
        <v>1.65343</v>
      </c>
      <c r="J33" s="62">
        <v>60.914810000000003</v>
      </c>
      <c r="K33" s="63">
        <v>1.76725</v>
      </c>
      <c r="L33" s="62">
        <v>60.320700000000002</v>
      </c>
      <c r="M33" s="63">
        <v>1.8944000000000001</v>
      </c>
      <c r="N33" s="62">
        <v>60.837859999999999</v>
      </c>
      <c r="O33" s="63">
        <v>2.0118</v>
      </c>
      <c r="P33" s="62">
        <v>61.196350000000002</v>
      </c>
      <c r="Q33" s="63">
        <v>2.0485899999999999</v>
      </c>
      <c r="R33" s="62">
        <v>59.385330000000003</v>
      </c>
      <c r="S33" s="63">
        <v>2.0939800000000002</v>
      </c>
      <c r="T33" s="62">
        <v>59.414169999999999</v>
      </c>
      <c r="U33" s="63">
        <v>2.1028500000000001</v>
      </c>
      <c r="V33" s="62">
        <v>57</v>
      </c>
      <c r="W33" s="63">
        <v>1.2</v>
      </c>
      <c r="X33" s="62">
        <v>57</v>
      </c>
      <c r="Y33" s="63">
        <v>1.2</v>
      </c>
      <c r="Z33" s="62">
        <v>56.4</v>
      </c>
      <c r="AA33" s="63">
        <v>1.1000000000000001</v>
      </c>
      <c r="AB33" s="62">
        <v>53.7</v>
      </c>
      <c r="AC33" s="63">
        <v>1.2</v>
      </c>
      <c r="AD33" s="62">
        <v>53.6</v>
      </c>
      <c r="AE33" s="63">
        <v>1.3</v>
      </c>
      <c r="AF33" s="62">
        <v>53.4</v>
      </c>
      <c r="AG33" s="63">
        <v>1.3</v>
      </c>
      <c r="AH33" s="62">
        <v>50.9</v>
      </c>
      <c r="AI33" s="63">
        <v>1.4</v>
      </c>
      <c r="AJ33" s="62">
        <v>49.8</v>
      </c>
      <c r="AK33" s="63">
        <v>1.3</v>
      </c>
      <c r="AL33" s="62">
        <v>49.7</v>
      </c>
      <c r="AM33" s="63">
        <v>1.3</v>
      </c>
      <c r="AN33" s="62">
        <v>49.2</v>
      </c>
      <c r="AO33" s="63">
        <v>1.3</v>
      </c>
      <c r="AP33" s="62">
        <v>48</v>
      </c>
      <c r="AQ33" s="63">
        <v>1.3</v>
      </c>
      <c r="AR33" s="62">
        <v>50.5</v>
      </c>
      <c r="AS33" s="63">
        <v>1.3</v>
      </c>
      <c r="AT33" s="62">
        <v>51.4</v>
      </c>
      <c r="AU33" s="63">
        <v>1.2</v>
      </c>
    </row>
    <row r="34" spans="1:47" s="24" customFormat="1" ht="13.5" customHeight="1" x14ac:dyDescent="0.3">
      <c r="A34" s="70" t="s">
        <v>46</v>
      </c>
      <c r="B34" s="62">
        <v>5.2037300000000002</v>
      </c>
      <c r="C34" s="63">
        <v>1.2845299999999999</v>
      </c>
      <c r="D34" s="62">
        <v>6.2721799999999996</v>
      </c>
      <c r="E34" s="63">
        <v>1.79725</v>
      </c>
      <c r="F34" s="62">
        <v>5.4363200000000003</v>
      </c>
      <c r="G34" s="63">
        <v>1.01864</v>
      </c>
      <c r="H34" s="62">
        <v>5.9133800000000001</v>
      </c>
      <c r="I34" s="63">
        <v>0.82340999999999998</v>
      </c>
      <c r="J34" s="62">
        <v>5.5879799999999999</v>
      </c>
      <c r="K34" s="63">
        <v>0.80454999999999999</v>
      </c>
      <c r="L34" s="62">
        <v>5.6097999999999999</v>
      </c>
      <c r="M34" s="63">
        <v>0.875</v>
      </c>
      <c r="N34" s="62">
        <v>5.4469900000000004</v>
      </c>
      <c r="O34" s="63">
        <v>0.91554999999999997</v>
      </c>
      <c r="P34" s="62">
        <v>5.1847000000000003</v>
      </c>
      <c r="Q34" s="63">
        <v>0.88753000000000004</v>
      </c>
      <c r="R34" s="62">
        <v>5.2924699999999998</v>
      </c>
      <c r="S34" s="63">
        <v>0.88854999999999995</v>
      </c>
      <c r="T34" s="62">
        <v>4.19475</v>
      </c>
      <c r="U34" s="63">
        <v>0.76107999999999998</v>
      </c>
      <c r="V34" s="62">
        <v>5.9</v>
      </c>
      <c r="W34" s="63">
        <v>0.6</v>
      </c>
      <c r="X34" s="62">
        <v>6</v>
      </c>
      <c r="Y34" s="63">
        <v>0.5</v>
      </c>
      <c r="Z34" s="62">
        <v>6.4</v>
      </c>
      <c r="AA34" s="63">
        <v>0.6</v>
      </c>
      <c r="AB34" s="62">
        <v>6.3</v>
      </c>
      <c r="AC34" s="63">
        <v>0.6</v>
      </c>
      <c r="AD34" s="62">
        <v>6</v>
      </c>
      <c r="AE34" s="63">
        <v>0.6</v>
      </c>
      <c r="AF34" s="62">
        <v>7.5</v>
      </c>
      <c r="AG34" s="63">
        <v>0.7</v>
      </c>
      <c r="AH34" s="62">
        <v>8.5</v>
      </c>
      <c r="AI34" s="63">
        <v>0.8</v>
      </c>
      <c r="AJ34" s="62">
        <v>7.2</v>
      </c>
      <c r="AK34" s="63">
        <v>0.7</v>
      </c>
      <c r="AL34" s="62">
        <v>6.4</v>
      </c>
      <c r="AM34" s="63">
        <v>0.7</v>
      </c>
      <c r="AN34" s="62">
        <v>6.4</v>
      </c>
      <c r="AO34" s="63">
        <v>0.6</v>
      </c>
      <c r="AP34" s="62">
        <v>7.8</v>
      </c>
      <c r="AQ34" s="63">
        <v>0.7</v>
      </c>
      <c r="AR34" s="62">
        <v>6.6</v>
      </c>
      <c r="AS34" s="63">
        <v>0.6</v>
      </c>
      <c r="AT34" s="62">
        <v>5.7</v>
      </c>
      <c r="AU34" s="63">
        <v>0.6</v>
      </c>
    </row>
    <row r="35" spans="1:47" s="24" customFormat="1" ht="13.5" customHeight="1" x14ac:dyDescent="0.3">
      <c r="A35" s="69" t="s">
        <v>42</v>
      </c>
      <c r="B35" s="62">
        <v>17.941929999999999</v>
      </c>
      <c r="C35" s="63">
        <v>2.3627699999999998</v>
      </c>
      <c r="D35" s="62">
        <v>17.48216</v>
      </c>
      <c r="E35" s="63">
        <v>2.1797900000000001</v>
      </c>
      <c r="F35" s="62">
        <v>18.311219999999999</v>
      </c>
      <c r="G35" s="63">
        <v>1.53243</v>
      </c>
      <c r="H35" s="62">
        <v>19.394929999999999</v>
      </c>
      <c r="I35" s="63">
        <v>1.34155</v>
      </c>
      <c r="J35" s="62">
        <v>20.564959999999999</v>
      </c>
      <c r="K35" s="63">
        <v>1.4806900000000001</v>
      </c>
      <c r="L35" s="62">
        <v>20.750959999999999</v>
      </c>
      <c r="M35" s="63">
        <v>1.5873699999999999</v>
      </c>
      <c r="N35" s="62">
        <v>20.78369</v>
      </c>
      <c r="O35" s="63">
        <v>1.6752800000000001</v>
      </c>
      <c r="P35" s="62">
        <v>21.583880000000001</v>
      </c>
      <c r="Q35" s="63">
        <v>1.74902</v>
      </c>
      <c r="R35" s="62">
        <v>23.38261</v>
      </c>
      <c r="S35" s="63">
        <v>1.81854</v>
      </c>
      <c r="T35" s="62">
        <v>24.349630000000001</v>
      </c>
      <c r="U35" s="63">
        <v>1.83849</v>
      </c>
      <c r="V35" s="62">
        <v>24.4</v>
      </c>
      <c r="W35" s="63">
        <v>1</v>
      </c>
      <c r="X35" s="62">
        <v>24.9</v>
      </c>
      <c r="Y35" s="63">
        <v>1</v>
      </c>
      <c r="Z35" s="62">
        <v>25.6</v>
      </c>
      <c r="AA35" s="63">
        <v>1</v>
      </c>
      <c r="AB35" s="62">
        <v>27.6</v>
      </c>
      <c r="AC35" s="63">
        <v>1.1000000000000001</v>
      </c>
      <c r="AD35" s="62">
        <v>29.3</v>
      </c>
      <c r="AE35" s="63">
        <v>1.2</v>
      </c>
      <c r="AF35" s="62">
        <v>29.2</v>
      </c>
      <c r="AG35" s="63">
        <v>1.2</v>
      </c>
      <c r="AH35" s="62">
        <v>30.5</v>
      </c>
      <c r="AI35" s="63">
        <v>1.3</v>
      </c>
      <c r="AJ35" s="62">
        <v>33.4</v>
      </c>
      <c r="AK35" s="63">
        <v>1.3</v>
      </c>
      <c r="AL35" s="62">
        <v>34.200000000000003</v>
      </c>
      <c r="AM35" s="63">
        <v>1.3</v>
      </c>
      <c r="AN35" s="62">
        <v>35</v>
      </c>
      <c r="AO35" s="63">
        <v>1.3</v>
      </c>
      <c r="AP35" s="62">
        <v>34.9</v>
      </c>
      <c r="AQ35" s="63">
        <v>1.3</v>
      </c>
      <c r="AR35" s="62">
        <v>32.200000000000003</v>
      </c>
      <c r="AS35" s="63">
        <v>1.2</v>
      </c>
      <c r="AT35" s="62">
        <v>31.9</v>
      </c>
      <c r="AU35" s="63">
        <v>1.2</v>
      </c>
    </row>
    <row r="36" spans="1:47" s="24" customFormat="1" ht="13.5" customHeight="1" x14ac:dyDescent="0.3">
      <c r="A36" s="70" t="s">
        <v>16</v>
      </c>
      <c r="B36" s="62">
        <v>12.203580000000001</v>
      </c>
      <c r="C36" s="63">
        <v>1.80217</v>
      </c>
      <c r="D36" s="62">
        <v>12.422000000000001</v>
      </c>
      <c r="E36" s="63">
        <v>1.8061</v>
      </c>
      <c r="F36" s="62">
        <v>12.92192</v>
      </c>
      <c r="G36" s="63">
        <v>1.2947599999999999</v>
      </c>
      <c r="H36" s="62">
        <v>13.06498</v>
      </c>
      <c r="I36" s="63">
        <v>1.17404</v>
      </c>
      <c r="J36" s="62">
        <v>13.788550000000001</v>
      </c>
      <c r="K36" s="63">
        <v>1.3093900000000001</v>
      </c>
      <c r="L36" s="62">
        <v>13.65507</v>
      </c>
      <c r="M36" s="63">
        <v>1.39574</v>
      </c>
      <c r="N36" s="62">
        <v>13.610329999999999</v>
      </c>
      <c r="O36" s="63">
        <v>1.4735499999999999</v>
      </c>
      <c r="P36" s="62">
        <v>13.15235</v>
      </c>
      <c r="Q36" s="63">
        <v>1.50135</v>
      </c>
      <c r="R36" s="62">
        <v>13.8108</v>
      </c>
      <c r="S36" s="63">
        <v>1.51414</v>
      </c>
      <c r="T36" s="62">
        <v>12.697699999999999</v>
      </c>
      <c r="U36" s="63">
        <v>1.47129</v>
      </c>
      <c r="V36" s="62">
        <v>13.2</v>
      </c>
      <c r="W36" s="63">
        <v>0.8</v>
      </c>
      <c r="X36" s="62">
        <v>12.5</v>
      </c>
      <c r="Y36" s="63">
        <v>0.8</v>
      </c>
      <c r="Z36" s="62">
        <v>11.7</v>
      </c>
      <c r="AA36" s="63">
        <v>0.7</v>
      </c>
      <c r="AB36" s="62">
        <v>13.3</v>
      </c>
      <c r="AC36" s="63">
        <v>0.8</v>
      </c>
      <c r="AD36" s="62">
        <v>14.2</v>
      </c>
      <c r="AE36" s="63">
        <v>0.9</v>
      </c>
      <c r="AF36" s="62">
        <v>13.6</v>
      </c>
      <c r="AG36" s="63">
        <v>0.9</v>
      </c>
      <c r="AH36" s="62">
        <v>14.2</v>
      </c>
      <c r="AI36" s="63">
        <v>0.9</v>
      </c>
      <c r="AJ36" s="62">
        <v>16.3</v>
      </c>
      <c r="AK36" s="63">
        <v>1</v>
      </c>
      <c r="AL36" s="62">
        <v>15.5</v>
      </c>
      <c r="AM36" s="63">
        <v>0.9</v>
      </c>
      <c r="AN36" s="62">
        <v>15.3</v>
      </c>
      <c r="AO36" s="63">
        <v>1</v>
      </c>
      <c r="AP36" s="62">
        <v>16</v>
      </c>
      <c r="AQ36" s="63">
        <v>1</v>
      </c>
      <c r="AR36" s="62">
        <v>14.6</v>
      </c>
      <c r="AS36" s="63">
        <v>0.9</v>
      </c>
      <c r="AT36" s="62">
        <v>13.4</v>
      </c>
      <c r="AU36" s="63">
        <v>0.8</v>
      </c>
    </row>
    <row r="37" spans="1:47" s="24" customFormat="1" ht="13.5" customHeight="1" x14ac:dyDescent="0.3">
      <c r="A37" s="70" t="s">
        <v>43</v>
      </c>
      <c r="B37" s="62">
        <v>5.7383600000000001</v>
      </c>
      <c r="C37" s="63">
        <v>1.75336</v>
      </c>
      <c r="D37" s="62">
        <v>5.0601599999999998</v>
      </c>
      <c r="E37" s="63">
        <v>1.39147</v>
      </c>
      <c r="F37" s="62">
        <v>5.3893000000000004</v>
      </c>
      <c r="G37" s="63">
        <v>0.93613000000000002</v>
      </c>
      <c r="H37" s="62">
        <v>6.3299500000000002</v>
      </c>
      <c r="I37" s="63">
        <v>0.76624000000000003</v>
      </c>
      <c r="J37" s="62">
        <v>6.7764100000000003</v>
      </c>
      <c r="K37" s="63">
        <v>0.83818000000000004</v>
      </c>
      <c r="L37" s="62">
        <v>7.0958899999999998</v>
      </c>
      <c r="M37" s="63">
        <v>0.91725999999999996</v>
      </c>
      <c r="N37" s="62">
        <v>7.1733599999999997</v>
      </c>
      <c r="O37" s="63">
        <v>0.95394000000000001</v>
      </c>
      <c r="P37" s="62">
        <v>8.4315300000000004</v>
      </c>
      <c r="Q37" s="63">
        <v>1.07728</v>
      </c>
      <c r="R37" s="62">
        <v>9.5718099999999993</v>
      </c>
      <c r="S37" s="63">
        <v>1.2138899999999999</v>
      </c>
      <c r="T37" s="62">
        <v>11.65193</v>
      </c>
      <c r="U37" s="63">
        <v>1.3036399999999999</v>
      </c>
      <c r="V37" s="62">
        <v>11.2</v>
      </c>
      <c r="W37" s="63">
        <v>0.8</v>
      </c>
      <c r="X37" s="62">
        <v>12.3</v>
      </c>
      <c r="Y37" s="63">
        <v>0.8</v>
      </c>
      <c r="Z37" s="62">
        <v>13.9</v>
      </c>
      <c r="AA37" s="63">
        <v>0.8</v>
      </c>
      <c r="AB37" s="62">
        <v>14.3</v>
      </c>
      <c r="AC37" s="63">
        <v>0.8</v>
      </c>
      <c r="AD37" s="62">
        <v>15.1</v>
      </c>
      <c r="AE37" s="63">
        <v>0.9</v>
      </c>
      <c r="AF37" s="62">
        <v>15.6</v>
      </c>
      <c r="AG37" s="63">
        <v>1</v>
      </c>
      <c r="AH37" s="62">
        <v>16.3</v>
      </c>
      <c r="AI37" s="63">
        <v>1.1000000000000001</v>
      </c>
      <c r="AJ37" s="62">
        <v>17.100000000000001</v>
      </c>
      <c r="AK37" s="63">
        <v>1</v>
      </c>
      <c r="AL37" s="62">
        <v>18.7</v>
      </c>
      <c r="AM37" s="63">
        <v>1.1000000000000001</v>
      </c>
      <c r="AN37" s="62">
        <v>19.8</v>
      </c>
      <c r="AO37" s="63">
        <v>1.1000000000000001</v>
      </c>
      <c r="AP37" s="62">
        <v>19</v>
      </c>
      <c r="AQ37" s="63">
        <v>1.1000000000000001</v>
      </c>
      <c r="AR37" s="62">
        <v>17.7</v>
      </c>
      <c r="AS37" s="63">
        <v>0.9</v>
      </c>
      <c r="AT37" s="62">
        <v>18.5</v>
      </c>
      <c r="AU37" s="63">
        <v>1</v>
      </c>
    </row>
    <row r="38" spans="1:47" s="37" customFormat="1" ht="13.5" customHeight="1" x14ac:dyDescent="0.3">
      <c r="A38" s="68" t="s">
        <v>23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 t="s">
        <v>74</v>
      </c>
      <c r="W38" s="61" t="s">
        <v>74</v>
      </c>
      <c r="X38" s="61" t="s">
        <v>74</v>
      </c>
      <c r="Y38" s="61" t="s">
        <v>74</v>
      </c>
      <c r="Z38" s="61" t="s">
        <v>74</v>
      </c>
      <c r="AA38" s="61" t="s">
        <v>74</v>
      </c>
      <c r="AB38" s="61" t="s">
        <v>74</v>
      </c>
      <c r="AC38" s="61" t="s">
        <v>74</v>
      </c>
      <c r="AD38" s="61" t="s">
        <v>74</v>
      </c>
      <c r="AE38" s="61" t="s">
        <v>74</v>
      </c>
      <c r="AF38" s="61" t="s">
        <v>74</v>
      </c>
      <c r="AG38" s="61" t="s">
        <v>74</v>
      </c>
      <c r="AH38" s="61" t="s">
        <v>74</v>
      </c>
      <c r="AI38" s="61" t="s">
        <v>74</v>
      </c>
      <c r="AJ38" s="61" t="s">
        <v>74</v>
      </c>
      <c r="AK38" s="61" t="s">
        <v>74</v>
      </c>
      <c r="AL38" s="61" t="s">
        <v>74</v>
      </c>
      <c r="AM38" s="61" t="s">
        <v>74</v>
      </c>
      <c r="AN38" s="61" t="s">
        <v>74</v>
      </c>
      <c r="AO38" s="61" t="s">
        <v>74</v>
      </c>
      <c r="AP38" s="61" t="s">
        <v>74</v>
      </c>
      <c r="AQ38" s="61" t="s">
        <v>74</v>
      </c>
      <c r="AR38" s="61" t="s">
        <v>74</v>
      </c>
      <c r="AS38" s="61" t="s">
        <v>74</v>
      </c>
      <c r="AT38" s="61" t="s">
        <v>74</v>
      </c>
      <c r="AU38" s="61" t="s">
        <v>74</v>
      </c>
    </row>
    <row r="39" spans="1:47" s="24" customFormat="1" ht="13.5" customHeight="1" x14ac:dyDescent="0.3">
      <c r="A39" s="69" t="s">
        <v>59</v>
      </c>
      <c r="B39" s="62">
        <v>28.89639</v>
      </c>
      <c r="C39" s="63">
        <v>6.8232699999999999</v>
      </c>
      <c r="D39" s="62">
        <v>26.328530000000001</v>
      </c>
      <c r="E39" s="63">
        <v>6.0831799999999996</v>
      </c>
      <c r="F39" s="62">
        <v>28.360589999999998</v>
      </c>
      <c r="G39" s="63">
        <v>4.8795500000000001</v>
      </c>
      <c r="H39" s="62">
        <v>28.931290000000001</v>
      </c>
      <c r="I39" s="63">
        <v>2.9000699999999999</v>
      </c>
      <c r="J39" s="62">
        <v>27.63869</v>
      </c>
      <c r="K39" s="63">
        <v>2.9320400000000002</v>
      </c>
      <c r="L39" s="62">
        <v>26.680209999999999</v>
      </c>
      <c r="M39" s="63">
        <v>2.8468399999999998</v>
      </c>
      <c r="N39" s="62">
        <v>28.739789999999999</v>
      </c>
      <c r="O39" s="63">
        <v>3.19957</v>
      </c>
      <c r="P39" s="62">
        <v>29.567029999999999</v>
      </c>
      <c r="Q39" s="63">
        <v>3.1814900000000002</v>
      </c>
      <c r="R39" s="62">
        <v>29.539960000000001</v>
      </c>
      <c r="S39" s="63">
        <v>3.2915999999999999</v>
      </c>
      <c r="T39" s="62">
        <v>29.493480000000002</v>
      </c>
      <c r="U39" s="63">
        <v>3.1324399999999999</v>
      </c>
      <c r="V39" s="62">
        <v>31.7</v>
      </c>
      <c r="W39" s="63">
        <v>2.1</v>
      </c>
      <c r="X39" s="62">
        <v>30.3</v>
      </c>
      <c r="Y39" s="63">
        <v>2</v>
      </c>
      <c r="Z39" s="62">
        <v>29.7</v>
      </c>
      <c r="AA39" s="63">
        <v>1.9</v>
      </c>
      <c r="AB39" s="62">
        <v>28.6</v>
      </c>
      <c r="AC39" s="63">
        <v>1.9</v>
      </c>
      <c r="AD39" s="62">
        <v>26.2</v>
      </c>
      <c r="AE39" s="63">
        <v>2.1</v>
      </c>
      <c r="AF39" s="62">
        <v>31.1</v>
      </c>
      <c r="AG39" s="63">
        <v>2.7</v>
      </c>
      <c r="AH39" s="62">
        <v>27</v>
      </c>
      <c r="AI39" s="63">
        <v>2.2999999999999998</v>
      </c>
      <c r="AJ39" s="62">
        <v>24.4</v>
      </c>
      <c r="AK39" s="63">
        <v>2.2000000000000002</v>
      </c>
      <c r="AL39" s="62">
        <v>24</v>
      </c>
      <c r="AM39" s="63">
        <v>2.1</v>
      </c>
      <c r="AN39" s="62">
        <v>23.1</v>
      </c>
      <c r="AO39" s="63">
        <v>2.1</v>
      </c>
      <c r="AP39" s="62">
        <v>25.2</v>
      </c>
      <c r="AQ39" s="63">
        <v>2.2000000000000002</v>
      </c>
      <c r="AR39" s="62">
        <v>28.7</v>
      </c>
      <c r="AS39" s="63">
        <v>2.1</v>
      </c>
      <c r="AT39" s="62">
        <v>30.1</v>
      </c>
      <c r="AU39" s="63">
        <v>2</v>
      </c>
    </row>
    <row r="40" spans="1:47" s="24" customFormat="1" ht="13.5" customHeight="1" x14ac:dyDescent="0.3">
      <c r="A40" s="69" t="s">
        <v>41</v>
      </c>
      <c r="B40" s="62">
        <v>55.774450000000002</v>
      </c>
      <c r="C40" s="63">
        <v>7.0125999999999999</v>
      </c>
      <c r="D40" s="62">
        <v>62.396389999999997</v>
      </c>
      <c r="E40" s="63">
        <v>6.5788900000000003</v>
      </c>
      <c r="F40" s="62">
        <v>56.416800000000002</v>
      </c>
      <c r="G40" s="63">
        <v>5.1969399999999997</v>
      </c>
      <c r="H40" s="62">
        <v>58.40202</v>
      </c>
      <c r="I40" s="63">
        <v>3.20858</v>
      </c>
      <c r="J40" s="62">
        <v>56.512599999999999</v>
      </c>
      <c r="K40" s="63">
        <v>3.4366699999999999</v>
      </c>
      <c r="L40" s="62">
        <v>58.441630000000004</v>
      </c>
      <c r="M40" s="63">
        <v>3.3628399999999998</v>
      </c>
      <c r="N40" s="62">
        <v>56.053939999999997</v>
      </c>
      <c r="O40" s="63">
        <v>3.6565699999999999</v>
      </c>
      <c r="P40" s="62">
        <v>53.568570000000001</v>
      </c>
      <c r="Q40" s="63">
        <v>3.6608999999999998</v>
      </c>
      <c r="R40" s="62">
        <v>52.980499999999999</v>
      </c>
      <c r="S40" s="63">
        <v>3.8053400000000002</v>
      </c>
      <c r="T40" s="62">
        <v>52.50658</v>
      </c>
      <c r="U40" s="63">
        <v>3.6372599999999999</v>
      </c>
      <c r="V40" s="62">
        <v>52.2</v>
      </c>
      <c r="W40" s="63">
        <v>2.2000000000000002</v>
      </c>
      <c r="X40" s="62">
        <v>54.7</v>
      </c>
      <c r="Y40" s="63">
        <v>2.2000000000000002</v>
      </c>
      <c r="Z40" s="62">
        <v>54.4</v>
      </c>
      <c r="AA40" s="63">
        <v>2.1</v>
      </c>
      <c r="AB40" s="62">
        <v>52.7</v>
      </c>
      <c r="AC40" s="63">
        <v>2.2000000000000002</v>
      </c>
      <c r="AD40" s="62">
        <v>54.9</v>
      </c>
      <c r="AE40" s="63">
        <v>2.5</v>
      </c>
      <c r="AF40" s="62">
        <v>48.8</v>
      </c>
      <c r="AG40" s="63">
        <v>2.7</v>
      </c>
      <c r="AH40" s="62">
        <v>52.4</v>
      </c>
      <c r="AI40" s="63">
        <v>2.6</v>
      </c>
      <c r="AJ40" s="62">
        <v>53.4</v>
      </c>
      <c r="AK40" s="63">
        <v>2.5</v>
      </c>
      <c r="AL40" s="62">
        <v>52.7</v>
      </c>
      <c r="AM40" s="63">
        <v>2.5</v>
      </c>
      <c r="AN40" s="62">
        <v>49.7</v>
      </c>
      <c r="AO40" s="63">
        <v>2.5</v>
      </c>
      <c r="AP40" s="62">
        <v>49</v>
      </c>
      <c r="AQ40" s="63">
        <v>2.6</v>
      </c>
      <c r="AR40" s="62">
        <v>47.4</v>
      </c>
      <c r="AS40" s="63">
        <v>2.2999999999999998</v>
      </c>
      <c r="AT40" s="62">
        <v>46.1</v>
      </c>
      <c r="AU40" s="63">
        <v>2.2000000000000002</v>
      </c>
    </row>
    <row r="41" spans="1:47" s="24" customFormat="1" ht="13.5" customHeight="1" x14ac:dyDescent="0.3">
      <c r="A41" s="70" t="s">
        <v>45</v>
      </c>
      <c r="B41" s="62">
        <v>51.102849999999997</v>
      </c>
      <c r="C41" s="63">
        <v>6.9786799999999998</v>
      </c>
      <c r="D41" s="62">
        <v>54.086300000000001</v>
      </c>
      <c r="E41" s="63">
        <v>6.9112299999999998</v>
      </c>
      <c r="F41" s="62">
        <v>49.422789999999999</v>
      </c>
      <c r="G41" s="63">
        <v>5.2074999999999996</v>
      </c>
      <c r="H41" s="62">
        <v>50.223080000000003</v>
      </c>
      <c r="I41" s="63">
        <v>3.2875700000000001</v>
      </c>
      <c r="J41" s="62">
        <v>48.484259999999999</v>
      </c>
      <c r="K41" s="63">
        <v>3.4895999999999998</v>
      </c>
      <c r="L41" s="62">
        <v>49.895780000000002</v>
      </c>
      <c r="M41" s="63">
        <v>3.4778500000000001</v>
      </c>
      <c r="N41" s="62">
        <v>47.201569999999997</v>
      </c>
      <c r="O41" s="63">
        <v>3.7235299999999998</v>
      </c>
      <c r="P41" s="62">
        <v>45.617690000000003</v>
      </c>
      <c r="Q41" s="63">
        <v>3.69381</v>
      </c>
      <c r="R41" s="62">
        <v>44.858269999999997</v>
      </c>
      <c r="S41" s="63">
        <v>3.8370899999999999</v>
      </c>
      <c r="T41" s="62">
        <v>43.039409999999997</v>
      </c>
      <c r="U41" s="63">
        <v>3.6647799999999999</v>
      </c>
      <c r="V41" s="62">
        <v>43</v>
      </c>
      <c r="W41" s="63">
        <v>2.2000000000000002</v>
      </c>
      <c r="X41" s="62">
        <v>46</v>
      </c>
      <c r="Y41" s="63">
        <v>2.2999999999999998</v>
      </c>
      <c r="Z41" s="62">
        <v>44.1</v>
      </c>
      <c r="AA41" s="63">
        <v>2.1</v>
      </c>
      <c r="AB41" s="62">
        <v>42.4</v>
      </c>
      <c r="AC41" s="63">
        <v>2.2000000000000002</v>
      </c>
      <c r="AD41" s="62">
        <v>44.5</v>
      </c>
      <c r="AE41" s="63">
        <v>2.6</v>
      </c>
      <c r="AF41" s="62">
        <v>39</v>
      </c>
      <c r="AG41" s="63">
        <v>2.6</v>
      </c>
      <c r="AH41" s="62">
        <v>41.6</v>
      </c>
      <c r="AI41" s="63">
        <v>2.6</v>
      </c>
      <c r="AJ41" s="62">
        <v>41.5</v>
      </c>
      <c r="AK41" s="63">
        <v>2.5</v>
      </c>
      <c r="AL41" s="62">
        <v>42.1</v>
      </c>
      <c r="AM41" s="63">
        <v>2.5</v>
      </c>
      <c r="AN41" s="62">
        <v>39.4</v>
      </c>
      <c r="AO41" s="63">
        <v>2.5</v>
      </c>
      <c r="AP41" s="62">
        <v>37.1</v>
      </c>
      <c r="AQ41" s="63">
        <v>2.4</v>
      </c>
      <c r="AR41" s="62">
        <v>35.9</v>
      </c>
      <c r="AS41" s="63">
        <v>2.2000000000000002</v>
      </c>
      <c r="AT41" s="62">
        <v>37.1</v>
      </c>
      <c r="AU41" s="63">
        <v>2.1</v>
      </c>
    </row>
    <row r="42" spans="1:47" s="24" customFormat="1" ht="13.5" customHeight="1" x14ac:dyDescent="0.3">
      <c r="A42" s="70" t="s">
        <v>46</v>
      </c>
      <c r="B42" s="73">
        <v>4.6715999999999998</v>
      </c>
      <c r="C42" s="63">
        <v>3.4183699999999999</v>
      </c>
      <c r="D42" s="73">
        <v>8.3100900000000006</v>
      </c>
      <c r="E42" s="63">
        <v>4.9304800000000002</v>
      </c>
      <c r="F42" s="73">
        <v>6.9939999999999998</v>
      </c>
      <c r="G42" s="63">
        <v>2.5777700000000001</v>
      </c>
      <c r="H42" s="62">
        <v>8.1789400000000008</v>
      </c>
      <c r="I42" s="63">
        <v>1.86374</v>
      </c>
      <c r="J42" s="62">
        <v>8.02834</v>
      </c>
      <c r="K42" s="63">
        <v>1.8689</v>
      </c>
      <c r="L42" s="62">
        <v>8.5458400000000001</v>
      </c>
      <c r="M42" s="63">
        <v>1.6946699999999999</v>
      </c>
      <c r="N42" s="62">
        <v>8.8523700000000005</v>
      </c>
      <c r="O42" s="63">
        <v>2.0205099999999998</v>
      </c>
      <c r="P42" s="62">
        <v>7.9508799999999997</v>
      </c>
      <c r="Q42" s="63">
        <v>1.91608</v>
      </c>
      <c r="R42" s="62">
        <v>8.1222300000000001</v>
      </c>
      <c r="S42" s="63">
        <v>1.89147</v>
      </c>
      <c r="T42" s="62">
        <v>9.4671699999999994</v>
      </c>
      <c r="U42" s="63">
        <v>1.9856499999999999</v>
      </c>
      <c r="V42" s="62">
        <v>9.1</v>
      </c>
      <c r="W42" s="63">
        <v>1.4</v>
      </c>
      <c r="X42" s="62">
        <v>8.6999999999999993</v>
      </c>
      <c r="Y42" s="63">
        <v>1.2</v>
      </c>
      <c r="Z42" s="62">
        <v>10.3</v>
      </c>
      <c r="AA42" s="63">
        <v>1.3</v>
      </c>
      <c r="AB42" s="62">
        <v>10.3</v>
      </c>
      <c r="AC42" s="63">
        <v>1.3</v>
      </c>
      <c r="AD42" s="62">
        <v>10.4</v>
      </c>
      <c r="AE42" s="63">
        <v>1.5</v>
      </c>
      <c r="AF42" s="62">
        <v>9.8000000000000007</v>
      </c>
      <c r="AG42" s="63">
        <v>1.8</v>
      </c>
      <c r="AH42" s="62">
        <v>10.8</v>
      </c>
      <c r="AI42" s="63">
        <v>1.6</v>
      </c>
      <c r="AJ42" s="62">
        <v>11.9</v>
      </c>
      <c r="AK42" s="63">
        <v>1.7</v>
      </c>
      <c r="AL42" s="62">
        <v>10.6</v>
      </c>
      <c r="AM42" s="63">
        <v>1.5</v>
      </c>
      <c r="AN42" s="62">
        <v>10.3</v>
      </c>
      <c r="AO42" s="63">
        <v>1.6</v>
      </c>
      <c r="AP42" s="62">
        <v>11.9</v>
      </c>
      <c r="AQ42" s="63">
        <v>1.8</v>
      </c>
      <c r="AR42" s="62">
        <v>11.5</v>
      </c>
      <c r="AS42" s="63">
        <v>1.5</v>
      </c>
      <c r="AT42" s="62">
        <v>9</v>
      </c>
      <c r="AU42" s="63">
        <v>1.3</v>
      </c>
    </row>
    <row r="43" spans="1:47" s="24" customFormat="1" ht="13.5" customHeight="1" x14ac:dyDescent="0.3">
      <c r="A43" s="69" t="s">
        <v>42</v>
      </c>
      <c r="B43" s="73">
        <v>15.32915</v>
      </c>
      <c r="C43" s="63">
        <v>4.7756600000000002</v>
      </c>
      <c r="D43" s="73">
        <v>11.275080000000001</v>
      </c>
      <c r="E43" s="63">
        <v>3.8275000000000001</v>
      </c>
      <c r="F43" s="62">
        <v>15.22261</v>
      </c>
      <c r="G43" s="63">
        <v>3.5880100000000001</v>
      </c>
      <c r="H43" s="62">
        <v>12.666689999999999</v>
      </c>
      <c r="I43" s="63">
        <v>2.16587</v>
      </c>
      <c r="J43" s="62">
        <v>15.848710000000001</v>
      </c>
      <c r="K43" s="63">
        <v>2.7385799999999998</v>
      </c>
      <c r="L43" s="62">
        <v>14.878170000000001</v>
      </c>
      <c r="M43" s="63">
        <v>2.5209000000000001</v>
      </c>
      <c r="N43" s="62">
        <v>15.20627</v>
      </c>
      <c r="O43" s="63">
        <v>2.7603200000000001</v>
      </c>
      <c r="P43" s="62">
        <v>16.8644</v>
      </c>
      <c r="Q43" s="63">
        <v>2.9224399999999999</v>
      </c>
      <c r="R43" s="62">
        <v>17.47954</v>
      </c>
      <c r="S43" s="63">
        <v>3.0902599999999998</v>
      </c>
      <c r="T43" s="62">
        <v>17.999939999999999</v>
      </c>
      <c r="U43" s="63">
        <v>2.9688500000000002</v>
      </c>
      <c r="V43" s="62">
        <v>16.100000000000001</v>
      </c>
      <c r="W43" s="63">
        <v>1.7</v>
      </c>
      <c r="X43" s="62">
        <v>15</v>
      </c>
      <c r="Y43" s="63">
        <v>1.5</v>
      </c>
      <c r="Z43" s="62">
        <v>15.9</v>
      </c>
      <c r="AA43" s="63">
        <v>1.5</v>
      </c>
      <c r="AB43" s="62">
        <v>18.7</v>
      </c>
      <c r="AC43" s="63">
        <v>1.8</v>
      </c>
      <c r="AD43" s="62">
        <v>18.8</v>
      </c>
      <c r="AE43" s="63">
        <v>1.9</v>
      </c>
      <c r="AF43" s="62">
        <v>20.100000000000001</v>
      </c>
      <c r="AG43" s="63">
        <v>2.1</v>
      </c>
      <c r="AH43" s="62">
        <v>20.7</v>
      </c>
      <c r="AI43" s="63">
        <v>2.1</v>
      </c>
      <c r="AJ43" s="62">
        <v>22.2</v>
      </c>
      <c r="AK43" s="63">
        <v>2</v>
      </c>
      <c r="AL43" s="62">
        <v>23.3</v>
      </c>
      <c r="AM43" s="63">
        <v>2.2000000000000002</v>
      </c>
      <c r="AN43" s="62">
        <v>27.1</v>
      </c>
      <c r="AO43" s="63">
        <v>2.2999999999999998</v>
      </c>
      <c r="AP43" s="62">
        <v>25.8</v>
      </c>
      <c r="AQ43" s="63">
        <v>2.2999999999999998</v>
      </c>
      <c r="AR43" s="62">
        <v>24</v>
      </c>
      <c r="AS43" s="63">
        <v>2</v>
      </c>
      <c r="AT43" s="62">
        <v>23.7</v>
      </c>
      <c r="AU43" s="63">
        <v>1.9</v>
      </c>
    </row>
    <row r="44" spans="1:47" s="24" customFormat="1" ht="13.5" customHeight="1" x14ac:dyDescent="0.3">
      <c r="A44" s="70" t="s">
        <v>16</v>
      </c>
      <c r="B44" s="73">
        <v>13.46322</v>
      </c>
      <c r="C44" s="63">
        <v>4.6096300000000001</v>
      </c>
      <c r="D44" s="62">
        <v>8.7218900000000001</v>
      </c>
      <c r="E44" s="63">
        <v>3.3126000000000002</v>
      </c>
      <c r="F44" s="62">
        <v>10.16423</v>
      </c>
      <c r="G44" s="63">
        <v>2.6677900000000001</v>
      </c>
      <c r="H44" s="62">
        <v>8.9995200000000004</v>
      </c>
      <c r="I44" s="63">
        <v>1.9401299999999999</v>
      </c>
      <c r="J44" s="62">
        <v>10.364459999999999</v>
      </c>
      <c r="K44" s="63">
        <v>2.2380499999999999</v>
      </c>
      <c r="L44" s="62">
        <v>9.22133</v>
      </c>
      <c r="M44" s="63">
        <v>2.0468500000000001</v>
      </c>
      <c r="N44" s="62">
        <v>9.7217500000000001</v>
      </c>
      <c r="O44" s="63">
        <v>2.35588</v>
      </c>
      <c r="P44" s="62">
        <v>10.81372</v>
      </c>
      <c r="Q44" s="63">
        <v>2.5846100000000001</v>
      </c>
      <c r="R44" s="62">
        <v>10.230600000000001</v>
      </c>
      <c r="S44" s="63">
        <v>2.71888</v>
      </c>
      <c r="T44" s="62">
        <v>10.517799999999999</v>
      </c>
      <c r="U44" s="63">
        <v>2.4821900000000001</v>
      </c>
      <c r="V44" s="62">
        <v>9.3000000000000007</v>
      </c>
      <c r="W44" s="63">
        <v>1.3</v>
      </c>
      <c r="X44" s="62">
        <v>7.7</v>
      </c>
      <c r="Y44" s="63">
        <v>1.1000000000000001</v>
      </c>
      <c r="Z44" s="62">
        <v>8</v>
      </c>
      <c r="AA44" s="63">
        <v>1.1000000000000001</v>
      </c>
      <c r="AB44" s="62">
        <v>9.1999999999999993</v>
      </c>
      <c r="AC44" s="63">
        <v>1.4</v>
      </c>
      <c r="AD44" s="62">
        <v>8.1</v>
      </c>
      <c r="AE44" s="63">
        <v>1.2</v>
      </c>
      <c r="AF44" s="62">
        <v>9.5</v>
      </c>
      <c r="AG44" s="63">
        <v>1.4</v>
      </c>
      <c r="AH44" s="62">
        <v>10</v>
      </c>
      <c r="AI44" s="63">
        <v>1.5</v>
      </c>
      <c r="AJ44" s="62">
        <v>10.5</v>
      </c>
      <c r="AK44" s="63">
        <v>1.4</v>
      </c>
      <c r="AL44" s="62">
        <v>10.9</v>
      </c>
      <c r="AM44" s="63">
        <v>1.6</v>
      </c>
      <c r="AN44" s="62">
        <v>11.4</v>
      </c>
      <c r="AO44" s="63">
        <v>1.7</v>
      </c>
      <c r="AP44" s="62">
        <v>10.6</v>
      </c>
      <c r="AQ44" s="63">
        <v>1.7</v>
      </c>
      <c r="AR44" s="62">
        <v>11.2</v>
      </c>
      <c r="AS44" s="63">
        <v>1.5</v>
      </c>
      <c r="AT44" s="62">
        <v>10.4</v>
      </c>
      <c r="AU44" s="63">
        <v>1.3</v>
      </c>
    </row>
    <row r="45" spans="1:47" s="24" customFormat="1" ht="13.5" customHeight="1" x14ac:dyDescent="0.3">
      <c r="A45" s="70" t="s">
        <v>43</v>
      </c>
      <c r="B45" s="73">
        <v>1.8659300000000001</v>
      </c>
      <c r="C45" s="63">
        <v>1.4238200000000001</v>
      </c>
      <c r="D45" s="73">
        <v>2.5531799999999998</v>
      </c>
      <c r="E45" s="63">
        <v>2.03633</v>
      </c>
      <c r="F45" s="73">
        <v>5.0583900000000002</v>
      </c>
      <c r="G45" s="63">
        <v>2.6259100000000002</v>
      </c>
      <c r="H45" s="62">
        <v>3.66717</v>
      </c>
      <c r="I45" s="63">
        <v>1.0768500000000001</v>
      </c>
      <c r="J45" s="62">
        <v>5.4842500000000003</v>
      </c>
      <c r="K45" s="63">
        <v>1.8144100000000001</v>
      </c>
      <c r="L45" s="62">
        <v>5.6568399999999999</v>
      </c>
      <c r="M45" s="63">
        <v>1.64801</v>
      </c>
      <c r="N45" s="62">
        <v>5.4845100000000002</v>
      </c>
      <c r="O45" s="63">
        <v>1.6499699999999999</v>
      </c>
      <c r="P45" s="62">
        <v>6.0506799999999998</v>
      </c>
      <c r="Q45" s="63">
        <v>1.6417999999999999</v>
      </c>
      <c r="R45" s="62">
        <v>7.2489299999999997</v>
      </c>
      <c r="S45" s="63">
        <v>1.7950200000000001</v>
      </c>
      <c r="T45" s="62">
        <v>7.4821299999999997</v>
      </c>
      <c r="U45" s="63">
        <v>1.92588</v>
      </c>
      <c r="V45" s="62">
        <v>6.8</v>
      </c>
      <c r="W45" s="63">
        <v>1.2</v>
      </c>
      <c r="X45" s="62">
        <v>7.3</v>
      </c>
      <c r="Y45" s="63">
        <v>1.1000000000000001</v>
      </c>
      <c r="Z45" s="62">
        <v>7.9</v>
      </c>
      <c r="AA45" s="63">
        <v>1.1000000000000001</v>
      </c>
      <c r="AB45" s="62">
        <v>9.5</v>
      </c>
      <c r="AC45" s="63">
        <v>1.3</v>
      </c>
      <c r="AD45" s="62">
        <v>10.8</v>
      </c>
      <c r="AE45" s="63">
        <v>1.6</v>
      </c>
      <c r="AF45" s="62">
        <v>10.7</v>
      </c>
      <c r="AG45" s="63">
        <v>1.8</v>
      </c>
      <c r="AH45" s="62">
        <v>10.7</v>
      </c>
      <c r="AI45" s="63">
        <v>1.6</v>
      </c>
      <c r="AJ45" s="62">
        <v>11.6</v>
      </c>
      <c r="AK45" s="63">
        <v>1.7</v>
      </c>
      <c r="AL45" s="62">
        <v>12.4</v>
      </c>
      <c r="AM45" s="63">
        <v>1.7</v>
      </c>
      <c r="AN45" s="62">
        <v>15.8</v>
      </c>
      <c r="AO45" s="63">
        <v>1.9</v>
      </c>
      <c r="AP45" s="62">
        <v>15.2</v>
      </c>
      <c r="AQ45" s="63">
        <v>1.9</v>
      </c>
      <c r="AR45" s="62">
        <v>12.7</v>
      </c>
      <c r="AS45" s="63">
        <v>1.5</v>
      </c>
      <c r="AT45" s="62">
        <v>13.3</v>
      </c>
      <c r="AU45" s="63">
        <v>1.5</v>
      </c>
    </row>
    <row r="46" spans="1:47" s="37" customFormat="1" ht="13.5" customHeight="1" x14ac:dyDescent="0.3">
      <c r="A46" s="68" t="s">
        <v>24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 t="s">
        <v>74</v>
      </c>
      <c r="W46" s="61" t="s">
        <v>74</v>
      </c>
      <c r="X46" s="61" t="s">
        <v>74</v>
      </c>
      <c r="Y46" s="61" t="s">
        <v>74</v>
      </c>
      <c r="Z46" s="61" t="s">
        <v>74</v>
      </c>
      <c r="AA46" s="61" t="s">
        <v>74</v>
      </c>
      <c r="AB46" s="61" t="s">
        <v>74</v>
      </c>
      <c r="AC46" s="61" t="s">
        <v>74</v>
      </c>
      <c r="AD46" s="61" t="s">
        <v>74</v>
      </c>
      <c r="AE46" s="61" t="s">
        <v>74</v>
      </c>
      <c r="AF46" s="61" t="s">
        <v>74</v>
      </c>
      <c r="AG46" s="61" t="s">
        <v>74</v>
      </c>
      <c r="AH46" s="61" t="s">
        <v>74</v>
      </c>
      <c r="AI46" s="61" t="s">
        <v>74</v>
      </c>
      <c r="AJ46" s="61" t="s">
        <v>74</v>
      </c>
      <c r="AK46" s="61" t="s">
        <v>74</v>
      </c>
      <c r="AL46" s="61" t="s">
        <v>74</v>
      </c>
      <c r="AM46" s="61" t="s">
        <v>74</v>
      </c>
      <c r="AN46" s="61" t="s">
        <v>74</v>
      </c>
      <c r="AO46" s="61" t="s">
        <v>74</v>
      </c>
      <c r="AP46" s="61" t="s">
        <v>74</v>
      </c>
      <c r="AQ46" s="61" t="s">
        <v>74</v>
      </c>
      <c r="AR46" s="61" t="s">
        <v>74</v>
      </c>
      <c r="AS46" s="61" t="s">
        <v>74</v>
      </c>
      <c r="AT46" s="61" t="s">
        <v>74</v>
      </c>
      <c r="AU46" s="61" t="s">
        <v>74</v>
      </c>
    </row>
    <row r="47" spans="1:47" s="24" customFormat="1" ht="13.5" customHeight="1" x14ac:dyDescent="0.3">
      <c r="A47" s="69" t="s">
        <v>59</v>
      </c>
      <c r="B47" s="73">
        <v>8.4420400000000004</v>
      </c>
      <c r="C47" s="63">
        <v>3.0337200000000002</v>
      </c>
      <c r="D47" s="73">
        <v>10.11117</v>
      </c>
      <c r="E47" s="63">
        <v>3.14764</v>
      </c>
      <c r="F47" s="62">
        <v>11.40457</v>
      </c>
      <c r="G47" s="63">
        <v>2.7276400000000001</v>
      </c>
      <c r="H47" s="62">
        <v>11.1539</v>
      </c>
      <c r="I47" s="63">
        <v>1.7421599999999999</v>
      </c>
      <c r="J47" s="62">
        <v>11.20309</v>
      </c>
      <c r="K47" s="63">
        <v>1.8453299999999999</v>
      </c>
      <c r="L47" s="62">
        <v>10.24512</v>
      </c>
      <c r="M47" s="63">
        <v>1.8330599999999999</v>
      </c>
      <c r="N47" s="62">
        <v>8.2439499999999999</v>
      </c>
      <c r="O47" s="63">
        <v>1.6848000000000001</v>
      </c>
      <c r="P47" s="62">
        <v>7.0320900000000002</v>
      </c>
      <c r="Q47" s="63">
        <v>1.6158300000000001</v>
      </c>
      <c r="R47" s="62">
        <v>4.7218299999999997</v>
      </c>
      <c r="S47" s="63">
        <v>1.35623</v>
      </c>
      <c r="T47" s="62">
        <v>4.0763299999999996</v>
      </c>
      <c r="U47" s="63">
        <v>1.29156</v>
      </c>
      <c r="V47" s="62">
        <v>6.1</v>
      </c>
      <c r="W47" s="63">
        <v>0.9</v>
      </c>
      <c r="X47" s="62">
        <v>5.9</v>
      </c>
      <c r="Y47" s="63">
        <v>0.9</v>
      </c>
      <c r="Z47" s="62">
        <v>5.2</v>
      </c>
      <c r="AA47" s="63">
        <v>0.8</v>
      </c>
      <c r="AB47" s="62">
        <v>4.4000000000000004</v>
      </c>
      <c r="AC47" s="63">
        <v>0.8</v>
      </c>
      <c r="AD47" s="62">
        <v>3.5</v>
      </c>
      <c r="AE47" s="63">
        <v>0.7</v>
      </c>
      <c r="AF47" s="62">
        <v>3.4</v>
      </c>
      <c r="AG47" s="63">
        <v>0.7</v>
      </c>
      <c r="AH47" s="62">
        <v>3.2</v>
      </c>
      <c r="AI47" s="63">
        <v>0.6</v>
      </c>
      <c r="AJ47" s="62">
        <v>3.4</v>
      </c>
      <c r="AK47" s="63">
        <v>0.7</v>
      </c>
      <c r="AL47" s="62">
        <v>2.7</v>
      </c>
      <c r="AM47" s="63">
        <v>0.6</v>
      </c>
      <c r="AN47" s="62">
        <v>2.7</v>
      </c>
      <c r="AO47" s="63">
        <v>0.6</v>
      </c>
      <c r="AP47" s="62">
        <v>3</v>
      </c>
      <c r="AQ47" s="63">
        <v>0.6</v>
      </c>
      <c r="AR47" s="62">
        <v>3.7</v>
      </c>
      <c r="AS47" s="63">
        <v>0.7</v>
      </c>
      <c r="AT47" s="62">
        <v>4.0999999999999996</v>
      </c>
      <c r="AU47" s="63">
        <v>0.7</v>
      </c>
    </row>
    <row r="48" spans="1:47" s="24" customFormat="1" ht="13.5" customHeight="1" x14ac:dyDescent="0.3">
      <c r="A48" s="69" t="s">
        <v>41</v>
      </c>
      <c r="B48" s="62">
        <v>61.300240000000002</v>
      </c>
      <c r="C48" s="63">
        <v>6.0434799999999997</v>
      </c>
      <c r="D48" s="62">
        <v>61.754350000000002</v>
      </c>
      <c r="E48" s="63">
        <v>4.8043100000000001</v>
      </c>
      <c r="F48" s="62">
        <v>57.531199999999998</v>
      </c>
      <c r="G48" s="63">
        <v>3.6125799999999999</v>
      </c>
      <c r="H48" s="62">
        <v>53.296419999999998</v>
      </c>
      <c r="I48" s="63">
        <v>2.9525899999999998</v>
      </c>
      <c r="J48" s="62">
        <v>54.03745</v>
      </c>
      <c r="K48" s="63">
        <v>3.18032</v>
      </c>
      <c r="L48" s="62">
        <v>53.793080000000003</v>
      </c>
      <c r="M48" s="63">
        <v>3.31528</v>
      </c>
      <c r="N48" s="62">
        <v>51.043889999999998</v>
      </c>
      <c r="O48" s="63">
        <v>3.5367700000000002</v>
      </c>
      <c r="P48" s="62">
        <v>48.105110000000003</v>
      </c>
      <c r="Q48" s="63">
        <v>3.5862500000000002</v>
      </c>
      <c r="R48" s="62">
        <v>44.296329999999998</v>
      </c>
      <c r="S48" s="63">
        <v>3.5585599999999999</v>
      </c>
      <c r="T48" s="62">
        <v>43.37679</v>
      </c>
      <c r="U48" s="63">
        <v>3.4916999999999998</v>
      </c>
      <c r="V48" s="62">
        <v>41.6</v>
      </c>
      <c r="W48" s="63">
        <v>2</v>
      </c>
      <c r="X48" s="62">
        <v>40.5</v>
      </c>
      <c r="Y48" s="63">
        <v>1.9</v>
      </c>
      <c r="Z48" s="62">
        <v>40.299999999999997</v>
      </c>
      <c r="AA48" s="63">
        <v>1.9</v>
      </c>
      <c r="AB48" s="62">
        <v>38.4</v>
      </c>
      <c r="AC48" s="63">
        <v>1.9</v>
      </c>
      <c r="AD48" s="62">
        <v>37.200000000000003</v>
      </c>
      <c r="AE48" s="63">
        <v>2.1</v>
      </c>
      <c r="AF48" s="62">
        <v>36.299999999999997</v>
      </c>
      <c r="AG48" s="63">
        <v>2</v>
      </c>
      <c r="AH48" s="62">
        <v>33.4</v>
      </c>
      <c r="AI48" s="63">
        <v>2</v>
      </c>
      <c r="AJ48" s="62">
        <v>33.200000000000003</v>
      </c>
      <c r="AK48" s="63">
        <v>1.9</v>
      </c>
      <c r="AL48" s="62">
        <v>33.299999999999997</v>
      </c>
      <c r="AM48" s="63">
        <v>1.9</v>
      </c>
      <c r="AN48" s="62">
        <v>30.9</v>
      </c>
      <c r="AO48" s="63">
        <v>1.8</v>
      </c>
      <c r="AP48" s="62">
        <v>30.9</v>
      </c>
      <c r="AQ48" s="63">
        <v>1.9</v>
      </c>
      <c r="AR48" s="62">
        <v>29.2</v>
      </c>
      <c r="AS48" s="63">
        <v>1.6</v>
      </c>
      <c r="AT48" s="62">
        <v>28.5</v>
      </c>
      <c r="AU48" s="63">
        <v>1.5</v>
      </c>
    </row>
    <row r="49" spans="1:47" s="24" customFormat="1" ht="13.5" customHeight="1" x14ac:dyDescent="0.3">
      <c r="A49" s="70" t="s">
        <v>45</v>
      </c>
      <c r="B49" s="62">
        <v>53.259990000000002</v>
      </c>
      <c r="C49" s="63">
        <v>5.9856299999999996</v>
      </c>
      <c r="D49" s="62">
        <v>52.853830000000002</v>
      </c>
      <c r="E49" s="63">
        <v>4.9365500000000004</v>
      </c>
      <c r="F49" s="62">
        <v>49.490560000000002</v>
      </c>
      <c r="G49" s="63">
        <v>3.63212</v>
      </c>
      <c r="H49" s="62">
        <v>46.034700000000001</v>
      </c>
      <c r="I49" s="63">
        <v>2.9595099999999999</v>
      </c>
      <c r="J49" s="62">
        <v>45.794989999999999</v>
      </c>
      <c r="K49" s="63">
        <v>3.2036699999999998</v>
      </c>
      <c r="L49" s="62">
        <v>44.501620000000003</v>
      </c>
      <c r="M49" s="63">
        <v>3.3368500000000001</v>
      </c>
      <c r="N49" s="62">
        <v>42.467269999999999</v>
      </c>
      <c r="O49" s="63">
        <v>3.5236700000000001</v>
      </c>
      <c r="P49" s="62">
        <v>39.544879999999999</v>
      </c>
      <c r="Q49" s="63">
        <v>3.5259499999999999</v>
      </c>
      <c r="R49" s="62">
        <v>33.400620000000004</v>
      </c>
      <c r="S49" s="63">
        <v>3.37263</v>
      </c>
      <c r="T49" s="62">
        <v>32.931719999999999</v>
      </c>
      <c r="U49" s="63">
        <v>3.3318300000000001</v>
      </c>
      <c r="V49" s="62">
        <v>32.1</v>
      </c>
      <c r="W49" s="63">
        <v>1.8</v>
      </c>
      <c r="X49" s="62">
        <v>31.4</v>
      </c>
      <c r="Y49" s="63">
        <v>1.8</v>
      </c>
      <c r="Z49" s="62">
        <v>30.9</v>
      </c>
      <c r="AA49" s="63">
        <v>1.8</v>
      </c>
      <c r="AB49" s="62">
        <v>30</v>
      </c>
      <c r="AC49" s="63">
        <v>1.8</v>
      </c>
      <c r="AD49" s="62">
        <v>27.6</v>
      </c>
      <c r="AE49" s="63">
        <v>1.8</v>
      </c>
      <c r="AF49" s="62">
        <v>28</v>
      </c>
      <c r="AG49" s="63">
        <v>1.9</v>
      </c>
      <c r="AH49" s="62">
        <v>24.3</v>
      </c>
      <c r="AI49" s="63">
        <v>1.7</v>
      </c>
      <c r="AJ49" s="62">
        <v>23</v>
      </c>
      <c r="AK49" s="63">
        <v>1.6</v>
      </c>
      <c r="AL49" s="62">
        <v>23.6</v>
      </c>
      <c r="AM49" s="63">
        <v>1.6</v>
      </c>
      <c r="AN49" s="62">
        <v>22</v>
      </c>
      <c r="AO49" s="63">
        <v>1.6</v>
      </c>
      <c r="AP49" s="62">
        <v>21.2</v>
      </c>
      <c r="AQ49" s="63">
        <v>1.5</v>
      </c>
      <c r="AR49" s="62">
        <v>21</v>
      </c>
      <c r="AS49" s="63">
        <v>1.4</v>
      </c>
      <c r="AT49" s="62">
        <v>21.2</v>
      </c>
      <c r="AU49" s="63">
        <v>1.4</v>
      </c>
    </row>
    <row r="50" spans="1:47" s="24" customFormat="1" ht="13.5" customHeight="1" x14ac:dyDescent="0.3">
      <c r="A50" s="70" t="s">
        <v>46</v>
      </c>
      <c r="B50" s="73">
        <v>8.0402400000000007</v>
      </c>
      <c r="C50" s="63">
        <v>2.9034300000000002</v>
      </c>
      <c r="D50" s="73">
        <v>8.9005299999999998</v>
      </c>
      <c r="E50" s="63">
        <v>2.8036500000000002</v>
      </c>
      <c r="F50" s="62">
        <v>8.0406499999999994</v>
      </c>
      <c r="G50" s="63">
        <v>2.0218699999999998</v>
      </c>
      <c r="H50" s="62">
        <v>7.2617200000000004</v>
      </c>
      <c r="I50" s="63">
        <v>1.60903</v>
      </c>
      <c r="J50" s="62">
        <v>8.2424599999999995</v>
      </c>
      <c r="K50" s="63">
        <v>1.7272400000000001</v>
      </c>
      <c r="L50" s="62">
        <v>9.2914600000000007</v>
      </c>
      <c r="M50" s="63">
        <v>1.9492100000000001</v>
      </c>
      <c r="N50" s="62">
        <v>8.5766200000000001</v>
      </c>
      <c r="O50" s="63">
        <v>1.96471</v>
      </c>
      <c r="P50" s="62">
        <v>8.5602400000000003</v>
      </c>
      <c r="Q50" s="63">
        <v>1.9276899999999999</v>
      </c>
      <c r="R50" s="62">
        <v>10.895709999999999</v>
      </c>
      <c r="S50" s="63">
        <v>2.3706900000000002</v>
      </c>
      <c r="T50" s="62">
        <v>10.445069999999999</v>
      </c>
      <c r="U50" s="63">
        <v>2.2219500000000001</v>
      </c>
      <c r="V50" s="62">
        <v>9.5</v>
      </c>
      <c r="W50" s="63">
        <v>1.3</v>
      </c>
      <c r="X50" s="62">
        <v>9.1</v>
      </c>
      <c r="Y50" s="63">
        <v>1.1000000000000001</v>
      </c>
      <c r="Z50" s="62">
        <v>9.4</v>
      </c>
      <c r="AA50" s="63">
        <v>1.1000000000000001</v>
      </c>
      <c r="AB50" s="62">
        <v>8.4</v>
      </c>
      <c r="AC50" s="63">
        <v>1.1000000000000001</v>
      </c>
      <c r="AD50" s="62">
        <v>9.6</v>
      </c>
      <c r="AE50" s="63">
        <v>1.6</v>
      </c>
      <c r="AF50" s="62">
        <v>8.1999999999999993</v>
      </c>
      <c r="AG50" s="63">
        <v>1.1000000000000001</v>
      </c>
      <c r="AH50" s="62">
        <v>9.1</v>
      </c>
      <c r="AI50" s="63">
        <v>1.2</v>
      </c>
      <c r="AJ50" s="62">
        <v>10.1</v>
      </c>
      <c r="AK50" s="63">
        <v>1.3</v>
      </c>
      <c r="AL50" s="62">
        <v>9.6999999999999993</v>
      </c>
      <c r="AM50" s="63">
        <v>1.2</v>
      </c>
      <c r="AN50" s="62">
        <v>8.9</v>
      </c>
      <c r="AO50" s="63">
        <v>1.1000000000000001</v>
      </c>
      <c r="AP50" s="62">
        <v>9.6999999999999993</v>
      </c>
      <c r="AQ50" s="63">
        <v>1.5</v>
      </c>
      <c r="AR50" s="62">
        <v>8.1999999999999993</v>
      </c>
      <c r="AS50" s="63">
        <v>1</v>
      </c>
      <c r="AT50" s="62">
        <v>7.3</v>
      </c>
      <c r="AU50" s="63">
        <v>0.9</v>
      </c>
    </row>
    <row r="51" spans="1:47" s="24" customFormat="1" ht="13.5" customHeight="1" x14ac:dyDescent="0.3">
      <c r="A51" s="69" t="s">
        <v>42</v>
      </c>
      <c r="B51" s="62">
        <v>30.257729999999999</v>
      </c>
      <c r="C51" s="63">
        <v>5.9899500000000003</v>
      </c>
      <c r="D51" s="62">
        <v>28.13448</v>
      </c>
      <c r="E51" s="63">
        <v>4.37669</v>
      </c>
      <c r="F51" s="62">
        <v>31.064219999999999</v>
      </c>
      <c r="G51" s="63">
        <v>3.2604500000000001</v>
      </c>
      <c r="H51" s="62">
        <v>35.549680000000002</v>
      </c>
      <c r="I51" s="63">
        <v>2.8395999999999999</v>
      </c>
      <c r="J51" s="62">
        <v>34.759459999999997</v>
      </c>
      <c r="K51" s="63">
        <v>3.0493600000000001</v>
      </c>
      <c r="L51" s="62">
        <v>35.961799999999997</v>
      </c>
      <c r="M51" s="63">
        <v>3.1938200000000001</v>
      </c>
      <c r="N51" s="62">
        <v>40.712159999999997</v>
      </c>
      <c r="O51" s="63">
        <v>3.4812400000000001</v>
      </c>
      <c r="P51" s="62">
        <v>44.8628</v>
      </c>
      <c r="Q51" s="63">
        <v>3.5765799999999999</v>
      </c>
      <c r="R51" s="62">
        <v>50.981830000000002</v>
      </c>
      <c r="S51" s="63">
        <v>3.5640399999999999</v>
      </c>
      <c r="T51" s="62">
        <v>52.546880000000002</v>
      </c>
      <c r="U51" s="63">
        <v>3.5005999999999999</v>
      </c>
      <c r="V51" s="62">
        <v>52.3</v>
      </c>
      <c r="W51" s="63">
        <v>2</v>
      </c>
      <c r="X51" s="62">
        <v>53.6</v>
      </c>
      <c r="Y51" s="63">
        <v>1.9</v>
      </c>
      <c r="Z51" s="62">
        <v>54.5</v>
      </c>
      <c r="AA51" s="63">
        <v>1.9</v>
      </c>
      <c r="AB51" s="62">
        <v>57.2</v>
      </c>
      <c r="AC51" s="63">
        <v>1.9</v>
      </c>
      <c r="AD51" s="62">
        <v>59.4</v>
      </c>
      <c r="AE51" s="63">
        <v>2.1</v>
      </c>
      <c r="AF51" s="62">
        <v>60.3</v>
      </c>
      <c r="AG51" s="63">
        <v>2</v>
      </c>
      <c r="AH51" s="62">
        <v>63.4</v>
      </c>
      <c r="AI51" s="63">
        <v>2</v>
      </c>
      <c r="AJ51" s="62">
        <v>63.4</v>
      </c>
      <c r="AK51" s="63">
        <v>1.9</v>
      </c>
      <c r="AL51" s="62">
        <v>64</v>
      </c>
      <c r="AM51" s="63">
        <v>1.9</v>
      </c>
      <c r="AN51" s="62">
        <v>66.400000000000006</v>
      </c>
      <c r="AO51" s="63">
        <v>1.8</v>
      </c>
      <c r="AP51" s="62">
        <v>66.2</v>
      </c>
      <c r="AQ51" s="63">
        <v>1.9</v>
      </c>
      <c r="AR51" s="62">
        <v>67.2</v>
      </c>
      <c r="AS51" s="63">
        <v>1.6</v>
      </c>
      <c r="AT51" s="62">
        <v>67.400000000000006</v>
      </c>
      <c r="AU51" s="63">
        <v>1.6</v>
      </c>
    </row>
    <row r="52" spans="1:47" s="24" customFormat="1" ht="13.5" customHeight="1" x14ac:dyDescent="0.3">
      <c r="A52" s="70" t="s">
        <v>16</v>
      </c>
      <c r="B52" s="62">
        <v>15.244669999999999</v>
      </c>
      <c r="C52" s="63">
        <v>3.6350099999999999</v>
      </c>
      <c r="D52" s="62">
        <v>15.61543</v>
      </c>
      <c r="E52" s="63">
        <v>3.4847100000000002</v>
      </c>
      <c r="F52" s="62">
        <v>17.64601</v>
      </c>
      <c r="G52" s="63">
        <v>2.5840000000000001</v>
      </c>
      <c r="H52" s="62">
        <v>19.566890000000001</v>
      </c>
      <c r="I52" s="63">
        <v>2.3943400000000001</v>
      </c>
      <c r="J52" s="62">
        <v>19.926909999999999</v>
      </c>
      <c r="K52" s="63">
        <v>2.6421399999999999</v>
      </c>
      <c r="L52" s="62">
        <v>20.218229999999998</v>
      </c>
      <c r="M52" s="63">
        <v>2.7793700000000001</v>
      </c>
      <c r="N52" s="62">
        <v>22.803930000000001</v>
      </c>
      <c r="O52" s="63">
        <v>3.0721099999999999</v>
      </c>
      <c r="P52" s="62">
        <v>20.965710000000001</v>
      </c>
      <c r="Q52" s="63">
        <v>2.9740199999999999</v>
      </c>
      <c r="R52" s="62">
        <v>19.95824</v>
      </c>
      <c r="S52" s="63">
        <v>2.8551799999999998</v>
      </c>
      <c r="T52" s="62">
        <v>19.262910000000002</v>
      </c>
      <c r="U52" s="63">
        <v>2.867</v>
      </c>
      <c r="V52" s="62">
        <v>18</v>
      </c>
      <c r="W52" s="63">
        <v>1.5</v>
      </c>
      <c r="X52" s="62">
        <v>16</v>
      </c>
      <c r="Y52" s="63">
        <v>1.4</v>
      </c>
      <c r="Z52" s="62">
        <v>14.4</v>
      </c>
      <c r="AA52" s="63">
        <v>1.3</v>
      </c>
      <c r="AB52" s="62">
        <v>16.7</v>
      </c>
      <c r="AC52" s="63">
        <v>1.4</v>
      </c>
      <c r="AD52" s="62">
        <v>16.399999999999999</v>
      </c>
      <c r="AE52" s="63">
        <v>1.5</v>
      </c>
      <c r="AF52" s="62">
        <v>13.9</v>
      </c>
      <c r="AG52" s="63">
        <v>1.4</v>
      </c>
      <c r="AH52" s="62">
        <v>14.5</v>
      </c>
      <c r="AI52" s="63">
        <v>1.4</v>
      </c>
      <c r="AJ52" s="62">
        <v>14.7</v>
      </c>
      <c r="AK52" s="63">
        <v>1.3</v>
      </c>
      <c r="AL52" s="62">
        <v>16</v>
      </c>
      <c r="AM52" s="63">
        <v>1.4</v>
      </c>
      <c r="AN52" s="62">
        <v>15.7</v>
      </c>
      <c r="AO52" s="63">
        <v>1.4</v>
      </c>
      <c r="AP52" s="62">
        <v>14.3</v>
      </c>
      <c r="AQ52" s="63">
        <v>1.3</v>
      </c>
      <c r="AR52" s="62">
        <v>15.8</v>
      </c>
      <c r="AS52" s="63">
        <v>1.2</v>
      </c>
      <c r="AT52" s="62">
        <v>15.8</v>
      </c>
      <c r="AU52" s="63">
        <v>1.2</v>
      </c>
    </row>
    <row r="53" spans="1:47" s="24" customFormat="1" ht="13.5" customHeight="1" x14ac:dyDescent="0.3">
      <c r="A53" s="70" t="s">
        <v>43</v>
      </c>
      <c r="B53" s="62">
        <v>15.013059999999999</v>
      </c>
      <c r="C53" s="63">
        <v>5.8198400000000001</v>
      </c>
      <c r="D53" s="62">
        <v>12.51905</v>
      </c>
      <c r="E53" s="63">
        <v>3.2297400000000001</v>
      </c>
      <c r="F53" s="62">
        <v>13.41821</v>
      </c>
      <c r="G53" s="63">
        <v>2.4387599999999998</v>
      </c>
      <c r="H53" s="62">
        <v>15.98279</v>
      </c>
      <c r="I53" s="63">
        <v>2.1230799999999999</v>
      </c>
      <c r="J53" s="62">
        <v>14.832560000000001</v>
      </c>
      <c r="K53" s="63">
        <v>2.1573699999999998</v>
      </c>
      <c r="L53" s="62">
        <v>15.74358</v>
      </c>
      <c r="M53" s="63">
        <v>2.2645200000000001</v>
      </c>
      <c r="N53" s="62">
        <v>17.90823</v>
      </c>
      <c r="O53" s="63">
        <v>2.5905399999999998</v>
      </c>
      <c r="P53" s="62">
        <v>23.897089999999999</v>
      </c>
      <c r="Q53" s="63">
        <v>3.0672899999999998</v>
      </c>
      <c r="R53" s="62">
        <v>31.023589999999999</v>
      </c>
      <c r="S53" s="63">
        <v>3.2531099999999999</v>
      </c>
      <c r="T53" s="62">
        <v>33.28398</v>
      </c>
      <c r="U53" s="63">
        <v>3.1887300000000001</v>
      </c>
      <c r="V53" s="62">
        <v>34.200000000000003</v>
      </c>
      <c r="W53" s="63">
        <v>1.8</v>
      </c>
      <c r="X53" s="62">
        <v>37.6</v>
      </c>
      <c r="Y53" s="63">
        <v>1.9</v>
      </c>
      <c r="Z53" s="62">
        <v>40</v>
      </c>
      <c r="AA53" s="63">
        <v>1.8</v>
      </c>
      <c r="AB53" s="62">
        <v>40.4</v>
      </c>
      <c r="AC53" s="63">
        <v>1.9</v>
      </c>
      <c r="AD53" s="62">
        <v>42.9</v>
      </c>
      <c r="AE53" s="63">
        <v>2.1</v>
      </c>
      <c r="AF53" s="62">
        <v>46.4</v>
      </c>
      <c r="AG53" s="63">
        <v>2.1</v>
      </c>
      <c r="AH53" s="62">
        <v>48.9</v>
      </c>
      <c r="AI53" s="63">
        <v>2.1</v>
      </c>
      <c r="AJ53" s="62">
        <v>48.7</v>
      </c>
      <c r="AK53" s="63">
        <v>2</v>
      </c>
      <c r="AL53" s="62">
        <v>48</v>
      </c>
      <c r="AM53" s="63">
        <v>2</v>
      </c>
      <c r="AN53" s="62">
        <v>50.7</v>
      </c>
      <c r="AO53" s="63">
        <v>2</v>
      </c>
      <c r="AP53" s="62">
        <v>51.9</v>
      </c>
      <c r="AQ53" s="63">
        <v>2</v>
      </c>
      <c r="AR53" s="62">
        <v>51.4</v>
      </c>
      <c r="AS53" s="63">
        <v>1.7</v>
      </c>
      <c r="AT53" s="62">
        <v>51.7</v>
      </c>
      <c r="AU53" s="63">
        <v>1.7</v>
      </c>
    </row>
    <row r="54" spans="1:47" s="37" customFormat="1" ht="13.5" customHeight="1" x14ac:dyDescent="0.3">
      <c r="A54" s="68" t="s">
        <v>25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 t="s">
        <v>74</v>
      </c>
      <c r="W54" s="61" t="s">
        <v>74</v>
      </c>
      <c r="X54" s="61" t="s">
        <v>74</v>
      </c>
      <c r="Y54" s="61" t="s">
        <v>74</v>
      </c>
      <c r="Z54" s="61" t="s">
        <v>74</v>
      </c>
      <c r="AA54" s="61" t="s">
        <v>74</v>
      </c>
      <c r="AB54" s="61" t="s">
        <v>74</v>
      </c>
      <c r="AC54" s="61" t="s">
        <v>74</v>
      </c>
      <c r="AD54" s="61" t="s">
        <v>74</v>
      </c>
      <c r="AE54" s="61" t="s">
        <v>74</v>
      </c>
      <c r="AF54" s="61" t="s">
        <v>74</v>
      </c>
      <c r="AG54" s="61" t="s">
        <v>74</v>
      </c>
      <c r="AH54" s="61" t="s">
        <v>74</v>
      </c>
      <c r="AI54" s="61" t="s">
        <v>74</v>
      </c>
      <c r="AJ54" s="61" t="s">
        <v>74</v>
      </c>
      <c r="AK54" s="61" t="s">
        <v>74</v>
      </c>
      <c r="AL54" s="61" t="s">
        <v>74</v>
      </c>
      <c r="AM54" s="61" t="s">
        <v>74</v>
      </c>
      <c r="AN54" s="61" t="s">
        <v>74</v>
      </c>
      <c r="AO54" s="61" t="s">
        <v>74</v>
      </c>
      <c r="AP54" s="61" t="s">
        <v>74</v>
      </c>
      <c r="AQ54" s="61" t="s">
        <v>74</v>
      </c>
      <c r="AR54" s="61" t="s">
        <v>74</v>
      </c>
      <c r="AS54" s="61" t="s">
        <v>74</v>
      </c>
      <c r="AT54" s="61" t="s">
        <v>74</v>
      </c>
      <c r="AU54" s="61" t="s">
        <v>74</v>
      </c>
    </row>
    <row r="55" spans="1:47" s="24" customFormat="1" ht="13.5" customHeight="1" x14ac:dyDescent="0.3">
      <c r="A55" s="69" t="s">
        <v>59</v>
      </c>
      <c r="B55" s="73">
        <v>2.4198400000000002</v>
      </c>
      <c r="C55" s="63">
        <v>1.19251</v>
      </c>
      <c r="D55" s="73">
        <v>5.0364599999999999</v>
      </c>
      <c r="E55" s="63">
        <v>3.0177800000000001</v>
      </c>
      <c r="F55" s="62">
        <v>5.2992400000000002</v>
      </c>
      <c r="G55" s="63">
        <v>1.59761</v>
      </c>
      <c r="H55" s="62">
        <v>4.7595799999999997</v>
      </c>
      <c r="I55" s="63">
        <v>0.94779999999999998</v>
      </c>
      <c r="J55" s="62">
        <v>3.7456800000000001</v>
      </c>
      <c r="K55" s="63">
        <v>0.84131</v>
      </c>
      <c r="L55" s="62">
        <v>4.3321199999999997</v>
      </c>
      <c r="M55" s="63">
        <v>1.0347</v>
      </c>
      <c r="N55" s="62">
        <v>4.2210599999999996</v>
      </c>
      <c r="O55" s="63">
        <v>1.11805</v>
      </c>
      <c r="P55" s="62">
        <v>3.0459900000000002</v>
      </c>
      <c r="Q55" s="63">
        <v>0.85814999999999997</v>
      </c>
      <c r="R55" s="62">
        <v>2.70113</v>
      </c>
      <c r="S55" s="63">
        <v>0.78412999999999999</v>
      </c>
      <c r="T55" s="62">
        <v>2.7720600000000002</v>
      </c>
      <c r="U55" s="63">
        <v>0.86029999999999995</v>
      </c>
      <c r="V55" s="62">
        <v>2.7</v>
      </c>
      <c r="W55" s="63">
        <v>0.5</v>
      </c>
      <c r="X55" s="62">
        <v>2.5</v>
      </c>
      <c r="Y55" s="63">
        <v>0.5</v>
      </c>
      <c r="Z55" s="62">
        <v>2.8</v>
      </c>
      <c r="AA55" s="63">
        <v>0.5</v>
      </c>
      <c r="AB55" s="62">
        <v>2.5</v>
      </c>
      <c r="AC55" s="63">
        <v>0.5</v>
      </c>
      <c r="AD55" s="62">
        <v>2.8</v>
      </c>
      <c r="AE55" s="63">
        <v>0.6</v>
      </c>
      <c r="AF55" s="62">
        <v>2.6</v>
      </c>
      <c r="AG55" s="63">
        <v>0.6</v>
      </c>
      <c r="AH55" s="73" t="s">
        <v>75</v>
      </c>
      <c r="AI55" s="103" t="s">
        <v>76</v>
      </c>
      <c r="AJ55" s="73" t="s">
        <v>77</v>
      </c>
      <c r="AK55" s="103" t="s">
        <v>78</v>
      </c>
      <c r="AL55" s="73" t="s">
        <v>79</v>
      </c>
      <c r="AM55" s="103" t="s">
        <v>80</v>
      </c>
      <c r="AN55" s="73" t="s">
        <v>75</v>
      </c>
      <c r="AO55" s="103" t="s">
        <v>76</v>
      </c>
      <c r="AP55" s="73" t="s">
        <v>81</v>
      </c>
      <c r="AQ55" s="103" t="s">
        <v>76</v>
      </c>
      <c r="AR55" s="73" t="s">
        <v>83</v>
      </c>
      <c r="AS55" s="103" t="s">
        <v>80</v>
      </c>
      <c r="AT55" s="73">
        <v>2.2999999999999998</v>
      </c>
      <c r="AU55" s="103">
        <v>0.5</v>
      </c>
    </row>
    <row r="56" spans="1:47" s="24" customFormat="1" ht="13.5" customHeight="1" x14ac:dyDescent="0.3">
      <c r="A56" s="69" t="s">
        <v>41</v>
      </c>
      <c r="B56" s="62">
        <v>63.866959999999999</v>
      </c>
      <c r="C56" s="63">
        <v>4.3366400000000001</v>
      </c>
      <c r="D56" s="62">
        <v>59.928359999999998</v>
      </c>
      <c r="E56" s="63">
        <v>4.4422199999999998</v>
      </c>
      <c r="F56" s="62">
        <v>62.480080000000001</v>
      </c>
      <c r="G56" s="63">
        <v>2.8668499999999999</v>
      </c>
      <c r="H56" s="62">
        <v>56.987769999999998</v>
      </c>
      <c r="I56" s="63">
        <v>2.5246200000000001</v>
      </c>
      <c r="J56" s="62">
        <v>56.929349999999999</v>
      </c>
      <c r="K56" s="63">
        <v>2.7334200000000002</v>
      </c>
      <c r="L56" s="62">
        <v>54.263689999999997</v>
      </c>
      <c r="M56" s="63">
        <v>2.9252500000000001</v>
      </c>
      <c r="N56" s="62">
        <v>51.133209999999998</v>
      </c>
      <c r="O56" s="63">
        <v>3.0857299999999999</v>
      </c>
      <c r="P56" s="62">
        <v>50.513640000000002</v>
      </c>
      <c r="Q56" s="63">
        <v>3.0680700000000001</v>
      </c>
      <c r="R56" s="62">
        <v>48.398090000000003</v>
      </c>
      <c r="S56" s="63">
        <v>3.0194100000000001</v>
      </c>
      <c r="T56" s="62">
        <v>45.484319999999997</v>
      </c>
      <c r="U56" s="63">
        <v>2.9889999999999999</v>
      </c>
      <c r="V56" s="62">
        <v>45.7</v>
      </c>
      <c r="W56" s="63">
        <v>1.7</v>
      </c>
      <c r="X56" s="62">
        <v>43</v>
      </c>
      <c r="Y56" s="63">
        <v>1.7</v>
      </c>
      <c r="Z56" s="62">
        <v>40.6</v>
      </c>
      <c r="AA56" s="63">
        <v>1.6</v>
      </c>
      <c r="AB56" s="62">
        <v>40.6</v>
      </c>
      <c r="AC56" s="63">
        <v>1.7</v>
      </c>
      <c r="AD56" s="62">
        <v>41.9</v>
      </c>
      <c r="AE56" s="63">
        <v>1.7</v>
      </c>
      <c r="AF56" s="62">
        <v>38.799999999999997</v>
      </c>
      <c r="AG56" s="63">
        <v>1.8</v>
      </c>
      <c r="AH56" s="62">
        <v>36.799999999999997</v>
      </c>
      <c r="AI56" s="63">
        <v>1.8</v>
      </c>
      <c r="AJ56" s="62">
        <v>37.700000000000003</v>
      </c>
      <c r="AK56" s="63">
        <v>1.8</v>
      </c>
      <c r="AL56" s="62">
        <v>37.6</v>
      </c>
      <c r="AM56" s="63">
        <v>1.8</v>
      </c>
      <c r="AN56" s="62">
        <v>34.5</v>
      </c>
      <c r="AO56" s="63">
        <v>1.8</v>
      </c>
      <c r="AP56" s="62">
        <v>35.200000000000003</v>
      </c>
      <c r="AQ56" s="63">
        <v>1.8</v>
      </c>
      <c r="AR56" s="62">
        <v>32</v>
      </c>
      <c r="AS56" s="63">
        <v>1.6</v>
      </c>
      <c r="AT56" s="62">
        <v>29.4</v>
      </c>
      <c r="AU56" s="63">
        <v>1.5</v>
      </c>
    </row>
    <row r="57" spans="1:47" s="24" customFormat="1" ht="13.5" customHeight="1" x14ac:dyDescent="0.3">
      <c r="A57" s="70" t="s">
        <v>45</v>
      </c>
      <c r="B57" s="62">
        <v>56.18609</v>
      </c>
      <c r="C57" s="63">
        <v>4.6160399999999999</v>
      </c>
      <c r="D57" s="62">
        <v>52.051839999999999</v>
      </c>
      <c r="E57" s="63">
        <v>4.4496700000000002</v>
      </c>
      <c r="F57" s="62">
        <v>53.261710000000001</v>
      </c>
      <c r="G57" s="63">
        <v>2.9373200000000002</v>
      </c>
      <c r="H57" s="62">
        <v>49.08737</v>
      </c>
      <c r="I57" s="63">
        <v>2.5626699999999998</v>
      </c>
      <c r="J57" s="62">
        <v>49.322389999999999</v>
      </c>
      <c r="K57" s="63">
        <v>2.7774800000000002</v>
      </c>
      <c r="L57" s="62">
        <v>45.463639999999998</v>
      </c>
      <c r="M57" s="63">
        <v>2.9300099999999998</v>
      </c>
      <c r="N57" s="62">
        <v>42.429250000000003</v>
      </c>
      <c r="O57" s="63">
        <v>3.0501</v>
      </c>
      <c r="P57" s="62">
        <v>42.006659999999997</v>
      </c>
      <c r="Q57" s="63">
        <v>3.0534699999999999</v>
      </c>
      <c r="R57" s="62">
        <v>39.859349999999999</v>
      </c>
      <c r="S57" s="63">
        <v>2.9550000000000001</v>
      </c>
      <c r="T57" s="62">
        <v>37.527500000000003</v>
      </c>
      <c r="U57" s="63">
        <v>2.9159099999999998</v>
      </c>
      <c r="V57" s="62">
        <v>37</v>
      </c>
      <c r="W57" s="63">
        <v>1.7</v>
      </c>
      <c r="X57" s="62">
        <v>34.799999999999997</v>
      </c>
      <c r="Y57" s="63">
        <v>1.6</v>
      </c>
      <c r="Z57" s="62">
        <v>33</v>
      </c>
      <c r="AA57" s="63">
        <v>1.5</v>
      </c>
      <c r="AB57" s="62">
        <v>33.1</v>
      </c>
      <c r="AC57" s="63">
        <v>1.6</v>
      </c>
      <c r="AD57" s="62">
        <v>33.5</v>
      </c>
      <c r="AE57" s="63">
        <v>1.6</v>
      </c>
      <c r="AF57" s="62">
        <v>30.2</v>
      </c>
      <c r="AG57" s="63">
        <v>1.7</v>
      </c>
      <c r="AH57" s="62">
        <v>28.5</v>
      </c>
      <c r="AI57" s="63">
        <v>1.7</v>
      </c>
      <c r="AJ57" s="62">
        <v>30.1</v>
      </c>
      <c r="AK57" s="63">
        <v>1.7</v>
      </c>
      <c r="AL57" s="62">
        <v>28.8</v>
      </c>
      <c r="AM57" s="63">
        <v>1.7</v>
      </c>
      <c r="AN57" s="62">
        <v>25.1</v>
      </c>
      <c r="AO57" s="63">
        <v>1.6</v>
      </c>
      <c r="AP57" s="62">
        <v>26.2</v>
      </c>
      <c r="AQ57" s="63">
        <v>1.6</v>
      </c>
      <c r="AR57" s="62">
        <v>25</v>
      </c>
      <c r="AS57" s="63">
        <v>1.5</v>
      </c>
      <c r="AT57" s="62">
        <v>23.5</v>
      </c>
      <c r="AU57" s="63">
        <v>1.4</v>
      </c>
    </row>
    <row r="58" spans="1:47" s="24" customFormat="1" ht="13.5" customHeight="1" x14ac:dyDescent="0.3">
      <c r="A58" s="70" t="s">
        <v>46</v>
      </c>
      <c r="B58" s="73">
        <v>7.68086</v>
      </c>
      <c r="C58" s="63">
        <v>3.45431</v>
      </c>
      <c r="D58" s="62">
        <v>7.8765099999999997</v>
      </c>
      <c r="E58" s="63">
        <v>2.18025</v>
      </c>
      <c r="F58" s="62">
        <v>9.2183700000000002</v>
      </c>
      <c r="G58" s="63">
        <v>1.7517100000000001</v>
      </c>
      <c r="H58" s="62">
        <v>7.9004000000000003</v>
      </c>
      <c r="I58" s="63">
        <v>1.3389800000000001</v>
      </c>
      <c r="J58" s="62">
        <v>7.6069599999999999</v>
      </c>
      <c r="K58" s="63">
        <v>1.4961100000000001</v>
      </c>
      <c r="L58" s="62">
        <v>8.8000399999999992</v>
      </c>
      <c r="M58" s="63">
        <v>1.64513</v>
      </c>
      <c r="N58" s="62">
        <v>8.7039600000000004</v>
      </c>
      <c r="O58" s="63">
        <v>1.77267</v>
      </c>
      <c r="P58" s="62">
        <v>8.5069900000000001</v>
      </c>
      <c r="Q58" s="63">
        <v>1.7891699999999999</v>
      </c>
      <c r="R58" s="62">
        <v>8.5387500000000003</v>
      </c>
      <c r="S58" s="63">
        <v>1.8666400000000001</v>
      </c>
      <c r="T58" s="62">
        <v>7.9568199999999996</v>
      </c>
      <c r="U58" s="63">
        <v>1.6982900000000001</v>
      </c>
      <c r="V58" s="62">
        <v>8.6999999999999993</v>
      </c>
      <c r="W58" s="63">
        <v>1.1000000000000001</v>
      </c>
      <c r="X58" s="62">
        <v>8.1</v>
      </c>
      <c r="Y58" s="63">
        <v>1</v>
      </c>
      <c r="Z58" s="62">
        <v>7.7</v>
      </c>
      <c r="AA58" s="63">
        <v>0.9</v>
      </c>
      <c r="AB58" s="62">
        <v>7.6</v>
      </c>
      <c r="AC58" s="63">
        <v>0.9</v>
      </c>
      <c r="AD58" s="62">
        <v>8.4</v>
      </c>
      <c r="AE58" s="63">
        <v>1.1000000000000001</v>
      </c>
      <c r="AF58" s="62">
        <v>8.6</v>
      </c>
      <c r="AG58" s="63">
        <v>1.2</v>
      </c>
      <c r="AH58" s="62">
        <v>8.4</v>
      </c>
      <c r="AI58" s="63">
        <v>1.1000000000000001</v>
      </c>
      <c r="AJ58" s="62">
        <v>7.6</v>
      </c>
      <c r="AK58" s="63">
        <v>1</v>
      </c>
      <c r="AL58" s="62">
        <v>8.8000000000000007</v>
      </c>
      <c r="AM58" s="63">
        <v>1.1000000000000001</v>
      </c>
      <c r="AN58" s="62">
        <v>9.5</v>
      </c>
      <c r="AO58" s="63">
        <v>1.2</v>
      </c>
      <c r="AP58" s="62">
        <v>9</v>
      </c>
      <c r="AQ58" s="63">
        <v>1.2</v>
      </c>
      <c r="AR58" s="62">
        <v>7</v>
      </c>
      <c r="AS58" s="63">
        <v>0.9</v>
      </c>
      <c r="AT58" s="62">
        <v>6</v>
      </c>
      <c r="AU58" s="63">
        <v>0.8</v>
      </c>
    </row>
    <row r="59" spans="1:47" s="24" customFormat="1" ht="13.5" customHeight="1" x14ac:dyDescent="0.3">
      <c r="A59" s="69" t="s">
        <v>42</v>
      </c>
      <c r="B59" s="62">
        <v>33.713200000000001</v>
      </c>
      <c r="C59" s="63">
        <v>4.2742599999999999</v>
      </c>
      <c r="D59" s="62">
        <v>35.03519</v>
      </c>
      <c r="E59" s="63">
        <v>4.1665999999999999</v>
      </c>
      <c r="F59" s="62">
        <v>32.220680000000002</v>
      </c>
      <c r="G59" s="63">
        <v>2.7196799999999999</v>
      </c>
      <c r="H59" s="62">
        <v>38.252650000000003</v>
      </c>
      <c r="I59" s="63">
        <v>2.4847299999999999</v>
      </c>
      <c r="J59" s="62">
        <v>39.32497</v>
      </c>
      <c r="K59" s="63">
        <v>2.7041499999999998</v>
      </c>
      <c r="L59" s="62">
        <v>41.40419</v>
      </c>
      <c r="M59" s="63">
        <v>2.9006599999999998</v>
      </c>
      <c r="N59" s="62">
        <v>44.64573</v>
      </c>
      <c r="O59" s="63">
        <v>3.0720499999999999</v>
      </c>
      <c r="P59" s="62">
        <v>46.440370000000001</v>
      </c>
      <c r="Q59" s="63">
        <v>3.0531299999999999</v>
      </c>
      <c r="R59" s="62">
        <v>48.900770000000001</v>
      </c>
      <c r="S59" s="63">
        <v>3.01444</v>
      </c>
      <c r="T59" s="62">
        <v>51.74362</v>
      </c>
      <c r="U59" s="63">
        <v>2.9902000000000002</v>
      </c>
      <c r="V59" s="62">
        <v>51.6</v>
      </c>
      <c r="W59" s="63">
        <v>1.7</v>
      </c>
      <c r="X59" s="62">
        <v>54.6</v>
      </c>
      <c r="Y59" s="63">
        <v>1.7</v>
      </c>
      <c r="Z59" s="62">
        <v>56.5</v>
      </c>
      <c r="AA59" s="63">
        <v>1.6</v>
      </c>
      <c r="AB59" s="62">
        <v>56.9</v>
      </c>
      <c r="AC59" s="63">
        <v>1.7</v>
      </c>
      <c r="AD59" s="62">
        <v>55.3</v>
      </c>
      <c r="AE59" s="63">
        <v>1.8</v>
      </c>
      <c r="AF59" s="62">
        <v>58.6</v>
      </c>
      <c r="AG59" s="63">
        <v>1.8</v>
      </c>
      <c r="AH59" s="62">
        <v>61.1</v>
      </c>
      <c r="AI59" s="63">
        <v>1.9</v>
      </c>
      <c r="AJ59" s="62">
        <v>61.2</v>
      </c>
      <c r="AK59" s="63">
        <v>1.8</v>
      </c>
      <c r="AL59" s="62">
        <v>60.9</v>
      </c>
      <c r="AM59" s="63">
        <v>1.8</v>
      </c>
      <c r="AN59" s="62">
        <v>63.3</v>
      </c>
      <c r="AO59" s="63">
        <v>1.8</v>
      </c>
      <c r="AP59" s="62">
        <v>63</v>
      </c>
      <c r="AQ59" s="63">
        <v>1.8</v>
      </c>
      <c r="AR59" s="62">
        <v>66.7</v>
      </c>
      <c r="AS59" s="63">
        <v>1.6</v>
      </c>
      <c r="AT59" s="62">
        <v>68.3</v>
      </c>
      <c r="AU59" s="63">
        <v>1.5</v>
      </c>
    </row>
    <row r="60" spans="1:47" s="24" customFormat="1" ht="13.5" customHeight="1" x14ac:dyDescent="0.3">
      <c r="A60" s="70" t="s">
        <v>16</v>
      </c>
      <c r="B60" s="62">
        <v>20.777819999999998</v>
      </c>
      <c r="C60" s="63">
        <v>3.5748799999999998</v>
      </c>
      <c r="D60" s="62">
        <v>22.456150000000001</v>
      </c>
      <c r="E60" s="63">
        <v>3.5945999999999998</v>
      </c>
      <c r="F60" s="62">
        <v>19.11627</v>
      </c>
      <c r="G60" s="63">
        <v>2.2750699999999999</v>
      </c>
      <c r="H60" s="62">
        <v>20.842849999999999</v>
      </c>
      <c r="I60" s="63">
        <v>2.1285400000000001</v>
      </c>
      <c r="J60" s="62">
        <v>22.15119</v>
      </c>
      <c r="K60" s="63">
        <v>2.4076399999999998</v>
      </c>
      <c r="L60" s="62">
        <v>21.77289</v>
      </c>
      <c r="M60" s="63">
        <v>2.53416</v>
      </c>
      <c r="N60" s="62">
        <v>23.840340000000001</v>
      </c>
      <c r="O60" s="63">
        <v>2.77901</v>
      </c>
      <c r="P60" s="62">
        <v>22.40635</v>
      </c>
      <c r="Q60" s="63">
        <v>2.65544</v>
      </c>
      <c r="R60" s="62">
        <v>21.581340000000001</v>
      </c>
      <c r="S60" s="63">
        <v>2.5399099999999999</v>
      </c>
      <c r="T60" s="62">
        <v>23.418859999999999</v>
      </c>
      <c r="U60" s="63">
        <v>2.6396000000000002</v>
      </c>
      <c r="V60" s="62">
        <v>20.7</v>
      </c>
      <c r="W60" s="63">
        <v>1.4</v>
      </c>
      <c r="X60" s="62">
        <v>19.399999999999999</v>
      </c>
      <c r="Y60" s="63">
        <v>1.3</v>
      </c>
      <c r="Z60" s="62">
        <v>19.600000000000001</v>
      </c>
      <c r="AA60" s="63">
        <v>1.3</v>
      </c>
      <c r="AB60" s="62">
        <v>20.2</v>
      </c>
      <c r="AC60" s="63">
        <v>1.4</v>
      </c>
      <c r="AD60" s="62">
        <v>20.9</v>
      </c>
      <c r="AE60" s="63">
        <v>1.4</v>
      </c>
      <c r="AF60" s="62">
        <v>21.2</v>
      </c>
      <c r="AG60" s="63">
        <v>1.5</v>
      </c>
      <c r="AH60" s="62">
        <v>21</v>
      </c>
      <c r="AI60" s="63">
        <v>1.6</v>
      </c>
      <c r="AJ60" s="62">
        <v>18.7</v>
      </c>
      <c r="AK60" s="63">
        <v>1.4</v>
      </c>
      <c r="AL60" s="62">
        <v>21</v>
      </c>
      <c r="AM60" s="63">
        <v>1.5</v>
      </c>
      <c r="AN60" s="62">
        <v>20.2</v>
      </c>
      <c r="AO60" s="63">
        <v>1.5</v>
      </c>
      <c r="AP60" s="62">
        <v>20.100000000000001</v>
      </c>
      <c r="AQ60" s="63">
        <v>1.5</v>
      </c>
      <c r="AR60" s="62">
        <v>21.4</v>
      </c>
      <c r="AS60" s="63">
        <v>1.4</v>
      </c>
      <c r="AT60" s="62">
        <v>21.9</v>
      </c>
      <c r="AU60" s="63">
        <v>1.4</v>
      </c>
    </row>
    <row r="61" spans="1:47" s="24" customFormat="1" ht="13.5" customHeight="1" x14ac:dyDescent="0.3">
      <c r="A61" s="70" t="s">
        <v>43</v>
      </c>
      <c r="B61" s="62">
        <v>12.93539</v>
      </c>
      <c r="C61" s="63">
        <v>3.0897399999999999</v>
      </c>
      <c r="D61" s="62">
        <v>12.579040000000001</v>
      </c>
      <c r="E61" s="63">
        <v>2.8807900000000002</v>
      </c>
      <c r="F61" s="62">
        <v>13.10441</v>
      </c>
      <c r="G61" s="63">
        <v>1.9578</v>
      </c>
      <c r="H61" s="62">
        <v>17.409800000000001</v>
      </c>
      <c r="I61" s="63">
        <v>1.8655200000000001</v>
      </c>
      <c r="J61" s="62">
        <v>17.173780000000001</v>
      </c>
      <c r="K61" s="63">
        <v>1.9170400000000001</v>
      </c>
      <c r="L61" s="62">
        <v>19.6313</v>
      </c>
      <c r="M61" s="63">
        <v>2.2319100000000001</v>
      </c>
      <c r="N61" s="62">
        <v>20.805389999999999</v>
      </c>
      <c r="O61" s="63">
        <v>2.34185</v>
      </c>
      <c r="P61" s="62">
        <v>24.034020000000002</v>
      </c>
      <c r="Q61" s="63">
        <v>2.45092</v>
      </c>
      <c r="R61" s="62">
        <v>27.319430000000001</v>
      </c>
      <c r="S61" s="63">
        <v>2.6038999999999999</v>
      </c>
      <c r="T61" s="62">
        <v>28.324750000000002</v>
      </c>
      <c r="U61" s="63">
        <v>2.5581499999999999</v>
      </c>
      <c r="V61" s="62">
        <v>31</v>
      </c>
      <c r="W61" s="63">
        <v>1.6</v>
      </c>
      <c r="X61" s="62">
        <v>35.200000000000003</v>
      </c>
      <c r="Y61" s="63">
        <v>1.6</v>
      </c>
      <c r="Z61" s="62">
        <v>36.9</v>
      </c>
      <c r="AA61" s="63">
        <v>1.6</v>
      </c>
      <c r="AB61" s="62">
        <v>36.700000000000003</v>
      </c>
      <c r="AC61" s="63">
        <v>1.7</v>
      </c>
      <c r="AD61" s="62">
        <v>34.5</v>
      </c>
      <c r="AE61" s="63">
        <v>1.7</v>
      </c>
      <c r="AF61" s="62">
        <v>37.4</v>
      </c>
      <c r="AG61" s="63">
        <v>1.8</v>
      </c>
      <c r="AH61" s="62">
        <v>40.1</v>
      </c>
      <c r="AI61" s="63">
        <v>1.9</v>
      </c>
      <c r="AJ61" s="62">
        <v>42.5</v>
      </c>
      <c r="AK61" s="63">
        <v>1.9</v>
      </c>
      <c r="AL61" s="62">
        <v>39.9</v>
      </c>
      <c r="AM61" s="63">
        <v>1.8</v>
      </c>
      <c r="AN61" s="62">
        <v>43.2</v>
      </c>
      <c r="AO61" s="63">
        <v>1.9</v>
      </c>
      <c r="AP61" s="62">
        <v>42.9</v>
      </c>
      <c r="AQ61" s="63">
        <v>1.9</v>
      </c>
      <c r="AR61" s="62">
        <v>45.3</v>
      </c>
      <c r="AS61" s="63">
        <v>1.7</v>
      </c>
      <c r="AT61" s="62">
        <v>46.4</v>
      </c>
      <c r="AU61" s="63">
        <v>1.6</v>
      </c>
    </row>
    <row r="62" spans="1:47" s="37" customFormat="1" ht="13.5" customHeight="1" x14ac:dyDescent="0.3">
      <c r="A62" s="68" t="s">
        <v>26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 t="s">
        <v>74</v>
      </c>
      <c r="W62" s="61" t="s">
        <v>74</v>
      </c>
      <c r="X62" s="61" t="s">
        <v>74</v>
      </c>
      <c r="Y62" s="61" t="s">
        <v>74</v>
      </c>
      <c r="Z62" s="61" t="s">
        <v>74</v>
      </c>
      <c r="AA62" s="61" t="s">
        <v>74</v>
      </c>
      <c r="AB62" s="61" t="s">
        <v>74</v>
      </c>
      <c r="AC62" s="61" t="s">
        <v>74</v>
      </c>
      <c r="AD62" s="61" t="s">
        <v>74</v>
      </c>
      <c r="AE62" s="61" t="s">
        <v>74</v>
      </c>
      <c r="AF62" s="61" t="s">
        <v>74</v>
      </c>
      <c r="AG62" s="61" t="s">
        <v>74</v>
      </c>
      <c r="AH62" s="61" t="s">
        <v>74</v>
      </c>
      <c r="AI62" s="61" t="s">
        <v>74</v>
      </c>
      <c r="AJ62" s="61" t="s">
        <v>74</v>
      </c>
      <c r="AK62" s="61" t="s">
        <v>74</v>
      </c>
      <c r="AL62" s="61" t="s">
        <v>74</v>
      </c>
      <c r="AM62" s="61" t="s">
        <v>74</v>
      </c>
      <c r="AN62" s="61" t="s">
        <v>74</v>
      </c>
      <c r="AO62" s="61" t="s">
        <v>74</v>
      </c>
      <c r="AP62" s="61" t="s">
        <v>74</v>
      </c>
      <c r="AQ62" s="61" t="s">
        <v>74</v>
      </c>
      <c r="AR62" s="61" t="s">
        <v>74</v>
      </c>
      <c r="AS62" s="61" t="s">
        <v>74</v>
      </c>
      <c r="AT62" s="61" t="s">
        <v>74</v>
      </c>
      <c r="AU62" s="61" t="s">
        <v>74</v>
      </c>
    </row>
    <row r="63" spans="1:47" s="24" customFormat="1" ht="13.5" customHeight="1" x14ac:dyDescent="0.3">
      <c r="A63" s="69" t="s">
        <v>59</v>
      </c>
      <c r="B63" s="62">
        <v>10.85876</v>
      </c>
      <c r="C63" s="63">
        <v>3.42815</v>
      </c>
      <c r="D63" s="62">
        <v>11.273339999999999</v>
      </c>
      <c r="E63" s="63">
        <v>3.3621799999999999</v>
      </c>
      <c r="F63" s="62">
        <v>9.9568999999999992</v>
      </c>
      <c r="G63" s="63">
        <v>1.86276</v>
      </c>
      <c r="H63" s="62">
        <v>10.126989999999999</v>
      </c>
      <c r="I63" s="63">
        <v>1.3388800000000001</v>
      </c>
      <c r="J63" s="62">
        <v>10.34402</v>
      </c>
      <c r="K63" s="63">
        <v>1.4275500000000001</v>
      </c>
      <c r="L63" s="62">
        <v>10.01397</v>
      </c>
      <c r="M63" s="63">
        <v>1.4185099999999999</v>
      </c>
      <c r="N63" s="62">
        <v>10.59333</v>
      </c>
      <c r="O63" s="63">
        <v>1.53573</v>
      </c>
      <c r="P63" s="62">
        <v>12.006080000000001</v>
      </c>
      <c r="Q63" s="63">
        <v>1.5999399999999999</v>
      </c>
      <c r="R63" s="62">
        <v>13.9588</v>
      </c>
      <c r="S63" s="63">
        <v>1.73529</v>
      </c>
      <c r="T63" s="62">
        <v>13.18374</v>
      </c>
      <c r="U63" s="63">
        <v>1.6210199999999999</v>
      </c>
      <c r="V63" s="62">
        <v>15.1</v>
      </c>
      <c r="W63" s="63">
        <v>1.2</v>
      </c>
      <c r="X63" s="62">
        <v>16.2</v>
      </c>
      <c r="Y63" s="63">
        <v>1.1000000000000001</v>
      </c>
      <c r="Z63" s="62">
        <v>16.8</v>
      </c>
      <c r="AA63" s="63">
        <v>1.1000000000000001</v>
      </c>
      <c r="AB63" s="62">
        <v>15.4</v>
      </c>
      <c r="AC63" s="63">
        <v>1.1000000000000001</v>
      </c>
      <c r="AD63" s="62">
        <v>15.6</v>
      </c>
      <c r="AE63" s="63">
        <v>1.4</v>
      </c>
      <c r="AF63" s="62">
        <v>16</v>
      </c>
      <c r="AG63" s="63">
        <v>1.4</v>
      </c>
      <c r="AH63" s="62">
        <v>15.4</v>
      </c>
      <c r="AI63" s="63">
        <v>1.3</v>
      </c>
      <c r="AJ63" s="62">
        <v>14.1</v>
      </c>
      <c r="AK63" s="63">
        <v>1.2</v>
      </c>
      <c r="AL63" s="62">
        <v>14.4</v>
      </c>
      <c r="AM63" s="63">
        <v>1.2</v>
      </c>
      <c r="AN63" s="62">
        <v>14.3</v>
      </c>
      <c r="AO63" s="63">
        <v>1.3</v>
      </c>
      <c r="AP63" s="62">
        <v>14.7</v>
      </c>
      <c r="AQ63" s="63">
        <v>1.3</v>
      </c>
      <c r="AR63" s="62">
        <v>17</v>
      </c>
      <c r="AS63" s="63">
        <v>1.1000000000000001</v>
      </c>
      <c r="AT63" s="62">
        <v>19.2</v>
      </c>
      <c r="AU63" s="63">
        <v>1.2</v>
      </c>
    </row>
    <row r="64" spans="1:47" s="24" customFormat="1" ht="13.5" customHeight="1" x14ac:dyDescent="0.3">
      <c r="A64" s="69" t="s">
        <v>41</v>
      </c>
      <c r="B64" s="62">
        <v>58.069929999999999</v>
      </c>
      <c r="C64" s="63">
        <v>4.4264000000000001</v>
      </c>
      <c r="D64" s="62">
        <v>55.029159999999997</v>
      </c>
      <c r="E64" s="63">
        <v>4.3979699999999999</v>
      </c>
      <c r="F64" s="62">
        <v>55.30847</v>
      </c>
      <c r="G64" s="63">
        <v>2.9535800000000001</v>
      </c>
      <c r="H64" s="62">
        <v>54.688679999999998</v>
      </c>
      <c r="I64" s="63">
        <v>2.4243199999999998</v>
      </c>
      <c r="J64" s="62">
        <v>53.376280000000001</v>
      </c>
      <c r="K64" s="63">
        <v>2.5891000000000002</v>
      </c>
      <c r="L64" s="62">
        <v>52.811349999999997</v>
      </c>
      <c r="M64" s="63">
        <v>2.7363300000000002</v>
      </c>
      <c r="N64" s="62">
        <v>53.872979999999998</v>
      </c>
      <c r="O64" s="63">
        <v>2.84009</v>
      </c>
      <c r="P64" s="62">
        <v>53.718609999999998</v>
      </c>
      <c r="Q64" s="63">
        <v>2.80342</v>
      </c>
      <c r="R64" s="62">
        <v>53.138249999999999</v>
      </c>
      <c r="S64" s="63">
        <v>2.8116500000000002</v>
      </c>
      <c r="T64" s="62">
        <v>53.22907</v>
      </c>
      <c r="U64" s="63">
        <v>2.81534</v>
      </c>
      <c r="V64" s="62">
        <v>53.4</v>
      </c>
      <c r="W64" s="63">
        <v>1.6</v>
      </c>
      <c r="X64" s="62">
        <v>53.1</v>
      </c>
      <c r="Y64" s="63">
        <v>1.5</v>
      </c>
      <c r="Z64" s="62">
        <v>51.9</v>
      </c>
      <c r="AA64" s="63">
        <v>1.5</v>
      </c>
      <c r="AB64" s="62">
        <v>51</v>
      </c>
      <c r="AC64" s="63">
        <v>1.6</v>
      </c>
      <c r="AD64" s="62">
        <v>50</v>
      </c>
      <c r="AE64" s="63">
        <v>1.7</v>
      </c>
      <c r="AF64" s="62">
        <v>48.8</v>
      </c>
      <c r="AG64" s="63">
        <v>1.7</v>
      </c>
      <c r="AH64" s="62">
        <v>47.9</v>
      </c>
      <c r="AI64" s="63">
        <v>1.7</v>
      </c>
      <c r="AJ64" s="62">
        <v>49.4</v>
      </c>
      <c r="AK64" s="63">
        <v>1.7</v>
      </c>
      <c r="AL64" s="62">
        <v>48.3</v>
      </c>
      <c r="AM64" s="63">
        <v>1.6</v>
      </c>
      <c r="AN64" s="62">
        <v>47.7</v>
      </c>
      <c r="AO64" s="63">
        <v>1.7</v>
      </c>
      <c r="AP64" s="62">
        <v>44.9</v>
      </c>
      <c r="AQ64" s="63">
        <v>1.6</v>
      </c>
      <c r="AR64" s="62">
        <v>45.1</v>
      </c>
      <c r="AS64" s="63">
        <v>1.5</v>
      </c>
      <c r="AT64" s="62">
        <v>44.4</v>
      </c>
      <c r="AU64" s="63">
        <v>1.5</v>
      </c>
    </row>
    <row r="65" spans="1:47" s="24" customFormat="1" ht="13.5" customHeight="1" x14ac:dyDescent="0.3">
      <c r="A65" s="70" t="s">
        <v>45</v>
      </c>
      <c r="B65" s="62">
        <v>52.326360000000001</v>
      </c>
      <c r="C65" s="63">
        <v>4.4421200000000001</v>
      </c>
      <c r="D65" s="62">
        <v>46.514119999999998</v>
      </c>
      <c r="E65" s="63">
        <v>4.3377800000000004</v>
      </c>
      <c r="F65" s="62">
        <v>47.549230000000001</v>
      </c>
      <c r="G65" s="63">
        <v>2.92502</v>
      </c>
      <c r="H65" s="62">
        <v>46.326720000000002</v>
      </c>
      <c r="I65" s="63">
        <v>2.4446599999999998</v>
      </c>
      <c r="J65" s="62">
        <v>46.199460000000002</v>
      </c>
      <c r="K65" s="63">
        <v>2.5991499999999998</v>
      </c>
      <c r="L65" s="62">
        <v>44.753030000000003</v>
      </c>
      <c r="M65" s="63">
        <v>2.7303899999999999</v>
      </c>
      <c r="N65" s="62">
        <v>45.24794</v>
      </c>
      <c r="O65" s="63">
        <v>2.86592</v>
      </c>
      <c r="P65" s="62">
        <v>46.711269999999999</v>
      </c>
      <c r="Q65" s="63">
        <v>2.8389799999999998</v>
      </c>
      <c r="R65" s="62">
        <v>45.851390000000002</v>
      </c>
      <c r="S65" s="63">
        <v>2.82823</v>
      </c>
      <c r="T65" s="62">
        <v>46.595460000000003</v>
      </c>
      <c r="U65" s="63">
        <v>2.8312599999999999</v>
      </c>
      <c r="V65" s="62">
        <v>45.7</v>
      </c>
      <c r="W65" s="63">
        <v>1.6</v>
      </c>
      <c r="X65" s="62">
        <v>46.3</v>
      </c>
      <c r="Y65" s="63">
        <v>1.5</v>
      </c>
      <c r="Z65" s="62">
        <v>44.3</v>
      </c>
      <c r="AA65" s="63">
        <v>1.5</v>
      </c>
      <c r="AB65" s="62">
        <v>43.7</v>
      </c>
      <c r="AC65" s="63">
        <v>1.6</v>
      </c>
      <c r="AD65" s="62">
        <v>41.7</v>
      </c>
      <c r="AE65" s="63">
        <v>1.7</v>
      </c>
      <c r="AF65" s="62">
        <v>40.4</v>
      </c>
      <c r="AG65" s="63">
        <v>1.7</v>
      </c>
      <c r="AH65" s="62">
        <v>39.799999999999997</v>
      </c>
      <c r="AI65" s="63">
        <v>1.6</v>
      </c>
      <c r="AJ65" s="62">
        <v>40.799999999999997</v>
      </c>
      <c r="AK65" s="63">
        <v>1.6</v>
      </c>
      <c r="AL65" s="62">
        <v>39.700000000000003</v>
      </c>
      <c r="AM65" s="63">
        <v>1.6</v>
      </c>
      <c r="AN65" s="62">
        <v>39.6</v>
      </c>
      <c r="AO65" s="63">
        <v>1.6</v>
      </c>
      <c r="AP65" s="62">
        <v>36.5</v>
      </c>
      <c r="AQ65" s="63">
        <v>1.6</v>
      </c>
      <c r="AR65" s="62">
        <v>36.6</v>
      </c>
      <c r="AS65" s="63">
        <v>1.5</v>
      </c>
      <c r="AT65" s="62">
        <v>36.799999999999997</v>
      </c>
      <c r="AU65" s="63">
        <v>1.4</v>
      </c>
    </row>
    <row r="66" spans="1:47" s="24" customFormat="1" ht="13.5" customHeight="1" x14ac:dyDescent="0.3">
      <c r="A66" s="70" t="s">
        <v>46</v>
      </c>
      <c r="B66" s="73">
        <v>5.7435700000000001</v>
      </c>
      <c r="C66" s="63">
        <v>1.82047</v>
      </c>
      <c r="D66" s="62">
        <v>8.5150400000000008</v>
      </c>
      <c r="E66" s="63">
        <v>3.1366100000000001</v>
      </c>
      <c r="F66" s="62">
        <v>7.7592499999999998</v>
      </c>
      <c r="G66" s="63">
        <v>1.65012</v>
      </c>
      <c r="H66" s="62">
        <v>8.3619699999999995</v>
      </c>
      <c r="I66" s="63">
        <v>1.3472999999999999</v>
      </c>
      <c r="J66" s="62">
        <v>7.1768200000000002</v>
      </c>
      <c r="K66" s="63">
        <v>1.32552</v>
      </c>
      <c r="L66" s="62">
        <v>8.0583299999999998</v>
      </c>
      <c r="M66" s="63">
        <v>1.4269499999999999</v>
      </c>
      <c r="N66" s="62">
        <v>8.6250400000000003</v>
      </c>
      <c r="O66" s="63">
        <v>1.7007399999999999</v>
      </c>
      <c r="P66" s="62">
        <v>7.0073400000000001</v>
      </c>
      <c r="Q66" s="63">
        <v>1.3904300000000001</v>
      </c>
      <c r="R66" s="62">
        <v>7.2868599999999999</v>
      </c>
      <c r="S66" s="63">
        <v>1.42167</v>
      </c>
      <c r="T66" s="62">
        <v>6.6336199999999996</v>
      </c>
      <c r="U66" s="63">
        <v>1.3193900000000001</v>
      </c>
      <c r="V66" s="62">
        <v>7.7</v>
      </c>
      <c r="W66" s="63">
        <v>0.9</v>
      </c>
      <c r="X66" s="62">
        <v>6.7</v>
      </c>
      <c r="Y66" s="63">
        <v>0.7</v>
      </c>
      <c r="Z66" s="62">
        <v>7.6</v>
      </c>
      <c r="AA66" s="63">
        <v>0.8</v>
      </c>
      <c r="AB66" s="62">
        <v>7.3</v>
      </c>
      <c r="AC66" s="63">
        <v>0.8</v>
      </c>
      <c r="AD66" s="62">
        <v>8.3000000000000007</v>
      </c>
      <c r="AE66" s="63">
        <v>1.1000000000000001</v>
      </c>
      <c r="AF66" s="62">
        <v>8.5</v>
      </c>
      <c r="AG66" s="63">
        <v>1</v>
      </c>
      <c r="AH66" s="62">
        <v>8</v>
      </c>
      <c r="AI66" s="63">
        <v>0.9</v>
      </c>
      <c r="AJ66" s="62">
        <v>8.6999999999999993</v>
      </c>
      <c r="AK66" s="63">
        <v>1</v>
      </c>
      <c r="AL66" s="62">
        <v>8.5</v>
      </c>
      <c r="AM66" s="63">
        <v>0.9</v>
      </c>
      <c r="AN66" s="62">
        <v>8</v>
      </c>
      <c r="AO66" s="63">
        <v>1</v>
      </c>
      <c r="AP66" s="62">
        <v>8.4</v>
      </c>
      <c r="AQ66" s="63">
        <v>0.9</v>
      </c>
      <c r="AR66" s="62">
        <v>8.5</v>
      </c>
      <c r="AS66" s="63">
        <v>0.9</v>
      </c>
      <c r="AT66" s="62">
        <v>7.6</v>
      </c>
      <c r="AU66" s="63">
        <v>0.8</v>
      </c>
    </row>
    <row r="67" spans="1:47" s="24" customFormat="1" ht="13.5" customHeight="1" x14ac:dyDescent="0.3">
      <c r="A67" s="69" t="s">
        <v>42</v>
      </c>
      <c r="B67" s="62">
        <v>31.07131</v>
      </c>
      <c r="C67" s="63">
        <v>3.96991</v>
      </c>
      <c r="D67" s="62">
        <v>33.697499999999998</v>
      </c>
      <c r="E67" s="63">
        <v>4.0445099999999998</v>
      </c>
      <c r="F67" s="62">
        <v>34.734630000000003</v>
      </c>
      <c r="G67" s="63">
        <v>2.8587899999999999</v>
      </c>
      <c r="H67" s="62">
        <v>35.184330000000003</v>
      </c>
      <c r="I67" s="63">
        <v>2.3336700000000001</v>
      </c>
      <c r="J67" s="62">
        <v>36.279699999999998</v>
      </c>
      <c r="K67" s="63">
        <v>2.5094099999999999</v>
      </c>
      <c r="L67" s="62">
        <v>37.174680000000002</v>
      </c>
      <c r="M67" s="63">
        <v>2.68885</v>
      </c>
      <c r="N67" s="62">
        <v>35.53369</v>
      </c>
      <c r="O67" s="63">
        <v>2.7285300000000001</v>
      </c>
      <c r="P67" s="62">
        <v>34.275309999999998</v>
      </c>
      <c r="Q67" s="63">
        <v>2.6728000000000001</v>
      </c>
      <c r="R67" s="62">
        <v>32.902949999999997</v>
      </c>
      <c r="S67" s="63">
        <v>2.6812900000000002</v>
      </c>
      <c r="T67" s="62">
        <v>33.58719</v>
      </c>
      <c r="U67" s="63">
        <v>2.7216800000000001</v>
      </c>
      <c r="V67" s="62">
        <v>31.5</v>
      </c>
      <c r="W67" s="63">
        <v>1.5</v>
      </c>
      <c r="X67" s="62">
        <v>30.8</v>
      </c>
      <c r="Y67" s="63">
        <v>1.4</v>
      </c>
      <c r="Z67" s="62">
        <v>31.3</v>
      </c>
      <c r="AA67" s="63">
        <v>1.4</v>
      </c>
      <c r="AB67" s="62">
        <v>33.6</v>
      </c>
      <c r="AC67" s="63">
        <v>1.5</v>
      </c>
      <c r="AD67" s="62">
        <v>34.4</v>
      </c>
      <c r="AE67" s="63">
        <v>1.6</v>
      </c>
      <c r="AF67" s="62">
        <v>35.200000000000003</v>
      </c>
      <c r="AG67" s="63">
        <v>1.7</v>
      </c>
      <c r="AH67" s="62">
        <v>36.700000000000003</v>
      </c>
      <c r="AI67" s="63">
        <v>1.6</v>
      </c>
      <c r="AJ67" s="62">
        <v>36.5</v>
      </c>
      <c r="AK67" s="63">
        <v>1.6</v>
      </c>
      <c r="AL67" s="62">
        <v>37.4</v>
      </c>
      <c r="AM67" s="63">
        <v>1.6</v>
      </c>
      <c r="AN67" s="62">
        <v>38</v>
      </c>
      <c r="AO67" s="63">
        <v>1.6</v>
      </c>
      <c r="AP67" s="62">
        <v>40.4</v>
      </c>
      <c r="AQ67" s="63">
        <v>1.6</v>
      </c>
      <c r="AR67" s="62">
        <v>37.9</v>
      </c>
      <c r="AS67" s="63">
        <v>1.4</v>
      </c>
      <c r="AT67" s="62">
        <v>36.4</v>
      </c>
      <c r="AU67" s="63">
        <v>1.4</v>
      </c>
    </row>
    <row r="68" spans="1:47" s="24" customFormat="1" ht="13.5" customHeight="1" x14ac:dyDescent="0.3">
      <c r="A68" s="70" t="s">
        <v>16</v>
      </c>
      <c r="B68" s="62">
        <v>16.7972</v>
      </c>
      <c r="C68" s="63">
        <v>3.0832700000000002</v>
      </c>
      <c r="D68" s="62">
        <v>19.084599999999998</v>
      </c>
      <c r="E68" s="63">
        <v>3.2196400000000001</v>
      </c>
      <c r="F68" s="62">
        <v>20.007069999999999</v>
      </c>
      <c r="G68" s="63">
        <v>2.2197499999999999</v>
      </c>
      <c r="H68" s="62">
        <v>18.859200000000001</v>
      </c>
      <c r="I68" s="63">
        <v>1.99363</v>
      </c>
      <c r="J68" s="62">
        <v>18.388649999999998</v>
      </c>
      <c r="K68" s="63">
        <v>2.14053</v>
      </c>
      <c r="L68" s="62">
        <v>18.417179999999998</v>
      </c>
      <c r="M68" s="63">
        <v>2.25752</v>
      </c>
      <c r="N68" s="62">
        <v>17.815359999999998</v>
      </c>
      <c r="O68" s="63">
        <v>2.2482199999999999</v>
      </c>
      <c r="P68" s="62">
        <v>15.453889999999999</v>
      </c>
      <c r="Q68" s="63">
        <v>2.1113599999999999</v>
      </c>
      <c r="R68" s="62">
        <v>14.39968</v>
      </c>
      <c r="S68" s="63">
        <v>2.04826</v>
      </c>
      <c r="T68" s="62">
        <v>15.06448</v>
      </c>
      <c r="U68" s="63">
        <v>2.1415899999999999</v>
      </c>
      <c r="V68" s="62">
        <v>13.7</v>
      </c>
      <c r="W68" s="63">
        <v>1.1000000000000001</v>
      </c>
      <c r="X68" s="62">
        <v>12.9</v>
      </c>
      <c r="Y68" s="63">
        <v>1</v>
      </c>
      <c r="Z68" s="62">
        <v>12.6</v>
      </c>
      <c r="AA68" s="63">
        <v>1</v>
      </c>
      <c r="AB68" s="62">
        <v>14.4</v>
      </c>
      <c r="AC68" s="63">
        <v>1.1000000000000001</v>
      </c>
      <c r="AD68" s="62">
        <v>14.5</v>
      </c>
      <c r="AE68" s="63">
        <v>1.2</v>
      </c>
      <c r="AF68" s="62">
        <v>14.4</v>
      </c>
      <c r="AG68" s="63">
        <v>1.2</v>
      </c>
      <c r="AH68" s="62">
        <v>14.1</v>
      </c>
      <c r="AI68" s="63">
        <v>1.1000000000000001</v>
      </c>
      <c r="AJ68" s="62">
        <v>13.6</v>
      </c>
      <c r="AK68" s="63">
        <v>1.1000000000000001</v>
      </c>
      <c r="AL68" s="62">
        <v>13.9</v>
      </c>
      <c r="AM68" s="63">
        <v>1.1000000000000001</v>
      </c>
      <c r="AN68" s="62">
        <v>14.5</v>
      </c>
      <c r="AO68" s="63">
        <v>1.1000000000000001</v>
      </c>
      <c r="AP68" s="62">
        <v>15.1</v>
      </c>
      <c r="AQ68" s="63">
        <v>1.2</v>
      </c>
      <c r="AR68" s="62">
        <v>15.8</v>
      </c>
      <c r="AS68" s="63">
        <v>1.1000000000000001</v>
      </c>
      <c r="AT68" s="62">
        <v>15.2</v>
      </c>
      <c r="AU68" s="63">
        <v>1</v>
      </c>
    </row>
    <row r="69" spans="1:47" s="24" customFormat="1" ht="13.5" customHeight="1" x14ac:dyDescent="0.3">
      <c r="A69" s="70" t="s">
        <v>43</v>
      </c>
      <c r="B69" s="62">
        <v>14.27411</v>
      </c>
      <c r="C69" s="63">
        <v>3.01877</v>
      </c>
      <c r="D69" s="62">
        <v>14.6129</v>
      </c>
      <c r="E69" s="63">
        <v>3.0739899999999998</v>
      </c>
      <c r="F69" s="62">
        <v>14.72756</v>
      </c>
      <c r="G69" s="63">
        <v>2.4079999999999999</v>
      </c>
      <c r="H69" s="62">
        <v>16.325119999999998</v>
      </c>
      <c r="I69" s="63">
        <v>1.70675</v>
      </c>
      <c r="J69" s="62">
        <v>17.89105</v>
      </c>
      <c r="K69" s="63">
        <v>1.8815299999999999</v>
      </c>
      <c r="L69" s="62">
        <v>18.7575</v>
      </c>
      <c r="M69" s="63">
        <v>2.1256200000000001</v>
      </c>
      <c r="N69" s="62">
        <v>17.718330000000002</v>
      </c>
      <c r="O69" s="63">
        <v>2.0882800000000001</v>
      </c>
      <c r="P69" s="62">
        <v>18.82142</v>
      </c>
      <c r="Q69" s="63">
        <v>2.1204299999999998</v>
      </c>
      <c r="R69" s="62">
        <v>18.503270000000001</v>
      </c>
      <c r="S69" s="63">
        <v>2.1981600000000001</v>
      </c>
      <c r="T69" s="62">
        <v>18.52271</v>
      </c>
      <c r="U69" s="63">
        <v>2.2123499999999998</v>
      </c>
      <c r="V69" s="62">
        <v>17.7</v>
      </c>
      <c r="W69" s="63">
        <v>1.2</v>
      </c>
      <c r="X69" s="62">
        <v>17.899999999999999</v>
      </c>
      <c r="Y69" s="63">
        <v>1.2</v>
      </c>
      <c r="Z69" s="62">
        <v>18.7</v>
      </c>
      <c r="AA69" s="63">
        <v>1.2</v>
      </c>
      <c r="AB69" s="62">
        <v>19.2</v>
      </c>
      <c r="AC69" s="63">
        <v>1.2</v>
      </c>
      <c r="AD69" s="62">
        <v>20</v>
      </c>
      <c r="AE69" s="63">
        <v>1.4</v>
      </c>
      <c r="AF69" s="62">
        <v>20.8</v>
      </c>
      <c r="AG69" s="63">
        <v>1.4</v>
      </c>
      <c r="AH69" s="62">
        <v>22.6</v>
      </c>
      <c r="AI69" s="63">
        <v>1.4</v>
      </c>
      <c r="AJ69" s="62">
        <v>22.9</v>
      </c>
      <c r="AK69" s="63">
        <v>1.4</v>
      </c>
      <c r="AL69" s="62">
        <v>23.4</v>
      </c>
      <c r="AM69" s="63">
        <v>1.4</v>
      </c>
      <c r="AN69" s="62">
        <v>23.5</v>
      </c>
      <c r="AO69" s="63">
        <v>1.4</v>
      </c>
      <c r="AP69" s="62">
        <v>25.3</v>
      </c>
      <c r="AQ69" s="63">
        <v>1.4</v>
      </c>
      <c r="AR69" s="62">
        <v>22.1</v>
      </c>
      <c r="AS69" s="63">
        <v>1.2</v>
      </c>
      <c r="AT69" s="62">
        <v>21.3</v>
      </c>
      <c r="AU69" s="63">
        <v>1.2</v>
      </c>
    </row>
    <row r="70" spans="1:47" s="37" customFormat="1" ht="13.5" customHeight="1" x14ac:dyDescent="0.3">
      <c r="A70" s="68" t="s">
        <v>27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 t="s">
        <v>74</v>
      </c>
      <c r="W70" s="61" t="s">
        <v>74</v>
      </c>
      <c r="X70" s="61" t="s">
        <v>74</v>
      </c>
      <c r="Y70" s="61" t="s">
        <v>74</v>
      </c>
      <c r="Z70" s="61" t="s">
        <v>74</v>
      </c>
      <c r="AA70" s="61" t="s">
        <v>74</v>
      </c>
      <c r="AB70" s="61" t="s">
        <v>74</v>
      </c>
      <c r="AC70" s="61" t="s">
        <v>74</v>
      </c>
      <c r="AD70" s="61" t="s">
        <v>74</v>
      </c>
      <c r="AE70" s="61" t="s">
        <v>74</v>
      </c>
      <c r="AF70" s="61" t="s">
        <v>74</v>
      </c>
      <c r="AG70" s="61" t="s">
        <v>74</v>
      </c>
      <c r="AH70" s="61" t="s">
        <v>74</v>
      </c>
      <c r="AI70" s="61" t="s">
        <v>74</v>
      </c>
      <c r="AJ70" s="61" t="s">
        <v>74</v>
      </c>
      <c r="AK70" s="61" t="s">
        <v>74</v>
      </c>
      <c r="AL70" s="61" t="s">
        <v>74</v>
      </c>
      <c r="AM70" s="61" t="s">
        <v>74</v>
      </c>
      <c r="AN70" s="61" t="s">
        <v>74</v>
      </c>
      <c r="AO70" s="61" t="s">
        <v>74</v>
      </c>
      <c r="AP70" s="61" t="s">
        <v>74</v>
      </c>
      <c r="AQ70" s="61" t="s">
        <v>74</v>
      </c>
      <c r="AR70" s="61" t="s">
        <v>74</v>
      </c>
      <c r="AS70" s="61" t="s">
        <v>74</v>
      </c>
      <c r="AT70" s="61" t="s">
        <v>74</v>
      </c>
      <c r="AU70" s="61" t="s">
        <v>74</v>
      </c>
    </row>
    <row r="71" spans="1:47" s="24" customFormat="1" ht="13.5" customHeight="1" x14ac:dyDescent="0.3">
      <c r="A71" s="69" t="s">
        <v>59</v>
      </c>
      <c r="B71" s="72">
        <v>9.2020599999999995</v>
      </c>
      <c r="C71" s="63">
        <v>3.5039899999999999</v>
      </c>
      <c r="D71" s="62">
        <v>8.9697399999999998</v>
      </c>
      <c r="E71" s="63">
        <v>2.6992400000000001</v>
      </c>
      <c r="F71" s="62">
        <v>7.5479900000000004</v>
      </c>
      <c r="G71" s="63">
        <v>1.8339300000000001</v>
      </c>
      <c r="H71" s="62">
        <v>7.8088199999999999</v>
      </c>
      <c r="I71" s="63">
        <v>1.2219100000000001</v>
      </c>
      <c r="J71" s="62">
        <v>7.2682700000000002</v>
      </c>
      <c r="K71" s="63">
        <v>1.2357</v>
      </c>
      <c r="L71" s="62">
        <v>7.1429099999999996</v>
      </c>
      <c r="M71" s="63">
        <v>1.26396</v>
      </c>
      <c r="N71" s="62">
        <v>6.46584</v>
      </c>
      <c r="O71" s="63">
        <v>1.0921700000000001</v>
      </c>
      <c r="P71" s="62">
        <v>5.7336799999999997</v>
      </c>
      <c r="Q71" s="63">
        <v>1.0277700000000001</v>
      </c>
      <c r="R71" s="62">
        <v>4.7151699999999996</v>
      </c>
      <c r="S71" s="63">
        <v>0.97699999999999998</v>
      </c>
      <c r="T71" s="62">
        <v>4.4248399999999997</v>
      </c>
      <c r="U71" s="63">
        <v>0.99260999999999999</v>
      </c>
      <c r="V71" s="62">
        <v>4.5999999999999996</v>
      </c>
      <c r="W71" s="63">
        <v>0.7</v>
      </c>
      <c r="X71" s="62">
        <v>4.7</v>
      </c>
      <c r="Y71" s="63">
        <v>0.6</v>
      </c>
      <c r="Z71" s="62">
        <v>3.8</v>
      </c>
      <c r="AA71" s="63">
        <v>0.5</v>
      </c>
      <c r="AB71" s="62">
        <v>3.6</v>
      </c>
      <c r="AC71" s="63">
        <v>0.5</v>
      </c>
      <c r="AD71" s="62">
        <v>3.6</v>
      </c>
      <c r="AE71" s="63">
        <v>0.6</v>
      </c>
      <c r="AF71" s="62">
        <v>3</v>
      </c>
      <c r="AG71" s="63">
        <v>0.6</v>
      </c>
      <c r="AH71" s="62">
        <v>2.6</v>
      </c>
      <c r="AI71" s="63">
        <v>0.5</v>
      </c>
      <c r="AJ71" s="62">
        <v>2.8</v>
      </c>
      <c r="AK71" s="63">
        <v>0.5</v>
      </c>
      <c r="AL71" s="62">
        <v>2.8</v>
      </c>
      <c r="AM71" s="63">
        <v>0.5</v>
      </c>
      <c r="AN71" s="62">
        <v>2.4</v>
      </c>
      <c r="AO71" s="63">
        <v>0.4</v>
      </c>
      <c r="AP71" s="62">
        <v>2.2999999999999998</v>
      </c>
      <c r="AQ71" s="63">
        <v>0.5</v>
      </c>
      <c r="AR71" s="62">
        <v>2.4</v>
      </c>
      <c r="AS71" s="63">
        <v>0.4</v>
      </c>
      <c r="AT71" s="62">
        <v>2.5</v>
      </c>
      <c r="AU71" s="63">
        <v>0.4</v>
      </c>
    </row>
    <row r="72" spans="1:47" s="24" customFormat="1" ht="13.5" customHeight="1" x14ac:dyDescent="0.3">
      <c r="A72" s="69" t="s">
        <v>41</v>
      </c>
      <c r="B72" s="62">
        <v>50.383119999999998</v>
      </c>
      <c r="C72" s="63">
        <v>4.8193900000000003</v>
      </c>
      <c r="D72" s="62">
        <v>47.625399999999999</v>
      </c>
      <c r="E72" s="63">
        <v>4.54183</v>
      </c>
      <c r="F72" s="62">
        <v>47.731070000000003</v>
      </c>
      <c r="G72" s="63">
        <v>3.0167999999999999</v>
      </c>
      <c r="H72" s="62">
        <v>46.143149999999999</v>
      </c>
      <c r="I72" s="63">
        <v>2.5180600000000002</v>
      </c>
      <c r="J72" s="62">
        <v>44.78098</v>
      </c>
      <c r="K72" s="63">
        <v>2.6114299999999999</v>
      </c>
      <c r="L72" s="62">
        <v>43.992400000000004</v>
      </c>
      <c r="M72" s="63">
        <v>2.7482700000000002</v>
      </c>
      <c r="N72" s="62">
        <v>43.631239999999998</v>
      </c>
      <c r="O72" s="63">
        <v>2.8411300000000002</v>
      </c>
      <c r="P72" s="62">
        <v>43.122259999999997</v>
      </c>
      <c r="Q72" s="63">
        <v>2.7929200000000001</v>
      </c>
      <c r="R72" s="62">
        <v>37.709829999999997</v>
      </c>
      <c r="S72" s="63">
        <v>2.6773099999999999</v>
      </c>
      <c r="T72" s="62">
        <v>37.684460000000001</v>
      </c>
      <c r="U72" s="63">
        <v>2.7002299999999999</v>
      </c>
      <c r="V72" s="62">
        <v>36.4</v>
      </c>
      <c r="W72" s="63">
        <v>1.6</v>
      </c>
      <c r="X72" s="62">
        <v>37.4</v>
      </c>
      <c r="Y72" s="63">
        <v>1.5</v>
      </c>
      <c r="Z72" s="62">
        <v>36.1</v>
      </c>
      <c r="AA72" s="63">
        <v>1.5</v>
      </c>
      <c r="AB72" s="62">
        <v>33.4</v>
      </c>
      <c r="AC72" s="63">
        <v>1.4</v>
      </c>
      <c r="AD72" s="62">
        <v>33.9</v>
      </c>
      <c r="AE72" s="63">
        <v>1.5</v>
      </c>
      <c r="AF72" s="62">
        <v>32.6</v>
      </c>
      <c r="AG72" s="63">
        <v>1.5</v>
      </c>
      <c r="AH72" s="62">
        <v>31.4</v>
      </c>
      <c r="AI72" s="63">
        <v>1.5</v>
      </c>
      <c r="AJ72" s="62">
        <v>31.4</v>
      </c>
      <c r="AK72" s="63">
        <v>1.4</v>
      </c>
      <c r="AL72" s="62">
        <v>27.3</v>
      </c>
      <c r="AM72" s="63">
        <v>1.4</v>
      </c>
      <c r="AN72" s="62">
        <v>27.4</v>
      </c>
      <c r="AO72" s="63">
        <v>1.3</v>
      </c>
      <c r="AP72" s="62">
        <v>27.2</v>
      </c>
      <c r="AQ72" s="63">
        <v>1.3</v>
      </c>
      <c r="AR72" s="62">
        <v>26.4</v>
      </c>
      <c r="AS72" s="63">
        <v>1.2</v>
      </c>
      <c r="AT72" s="62">
        <v>25.5</v>
      </c>
      <c r="AU72" s="63">
        <v>1.2</v>
      </c>
    </row>
    <row r="73" spans="1:47" s="24" customFormat="1" ht="13.5" customHeight="1" x14ac:dyDescent="0.3">
      <c r="A73" s="70" t="s">
        <v>45</v>
      </c>
      <c r="B73" s="62">
        <v>43.353740000000002</v>
      </c>
      <c r="C73" s="63">
        <v>4.6127700000000003</v>
      </c>
      <c r="D73" s="62">
        <v>40.960360000000001</v>
      </c>
      <c r="E73" s="63">
        <v>4.4097799999999996</v>
      </c>
      <c r="F73" s="62">
        <v>40.492579999999997</v>
      </c>
      <c r="G73" s="63">
        <v>2.9383499999999998</v>
      </c>
      <c r="H73" s="62">
        <v>39.205820000000003</v>
      </c>
      <c r="I73" s="63">
        <v>2.4742199999999999</v>
      </c>
      <c r="J73" s="62">
        <v>38.13015</v>
      </c>
      <c r="K73" s="63">
        <v>2.5581999999999998</v>
      </c>
      <c r="L73" s="62">
        <v>37.915529999999997</v>
      </c>
      <c r="M73" s="63">
        <v>2.7063199999999998</v>
      </c>
      <c r="N73" s="62">
        <v>36.5533</v>
      </c>
      <c r="O73" s="63">
        <v>2.7738399999999999</v>
      </c>
      <c r="P73" s="62">
        <v>36.902479999999997</v>
      </c>
      <c r="Q73" s="63">
        <v>2.7369699999999999</v>
      </c>
      <c r="R73" s="62">
        <v>32.391930000000002</v>
      </c>
      <c r="S73" s="63">
        <v>2.5937800000000002</v>
      </c>
      <c r="T73" s="62">
        <v>31.03098</v>
      </c>
      <c r="U73" s="63">
        <v>2.5709200000000001</v>
      </c>
      <c r="V73" s="62">
        <v>30.9</v>
      </c>
      <c r="W73" s="63">
        <v>1.5</v>
      </c>
      <c r="X73" s="62">
        <v>32.4</v>
      </c>
      <c r="Y73" s="63">
        <v>1.5</v>
      </c>
      <c r="Z73" s="62">
        <v>30.5</v>
      </c>
      <c r="AA73" s="63">
        <v>1.4</v>
      </c>
      <c r="AB73" s="62">
        <v>27.4</v>
      </c>
      <c r="AC73" s="63">
        <v>1.3</v>
      </c>
      <c r="AD73" s="62">
        <v>27</v>
      </c>
      <c r="AE73" s="63">
        <v>1.4</v>
      </c>
      <c r="AF73" s="62">
        <v>26.5</v>
      </c>
      <c r="AG73" s="63">
        <v>1.4</v>
      </c>
      <c r="AH73" s="62">
        <v>25</v>
      </c>
      <c r="AI73" s="63">
        <v>1.4</v>
      </c>
      <c r="AJ73" s="62">
        <v>24.6</v>
      </c>
      <c r="AK73" s="63">
        <v>1.3</v>
      </c>
      <c r="AL73" s="62">
        <v>21.1</v>
      </c>
      <c r="AM73" s="63">
        <v>1.2</v>
      </c>
      <c r="AN73" s="62">
        <v>21.4</v>
      </c>
      <c r="AO73" s="63">
        <v>1.2</v>
      </c>
      <c r="AP73" s="62">
        <v>20.7</v>
      </c>
      <c r="AQ73" s="63">
        <v>1.2</v>
      </c>
      <c r="AR73" s="62">
        <v>21.2</v>
      </c>
      <c r="AS73" s="63">
        <v>1.1000000000000001</v>
      </c>
      <c r="AT73" s="62">
        <v>21</v>
      </c>
      <c r="AU73" s="63">
        <v>1.1000000000000001</v>
      </c>
    </row>
    <row r="74" spans="1:47" s="24" customFormat="1" ht="13.5" customHeight="1" x14ac:dyDescent="0.3">
      <c r="A74" s="70" t="s">
        <v>46</v>
      </c>
      <c r="B74" s="73">
        <v>7.0293799999999997</v>
      </c>
      <c r="C74" s="63">
        <v>2.3063799999999999</v>
      </c>
      <c r="D74" s="62">
        <v>6.6650400000000003</v>
      </c>
      <c r="E74" s="63">
        <v>1.9452499999999999</v>
      </c>
      <c r="F74" s="62">
        <v>7.2384899999999996</v>
      </c>
      <c r="G74" s="63">
        <v>1.45658</v>
      </c>
      <c r="H74" s="62">
        <v>6.9373300000000002</v>
      </c>
      <c r="I74" s="63">
        <v>1.2311300000000001</v>
      </c>
      <c r="J74" s="62">
        <v>6.65083</v>
      </c>
      <c r="K74" s="63">
        <v>1.23075</v>
      </c>
      <c r="L74" s="62">
        <v>6.0768700000000004</v>
      </c>
      <c r="M74" s="63">
        <v>1.20431</v>
      </c>
      <c r="N74" s="62">
        <v>7.0779399999999999</v>
      </c>
      <c r="O74" s="63">
        <v>1.4383999999999999</v>
      </c>
      <c r="P74" s="62">
        <v>6.2197800000000001</v>
      </c>
      <c r="Q74" s="63">
        <v>1.3690199999999999</v>
      </c>
      <c r="R74" s="62">
        <v>5.3178999999999998</v>
      </c>
      <c r="S74" s="63">
        <v>1.1985600000000001</v>
      </c>
      <c r="T74" s="62">
        <v>6.6534800000000001</v>
      </c>
      <c r="U74" s="63">
        <v>1.46817</v>
      </c>
      <c r="V74" s="62">
        <v>5.5</v>
      </c>
      <c r="W74" s="63">
        <v>0.8</v>
      </c>
      <c r="X74" s="62">
        <v>5.0999999999999996</v>
      </c>
      <c r="Y74" s="63">
        <v>0.7</v>
      </c>
      <c r="Z74" s="62">
        <v>5.6</v>
      </c>
      <c r="AA74" s="63">
        <v>0.8</v>
      </c>
      <c r="AB74" s="62">
        <v>5.9</v>
      </c>
      <c r="AC74" s="63">
        <v>0.7</v>
      </c>
      <c r="AD74" s="62">
        <v>6.9</v>
      </c>
      <c r="AE74" s="63">
        <v>0.9</v>
      </c>
      <c r="AF74" s="62">
        <v>6</v>
      </c>
      <c r="AG74" s="63">
        <v>0.8</v>
      </c>
      <c r="AH74" s="62">
        <v>6.4</v>
      </c>
      <c r="AI74" s="63">
        <v>0.9</v>
      </c>
      <c r="AJ74" s="62">
        <v>6.9</v>
      </c>
      <c r="AK74" s="63">
        <v>0.8</v>
      </c>
      <c r="AL74" s="62">
        <v>6.2</v>
      </c>
      <c r="AM74" s="63">
        <v>0.8</v>
      </c>
      <c r="AN74" s="62">
        <v>6</v>
      </c>
      <c r="AO74" s="63">
        <v>0.7</v>
      </c>
      <c r="AP74" s="62">
        <v>6.5</v>
      </c>
      <c r="AQ74" s="63">
        <v>0.7</v>
      </c>
      <c r="AR74" s="62">
        <v>5.2</v>
      </c>
      <c r="AS74" s="63">
        <v>0.6</v>
      </c>
      <c r="AT74" s="62">
        <v>4.5</v>
      </c>
      <c r="AU74" s="63">
        <v>0.6</v>
      </c>
    </row>
    <row r="75" spans="1:47" s="24" customFormat="1" ht="13.5" customHeight="1" x14ac:dyDescent="0.3">
      <c r="A75" s="69" t="s">
        <v>42</v>
      </c>
      <c r="B75" s="62">
        <v>40.414810000000003</v>
      </c>
      <c r="C75" s="63">
        <v>4.8427100000000003</v>
      </c>
      <c r="D75" s="62">
        <v>43.404859999999999</v>
      </c>
      <c r="E75" s="63">
        <v>4.6229699999999996</v>
      </c>
      <c r="F75" s="62">
        <v>44.720939999999999</v>
      </c>
      <c r="G75" s="63">
        <v>3.0244399999999998</v>
      </c>
      <c r="H75" s="62">
        <v>46.048029999999997</v>
      </c>
      <c r="I75" s="63">
        <v>2.5222799999999999</v>
      </c>
      <c r="J75" s="62">
        <v>47.950749999999999</v>
      </c>
      <c r="K75" s="63">
        <v>2.63036</v>
      </c>
      <c r="L75" s="62">
        <v>48.864690000000003</v>
      </c>
      <c r="M75" s="63">
        <v>2.7646600000000001</v>
      </c>
      <c r="N75" s="62">
        <v>49.902920000000002</v>
      </c>
      <c r="O75" s="63">
        <v>2.8553299999999999</v>
      </c>
      <c r="P75" s="62">
        <v>51.144060000000003</v>
      </c>
      <c r="Q75" s="63">
        <v>2.79983</v>
      </c>
      <c r="R75" s="62">
        <v>57.57499</v>
      </c>
      <c r="S75" s="63">
        <v>2.7150300000000001</v>
      </c>
      <c r="T75" s="62">
        <v>57.890700000000002</v>
      </c>
      <c r="U75" s="63">
        <v>2.7313999999999998</v>
      </c>
      <c r="V75" s="62">
        <v>59</v>
      </c>
      <c r="W75" s="63">
        <v>1.6</v>
      </c>
      <c r="X75" s="62">
        <v>57.9</v>
      </c>
      <c r="Y75" s="63">
        <v>1.6</v>
      </c>
      <c r="Z75" s="62">
        <v>60.1</v>
      </c>
      <c r="AA75" s="63">
        <v>1.5</v>
      </c>
      <c r="AB75" s="62">
        <v>63</v>
      </c>
      <c r="AC75" s="63">
        <v>1.4</v>
      </c>
      <c r="AD75" s="62">
        <v>62.5</v>
      </c>
      <c r="AE75" s="63">
        <v>1.5</v>
      </c>
      <c r="AF75" s="62">
        <v>64.400000000000006</v>
      </c>
      <c r="AG75" s="63">
        <v>1.6</v>
      </c>
      <c r="AH75" s="62">
        <v>65.900000000000006</v>
      </c>
      <c r="AI75" s="63">
        <v>1.6</v>
      </c>
      <c r="AJ75" s="62">
        <v>65.8</v>
      </c>
      <c r="AK75" s="63">
        <v>1.5</v>
      </c>
      <c r="AL75" s="62">
        <v>69.900000000000006</v>
      </c>
      <c r="AM75" s="63">
        <v>1.4</v>
      </c>
      <c r="AN75" s="62">
        <v>70.2</v>
      </c>
      <c r="AO75" s="63">
        <v>1.4</v>
      </c>
      <c r="AP75" s="62">
        <v>70.5</v>
      </c>
      <c r="AQ75" s="63">
        <v>1.3</v>
      </c>
      <c r="AR75" s="62">
        <v>71.2</v>
      </c>
      <c r="AS75" s="63">
        <v>1.2</v>
      </c>
      <c r="AT75" s="62">
        <v>72</v>
      </c>
      <c r="AU75" s="63">
        <v>1.2</v>
      </c>
    </row>
    <row r="76" spans="1:47" s="24" customFormat="1" ht="13.5" customHeight="1" x14ac:dyDescent="0.3">
      <c r="A76" s="70" t="s">
        <v>16</v>
      </c>
      <c r="B76" s="62">
        <v>20.548850000000002</v>
      </c>
      <c r="C76" s="63">
        <v>3.7894800000000002</v>
      </c>
      <c r="D76" s="62">
        <v>22.880019999999998</v>
      </c>
      <c r="E76" s="63">
        <v>4.0072900000000002</v>
      </c>
      <c r="F76" s="62">
        <v>24.74567</v>
      </c>
      <c r="G76" s="63">
        <v>2.6215899999999999</v>
      </c>
      <c r="H76" s="62">
        <v>25.148440000000001</v>
      </c>
      <c r="I76" s="63">
        <v>2.2718400000000001</v>
      </c>
      <c r="J76" s="62">
        <v>27.09619</v>
      </c>
      <c r="K76" s="63">
        <v>2.4380099999999998</v>
      </c>
      <c r="L76" s="62">
        <v>26.7042</v>
      </c>
      <c r="M76" s="63">
        <v>2.5668299999999999</v>
      </c>
      <c r="N76" s="62">
        <v>25.84723</v>
      </c>
      <c r="O76" s="63">
        <v>2.6696399999999998</v>
      </c>
      <c r="P76" s="62">
        <v>24.375990000000002</v>
      </c>
      <c r="Q76" s="63">
        <v>2.5236200000000002</v>
      </c>
      <c r="R76" s="62">
        <v>22.856369999999998</v>
      </c>
      <c r="S76" s="63">
        <v>2.42469</v>
      </c>
      <c r="T76" s="62">
        <v>20.111249999999998</v>
      </c>
      <c r="U76" s="63">
        <v>2.3363100000000001</v>
      </c>
      <c r="V76" s="62">
        <v>17.5</v>
      </c>
      <c r="W76" s="63">
        <v>1.2</v>
      </c>
      <c r="X76" s="62">
        <v>15.3</v>
      </c>
      <c r="Y76" s="63">
        <v>1.1000000000000001</v>
      </c>
      <c r="Z76" s="62">
        <v>16</v>
      </c>
      <c r="AA76" s="63">
        <v>1.1000000000000001</v>
      </c>
      <c r="AB76" s="62">
        <v>15.5</v>
      </c>
      <c r="AC76" s="63">
        <v>1.1000000000000001</v>
      </c>
      <c r="AD76" s="62">
        <v>15.9</v>
      </c>
      <c r="AE76" s="63">
        <v>1.1000000000000001</v>
      </c>
      <c r="AF76" s="62">
        <v>17</v>
      </c>
      <c r="AG76" s="63">
        <v>1.2</v>
      </c>
      <c r="AH76" s="62">
        <v>16.899999999999999</v>
      </c>
      <c r="AI76" s="63">
        <v>1.2</v>
      </c>
      <c r="AJ76" s="62">
        <v>16.100000000000001</v>
      </c>
      <c r="AK76" s="63">
        <v>1.1000000000000001</v>
      </c>
      <c r="AL76" s="62">
        <v>16.100000000000001</v>
      </c>
      <c r="AM76" s="63">
        <v>1.1000000000000001</v>
      </c>
      <c r="AN76" s="62">
        <v>15.7</v>
      </c>
      <c r="AO76" s="63">
        <v>1.1000000000000001</v>
      </c>
      <c r="AP76" s="62">
        <v>16.8</v>
      </c>
      <c r="AQ76" s="63">
        <v>1.1000000000000001</v>
      </c>
      <c r="AR76" s="62">
        <v>16.399999999999999</v>
      </c>
      <c r="AS76" s="63">
        <v>1</v>
      </c>
      <c r="AT76" s="62">
        <v>15.4</v>
      </c>
      <c r="AU76" s="63">
        <v>1</v>
      </c>
    </row>
    <row r="77" spans="1:47" s="24" customFormat="1" ht="13.5" customHeight="1" x14ac:dyDescent="0.3">
      <c r="A77" s="70" t="s">
        <v>43</v>
      </c>
      <c r="B77" s="62">
        <v>19.865970000000001</v>
      </c>
      <c r="C77" s="63">
        <v>4.3771899999999997</v>
      </c>
      <c r="D77" s="62">
        <v>20.524840000000001</v>
      </c>
      <c r="E77" s="63">
        <v>3.96204</v>
      </c>
      <c r="F77" s="62">
        <v>19.975269999999998</v>
      </c>
      <c r="G77" s="63">
        <v>2.48956</v>
      </c>
      <c r="H77" s="62">
        <v>20.8996</v>
      </c>
      <c r="I77" s="63">
        <v>1.99532</v>
      </c>
      <c r="J77" s="62">
        <v>20.854559999999999</v>
      </c>
      <c r="K77" s="63">
        <v>2.0572900000000001</v>
      </c>
      <c r="L77" s="62">
        <v>22.160489999999999</v>
      </c>
      <c r="M77" s="63">
        <v>2.1669299999999998</v>
      </c>
      <c r="N77" s="62">
        <v>24.055689999999998</v>
      </c>
      <c r="O77" s="63">
        <v>2.2902499999999999</v>
      </c>
      <c r="P77" s="62">
        <v>26.768070000000002</v>
      </c>
      <c r="Q77" s="63">
        <v>2.3618700000000001</v>
      </c>
      <c r="R77" s="62">
        <v>34.718620000000001</v>
      </c>
      <c r="S77" s="63">
        <v>2.5879500000000002</v>
      </c>
      <c r="T77" s="62">
        <v>37.779449999999997</v>
      </c>
      <c r="U77" s="63">
        <v>2.6202700000000001</v>
      </c>
      <c r="V77" s="62">
        <v>41.5</v>
      </c>
      <c r="W77" s="63">
        <v>1.6</v>
      </c>
      <c r="X77" s="62">
        <v>42.5</v>
      </c>
      <c r="Y77" s="63">
        <v>1.6</v>
      </c>
      <c r="Z77" s="62">
        <v>44.1</v>
      </c>
      <c r="AA77" s="63">
        <v>1.5</v>
      </c>
      <c r="AB77" s="62">
        <v>47.5</v>
      </c>
      <c r="AC77" s="63">
        <v>1.5</v>
      </c>
      <c r="AD77" s="62">
        <v>46.5</v>
      </c>
      <c r="AE77" s="63">
        <v>1.6</v>
      </c>
      <c r="AF77" s="62">
        <v>47.4</v>
      </c>
      <c r="AG77" s="63">
        <v>1.6</v>
      </c>
      <c r="AH77" s="62">
        <v>49.1</v>
      </c>
      <c r="AI77" s="63">
        <v>1.7</v>
      </c>
      <c r="AJ77" s="62">
        <v>49.7</v>
      </c>
      <c r="AK77" s="63">
        <v>1.5</v>
      </c>
      <c r="AL77" s="62">
        <v>53.8</v>
      </c>
      <c r="AM77" s="63">
        <v>1.5</v>
      </c>
      <c r="AN77" s="62">
        <v>54.5</v>
      </c>
      <c r="AO77" s="63">
        <v>1.5</v>
      </c>
      <c r="AP77" s="62">
        <v>53.8</v>
      </c>
      <c r="AQ77" s="63">
        <v>1.5</v>
      </c>
      <c r="AR77" s="62">
        <v>54.9</v>
      </c>
      <c r="AS77" s="63">
        <v>1.4</v>
      </c>
      <c r="AT77" s="62">
        <v>56.6</v>
      </c>
      <c r="AU77" s="63">
        <v>1.3</v>
      </c>
    </row>
    <row r="78" spans="1:47" s="37" customFormat="1" ht="13.5" customHeight="1" x14ac:dyDescent="0.3">
      <c r="A78" s="68" t="s">
        <v>28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 t="s">
        <v>74</v>
      </c>
      <c r="W78" s="61" t="s">
        <v>74</v>
      </c>
      <c r="X78" s="61" t="s">
        <v>74</v>
      </c>
      <c r="Y78" s="61" t="s">
        <v>74</v>
      </c>
      <c r="Z78" s="61" t="s">
        <v>74</v>
      </c>
      <c r="AA78" s="61" t="s">
        <v>74</v>
      </c>
      <c r="AB78" s="61" t="s">
        <v>74</v>
      </c>
      <c r="AC78" s="61" t="s">
        <v>74</v>
      </c>
      <c r="AD78" s="61" t="s">
        <v>74</v>
      </c>
      <c r="AE78" s="61" t="s">
        <v>74</v>
      </c>
      <c r="AF78" s="61" t="s">
        <v>74</v>
      </c>
      <c r="AG78" s="61" t="s">
        <v>74</v>
      </c>
      <c r="AH78" s="61" t="s">
        <v>74</v>
      </c>
      <c r="AI78" s="61" t="s">
        <v>74</v>
      </c>
      <c r="AJ78" s="61" t="s">
        <v>74</v>
      </c>
      <c r="AK78" s="61" t="s">
        <v>74</v>
      </c>
      <c r="AL78" s="61" t="s">
        <v>74</v>
      </c>
      <c r="AM78" s="61" t="s">
        <v>74</v>
      </c>
      <c r="AN78" s="61" t="s">
        <v>74</v>
      </c>
      <c r="AO78" s="61" t="s">
        <v>74</v>
      </c>
      <c r="AP78" s="61" t="s">
        <v>74</v>
      </c>
      <c r="AQ78" s="61" t="s">
        <v>74</v>
      </c>
      <c r="AR78" s="61" t="s">
        <v>74</v>
      </c>
      <c r="AS78" s="61" t="s">
        <v>74</v>
      </c>
      <c r="AT78" s="61" t="s">
        <v>74</v>
      </c>
      <c r="AU78" s="61" t="s">
        <v>74</v>
      </c>
    </row>
    <row r="79" spans="1:47" s="24" customFormat="1" ht="13.5" customHeight="1" x14ac:dyDescent="0.3">
      <c r="A79" s="69" t="s">
        <v>59</v>
      </c>
      <c r="B79" s="62">
        <v>9.9767299999999999</v>
      </c>
      <c r="C79" s="63">
        <v>1.9035599999999999</v>
      </c>
      <c r="D79" s="62">
        <v>10.99056</v>
      </c>
      <c r="E79" s="63">
        <v>2.1189399999999998</v>
      </c>
      <c r="F79" s="62">
        <v>12.246840000000001</v>
      </c>
      <c r="G79" s="63">
        <v>1.6458900000000001</v>
      </c>
      <c r="H79" s="62">
        <v>11.967420000000001</v>
      </c>
      <c r="I79" s="63">
        <v>1.1648799999999999</v>
      </c>
      <c r="J79" s="62">
        <v>11.05433</v>
      </c>
      <c r="K79" s="63">
        <v>1.14364</v>
      </c>
      <c r="L79" s="62">
        <v>10.9825</v>
      </c>
      <c r="M79" s="63">
        <v>1.1610799999999999</v>
      </c>
      <c r="N79" s="62">
        <v>10.965820000000001</v>
      </c>
      <c r="O79" s="63">
        <v>1.25091</v>
      </c>
      <c r="P79" s="62">
        <v>10.56216</v>
      </c>
      <c r="Q79" s="63">
        <v>1.2861100000000001</v>
      </c>
      <c r="R79" s="62">
        <v>10.01446</v>
      </c>
      <c r="S79" s="63">
        <v>1.1670199999999999</v>
      </c>
      <c r="T79" s="62">
        <v>10.40563</v>
      </c>
      <c r="U79" s="63">
        <v>1.15089</v>
      </c>
      <c r="V79" s="62">
        <v>11.2</v>
      </c>
      <c r="W79" s="63">
        <v>0.7</v>
      </c>
      <c r="X79" s="62">
        <v>11</v>
      </c>
      <c r="Y79" s="63">
        <v>0.7</v>
      </c>
      <c r="Z79" s="62">
        <v>10.4</v>
      </c>
      <c r="AA79" s="63">
        <v>0.7</v>
      </c>
      <c r="AB79" s="62">
        <v>9.8000000000000007</v>
      </c>
      <c r="AC79" s="63">
        <v>0.7</v>
      </c>
      <c r="AD79" s="62">
        <v>9</v>
      </c>
      <c r="AE79" s="63">
        <v>0.7</v>
      </c>
      <c r="AF79" s="62">
        <v>9</v>
      </c>
      <c r="AG79" s="63">
        <v>0.7</v>
      </c>
      <c r="AH79" s="62">
        <v>9.4</v>
      </c>
      <c r="AI79" s="63">
        <v>0.7</v>
      </c>
      <c r="AJ79" s="62">
        <v>9.5</v>
      </c>
      <c r="AK79" s="63">
        <v>0.7</v>
      </c>
      <c r="AL79" s="62">
        <v>8.6</v>
      </c>
      <c r="AM79" s="63">
        <v>0.7</v>
      </c>
      <c r="AN79" s="62">
        <v>7.9</v>
      </c>
      <c r="AO79" s="63">
        <v>0.6</v>
      </c>
      <c r="AP79" s="62">
        <v>7.2</v>
      </c>
      <c r="AQ79" s="63">
        <v>0.6</v>
      </c>
      <c r="AR79" s="62">
        <v>8.1999999999999993</v>
      </c>
      <c r="AS79" s="63">
        <v>0.6</v>
      </c>
      <c r="AT79" s="62">
        <v>9.4</v>
      </c>
      <c r="AU79" s="63">
        <v>0.6</v>
      </c>
    </row>
    <row r="80" spans="1:47" s="24" customFormat="1" ht="13.5" customHeight="1" x14ac:dyDescent="0.3">
      <c r="A80" s="69" t="s">
        <v>41</v>
      </c>
      <c r="B80" s="62">
        <v>61.733640000000001</v>
      </c>
      <c r="C80" s="63">
        <v>3.1257100000000002</v>
      </c>
      <c r="D80" s="62">
        <v>56.209769999999999</v>
      </c>
      <c r="E80" s="63">
        <v>3.1486000000000001</v>
      </c>
      <c r="F80" s="62">
        <v>57.112520000000004</v>
      </c>
      <c r="G80" s="63">
        <v>2.26911</v>
      </c>
      <c r="H80" s="62">
        <v>54.589030000000001</v>
      </c>
      <c r="I80" s="63">
        <v>1.8174600000000001</v>
      </c>
      <c r="J80" s="62">
        <v>55.73489</v>
      </c>
      <c r="K80" s="63">
        <v>1.8975</v>
      </c>
      <c r="L80" s="62">
        <v>54.68421</v>
      </c>
      <c r="M80" s="63">
        <v>1.9692400000000001</v>
      </c>
      <c r="N80" s="62">
        <v>53.918819999999997</v>
      </c>
      <c r="O80" s="63">
        <v>2.11991</v>
      </c>
      <c r="P80" s="62">
        <v>51.808920000000001</v>
      </c>
      <c r="Q80" s="63">
        <v>2.1173600000000001</v>
      </c>
      <c r="R80" s="62">
        <v>51.054760000000002</v>
      </c>
      <c r="S80" s="63">
        <v>2.0871300000000002</v>
      </c>
      <c r="T80" s="62">
        <v>48.715150000000001</v>
      </c>
      <c r="U80" s="63">
        <v>2.02644</v>
      </c>
      <c r="V80" s="62">
        <v>46.4</v>
      </c>
      <c r="W80" s="63">
        <v>1.2</v>
      </c>
      <c r="X80" s="62">
        <v>48.2</v>
      </c>
      <c r="Y80" s="63">
        <v>1.1000000000000001</v>
      </c>
      <c r="Z80" s="62">
        <v>48.3</v>
      </c>
      <c r="AA80" s="63">
        <v>1.1000000000000001</v>
      </c>
      <c r="AB80" s="62">
        <v>46.3</v>
      </c>
      <c r="AC80" s="63">
        <v>1.1000000000000001</v>
      </c>
      <c r="AD80" s="62">
        <v>46.2</v>
      </c>
      <c r="AE80" s="63">
        <v>1.2</v>
      </c>
      <c r="AF80" s="62">
        <v>44.6</v>
      </c>
      <c r="AG80" s="63">
        <v>1.2</v>
      </c>
      <c r="AH80" s="62">
        <v>44</v>
      </c>
      <c r="AI80" s="63">
        <v>1.2</v>
      </c>
      <c r="AJ80" s="62">
        <v>42.5</v>
      </c>
      <c r="AK80" s="63">
        <v>1.1000000000000001</v>
      </c>
      <c r="AL80" s="62">
        <v>41.4</v>
      </c>
      <c r="AM80" s="63">
        <v>1.1000000000000001</v>
      </c>
      <c r="AN80" s="62">
        <v>41.5</v>
      </c>
      <c r="AO80" s="63">
        <v>1.1000000000000001</v>
      </c>
      <c r="AP80" s="62">
        <v>42.1</v>
      </c>
      <c r="AQ80" s="63">
        <v>1.1000000000000001</v>
      </c>
      <c r="AR80" s="62">
        <v>40.6</v>
      </c>
      <c r="AS80" s="63">
        <v>1</v>
      </c>
      <c r="AT80" s="62">
        <v>38.9</v>
      </c>
      <c r="AU80" s="63">
        <v>1</v>
      </c>
    </row>
    <row r="81" spans="1:47" s="24" customFormat="1" ht="13.5" customHeight="1" x14ac:dyDescent="0.3">
      <c r="A81" s="70" t="s">
        <v>45</v>
      </c>
      <c r="B81" s="62">
        <v>52.369309999999999</v>
      </c>
      <c r="C81" s="63">
        <v>3.2155100000000001</v>
      </c>
      <c r="D81" s="62">
        <v>47.107219999999998</v>
      </c>
      <c r="E81" s="63">
        <v>3.1376300000000001</v>
      </c>
      <c r="F81" s="62">
        <v>47.677799999999998</v>
      </c>
      <c r="G81" s="63">
        <v>2.2890799999999998</v>
      </c>
      <c r="H81" s="62">
        <v>45.338909999999998</v>
      </c>
      <c r="I81" s="63">
        <v>1.8153699999999999</v>
      </c>
      <c r="J81" s="62">
        <v>46.714269999999999</v>
      </c>
      <c r="K81" s="63">
        <v>1.9123300000000001</v>
      </c>
      <c r="L81" s="62">
        <v>45.637869999999999</v>
      </c>
      <c r="M81" s="63">
        <v>1.9861</v>
      </c>
      <c r="N81" s="62">
        <v>45.80444</v>
      </c>
      <c r="O81" s="63">
        <v>2.1474299999999999</v>
      </c>
      <c r="P81" s="62">
        <v>43.598849999999999</v>
      </c>
      <c r="Q81" s="63">
        <v>2.1193200000000001</v>
      </c>
      <c r="R81" s="62">
        <v>43.38279</v>
      </c>
      <c r="S81" s="63">
        <v>2.0902099999999999</v>
      </c>
      <c r="T81" s="62">
        <v>40.798949999999998</v>
      </c>
      <c r="U81" s="63">
        <v>1.9956499999999999</v>
      </c>
      <c r="V81" s="62">
        <v>39.700000000000003</v>
      </c>
      <c r="W81" s="63">
        <v>1.1000000000000001</v>
      </c>
      <c r="X81" s="62">
        <v>40.9</v>
      </c>
      <c r="Y81" s="63">
        <v>1.1000000000000001</v>
      </c>
      <c r="Z81" s="62">
        <v>41</v>
      </c>
      <c r="AA81" s="63">
        <v>1.1000000000000001</v>
      </c>
      <c r="AB81" s="62">
        <v>39.1</v>
      </c>
      <c r="AC81" s="63">
        <v>1.1000000000000001</v>
      </c>
      <c r="AD81" s="62">
        <v>37.799999999999997</v>
      </c>
      <c r="AE81" s="63">
        <v>1.1000000000000001</v>
      </c>
      <c r="AF81" s="62">
        <v>37.200000000000003</v>
      </c>
      <c r="AG81" s="63">
        <v>1.1000000000000001</v>
      </c>
      <c r="AH81" s="62">
        <v>37</v>
      </c>
      <c r="AI81" s="63">
        <v>1.1000000000000001</v>
      </c>
      <c r="AJ81" s="62">
        <v>35.4</v>
      </c>
      <c r="AK81" s="63">
        <v>1.1000000000000001</v>
      </c>
      <c r="AL81" s="62">
        <v>34.6</v>
      </c>
      <c r="AM81" s="63">
        <v>1.1000000000000001</v>
      </c>
      <c r="AN81" s="62">
        <v>34</v>
      </c>
      <c r="AO81" s="63">
        <v>1.1000000000000001</v>
      </c>
      <c r="AP81" s="62">
        <v>34.4</v>
      </c>
      <c r="AQ81" s="63">
        <v>1.1000000000000001</v>
      </c>
      <c r="AR81" s="62">
        <v>33.9</v>
      </c>
      <c r="AS81" s="63">
        <v>1</v>
      </c>
      <c r="AT81" s="62">
        <v>32.5</v>
      </c>
      <c r="AU81" s="63">
        <v>1</v>
      </c>
    </row>
    <row r="82" spans="1:47" s="24" customFormat="1" ht="13.5" customHeight="1" x14ac:dyDescent="0.3">
      <c r="A82" s="70" t="s">
        <v>46</v>
      </c>
      <c r="B82" s="62">
        <v>9.3643300000000007</v>
      </c>
      <c r="C82" s="63">
        <v>1.87829</v>
      </c>
      <c r="D82" s="62">
        <v>9.1025399999999994</v>
      </c>
      <c r="E82" s="63">
        <v>1.84426</v>
      </c>
      <c r="F82" s="62">
        <v>9.4347300000000001</v>
      </c>
      <c r="G82" s="63">
        <v>1.24322</v>
      </c>
      <c r="H82" s="62">
        <v>9.2501099999999994</v>
      </c>
      <c r="I82" s="63">
        <v>1.0296000000000001</v>
      </c>
      <c r="J82" s="62">
        <v>9.0206199999999992</v>
      </c>
      <c r="K82" s="63">
        <v>1.1045100000000001</v>
      </c>
      <c r="L82" s="62">
        <v>9.0463400000000007</v>
      </c>
      <c r="M82" s="63">
        <v>1.11687</v>
      </c>
      <c r="N82" s="62">
        <v>8.1143800000000006</v>
      </c>
      <c r="O82" s="63">
        <v>1.15326</v>
      </c>
      <c r="P82" s="62">
        <v>8.21007</v>
      </c>
      <c r="Q82" s="63">
        <v>1.15493</v>
      </c>
      <c r="R82" s="62">
        <v>7.6719600000000003</v>
      </c>
      <c r="S82" s="63">
        <v>1.0893699999999999</v>
      </c>
      <c r="T82" s="62">
        <v>7.9161999999999999</v>
      </c>
      <c r="U82" s="63">
        <v>1.1402000000000001</v>
      </c>
      <c r="V82" s="62">
        <v>6.7</v>
      </c>
      <c r="W82" s="63">
        <v>0.6</v>
      </c>
      <c r="X82" s="62">
        <v>7.3</v>
      </c>
      <c r="Y82" s="63">
        <v>0.6</v>
      </c>
      <c r="Z82" s="62">
        <v>7.3</v>
      </c>
      <c r="AA82" s="63">
        <v>0.6</v>
      </c>
      <c r="AB82" s="62">
        <v>7.2</v>
      </c>
      <c r="AC82" s="63">
        <v>0.6</v>
      </c>
      <c r="AD82" s="62">
        <v>8.4</v>
      </c>
      <c r="AE82" s="63">
        <v>0.7</v>
      </c>
      <c r="AF82" s="62">
        <v>7.4</v>
      </c>
      <c r="AG82" s="63">
        <v>0.6</v>
      </c>
      <c r="AH82" s="62">
        <v>7</v>
      </c>
      <c r="AI82" s="63">
        <v>0.6</v>
      </c>
      <c r="AJ82" s="62">
        <v>7.2</v>
      </c>
      <c r="AK82" s="63">
        <v>0.6</v>
      </c>
      <c r="AL82" s="62">
        <v>6.8</v>
      </c>
      <c r="AM82" s="63">
        <v>0.6</v>
      </c>
      <c r="AN82" s="62">
        <v>7.5</v>
      </c>
      <c r="AO82" s="63">
        <v>0.6</v>
      </c>
      <c r="AP82" s="62">
        <v>7.6</v>
      </c>
      <c r="AQ82" s="63">
        <v>0.6</v>
      </c>
      <c r="AR82" s="62">
        <v>6.7</v>
      </c>
      <c r="AS82" s="63">
        <v>0.5</v>
      </c>
      <c r="AT82" s="62">
        <v>6.4</v>
      </c>
      <c r="AU82" s="63">
        <v>0.5</v>
      </c>
    </row>
    <row r="83" spans="1:47" s="24" customFormat="1" ht="13.5" customHeight="1" x14ac:dyDescent="0.3">
      <c r="A83" s="69" t="s">
        <v>42</v>
      </c>
      <c r="B83" s="62">
        <v>28.289629999999999</v>
      </c>
      <c r="C83" s="63">
        <v>2.9018000000000002</v>
      </c>
      <c r="D83" s="62">
        <v>32.799669999999999</v>
      </c>
      <c r="E83" s="63">
        <v>2.9729800000000002</v>
      </c>
      <c r="F83" s="62">
        <v>30.640630000000002</v>
      </c>
      <c r="G83" s="63">
        <v>2.0612599999999999</v>
      </c>
      <c r="H83" s="62">
        <v>33.443550000000002</v>
      </c>
      <c r="I83" s="63">
        <v>1.73044</v>
      </c>
      <c r="J83" s="62">
        <v>33.21078</v>
      </c>
      <c r="K83" s="63">
        <v>1.8037399999999999</v>
      </c>
      <c r="L83" s="62">
        <v>34.333289999999998</v>
      </c>
      <c r="M83" s="63">
        <v>1.8771</v>
      </c>
      <c r="N83" s="62">
        <v>35.115349999999999</v>
      </c>
      <c r="O83" s="63">
        <v>2.0083500000000001</v>
      </c>
      <c r="P83" s="62">
        <v>37.628929999999997</v>
      </c>
      <c r="Q83" s="63">
        <v>2.0325500000000001</v>
      </c>
      <c r="R83" s="62">
        <v>38.930779999999999</v>
      </c>
      <c r="S83" s="63">
        <v>2.0243500000000001</v>
      </c>
      <c r="T83" s="62">
        <v>40.879219999999997</v>
      </c>
      <c r="U83" s="63">
        <v>1.99457</v>
      </c>
      <c r="V83" s="62">
        <v>42.4</v>
      </c>
      <c r="W83" s="63">
        <v>1.1000000000000001</v>
      </c>
      <c r="X83" s="62">
        <v>40.700000000000003</v>
      </c>
      <c r="Y83" s="63">
        <v>1.1000000000000001</v>
      </c>
      <c r="Z83" s="62">
        <v>41.3</v>
      </c>
      <c r="AA83" s="63">
        <v>1.1000000000000001</v>
      </c>
      <c r="AB83" s="62">
        <v>43.9</v>
      </c>
      <c r="AC83" s="63">
        <v>1.1000000000000001</v>
      </c>
      <c r="AD83" s="62">
        <v>44.8</v>
      </c>
      <c r="AE83" s="63">
        <v>1.2</v>
      </c>
      <c r="AF83" s="62">
        <v>46.4</v>
      </c>
      <c r="AG83" s="63">
        <v>1.2</v>
      </c>
      <c r="AH83" s="62">
        <v>46.5</v>
      </c>
      <c r="AI83" s="63">
        <v>1.2</v>
      </c>
      <c r="AJ83" s="62">
        <v>48</v>
      </c>
      <c r="AK83" s="63">
        <v>1.2</v>
      </c>
      <c r="AL83" s="62">
        <v>50</v>
      </c>
      <c r="AM83" s="63">
        <v>1.1000000000000001</v>
      </c>
      <c r="AN83" s="62">
        <v>50.7</v>
      </c>
      <c r="AO83" s="63">
        <v>1.1000000000000001</v>
      </c>
      <c r="AP83" s="62">
        <v>50.8</v>
      </c>
      <c r="AQ83" s="63">
        <v>1.1000000000000001</v>
      </c>
      <c r="AR83" s="62">
        <v>51.3</v>
      </c>
      <c r="AS83" s="63">
        <v>1</v>
      </c>
      <c r="AT83" s="62">
        <v>51.7</v>
      </c>
      <c r="AU83" s="63">
        <v>1</v>
      </c>
    </row>
    <row r="84" spans="1:47" s="24" customFormat="1" ht="13.5" customHeight="1" x14ac:dyDescent="0.3">
      <c r="A84" s="70" t="s">
        <v>16</v>
      </c>
      <c r="B84" s="62">
        <v>13.527710000000001</v>
      </c>
      <c r="C84" s="63">
        <v>2.1983700000000002</v>
      </c>
      <c r="D84" s="62">
        <v>16.230789999999999</v>
      </c>
      <c r="E84" s="63">
        <v>2.2550300000000001</v>
      </c>
      <c r="F84" s="62">
        <v>16.548310000000001</v>
      </c>
      <c r="G84" s="63">
        <v>1.6185</v>
      </c>
      <c r="H84" s="62">
        <v>17.646329999999999</v>
      </c>
      <c r="I84" s="63">
        <v>1.40547</v>
      </c>
      <c r="J84" s="62">
        <v>18.094249999999999</v>
      </c>
      <c r="K84" s="63">
        <v>1.4779599999999999</v>
      </c>
      <c r="L84" s="62">
        <v>18.606169999999999</v>
      </c>
      <c r="M84" s="63">
        <v>1.54762</v>
      </c>
      <c r="N84" s="62">
        <v>19.111650000000001</v>
      </c>
      <c r="O84" s="63">
        <v>1.65452</v>
      </c>
      <c r="P84" s="62">
        <v>19.09083</v>
      </c>
      <c r="Q84" s="63">
        <v>1.65191</v>
      </c>
      <c r="R84" s="62">
        <v>17.875170000000001</v>
      </c>
      <c r="S84" s="63">
        <v>1.5952299999999999</v>
      </c>
      <c r="T84" s="62">
        <v>17.07647</v>
      </c>
      <c r="U84" s="63">
        <v>1.4841</v>
      </c>
      <c r="V84" s="62">
        <v>16.899999999999999</v>
      </c>
      <c r="W84" s="63">
        <v>0.9</v>
      </c>
      <c r="X84" s="62">
        <v>15.1</v>
      </c>
      <c r="Y84" s="63">
        <v>0.8</v>
      </c>
      <c r="Z84" s="62">
        <v>15</v>
      </c>
      <c r="AA84" s="63">
        <v>0.8</v>
      </c>
      <c r="AB84" s="62">
        <v>15.8</v>
      </c>
      <c r="AC84" s="63">
        <v>0.8</v>
      </c>
      <c r="AD84" s="62">
        <v>16.7</v>
      </c>
      <c r="AE84" s="63">
        <v>0.9</v>
      </c>
      <c r="AF84" s="62">
        <v>16.600000000000001</v>
      </c>
      <c r="AG84" s="63">
        <v>0.8</v>
      </c>
      <c r="AH84" s="62">
        <v>17.100000000000001</v>
      </c>
      <c r="AI84" s="63">
        <v>0.9</v>
      </c>
      <c r="AJ84" s="62">
        <v>18.100000000000001</v>
      </c>
      <c r="AK84" s="63">
        <v>0.9</v>
      </c>
      <c r="AL84" s="62">
        <v>18.7</v>
      </c>
      <c r="AM84" s="63">
        <v>0.9</v>
      </c>
      <c r="AN84" s="62">
        <v>18.5</v>
      </c>
      <c r="AO84" s="63">
        <v>0.8</v>
      </c>
      <c r="AP84" s="62">
        <v>18.8</v>
      </c>
      <c r="AQ84" s="63">
        <v>0.8</v>
      </c>
      <c r="AR84" s="62">
        <v>20.2</v>
      </c>
      <c r="AS84" s="63">
        <v>0.8</v>
      </c>
      <c r="AT84" s="62">
        <v>21.1</v>
      </c>
      <c r="AU84" s="63">
        <v>0.8</v>
      </c>
    </row>
    <row r="85" spans="1:47" s="24" customFormat="1" ht="13.5" customHeight="1" x14ac:dyDescent="0.3">
      <c r="A85" s="70" t="s">
        <v>43</v>
      </c>
      <c r="B85" s="62">
        <v>14.76192</v>
      </c>
      <c r="C85" s="63">
        <v>2.2891699999999999</v>
      </c>
      <c r="D85" s="62">
        <v>16.56888</v>
      </c>
      <c r="E85" s="63">
        <v>2.44068</v>
      </c>
      <c r="F85" s="62">
        <v>14.092320000000001</v>
      </c>
      <c r="G85" s="63">
        <v>1.5642100000000001</v>
      </c>
      <c r="H85" s="62">
        <v>15.797219999999999</v>
      </c>
      <c r="I85" s="63">
        <v>1.3403799999999999</v>
      </c>
      <c r="J85" s="62">
        <v>15.116529999999999</v>
      </c>
      <c r="K85" s="63">
        <v>1.3693299999999999</v>
      </c>
      <c r="L85" s="62">
        <v>15.727130000000001</v>
      </c>
      <c r="M85" s="63">
        <v>1.42178</v>
      </c>
      <c r="N85" s="62">
        <v>16.003699999999998</v>
      </c>
      <c r="O85" s="63">
        <v>1.4975700000000001</v>
      </c>
      <c r="P85" s="62">
        <v>18.5381</v>
      </c>
      <c r="Q85" s="63">
        <v>1.58836</v>
      </c>
      <c r="R85" s="62">
        <v>21.055610000000001</v>
      </c>
      <c r="S85" s="63">
        <v>1.66313</v>
      </c>
      <c r="T85" s="62">
        <v>23.80275</v>
      </c>
      <c r="U85" s="63">
        <v>1.7587900000000001</v>
      </c>
      <c r="V85" s="62">
        <v>25.5</v>
      </c>
      <c r="W85" s="63">
        <v>1</v>
      </c>
      <c r="X85" s="62">
        <v>25.6</v>
      </c>
      <c r="Y85" s="63">
        <v>1</v>
      </c>
      <c r="Z85" s="62">
        <v>26.4</v>
      </c>
      <c r="AA85" s="63">
        <v>0.9</v>
      </c>
      <c r="AB85" s="62">
        <v>28.1</v>
      </c>
      <c r="AC85" s="63">
        <v>1</v>
      </c>
      <c r="AD85" s="62">
        <v>28.1</v>
      </c>
      <c r="AE85" s="63">
        <v>1.1000000000000001</v>
      </c>
      <c r="AF85" s="62">
        <v>29.8</v>
      </c>
      <c r="AG85" s="63">
        <v>1.1000000000000001</v>
      </c>
      <c r="AH85" s="62">
        <v>29.5</v>
      </c>
      <c r="AI85" s="63">
        <v>1.1000000000000001</v>
      </c>
      <c r="AJ85" s="62">
        <v>29.9</v>
      </c>
      <c r="AK85" s="63">
        <v>1.1000000000000001</v>
      </c>
      <c r="AL85" s="62">
        <v>31.3</v>
      </c>
      <c r="AM85" s="63">
        <v>1.1000000000000001</v>
      </c>
      <c r="AN85" s="62">
        <v>32.200000000000003</v>
      </c>
      <c r="AO85" s="63">
        <v>1</v>
      </c>
      <c r="AP85" s="62">
        <v>32</v>
      </c>
      <c r="AQ85" s="63">
        <v>1</v>
      </c>
      <c r="AR85" s="62">
        <v>31</v>
      </c>
      <c r="AS85" s="63">
        <v>1</v>
      </c>
      <c r="AT85" s="62">
        <v>30.6</v>
      </c>
      <c r="AU85" s="63">
        <v>0.9</v>
      </c>
    </row>
    <row r="86" spans="1:47" s="37" customFormat="1" ht="13.5" customHeight="1" x14ac:dyDescent="0.3">
      <c r="A86" s="68" t="s">
        <v>29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 t="s">
        <v>74</v>
      </c>
      <c r="W86" s="61" t="s">
        <v>74</v>
      </c>
      <c r="X86" s="61" t="s">
        <v>74</v>
      </c>
      <c r="Y86" s="61" t="s">
        <v>74</v>
      </c>
      <c r="Z86" s="61" t="s">
        <v>74</v>
      </c>
      <c r="AA86" s="61" t="s">
        <v>74</v>
      </c>
      <c r="AB86" s="61" t="s">
        <v>74</v>
      </c>
      <c r="AC86" s="61" t="s">
        <v>74</v>
      </c>
      <c r="AD86" s="61" t="s">
        <v>74</v>
      </c>
      <c r="AE86" s="61" t="s">
        <v>74</v>
      </c>
      <c r="AF86" s="61" t="s">
        <v>74</v>
      </c>
      <c r="AG86" s="61" t="s">
        <v>74</v>
      </c>
      <c r="AH86" s="61" t="s">
        <v>74</v>
      </c>
      <c r="AI86" s="61" t="s">
        <v>74</v>
      </c>
      <c r="AJ86" s="61" t="s">
        <v>74</v>
      </c>
      <c r="AK86" s="61" t="s">
        <v>74</v>
      </c>
      <c r="AL86" s="61" t="s">
        <v>74</v>
      </c>
      <c r="AM86" s="61" t="s">
        <v>74</v>
      </c>
      <c r="AN86" s="61" t="s">
        <v>74</v>
      </c>
      <c r="AO86" s="61" t="s">
        <v>74</v>
      </c>
      <c r="AP86" s="61" t="s">
        <v>74</v>
      </c>
      <c r="AQ86" s="61" t="s">
        <v>74</v>
      </c>
      <c r="AR86" s="61" t="s">
        <v>74</v>
      </c>
      <c r="AS86" s="61" t="s">
        <v>74</v>
      </c>
      <c r="AT86" s="61" t="s">
        <v>74</v>
      </c>
      <c r="AU86" s="61" t="s">
        <v>74</v>
      </c>
    </row>
    <row r="87" spans="1:47" s="24" customFormat="1" ht="13.5" customHeight="1" x14ac:dyDescent="0.3">
      <c r="A87" s="69" t="s">
        <v>59</v>
      </c>
      <c r="B87" s="62">
        <v>5.5652699999999999</v>
      </c>
      <c r="C87" s="63">
        <v>1.38289</v>
      </c>
      <c r="D87" s="62">
        <v>5.7318699999999998</v>
      </c>
      <c r="E87" s="63">
        <v>1.46526</v>
      </c>
      <c r="F87" s="62">
        <v>4.54115</v>
      </c>
      <c r="G87" s="63">
        <v>0.89629000000000003</v>
      </c>
      <c r="H87" s="62">
        <v>4.7167300000000001</v>
      </c>
      <c r="I87" s="63">
        <v>0.69730999999999999</v>
      </c>
      <c r="J87" s="62">
        <v>4.0685599999999997</v>
      </c>
      <c r="K87" s="63">
        <v>0.65156999999999998</v>
      </c>
      <c r="L87" s="62">
        <v>4.4048499999999997</v>
      </c>
      <c r="M87" s="63">
        <v>0.70882999999999996</v>
      </c>
      <c r="N87" s="62">
        <v>4.50854</v>
      </c>
      <c r="O87" s="63">
        <v>0.75971999999999995</v>
      </c>
      <c r="P87" s="62">
        <v>4.0821500000000004</v>
      </c>
      <c r="Q87" s="63">
        <v>0.72509999999999997</v>
      </c>
      <c r="R87" s="62">
        <v>3.8503500000000002</v>
      </c>
      <c r="S87" s="63">
        <v>0.72553999999999996</v>
      </c>
      <c r="T87" s="62">
        <v>3.7781699999999998</v>
      </c>
      <c r="U87" s="63">
        <v>0.68693000000000004</v>
      </c>
      <c r="V87" s="62">
        <v>4.3</v>
      </c>
      <c r="W87" s="63">
        <v>0.4</v>
      </c>
      <c r="X87" s="62">
        <v>3.9</v>
      </c>
      <c r="Y87" s="63">
        <v>0.4</v>
      </c>
      <c r="Z87" s="62">
        <v>3.3</v>
      </c>
      <c r="AA87" s="63">
        <v>0.4</v>
      </c>
      <c r="AB87" s="62">
        <v>2.9</v>
      </c>
      <c r="AC87" s="63">
        <v>0.4</v>
      </c>
      <c r="AD87" s="62">
        <v>2.7</v>
      </c>
      <c r="AE87" s="63">
        <v>0.4</v>
      </c>
      <c r="AF87" s="62">
        <v>2.7</v>
      </c>
      <c r="AG87" s="63">
        <v>0.4</v>
      </c>
      <c r="AH87" s="62">
        <v>3</v>
      </c>
      <c r="AI87" s="63">
        <v>0.4</v>
      </c>
      <c r="AJ87" s="62">
        <v>2.9</v>
      </c>
      <c r="AK87" s="63">
        <v>0.4</v>
      </c>
      <c r="AL87" s="62">
        <v>2.8</v>
      </c>
      <c r="AM87" s="63">
        <v>0.4</v>
      </c>
      <c r="AN87" s="62">
        <v>2.6</v>
      </c>
      <c r="AO87" s="63">
        <v>0.4</v>
      </c>
      <c r="AP87" s="62">
        <v>2.4</v>
      </c>
      <c r="AQ87" s="63">
        <v>0.3</v>
      </c>
      <c r="AR87" s="62">
        <v>2.7</v>
      </c>
      <c r="AS87" s="63">
        <v>0.4</v>
      </c>
      <c r="AT87" s="62">
        <v>3.1</v>
      </c>
      <c r="AU87" s="63">
        <v>0.4</v>
      </c>
    </row>
    <row r="88" spans="1:47" s="24" customFormat="1" ht="13.5" customHeight="1" x14ac:dyDescent="0.3">
      <c r="A88" s="69" t="s">
        <v>41</v>
      </c>
      <c r="B88" s="62">
        <v>53.24933</v>
      </c>
      <c r="C88" s="63">
        <v>3.1138400000000002</v>
      </c>
      <c r="D88" s="62">
        <v>51.855310000000003</v>
      </c>
      <c r="E88" s="63">
        <v>2.9649800000000002</v>
      </c>
      <c r="F88" s="62">
        <v>50.616410000000002</v>
      </c>
      <c r="G88" s="63">
        <v>2.0276700000000001</v>
      </c>
      <c r="H88" s="62">
        <v>50.436169999999997</v>
      </c>
      <c r="I88" s="63">
        <v>1.7985599999999999</v>
      </c>
      <c r="J88" s="62">
        <v>49.156649999999999</v>
      </c>
      <c r="K88" s="63">
        <v>1.89592</v>
      </c>
      <c r="L88" s="62">
        <v>46.439140000000002</v>
      </c>
      <c r="M88" s="63">
        <v>1.9570799999999999</v>
      </c>
      <c r="N88" s="62">
        <v>44.488880000000002</v>
      </c>
      <c r="O88" s="63">
        <v>2.07782</v>
      </c>
      <c r="P88" s="62">
        <v>43.34543</v>
      </c>
      <c r="Q88" s="63">
        <v>2.0839799999999999</v>
      </c>
      <c r="R88" s="62">
        <v>40.568399999999997</v>
      </c>
      <c r="S88" s="63">
        <v>2.0662799999999999</v>
      </c>
      <c r="T88" s="62">
        <v>39.743009999999998</v>
      </c>
      <c r="U88" s="63">
        <v>2.0604900000000002</v>
      </c>
      <c r="V88" s="62">
        <v>39.4</v>
      </c>
      <c r="W88" s="63">
        <v>1.2</v>
      </c>
      <c r="X88" s="62">
        <v>39.700000000000003</v>
      </c>
      <c r="Y88" s="63">
        <v>1.2</v>
      </c>
      <c r="Z88" s="62">
        <v>38.1</v>
      </c>
      <c r="AA88" s="63">
        <v>1.1000000000000001</v>
      </c>
      <c r="AB88" s="62">
        <v>35.799999999999997</v>
      </c>
      <c r="AC88" s="63">
        <v>1.1000000000000001</v>
      </c>
      <c r="AD88" s="62">
        <v>36</v>
      </c>
      <c r="AE88" s="63">
        <v>1.1000000000000001</v>
      </c>
      <c r="AF88" s="62">
        <v>34.4</v>
      </c>
      <c r="AG88" s="63">
        <v>1.1000000000000001</v>
      </c>
      <c r="AH88" s="62">
        <v>32.1</v>
      </c>
      <c r="AI88" s="63">
        <v>1.1000000000000001</v>
      </c>
      <c r="AJ88" s="62">
        <v>31.8</v>
      </c>
      <c r="AK88" s="63">
        <v>1.1000000000000001</v>
      </c>
      <c r="AL88" s="62">
        <v>30.9</v>
      </c>
      <c r="AM88" s="63">
        <v>1</v>
      </c>
      <c r="AN88" s="62">
        <v>31.5</v>
      </c>
      <c r="AO88" s="63">
        <v>1</v>
      </c>
      <c r="AP88" s="62">
        <v>28.4</v>
      </c>
      <c r="AQ88" s="63">
        <v>1</v>
      </c>
      <c r="AR88" s="62">
        <v>28.5</v>
      </c>
      <c r="AS88" s="63">
        <v>0.9</v>
      </c>
      <c r="AT88" s="62">
        <v>30.4</v>
      </c>
      <c r="AU88" s="63">
        <v>1</v>
      </c>
    </row>
    <row r="89" spans="1:47" s="24" customFormat="1" ht="13.5" customHeight="1" x14ac:dyDescent="0.3">
      <c r="A89" s="70" t="s">
        <v>45</v>
      </c>
      <c r="B89" s="62">
        <v>31.461269999999999</v>
      </c>
      <c r="C89" s="63">
        <v>2.8029299999999999</v>
      </c>
      <c r="D89" s="62">
        <v>31.315799999999999</v>
      </c>
      <c r="E89" s="63">
        <v>2.6945199999999998</v>
      </c>
      <c r="F89" s="62">
        <v>29.96604</v>
      </c>
      <c r="G89" s="63">
        <v>1.81497</v>
      </c>
      <c r="H89" s="62">
        <v>30.20316</v>
      </c>
      <c r="I89" s="63">
        <v>1.6632199999999999</v>
      </c>
      <c r="J89" s="62">
        <v>28.667300000000001</v>
      </c>
      <c r="K89" s="63">
        <v>1.71496</v>
      </c>
      <c r="L89" s="62">
        <v>26.733830000000001</v>
      </c>
      <c r="M89" s="63">
        <v>1.7257400000000001</v>
      </c>
      <c r="N89" s="62">
        <v>26.121369999999999</v>
      </c>
      <c r="O89" s="63">
        <v>1.8142199999999999</v>
      </c>
      <c r="P89" s="62">
        <v>25.402139999999999</v>
      </c>
      <c r="Q89" s="63">
        <v>1.8288199999999999</v>
      </c>
      <c r="R89" s="62">
        <v>24.437239999999999</v>
      </c>
      <c r="S89" s="63">
        <v>1.8137399999999999</v>
      </c>
      <c r="T89" s="62">
        <v>24.65016</v>
      </c>
      <c r="U89" s="63">
        <v>1.8129900000000001</v>
      </c>
      <c r="V89" s="62">
        <v>24</v>
      </c>
      <c r="W89" s="63">
        <v>1</v>
      </c>
      <c r="X89" s="62">
        <v>24.1</v>
      </c>
      <c r="Y89" s="63">
        <v>1</v>
      </c>
      <c r="Z89" s="62">
        <v>24.2</v>
      </c>
      <c r="AA89" s="63">
        <v>1</v>
      </c>
      <c r="AB89" s="62">
        <v>22.6</v>
      </c>
      <c r="AC89" s="63">
        <v>1</v>
      </c>
      <c r="AD89" s="62">
        <v>22.1</v>
      </c>
      <c r="AE89" s="63">
        <v>1</v>
      </c>
      <c r="AF89" s="62">
        <v>21.3</v>
      </c>
      <c r="AG89" s="63">
        <v>1</v>
      </c>
      <c r="AH89" s="62">
        <v>19.7</v>
      </c>
      <c r="AI89" s="63">
        <v>0.9</v>
      </c>
      <c r="AJ89" s="62">
        <v>19.5</v>
      </c>
      <c r="AK89" s="63">
        <v>0.9</v>
      </c>
      <c r="AL89" s="62">
        <v>19.3</v>
      </c>
      <c r="AM89" s="63">
        <v>0.9</v>
      </c>
      <c r="AN89" s="62">
        <v>19.8</v>
      </c>
      <c r="AO89" s="63">
        <v>0.9</v>
      </c>
      <c r="AP89" s="62">
        <v>17.899999999999999</v>
      </c>
      <c r="AQ89" s="63">
        <v>0.8</v>
      </c>
      <c r="AR89" s="62">
        <v>18.899999999999999</v>
      </c>
      <c r="AS89" s="63">
        <v>0.8</v>
      </c>
      <c r="AT89" s="62">
        <v>21.2</v>
      </c>
      <c r="AU89" s="63">
        <v>0.9</v>
      </c>
    </row>
    <row r="90" spans="1:47" s="24" customFormat="1" ht="13.5" customHeight="1" x14ac:dyDescent="0.3">
      <c r="A90" s="70" t="s">
        <v>46</v>
      </c>
      <c r="B90" s="62">
        <v>21.788060000000002</v>
      </c>
      <c r="C90" s="63">
        <v>2.4702899999999999</v>
      </c>
      <c r="D90" s="62">
        <v>20.53951</v>
      </c>
      <c r="E90" s="63">
        <v>2.25928</v>
      </c>
      <c r="F90" s="62">
        <v>20.650369999999999</v>
      </c>
      <c r="G90" s="63">
        <v>1.6115600000000001</v>
      </c>
      <c r="H90" s="62">
        <v>20.23302</v>
      </c>
      <c r="I90" s="63">
        <v>1.45207</v>
      </c>
      <c r="J90" s="62">
        <v>20.489350000000002</v>
      </c>
      <c r="K90" s="63">
        <v>1.5728800000000001</v>
      </c>
      <c r="L90" s="62">
        <v>19.705310000000001</v>
      </c>
      <c r="M90" s="63">
        <v>1.5764100000000001</v>
      </c>
      <c r="N90" s="62">
        <v>18.367509999999999</v>
      </c>
      <c r="O90" s="63">
        <v>1.6357900000000001</v>
      </c>
      <c r="P90" s="62">
        <v>17.943290000000001</v>
      </c>
      <c r="Q90" s="63">
        <v>1.6484700000000001</v>
      </c>
      <c r="R90" s="62">
        <v>16.131160000000001</v>
      </c>
      <c r="S90" s="63">
        <v>1.56932</v>
      </c>
      <c r="T90" s="62">
        <v>15.09285</v>
      </c>
      <c r="U90" s="63">
        <v>1.5440100000000001</v>
      </c>
      <c r="V90" s="62">
        <v>15.4</v>
      </c>
      <c r="W90" s="63">
        <v>0.9</v>
      </c>
      <c r="X90" s="62">
        <v>15.6</v>
      </c>
      <c r="Y90" s="63">
        <v>0.9</v>
      </c>
      <c r="Z90" s="62">
        <v>13.9</v>
      </c>
      <c r="AA90" s="63">
        <v>0.8</v>
      </c>
      <c r="AB90" s="62">
        <v>13.2</v>
      </c>
      <c r="AC90" s="63">
        <v>0.8</v>
      </c>
      <c r="AD90" s="62">
        <v>13.9</v>
      </c>
      <c r="AE90" s="63">
        <v>0.8</v>
      </c>
      <c r="AF90" s="62">
        <v>13</v>
      </c>
      <c r="AG90" s="63">
        <v>0.8</v>
      </c>
      <c r="AH90" s="62">
        <v>12.4</v>
      </c>
      <c r="AI90" s="63">
        <v>0.7</v>
      </c>
      <c r="AJ90" s="62">
        <v>12.3</v>
      </c>
      <c r="AK90" s="63">
        <v>0.7</v>
      </c>
      <c r="AL90" s="62">
        <v>11.6</v>
      </c>
      <c r="AM90" s="63">
        <v>0.7</v>
      </c>
      <c r="AN90" s="62">
        <v>11.7</v>
      </c>
      <c r="AO90" s="63">
        <v>0.7</v>
      </c>
      <c r="AP90" s="62">
        <v>10.5</v>
      </c>
      <c r="AQ90" s="63">
        <v>0.7</v>
      </c>
      <c r="AR90" s="62">
        <v>9.6</v>
      </c>
      <c r="AS90" s="63">
        <v>0.6</v>
      </c>
      <c r="AT90" s="62">
        <v>9.1999999999999993</v>
      </c>
      <c r="AU90" s="63">
        <v>0.6</v>
      </c>
    </row>
    <row r="91" spans="1:47" s="24" customFormat="1" ht="13.5" customHeight="1" x14ac:dyDescent="0.3">
      <c r="A91" s="69" t="s">
        <v>42</v>
      </c>
      <c r="B91" s="62">
        <v>41.185400000000001</v>
      </c>
      <c r="C91" s="63">
        <v>3.1105399999999999</v>
      </c>
      <c r="D91" s="62">
        <v>42.41281</v>
      </c>
      <c r="E91" s="63">
        <v>2.9594100000000001</v>
      </c>
      <c r="F91" s="62">
        <v>44.842440000000003</v>
      </c>
      <c r="G91" s="63">
        <v>2.0274399999999999</v>
      </c>
      <c r="H91" s="62">
        <v>44.847099999999998</v>
      </c>
      <c r="I91" s="63">
        <v>1.78942</v>
      </c>
      <c r="J91" s="62">
        <v>46.774790000000003</v>
      </c>
      <c r="K91" s="63">
        <v>1.8900999999999999</v>
      </c>
      <c r="L91" s="62">
        <v>49.156010000000002</v>
      </c>
      <c r="M91" s="63">
        <v>1.9629399999999999</v>
      </c>
      <c r="N91" s="62">
        <v>51.002580000000002</v>
      </c>
      <c r="O91" s="63">
        <v>2.0925699999999998</v>
      </c>
      <c r="P91" s="62">
        <v>52.572429999999997</v>
      </c>
      <c r="Q91" s="63">
        <v>2.0934900000000001</v>
      </c>
      <c r="R91" s="62">
        <v>55.581240000000001</v>
      </c>
      <c r="S91" s="63">
        <v>2.0827300000000002</v>
      </c>
      <c r="T91" s="62">
        <v>56.478819999999999</v>
      </c>
      <c r="U91" s="63">
        <v>2.0765400000000001</v>
      </c>
      <c r="V91" s="62">
        <v>56.3</v>
      </c>
      <c r="W91" s="63">
        <v>1.2</v>
      </c>
      <c r="X91" s="62">
        <v>56.4</v>
      </c>
      <c r="Y91" s="63">
        <v>1.2</v>
      </c>
      <c r="Z91" s="62">
        <v>58.6</v>
      </c>
      <c r="AA91" s="63">
        <v>1.1000000000000001</v>
      </c>
      <c r="AB91" s="62">
        <v>61.3</v>
      </c>
      <c r="AC91" s="63">
        <v>1.1000000000000001</v>
      </c>
      <c r="AD91" s="62">
        <v>61.3</v>
      </c>
      <c r="AE91" s="63">
        <v>1.2</v>
      </c>
      <c r="AF91" s="62">
        <v>63</v>
      </c>
      <c r="AG91" s="63">
        <v>1.2</v>
      </c>
      <c r="AH91" s="62">
        <v>64.900000000000006</v>
      </c>
      <c r="AI91" s="63">
        <v>1.1000000000000001</v>
      </c>
      <c r="AJ91" s="62">
        <v>65.3</v>
      </c>
      <c r="AK91" s="63">
        <v>1.1000000000000001</v>
      </c>
      <c r="AL91" s="62">
        <v>66.3</v>
      </c>
      <c r="AM91" s="63">
        <v>1.1000000000000001</v>
      </c>
      <c r="AN91" s="62">
        <v>65.900000000000006</v>
      </c>
      <c r="AO91" s="63">
        <v>1.1000000000000001</v>
      </c>
      <c r="AP91" s="62">
        <v>69.2</v>
      </c>
      <c r="AQ91" s="63">
        <v>1</v>
      </c>
      <c r="AR91" s="62">
        <v>68.7</v>
      </c>
      <c r="AS91" s="63">
        <v>1</v>
      </c>
      <c r="AT91" s="62">
        <v>66.5</v>
      </c>
      <c r="AU91" s="63">
        <v>1</v>
      </c>
    </row>
    <row r="92" spans="1:47" s="24" customFormat="1" ht="13.5" customHeight="1" x14ac:dyDescent="0.3">
      <c r="A92" s="70" t="s">
        <v>16</v>
      </c>
      <c r="B92" s="62">
        <v>15.51192</v>
      </c>
      <c r="C92" s="63">
        <v>2.11896</v>
      </c>
      <c r="D92" s="62">
        <v>14.26661</v>
      </c>
      <c r="E92" s="63">
        <v>2.0468500000000001</v>
      </c>
      <c r="F92" s="62">
        <v>16.106339999999999</v>
      </c>
      <c r="G92" s="63">
        <v>1.4254599999999999</v>
      </c>
      <c r="H92" s="62">
        <v>16.297180000000001</v>
      </c>
      <c r="I92" s="63">
        <v>1.3418399999999999</v>
      </c>
      <c r="J92" s="62">
        <v>17.239560000000001</v>
      </c>
      <c r="K92" s="63">
        <v>1.45841</v>
      </c>
      <c r="L92" s="62">
        <v>17.15954</v>
      </c>
      <c r="M92" s="63">
        <v>1.5345599999999999</v>
      </c>
      <c r="N92" s="62">
        <v>19.35528</v>
      </c>
      <c r="O92" s="63">
        <v>1.7363299999999999</v>
      </c>
      <c r="P92" s="62">
        <v>16.722719999999999</v>
      </c>
      <c r="Q92" s="63">
        <v>1.59091</v>
      </c>
      <c r="R92" s="62">
        <v>16.412839999999999</v>
      </c>
      <c r="S92" s="63">
        <v>1.5853699999999999</v>
      </c>
      <c r="T92" s="62">
        <v>14.81457</v>
      </c>
      <c r="U92" s="63">
        <v>1.4971000000000001</v>
      </c>
      <c r="V92" s="62">
        <v>12.1</v>
      </c>
      <c r="W92" s="63">
        <v>0.8</v>
      </c>
      <c r="X92" s="62">
        <v>11.6</v>
      </c>
      <c r="Y92" s="63">
        <v>0.8</v>
      </c>
      <c r="Z92" s="62">
        <v>13</v>
      </c>
      <c r="AA92" s="63">
        <v>0.8</v>
      </c>
      <c r="AB92" s="62">
        <v>13.6</v>
      </c>
      <c r="AC92" s="63">
        <v>0.8</v>
      </c>
      <c r="AD92" s="62">
        <v>13.9</v>
      </c>
      <c r="AE92" s="63">
        <v>0.8</v>
      </c>
      <c r="AF92" s="62">
        <v>14</v>
      </c>
      <c r="AG92" s="63">
        <v>0.8</v>
      </c>
      <c r="AH92" s="62">
        <v>13.9</v>
      </c>
      <c r="AI92" s="63">
        <v>0.8</v>
      </c>
      <c r="AJ92" s="62">
        <v>13.6</v>
      </c>
      <c r="AK92" s="63">
        <v>0.8</v>
      </c>
      <c r="AL92" s="62">
        <v>13.8</v>
      </c>
      <c r="AM92" s="63">
        <v>0.8</v>
      </c>
      <c r="AN92" s="62">
        <v>13.3</v>
      </c>
      <c r="AO92" s="63">
        <v>0.8</v>
      </c>
      <c r="AP92" s="62">
        <v>15</v>
      </c>
      <c r="AQ92" s="63">
        <v>0.8</v>
      </c>
      <c r="AR92" s="62">
        <v>14.9</v>
      </c>
      <c r="AS92" s="63">
        <v>0.8</v>
      </c>
      <c r="AT92" s="62">
        <v>14</v>
      </c>
      <c r="AU92" s="63">
        <v>0.7</v>
      </c>
    </row>
    <row r="93" spans="1:47" s="24" customFormat="1" ht="13.5" customHeight="1" x14ac:dyDescent="0.3">
      <c r="A93" s="70" t="s">
        <v>43</v>
      </c>
      <c r="B93" s="62">
        <v>25.673490000000001</v>
      </c>
      <c r="C93" s="63">
        <v>2.9629500000000002</v>
      </c>
      <c r="D93" s="62">
        <v>28.14621</v>
      </c>
      <c r="E93" s="63">
        <v>2.78613</v>
      </c>
      <c r="F93" s="62">
        <v>28.7361</v>
      </c>
      <c r="G93" s="63">
        <v>1.9170499999999999</v>
      </c>
      <c r="H93" s="62">
        <v>28.549910000000001</v>
      </c>
      <c r="I93" s="63">
        <v>1.6158600000000001</v>
      </c>
      <c r="J93" s="62">
        <v>29.535229999999999</v>
      </c>
      <c r="K93" s="63">
        <v>1.7034</v>
      </c>
      <c r="L93" s="62">
        <v>31.996459999999999</v>
      </c>
      <c r="M93" s="63">
        <v>1.82029</v>
      </c>
      <c r="N93" s="62">
        <v>31.647290000000002</v>
      </c>
      <c r="O93" s="63">
        <v>1.9332</v>
      </c>
      <c r="P93" s="62">
        <v>35.849710000000002</v>
      </c>
      <c r="Q93" s="63">
        <v>1.99333</v>
      </c>
      <c r="R93" s="62">
        <v>39.168399999999998</v>
      </c>
      <c r="S93" s="63">
        <v>2.02752</v>
      </c>
      <c r="T93" s="62">
        <v>41.664250000000003</v>
      </c>
      <c r="U93" s="63">
        <v>2.0554299999999999</v>
      </c>
      <c r="V93" s="62">
        <v>44.3</v>
      </c>
      <c r="W93" s="63">
        <v>1.2</v>
      </c>
      <c r="X93" s="62">
        <v>44.8</v>
      </c>
      <c r="Y93" s="63">
        <v>1.2</v>
      </c>
      <c r="Z93" s="62">
        <v>45.7</v>
      </c>
      <c r="AA93" s="63">
        <v>1.2</v>
      </c>
      <c r="AB93" s="62">
        <v>47.7</v>
      </c>
      <c r="AC93" s="63">
        <v>1.2</v>
      </c>
      <c r="AD93" s="62">
        <v>47.3</v>
      </c>
      <c r="AE93" s="63">
        <v>1.2</v>
      </c>
      <c r="AF93" s="62">
        <v>49</v>
      </c>
      <c r="AG93" s="63">
        <v>1.2</v>
      </c>
      <c r="AH93" s="62">
        <v>51</v>
      </c>
      <c r="AI93" s="63">
        <v>1.2</v>
      </c>
      <c r="AJ93" s="62">
        <v>51.7</v>
      </c>
      <c r="AK93" s="63">
        <v>1.2</v>
      </c>
      <c r="AL93" s="62">
        <v>52.5</v>
      </c>
      <c r="AM93" s="63">
        <v>1.1000000000000001</v>
      </c>
      <c r="AN93" s="62">
        <v>52.6</v>
      </c>
      <c r="AO93" s="63">
        <v>1.1000000000000001</v>
      </c>
      <c r="AP93" s="62">
        <v>54.1</v>
      </c>
      <c r="AQ93" s="63">
        <v>1.1000000000000001</v>
      </c>
      <c r="AR93" s="62">
        <v>53.8</v>
      </c>
      <c r="AS93" s="63">
        <v>1.1000000000000001</v>
      </c>
      <c r="AT93" s="62">
        <v>52.5</v>
      </c>
      <c r="AU93" s="63">
        <v>1</v>
      </c>
    </row>
    <row r="94" spans="1:47" s="37" customFormat="1" ht="13.5" customHeight="1" x14ac:dyDescent="0.3">
      <c r="A94" s="68" t="s">
        <v>30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 t="s">
        <v>74</v>
      </c>
      <c r="W94" s="61" t="s">
        <v>74</v>
      </c>
      <c r="X94" s="61" t="s">
        <v>74</v>
      </c>
      <c r="Y94" s="61" t="s">
        <v>74</v>
      </c>
      <c r="Z94" s="61" t="s">
        <v>74</v>
      </c>
      <c r="AA94" s="61" t="s">
        <v>74</v>
      </c>
      <c r="AB94" s="61" t="s">
        <v>74</v>
      </c>
      <c r="AC94" s="61" t="s">
        <v>74</v>
      </c>
      <c r="AD94" s="61" t="s">
        <v>74</v>
      </c>
      <c r="AE94" s="61" t="s">
        <v>74</v>
      </c>
      <c r="AF94" s="61" t="s">
        <v>74</v>
      </c>
      <c r="AG94" s="61" t="s">
        <v>74</v>
      </c>
      <c r="AH94" s="61" t="s">
        <v>74</v>
      </c>
      <c r="AI94" s="61" t="s">
        <v>74</v>
      </c>
      <c r="AJ94" s="61" t="s">
        <v>74</v>
      </c>
      <c r="AK94" s="61" t="s">
        <v>74</v>
      </c>
      <c r="AL94" s="61" t="s">
        <v>74</v>
      </c>
      <c r="AM94" s="61" t="s">
        <v>74</v>
      </c>
      <c r="AN94" s="61" t="s">
        <v>74</v>
      </c>
      <c r="AO94" s="61" t="s">
        <v>74</v>
      </c>
      <c r="AP94" s="61" t="s">
        <v>74</v>
      </c>
      <c r="AQ94" s="61" t="s">
        <v>74</v>
      </c>
      <c r="AR94" s="61" t="s">
        <v>74</v>
      </c>
      <c r="AS94" s="61" t="s">
        <v>74</v>
      </c>
      <c r="AT94" s="61" t="s">
        <v>74</v>
      </c>
      <c r="AU94" s="61" t="s">
        <v>74</v>
      </c>
    </row>
    <row r="95" spans="1:47" s="24" customFormat="1" ht="13.5" customHeight="1" x14ac:dyDescent="0.3">
      <c r="A95" s="69" t="s">
        <v>59</v>
      </c>
      <c r="B95" s="62">
        <v>25.222370000000002</v>
      </c>
      <c r="C95" s="63">
        <v>4.8751800000000003</v>
      </c>
      <c r="D95" s="62">
        <v>27.100180000000002</v>
      </c>
      <c r="E95" s="63">
        <v>4.7343999999999999</v>
      </c>
      <c r="F95" s="62">
        <v>26.126719999999999</v>
      </c>
      <c r="G95" s="63">
        <v>3.14202</v>
      </c>
      <c r="H95" s="62">
        <v>27.988440000000001</v>
      </c>
      <c r="I95" s="63">
        <v>2.9839799999999999</v>
      </c>
      <c r="J95" s="62">
        <v>26.386130000000001</v>
      </c>
      <c r="K95" s="63">
        <v>3.1259899999999998</v>
      </c>
      <c r="L95" s="62">
        <v>25.49588</v>
      </c>
      <c r="M95" s="63">
        <v>3.15707</v>
      </c>
      <c r="N95" s="62">
        <v>25.765599999999999</v>
      </c>
      <c r="O95" s="63">
        <v>3.3744999999999998</v>
      </c>
      <c r="P95" s="62">
        <v>24.204049999999999</v>
      </c>
      <c r="Q95" s="63">
        <v>3.2863600000000002</v>
      </c>
      <c r="R95" s="62">
        <v>20.85859</v>
      </c>
      <c r="S95" s="63">
        <v>3.0283500000000001</v>
      </c>
      <c r="T95" s="62">
        <v>21.844539999999999</v>
      </c>
      <c r="U95" s="63">
        <v>3.0165600000000001</v>
      </c>
      <c r="V95" s="62">
        <v>24.1</v>
      </c>
      <c r="W95" s="63">
        <v>1.9</v>
      </c>
      <c r="X95" s="62">
        <v>24.1</v>
      </c>
      <c r="Y95" s="63">
        <v>1.8</v>
      </c>
      <c r="Z95" s="62">
        <v>22.3</v>
      </c>
      <c r="AA95" s="63">
        <v>1.7</v>
      </c>
      <c r="AB95" s="62">
        <v>21.1</v>
      </c>
      <c r="AC95" s="63">
        <v>1.7</v>
      </c>
      <c r="AD95" s="62">
        <v>19.3</v>
      </c>
      <c r="AE95" s="63">
        <v>1.7</v>
      </c>
      <c r="AF95" s="62">
        <v>19.2</v>
      </c>
      <c r="AG95" s="63">
        <v>1.8</v>
      </c>
      <c r="AH95" s="62">
        <v>20.9</v>
      </c>
      <c r="AI95" s="63">
        <v>2</v>
      </c>
      <c r="AJ95" s="62">
        <v>18.600000000000001</v>
      </c>
      <c r="AK95" s="63">
        <v>1.8</v>
      </c>
      <c r="AL95" s="62">
        <v>18.3</v>
      </c>
      <c r="AM95" s="63">
        <v>1.8</v>
      </c>
      <c r="AN95" s="62">
        <v>16.5</v>
      </c>
      <c r="AO95" s="63">
        <v>1.8</v>
      </c>
      <c r="AP95" s="62">
        <v>16.100000000000001</v>
      </c>
      <c r="AQ95" s="63">
        <v>1.8</v>
      </c>
      <c r="AR95" s="62">
        <v>20.399999999999999</v>
      </c>
      <c r="AS95" s="63">
        <v>1.8</v>
      </c>
      <c r="AT95" s="62">
        <v>24.4</v>
      </c>
      <c r="AU95" s="63">
        <v>1.9</v>
      </c>
    </row>
    <row r="96" spans="1:47" s="24" customFormat="1" ht="13.5" customHeight="1" x14ac:dyDescent="0.3">
      <c r="A96" s="69" t="s">
        <v>41</v>
      </c>
      <c r="B96" s="62">
        <v>57.593400000000003</v>
      </c>
      <c r="C96" s="63">
        <v>5.7190300000000001</v>
      </c>
      <c r="D96" s="62">
        <v>56.819000000000003</v>
      </c>
      <c r="E96" s="63">
        <v>5.3687399999999998</v>
      </c>
      <c r="F96" s="62">
        <v>61.36506</v>
      </c>
      <c r="G96" s="63">
        <v>3.5131700000000001</v>
      </c>
      <c r="H96" s="62">
        <v>56.630670000000002</v>
      </c>
      <c r="I96" s="63">
        <v>3.3713799999999998</v>
      </c>
      <c r="J96" s="62">
        <v>55.882739999999998</v>
      </c>
      <c r="K96" s="63">
        <v>3.6594099999999998</v>
      </c>
      <c r="L96" s="62">
        <v>59.19061</v>
      </c>
      <c r="M96" s="63">
        <v>3.7387100000000002</v>
      </c>
      <c r="N96" s="62">
        <v>58.568179999999998</v>
      </c>
      <c r="O96" s="63">
        <v>4.0560200000000002</v>
      </c>
      <c r="P96" s="62">
        <v>58.853729999999999</v>
      </c>
      <c r="Q96" s="63">
        <v>4.01966</v>
      </c>
      <c r="R96" s="62">
        <v>60.288589999999999</v>
      </c>
      <c r="S96" s="63">
        <v>4.0148200000000003</v>
      </c>
      <c r="T96" s="62">
        <v>58.057479999999998</v>
      </c>
      <c r="U96" s="63">
        <v>3.9434800000000001</v>
      </c>
      <c r="V96" s="62">
        <v>53.5</v>
      </c>
      <c r="W96" s="63">
        <v>2.2999999999999998</v>
      </c>
      <c r="X96" s="62">
        <v>53.9</v>
      </c>
      <c r="Y96" s="63">
        <v>2.1</v>
      </c>
      <c r="Z96" s="62">
        <v>54.3</v>
      </c>
      <c r="AA96" s="63">
        <v>2.1</v>
      </c>
      <c r="AB96" s="62">
        <v>55</v>
      </c>
      <c r="AC96" s="63">
        <v>2.1</v>
      </c>
      <c r="AD96" s="62">
        <v>54.8</v>
      </c>
      <c r="AE96" s="63">
        <v>2.2000000000000002</v>
      </c>
      <c r="AF96" s="62">
        <v>54</v>
      </c>
      <c r="AG96" s="63">
        <v>2.2999999999999998</v>
      </c>
      <c r="AH96" s="62">
        <v>52.3</v>
      </c>
      <c r="AI96" s="63">
        <v>2.2999999999999998</v>
      </c>
      <c r="AJ96" s="62">
        <v>53.8</v>
      </c>
      <c r="AK96" s="63">
        <v>2.2000000000000002</v>
      </c>
      <c r="AL96" s="62">
        <v>52.6</v>
      </c>
      <c r="AM96" s="63">
        <v>2.2000000000000002</v>
      </c>
      <c r="AN96" s="62">
        <v>54</v>
      </c>
      <c r="AO96" s="63">
        <v>2.5</v>
      </c>
      <c r="AP96" s="62">
        <v>55.5</v>
      </c>
      <c r="AQ96" s="63">
        <v>2.4</v>
      </c>
      <c r="AR96" s="62">
        <v>52.3</v>
      </c>
      <c r="AS96" s="63">
        <v>2.2999999999999998</v>
      </c>
      <c r="AT96" s="62">
        <v>50.1</v>
      </c>
      <c r="AU96" s="63">
        <v>2.2999999999999998</v>
      </c>
    </row>
    <row r="97" spans="1:53" s="24" customFormat="1" ht="13.5" customHeight="1" x14ac:dyDescent="0.3">
      <c r="A97" s="70" t="s">
        <v>45</v>
      </c>
      <c r="B97" s="62">
        <v>54.132980000000003</v>
      </c>
      <c r="C97" s="63">
        <v>5.7264099999999996</v>
      </c>
      <c r="D97" s="62">
        <v>52.011890000000001</v>
      </c>
      <c r="E97" s="63">
        <v>5.4167699999999996</v>
      </c>
      <c r="F97" s="62">
        <v>56.545569999999998</v>
      </c>
      <c r="G97" s="63">
        <v>3.6176400000000002</v>
      </c>
      <c r="H97" s="62">
        <v>52.807870000000001</v>
      </c>
      <c r="I97" s="63">
        <v>3.4061599999999999</v>
      </c>
      <c r="J97" s="62">
        <v>51.997070000000001</v>
      </c>
      <c r="K97" s="63">
        <v>3.68649</v>
      </c>
      <c r="L97" s="62">
        <v>54.892470000000003</v>
      </c>
      <c r="M97" s="63">
        <v>3.7874099999999999</v>
      </c>
      <c r="N97" s="62">
        <v>55.69294</v>
      </c>
      <c r="O97" s="63">
        <v>4.0964700000000001</v>
      </c>
      <c r="P97" s="62">
        <v>54.879390000000001</v>
      </c>
      <c r="Q97" s="63">
        <v>4.0728</v>
      </c>
      <c r="R97" s="62">
        <v>55.686109999999999</v>
      </c>
      <c r="S97" s="63">
        <v>4.0917599999999998</v>
      </c>
      <c r="T97" s="62">
        <v>53.186970000000002</v>
      </c>
      <c r="U97" s="63">
        <v>4.0311000000000003</v>
      </c>
      <c r="V97" s="62">
        <v>47.8</v>
      </c>
      <c r="W97" s="63">
        <v>2.2999999999999998</v>
      </c>
      <c r="X97" s="62">
        <v>47.4</v>
      </c>
      <c r="Y97" s="63">
        <v>2.2000000000000002</v>
      </c>
      <c r="Z97" s="62">
        <v>48.7</v>
      </c>
      <c r="AA97" s="63">
        <v>2.1</v>
      </c>
      <c r="AB97" s="62">
        <v>49.2</v>
      </c>
      <c r="AC97" s="63">
        <v>2.2000000000000002</v>
      </c>
      <c r="AD97" s="62">
        <v>48.9</v>
      </c>
      <c r="AE97" s="63">
        <v>2.2999999999999998</v>
      </c>
      <c r="AF97" s="62">
        <v>48.9</v>
      </c>
      <c r="AG97" s="63">
        <v>2.2999999999999998</v>
      </c>
      <c r="AH97" s="62">
        <v>46.6</v>
      </c>
      <c r="AI97" s="63">
        <v>2.2999999999999998</v>
      </c>
      <c r="AJ97" s="62">
        <v>46.6</v>
      </c>
      <c r="AK97" s="63">
        <v>2.2000000000000002</v>
      </c>
      <c r="AL97" s="62">
        <v>45.4</v>
      </c>
      <c r="AM97" s="63">
        <v>2.2000000000000002</v>
      </c>
      <c r="AN97" s="62">
        <v>47.8</v>
      </c>
      <c r="AO97" s="63">
        <v>2.4</v>
      </c>
      <c r="AP97" s="62">
        <v>50.3</v>
      </c>
      <c r="AQ97" s="63">
        <v>2.4</v>
      </c>
      <c r="AR97" s="62">
        <v>46.5</v>
      </c>
      <c r="AS97" s="63">
        <v>2.2999999999999998</v>
      </c>
      <c r="AT97" s="62">
        <v>44.9</v>
      </c>
      <c r="AU97" s="63">
        <v>2.2999999999999998</v>
      </c>
    </row>
    <row r="98" spans="1:53" s="24" customFormat="1" ht="13.5" customHeight="1" x14ac:dyDescent="0.3">
      <c r="A98" s="70" t="s">
        <v>46</v>
      </c>
      <c r="B98" s="73">
        <v>3.4604200000000001</v>
      </c>
      <c r="C98" s="63">
        <v>2.2315399999999999</v>
      </c>
      <c r="D98" s="73">
        <v>4.8071099999999998</v>
      </c>
      <c r="E98" s="63">
        <v>2.5891299999999999</v>
      </c>
      <c r="F98" s="73">
        <v>4.8194999999999997</v>
      </c>
      <c r="G98" s="63">
        <v>1.7994699999999999</v>
      </c>
      <c r="H98" s="73">
        <v>3.82281</v>
      </c>
      <c r="I98" s="63">
        <v>1.2982199999999999</v>
      </c>
      <c r="J98" s="73">
        <v>3.8856700000000002</v>
      </c>
      <c r="K98" s="63">
        <v>1.32118</v>
      </c>
      <c r="L98" s="62">
        <v>4.2981299999999996</v>
      </c>
      <c r="M98" s="63">
        <v>1.3369599999999999</v>
      </c>
      <c r="N98" s="73">
        <v>2.8752399999999998</v>
      </c>
      <c r="O98" s="63">
        <v>1.09483</v>
      </c>
      <c r="P98" s="73">
        <v>3.9743400000000002</v>
      </c>
      <c r="Q98" s="63">
        <v>1.42354</v>
      </c>
      <c r="R98" s="73">
        <v>4.6024799999999999</v>
      </c>
      <c r="S98" s="63">
        <v>1.68171</v>
      </c>
      <c r="T98" s="73">
        <v>4.8705100000000003</v>
      </c>
      <c r="U98" s="63">
        <v>1.9846699999999999</v>
      </c>
      <c r="V98" s="62">
        <v>5.7</v>
      </c>
      <c r="W98" s="63">
        <v>1.1000000000000001</v>
      </c>
      <c r="X98" s="62">
        <v>6.5</v>
      </c>
      <c r="Y98" s="63">
        <v>1.2</v>
      </c>
      <c r="Z98" s="62">
        <v>5.6</v>
      </c>
      <c r="AA98" s="63">
        <v>1</v>
      </c>
      <c r="AB98" s="62">
        <v>5.8</v>
      </c>
      <c r="AC98" s="63">
        <v>1</v>
      </c>
      <c r="AD98" s="62">
        <v>5.9</v>
      </c>
      <c r="AE98" s="63">
        <v>1.1000000000000001</v>
      </c>
      <c r="AF98" s="62">
        <v>5.0999999999999996</v>
      </c>
      <c r="AG98" s="63">
        <v>0.9</v>
      </c>
      <c r="AH98" s="62">
        <v>5.7</v>
      </c>
      <c r="AI98" s="63">
        <v>1.1000000000000001</v>
      </c>
      <c r="AJ98" s="62">
        <v>7.2</v>
      </c>
      <c r="AK98" s="63">
        <v>1.2</v>
      </c>
      <c r="AL98" s="62">
        <v>7.3</v>
      </c>
      <c r="AM98" s="63">
        <v>1.3</v>
      </c>
      <c r="AN98" s="62">
        <v>6.2</v>
      </c>
      <c r="AO98" s="63">
        <v>1.4</v>
      </c>
      <c r="AP98" s="62">
        <v>5.2</v>
      </c>
      <c r="AQ98" s="63">
        <v>1.2</v>
      </c>
      <c r="AR98" s="62">
        <v>5.8</v>
      </c>
      <c r="AS98" s="63">
        <v>1.2</v>
      </c>
      <c r="AT98" s="62">
        <v>5.2</v>
      </c>
      <c r="AU98" s="63">
        <v>1</v>
      </c>
    </row>
    <row r="99" spans="1:53" s="24" customFormat="1" ht="13.5" customHeight="1" x14ac:dyDescent="0.3">
      <c r="A99" s="69" t="s">
        <v>42</v>
      </c>
      <c r="B99" s="62">
        <v>17.184239999999999</v>
      </c>
      <c r="C99" s="63">
        <v>4.9017799999999996</v>
      </c>
      <c r="D99" s="62">
        <v>16.08081</v>
      </c>
      <c r="E99" s="63">
        <v>4.1885500000000002</v>
      </c>
      <c r="F99" s="62">
        <v>12.50821</v>
      </c>
      <c r="G99" s="63">
        <v>2.3165399999999998</v>
      </c>
      <c r="H99" s="62">
        <v>15.380890000000001</v>
      </c>
      <c r="I99" s="63">
        <v>2.5063900000000001</v>
      </c>
      <c r="J99" s="62">
        <v>17.73113</v>
      </c>
      <c r="K99" s="63">
        <v>2.95512</v>
      </c>
      <c r="L99" s="62">
        <v>15.31352</v>
      </c>
      <c r="M99" s="63">
        <v>2.9324300000000001</v>
      </c>
      <c r="N99" s="62">
        <v>15.66621</v>
      </c>
      <c r="O99" s="63">
        <v>3.1951200000000002</v>
      </c>
      <c r="P99" s="62">
        <v>16.942209999999999</v>
      </c>
      <c r="Q99" s="63">
        <v>3.25502</v>
      </c>
      <c r="R99" s="62">
        <v>18.852810000000002</v>
      </c>
      <c r="S99" s="63">
        <v>3.4364499999999998</v>
      </c>
      <c r="T99" s="62">
        <v>20.09798</v>
      </c>
      <c r="U99" s="63">
        <v>3.3283200000000002</v>
      </c>
      <c r="V99" s="62">
        <v>22.4</v>
      </c>
      <c r="W99" s="63">
        <v>1.9</v>
      </c>
      <c r="X99" s="62">
        <v>22</v>
      </c>
      <c r="Y99" s="63">
        <v>1.7</v>
      </c>
      <c r="Z99" s="62">
        <v>23.4</v>
      </c>
      <c r="AA99" s="63">
        <v>1.8</v>
      </c>
      <c r="AB99" s="62">
        <v>23.9</v>
      </c>
      <c r="AC99" s="63">
        <v>1.9</v>
      </c>
      <c r="AD99" s="62">
        <v>25.9</v>
      </c>
      <c r="AE99" s="63">
        <v>2</v>
      </c>
      <c r="AF99" s="62">
        <v>26.7</v>
      </c>
      <c r="AG99" s="63">
        <v>2</v>
      </c>
      <c r="AH99" s="62">
        <v>26.8</v>
      </c>
      <c r="AI99" s="63">
        <v>2</v>
      </c>
      <c r="AJ99" s="62">
        <v>27.6</v>
      </c>
      <c r="AK99" s="63">
        <v>2</v>
      </c>
      <c r="AL99" s="62">
        <v>29.1</v>
      </c>
      <c r="AM99" s="63">
        <v>2.1</v>
      </c>
      <c r="AN99" s="62">
        <v>29.5</v>
      </c>
      <c r="AO99" s="63">
        <v>2.2999999999999998</v>
      </c>
      <c r="AP99" s="62">
        <v>28.4</v>
      </c>
      <c r="AQ99" s="63">
        <v>2.2000000000000002</v>
      </c>
      <c r="AR99" s="62">
        <v>27.3</v>
      </c>
      <c r="AS99" s="63">
        <v>2.1</v>
      </c>
      <c r="AT99" s="62">
        <v>25.5</v>
      </c>
      <c r="AU99" s="63">
        <v>2</v>
      </c>
    </row>
    <row r="100" spans="1:53" s="24" customFormat="1" ht="13.5" customHeight="1" x14ac:dyDescent="0.3">
      <c r="A100" s="70" t="s">
        <v>16</v>
      </c>
      <c r="B100" s="62">
        <v>14.081</v>
      </c>
      <c r="C100" s="63">
        <v>3.9249000000000001</v>
      </c>
      <c r="D100" s="62">
        <v>14.05203</v>
      </c>
      <c r="E100" s="63">
        <v>3.7844899999999999</v>
      </c>
      <c r="F100" s="62">
        <v>10.959199999999999</v>
      </c>
      <c r="G100" s="63">
        <v>2.2052200000000002</v>
      </c>
      <c r="H100" s="62">
        <v>13.766730000000001</v>
      </c>
      <c r="I100" s="63">
        <v>2.4408599999999998</v>
      </c>
      <c r="J100" s="62">
        <v>16.13505</v>
      </c>
      <c r="K100" s="63">
        <v>2.9019200000000001</v>
      </c>
      <c r="L100" s="62">
        <v>13.848839999999999</v>
      </c>
      <c r="M100" s="63">
        <v>2.8624999999999998</v>
      </c>
      <c r="N100" s="62">
        <v>13.56034</v>
      </c>
      <c r="O100" s="63">
        <v>3.08643</v>
      </c>
      <c r="P100" s="62">
        <v>13.917490000000001</v>
      </c>
      <c r="Q100" s="63">
        <v>3.06853</v>
      </c>
      <c r="R100" s="62">
        <v>14.44806</v>
      </c>
      <c r="S100" s="63">
        <v>3.16404</v>
      </c>
      <c r="T100" s="62">
        <v>15.42013</v>
      </c>
      <c r="U100" s="63">
        <v>3.0694699999999999</v>
      </c>
      <c r="V100" s="62">
        <v>15.3</v>
      </c>
      <c r="W100" s="63">
        <v>1.6</v>
      </c>
      <c r="X100" s="62">
        <v>14.9</v>
      </c>
      <c r="Y100" s="63">
        <v>1.5</v>
      </c>
      <c r="Z100" s="62">
        <v>14.3</v>
      </c>
      <c r="AA100" s="63">
        <v>1.5</v>
      </c>
      <c r="AB100" s="62">
        <v>14.8</v>
      </c>
      <c r="AC100" s="63">
        <v>1.6</v>
      </c>
      <c r="AD100" s="62">
        <v>16</v>
      </c>
      <c r="AE100" s="63">
        <v>1.6</v>
      </c>
      <c r="AF100" s="62">
        <v>17.5</v>
      </c>
      <c r="AG100" s="63">
        <v>1.7</v>
      </c>
      <c r="AH100" s="62">
        <v>17.7</v>
      </c>
      <c r="AI100" s="63">
        <v>1.7</v>
      </c>
      <c r="AJ100" s="62">
        <v>17.399999999999999</v>
      </c>
      <c r="AK100" s="63">
        <v>1.6</v>
      </c>
      <c r="AL100" s="62">
        <v>17.3</v>
      </c>
      <c r="AM100" s="63">
        <v>1.6</v>
      </c>
      <c r="AN100" s="62">
        <v>19.899999999999999</v>
      </c>
      <c r="AO100" s="63">
        <v>1.9</v>
      </c>
      <c r="AP100" s="62">
        <v>20.399999999999999</v>
      </c>
      <c r="AQ100" s="63">
        <v>1.9</v>
      </c>
      <c r="AR100" s="62">
        <v>18.100000000000001</v>
      </c>
      <c r="AS100" s="63">
        <v>1.8</v>
      </c>
      <c r="AT100" s="62">
        <v>15.8</v>
      </c>
      <c r="AU100" s="63">
        <v>1.7</v>
      </c>
    </row>
    <row r="101" spans="1:53" s="24" customFormat="1" ht="13.5" customHeight="1" x14ac:dyDescent="0.3">
      <c r="A101" s="71" t="s">
        <v>43</v>
      </c>
      <c r="B101" s="74">
        <v>3.10324</v>
      </c>
      <c r="C101" s="67">
        <v>3.4977800000000001</v>
      </c>
      <c r="D101" s="74">
        <v>2.0287899999999999</v>
      </c>
      <c r="E101" s="67">
        <v>2.12432</v>
      </c>
      <c r="F101" s="74">
        <v>1.54901</v>
      </c>
      <c r="G101" s="67">
        <v>0.79291999999999996</v>
      </c>
      <c r="H101" s="74">
        <v>1.61415</v>
      </c>
      <c r="I101" s="67">
        <v>0.68764999999999998</v>
      </c>
      <c r="J101" s="74">
        <v>1.5960799999999999</v>
      </c>
      <c r="K101" s="67">
        <v>0.73055000000000003</v>
      </c>
      <c r="L101" s="74">
        <v>1.46468</v>
      </c>
      <c r="M101" s="67">
        <v>0.79383000000000004</v>
      </c>
      <c r="N101" s="74">
        <v>2.10588</v>
      </c>
      <c r="O101" s="67">
        <v>1.0251399999999999</v>
      </c>
      <c r="P101" s="74">
        <v>3.0247299999999999</v>
      </c>
      <c r="Q101" s="67">
        <v>1.34076</v>
      </c>
      <c r="R101" s="74">
        <v>4.4047599999999996</v>
      </c>
      <c r="S101" s="67">
        <v>1.6847799999999999</v>
      </c>
      <c r="T101" s="74">
        <v>4.6778500000000003</v>
      </c>
      <c r="U101" s="67">
        <v>1.61358</v>
      </c>
      <c r="V101" s="66">
        <v>7.1</v>
      </c>
      <c r="W101" s="67">
        <v>1.1000000000000001</v>
      </c>
      <c r="X101" s="66">
        <v>7.2</v>
      </c>
      <c r="Y101" s="67">
        <v>1</v>
      </c>
      <c r="Z101" s="66">
        <v>9.1</v>
      </c>
      <c r="AA101" s="67">
        <v>1.3</v>
      </c>
      <c r="AB101" s="66">
        <v>9.1</v>
      </c>
      <c r="AC101" s="67">
        <v>1.2</v>
      </c>
      <c r="AD101" s="66">
        <v>9.9</v>
      </c>
      <c r="AE101" s="67">
        <v>1.4</v>
      </c>
      <c r="AF101" s="66">
        <v>9.1999999999999993</v>
      </c>
      <c r="AG101" s="67">
        <v>1.3</v>
      </c>
      <c r="AH101" s="66">
        <v>9.1</v>
      </c>
      <c r="AI101" s="67">
        <v>1.3</v>
      </c>
      <c r="AJ101" s="66">
        <v>10.199999999999999</v>
      </c>
      <c r="AK101" s="67">
        <v>1.5</v>
      </c>
      <c r="AL101" s="66">
        <v>11.7</v>
      </c>
      <c r="AM101" s="67">
        <v>1.7</v>
      </c>
      <c r="AN101" s="66">
        <v>9.6</v>
      </c>
      <c r="AO101" s="67">
        <v>1.7</v>
      </c>
      <c r="AP101" s="66">
        <v>8.1</v>
      </c>
      <c r="AQ101" s="67">
        <v>1.4</v>
      </c>
      <c r="AR101" s="66">
        <v>9.1999999999999993</v>
      </c>
      <c r="AS101" s="67">
        <v>1.4</v>
      </c>
      <c r="AT101" s="66">
        <v>9.6999999999999993</v>
      </c>
      <c r="AU101" s="67">
        <v>1.3</v>
      </c>
    </row>
    <row r="102" spans="1:53" s="36" customFormat="1" ht="13.5" customHeight="1" x14ac:dyDescent="0.2">
      <c r="A102" s="36" t="s">
        <v>31</v>
      </c>
    </row>
    <row r="103" spans="1:53" s="20" customFormat="1" ht="13.5" customHeight="1" x14ac:dyDescent="0.3">
      <c r="A103" s="21" t="s">
        <v>112</v>
      </c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19"/>
    </row>
    <row r="104" spans="1:53" ht="12" customHeight="1" x14ac:dyDescent="0.25">
      <c r="A104" s="112" t="s">
        <v>116</v>
      </c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2"/>
      <c r="AL104" s="112"/>
      <c r="AM104" s="112"/>
      <c r="AN104" s="112"/>
      <c r="AO104" s="112"/>
      <c r="AP104" s="112"/>
      <c r="AQ104" s="112"/>
      <c r="AR104" s="112"/>
      <c r="AS104" s="112"/>
      <c r="AT104" s="112"/>
      <c r="AU104" s="112"/>
      <c r="AV104" s="112"/>
      <c r="AW104" s="112"/>
      <c r="AX104" s="112"/>
      <c r="AY104" s="112"/>
      <c r="AZ104" s="112"/>
      <c r="BA104" s="112"/>
    </row>
    <row r="105" spans="1:53" s="20" customFormat="1" ht="13.5" customHeight="1" x14ac:dyDescent="0.3">
      <c r="A105" s="15" t="str">
        <f>Index!$A$13</f>
        <v>Source: OFS – Enquête suisse sur la population active (ESPA)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</row>
    <row r="106" spans="1:53" s="20" customFormat="1" ht="13.5" customHeight="1" x14ac:dyDescent="0.3">
      <c r="A106" s="110" t="str">
        <f>Index!$A$14</f>
        <v>© OFS 2023</v>
      </c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42"/>
      <c r="R106" s="42"/>
      <c r="S106" s="42"/>
      <c r="T106" s="42"/>
      <c r="U106" s="42"/>
      <c r="V106" s="30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</row>
    <row r="107" spans="1:53" s="14" customFormat="1" ht="25.5" customHeight="1" x14ac:dyDescent="0.2">
      <c r="A107" s="18" t="str">
        <f>Index!$A$15</f>
        <v>Contact: Office fédéral de la statistique (OFS), Indicateurs de la formation, EducIndicators@bfs.admin.ch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</row>
  </sheetData>
  <mergeCells count="26">
    <mergeCell ref="AT4:AU4"/>
    <mergeCell ref="A104:BA104"/>
    <mergeCell ref="AR4:AS4"/>
    <mergeCell ref="A106:P106"/>
    <mergeCell ref="B4:C4"/>
    <mergeCell ref="D4:E4"/>
    <mergeCell ref="F4:G4"/>
    <mergeCell ref="AB4:AC4"/>
    <mergeCell ref="A4:A5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AP4:AQ4"/>
    <mergeCell ref="AL4:AM4"/>
    <mergeCell ref="AN4:AO4"/>
    <mergeCell ref="Z4:AA4"/>
    <mergeCell ref="AD4:AE4"/>
    <mergeCell ref="AF4:AG4"/>
    <mergeCell ref="AH4:AI4"/>
    <mergeCell ref="AJ4:AK4"/>
  </mergeCells>
  <hyperlinks>
    <hyperlink ref="A1" location="Index!A1" display="Retour" xr:uid="{00000000-0004-0000-06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scale="81" fitToWidth="0" fitToHeight="0" orientation="landscape" r:id="rId1"/>
  <rowBreaks count="2" manualBreakCount="2">
    <brk id="37" max="46" man="1"/>
    <brk id="69" max="46" man="1"/>
  </rowBreaks>
  <ignoredErrors>
    <ignoredError sqref="AH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84"/>
  <sheetViews>
    <sheetView showGridLines="0" topLeftCell="A43" zoomScaleNormal="100" workbookViewId="0">
      <pane xSplit="1" topLeftCell="B1" activePane="topRight" state="frozen"/>
      <selection pane="topRight"/>
    </sheetView>
  </sheetViews>
  <sheetFormatPr baseColWidth="10" defaultColWidth="11" defaultRowHeight="12.5" x14ac:dyDescent="0.25"/>
  <cols>
    <col min="1" max="1" width="25.58203125" style="35" customWidth="1"/>
    <col min="2" max="3" width="5.83203125" style="35" customWidth="1"/>
    <col min="4" max="11" width="5.83203125" style="35" hidden="1" customWidth="1"/>
    <col min="12" max="13" width="5.83203125" style="35" customWidth="1"/>
    <col min="14" max="21" width="5.83203125" style="35" hidden="1" customWidth="1"/>
    <col min="22" max="23" width="5.83203125" style="35" customWidth="1"/>
    <col min="24" max="31" width="5.83203125" style="35" hidden="1" customWidth="1"/>
    <col min="32" max="47" width="5.83203125" style="35" customWidth="1"/>
    <col min="48" max="16384" width="11" style="35"/>
  </cols>
  <sheetData>
    <row r="1" spans="1:47" s="6" customFormat="1" ht="25.5" customHeight="1" x14ac:dyDescent="0.3">
      <c r="A1" s="95" t="s">
        <v>10</v>
      </c>
      <c r="B1" s="96"/>
      <c r="H1" s="96"/>
    </row>
    <row r="2" spans="1:47" s="6" customFormat="1" ht="13.5" customHeight="1" x14ac:dyDescent="0.3">
      <c r="A2" s="25" t="str">
        <f>CONCATENATE(Index!A1," selon la profession exercée (grand groupe CITP), de 2000 à ",RIGHT(Index!A14,4)-1)</f>
        <v>Niveau de formation de la population selon la profession exercée (grand groupe CITP), de 2000 à 2022</v>
      </c>
      <c r="B2" s="25"/>
      <c r="C2" s="28"/>
      <c r="D2" s="28"/>
      <c r="E2" s="28"/>
      <c r="F2" s="28"/>
      <c r="G2" s="28"/>
      <c r="H2" s="25"/>
      <c r="I2" s="28"/>
      <c r="J2" s="28"/>
      <c r="K2" s="28"/>
      <c r="L2" s="28"/>
      <c r="M2" s="28"/>
      <c r="N2" s="28"/>
      <c r="O2" s="28"/>
      <c r="P2" s="28"/>
      <c r="Q2" s="28"/>
      <c r="R2" s="28"/>
      <c r="AM2" s="52"/>
      <c r="AO2" s="52"/>
      <c r="AQ2" s="52"/>
      <c r="AS2" s="52"/>
      <c r="AU2" s="52" t="s">
        <v>58</v>
      </c>
    </row>
    <row r="3" spans="1:47" s="6" customFormat="1" ht="13.5" customHeight="1" x14ac:dyDescent="0.3">
      <c r="A3" s="7" t="s">
        <v>105</v>
      </c>
      <c r="B3" s="7"/>
      <c r="C3" s="29"/>
      <c r="D3" s="29"/>
      <c r="E3" s="29"/>
      <c r="F3" s="29"/>
      <c r="G3" s="29"/>
      <c r="H3" s="7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47" s="2" customFormat="1" ht="13.5" customHeight="1" x14ac:dyDescent="0.3">
      <c r="A4" s="127"/>
      <c r="B4" s="108">
        <v>2000</v>
      </c>
      <c r="C4" s="109"/>
      <c r="D4" s="108" t="s">
        <v>5</v>
      </c>
      <c r="E4" s="109"/>
      <c r="F4" s="108" t="s">
        <v>6</v>
      </c>
      <c r="G4" s="109"/>
      <c r="H4" s="108" t="s">
        <v>7</v>
      </c>
      <c r="I4" s="109"/>
      <c r="J4" s="108">
        <v>2004</v>
      </c>
      <c r="K4" s="109"/>
      <c r="L4" s="108">
        <v>2005</v>
      </c>
      <c r="M4" s="109"/>
      <c r="N4" s="108">
        <v>2006</v>
      </c>
      <c r="O4" s="109"/>
      <c r="P4" s="108">
        <v>2007</v>
      </c>
      <c r="Q4" s="109"/>
      <c r="R4" s="108">
        <v>2008</v>
      </c>
      <c r="S4" s="109"/>
      <c r="T4" s="108">
        <v>2009</v>
      </c>
      <c r="U4" s="109"/>
      <c r="V4" s="108" t="s">
        <v>4</v>
      </c>
      <c r="W4" s="109"/>
      <c r="X4" s="108">
        <v>2011</v>
      </c>
      <c r="Y4" s="109"/>
      <c r="Z4" s="108">
        <v>2012</v>
      </c>
      <c r="AA4" s="109"/>
      <c r="AB4" s="108">
        <v>2013</v>
      </c>
      <c r="AC4" s="109"/>
      <c r="AD4" s="108">
        <v>2014</v>
      </c>
      <c r="AE4" s="109"/>
      <c r="AF4" s="108">
        <v>2015</v>
      </c>
      <c r="AG4" s="109"/>
      <c r="AH4" s="108" t="s">
        <v>2</v>
      </c>
      <c r="AI4" s="109"/>
      <c r="AJ4" s="108">
        <v>2017</v>
      </c>
      <c r="AK4" s="111"/>
      <c r="AL4" s="108">
        <v>2018</v>
      </c>
      <c r="AM4" s="111"/>
      <c r="AN4" s="108">
        <v>2019</v>
      </c>
      <c r="AO4" s="111"/>
      <c r="AP4" s="108">
        <v>2020</v>
      </c>
      <c r="AQ4" s="111"/>
      <c r="AR4" s="113" t="s">
        <v>114</v>
      </c>
      <c r="AS4" s="114"/>
      <c r="AT4" s="113">
        <v>2022</v>
      </c>
      <c r="AU4" s="114"/>
    </row>
    <row r="5" spans="1:47" s="1" customFormat="1" ht="13.5" customHeight="1" x14ac:dyDescent="0.3">
      <c r="A5" s="128"/>
      <c r="B5" s="76" t="s">
        <v>1</v>
      </c>
      <c r="C5" s="77" t="s">
        <v>3</v>
      </c>
      <c r="D5" s="76" t="s">
        <v>1</v>
      </c>
      <c r="E5" s="77" t="s">
        <v>3</v>
      </c>
      <c r="F5" s="76" t="s">
        <v>1</v>
      </c>
      <c r="G5" s="77" t="s">
        <v>3</v>
      </c>
      <c r="H5" s="76" t="s">
        <v>1</v>
      </c>
      <c r="I5" s="77" t="s">
        <v>3</v>
      </c>
      <c r="J5" s="76" t="s">
        <v>1</v>
      </c>
      <c r="K5" s="77" t="s">
        <v>3</v>
      </c>
      <c r="L5" s="76" t="s">
        <v>1</v>
      </c>
      <c r="M5" s="77" t="s">
        <v>3</v>
      </c>
      <c r="N5" s="76" t="s">
        <v>1</v>
      </c>
      <c r="O5" s="77" t="s">
        <v>3</v>
      </c>
      <c r="P5" s="76" t="s">
        <v>1</v>
      </c>
      <c r="Q5" s="77" t="s">
        <v>3</v>
      </c>
      <c r="R5" s="76" t="s">
        <v>1</v>
      </c>
      <c r="S5" s="77" t="s">
        <v>3</v>
      </c>
      <c r="T5" s="76" t="s">
        <v>1</v>
      </c>
      <c r="U5" s="77" t="s">
        <v>3</v>
      </c>
      <c r="V5" s="76" t="s">
        <v>1</v>
      </c>
      <c r="W5" s="77" t="s">
        <v>3</v>
      </c>
      <c r="X5" s="76" t="s">
        <v>1</v>
      </c>
      <c r="Y5" s="77" t="s">
        <v>3</v>
      </c>
      <c r="Z5" s="76" t="s">
        <v>1</v>
      </c>
      <c r="AA5" s="77" t="s">
        <v>3</v>
      </c>
      <c r="AB5" s="76" t="s">
        <v>1</v>
      </c>
      <c r="AC5" s="77" t="s">
        <v>3</v>
      </c>
      <c r="AD5" s="76" t="s">
        <v>1</v>
      </c>
      <c r="AE5" s="77" t="s">
        <v>3</v>
      </c>
      <c r="AF5" s="76" t="s">
        <v>1</v>
      </c>
      <c r="AG5" s="77" t="s">
        <v>3</v>
      </c>
      <c r="AH5" s="76" t="s">
        <v>1</v>
      </c>
      <c r="AI5" s="77" t="s">
        <v>3</v>
      </c>
      <c r="AJ5" s="76" t="s">
        <v>1</v>
      </c>
      <c r="AK5" s="77" t="s">
        <v>3</v>
      </c>
      <c r="AL5" s="76" t="s">
        <v>1</v>
      </c>
      <c r="AM5" s="78" t="s">
        <v>3</v>
      </c>
      <c r="AN5" s="76" t="s">
        <v>1</v>
      </c>
      <c r="AO5" s="78" t="s">
        <v>3</v>
      </c>
      <c r="AP5" s="76" t="s">
        <v>1</v>
      </c>
      <c r="AQ5" s="78" t="s">
        <v>3</v>
      </c>
      <c r="AR5" s="76" t="s">
        <v>1</v>
      </c>
      <c r="AS5" s="78" t="s">
        <v>3</v>
      </c>
      <c r="AT5" s="76" t="s">
        <v>1</v>
      </c>
      <c r="AU5" s="78" t="s">
        <v>3</v>
      </c>
    </row>
    <row r="6" spans="1:47" s="37" customFormat="1" ht="13.5" customHeight="1" x14ac:dyDescent="0.3">
      <c r="A6" s="68" t="s">
        <v>32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 t="s">
        <v>74</v>
      </c>
      <c r="W6" s="61" t="s">
        <v>74</v>
      </c>
      <c r="X6" s="61" t="s">
        <v>74</v>
      </c>
      <c r="Y6" s="61" t="s">
        <v>74</v>
      </c>
      <c r="Z6" s="61" t="s">
        <v>74</v>
      </c>
      <c r="AA6" s="61" t="s">
        <v>74</v>
      </c>
      <c r="AB6" s="61" t="s">
        <v>74</v>
      </c>
      <c r="AC6" s="61" t="s">
        <v>74</v>
      </c>
      <c r="AD6" s="61" t="s">
        <v>74</v>
      </c>
      <c r="AE6" s="61" t="s">
        <v>74</v>
      </c>
      <c r="AF6" s="61" t="s">
        <v>74</v>
      </c>
      <c r="AG6" s="61" t="s">
        <v>74</v>
      </c>
      <c r="AH6" s="61" t="s">
        <v>74</v>
      </c>
      <c r="AI6" s="61" t="s">
        <v>74</v>
      </c>
      <c r="AJ6" s="61" t="s">
        <v>74</v>
      </c>
      <c r="AK6" s="61" t="s">
        <v>74</v>
      </c>
      <c r="AL6" s="61" t="s">
        <v>74</v>
      </c>
      <c r="AM6" s="61" t="s">
        <v>74</v>
      </c>
      <c r="AN6" s="61" t="s">
        <v>74</v>
      </c>
      <c r="AO6" s="61" t="s">
        <v>74</v>
      </c>
      <c r="AP6" s="61" t="s">
        <v>74</v>
      </c>
      <c r="AQ6" s="61" t="s">
        <v>74</v>
      </c>
      <c r="AR6" s="61" t="s">
        <v>74</v>
      </c>
      <c r="AS6" s="61" t="s">
        <v>74</v>
      </c>
      <c r="AT6" s="61" t="s">
        <v>74</v>
      </c>
      <c r="AU6" s="61" t="s">
        <v>74</v>
      </c>
    </row>
    <row r="7" spans="1:47" s="24" customFormat="1" ht="13.5" customHeight="1" x14ac:dyDescent="0.3">
      <c r="A7" s="69" t="s">
        <v>59</v>
      </c>
      <c r="B7" s="72">
        <v>4.6315499999999998</v>
      </c>
      <c r="C7" s="63">
        <v>1.7182999999999999</v>
      </c>
      <c r="D7" s="72">
        <v>4.4990399999999999</v>
      </c>
      <c r="E7" s="63">
        <v>1.7850999999999999</v>
      </c>
      <c r="F7" s="62">
        <v>4.4455499999999999</v>
      </c>
      <c r="G7" s="63">
        <v>1.0954699999999999</v>
      </c>
      <c r="H7" s="62">
        <v>3.7274500000000002</v>
      </c>
      <c r="I7" s="63">
        <v>0.77663000000000004</v>
      </c>
      <c r="J7" s="62">
        <v>3.8439199999999998</v>
      </c>
      <c r="K7" s="63">
        <v>0.86301000000000005</v>
      </c>
      <c r="L7" s="62">
        <v>4.2326899999999998</v>
      </c>
      <c r="M7" s="63">
        <v>0.98177999999999999</v>
      </c>
      <c r="N7" s="62">
        <v>4.1045800000000003</v>
      </c>
      <c r="O7" s="63">
        <v>0.99039999999999995</v>
      </c>
      <c r="P7" s="62">
        <v>3.6642399999999999</v>
      </c>
      <c r="Q7" s="63">
        <v>1.00285</v>
      </c>
      <c r="R7" s="62">
        <v>4.3446199999999999</v>
      </c>
      <c r="S7" s="63">
        <v>1.02617</v>
      </c>
      <c r="T7" s="62">
        <v>4.0213900000000002</v>
      </c>
      <c r="U7" s="63">
        <v>0.92166999999999999</v>
      </c>
      <c r="V7" s="62">
        <v>3.8</v>
      </c>
      <c r="W7" s="63">
        <v>0.6</v>
      </c>
      <c r="X7" s="62">
        <v>3.8</v>
      </c>
      <c r="Y7" s="63">
        <v>0.6</v>
      </c>
      <c r="Z7" s="62">
        <v>3.6</v>
      </c>
      <c r="AA7" s="63">
        <v>0.5</v>
      </c>
      <c r="AB7" s="62">
        <v>3.6</v>
      </c>
      <c r="AC7" s="63">
        <v>0.6</v>
      </c>
      <c r="AD7" s="62">
        <v>3.8</v>
      </c>
      <c r="AE7" s="63">
        <v>0.6</v>
      </c>
      <c r="AF7" s="62">
        <v>4.2</v>
      </c>
      <c r="AG7" s="63">
        <v>0.8</v>
      </c>
      <c r="AH7" s="62">
        <v>3.7</v>
      </c>
      <c r="AI7" s="63">
        <v>0.7</v>
      </c>
      <c r="AJ7" s="62">
        <v>3.2</v>
      </c>
      <c r="AK7" s="63">
        <v>0.6</v>
      </c>
      <c r="AL7" s="62">
        <v>2.9</v>
      </c>
      <c r="AM7" s="63">
        <v>0.5</v>
      </c>
      <c r="AN7" s="62">
        <v>2.5</v>
      </c>
      <c r="AO7" s="63">
        <v>0.5</v>
      </c>
      <c r="AP7" s="62">
        <v>2.4</v>
      </c>
      <c r="AQ7" s="63">
        <v>0.4</v>
      </c>
      <c r="AR7" s="62">
        <v>2.7</v>
      </c>
      <c r="AS7" s="63">
        <v>0.4</v>
      </c>
      <c r="AT7" s="62">
        <v>3.2</v>
      </c>
      <c r="AU7" s="63">
        <v>0.5</v>
      </c>
    </row>
    <row r="8" spans="1:47" s="24" customFormat="1" ht="13.5" customHeight="1" x14ac:dyDescent="0.3">
      <c r="A8" s="69" t="s">
        <v>41</v>
      </c>
      <c r="B8" s="62">
        <v>45.660550000000001</v>
      </c>
      <c r="C8" s="63">
        <v>4.2425499999999996</v>
      </c>
      <c r="D8" s="62">
        <v>46.121420000000001</v>
      </c>
      <c r="E8" s="63">
        <v>4.0216700000000003</v>
      </c>
      <c r="F8" s="62">
        <v>46.235930000000003</v>
      </c>
      <c r="G8" s="63">
        <v>2.7779099999999999</v>
      </c>
      <c r="H8" s="62">
        <v>44.263399999999997</v>
      </c>
      <c r="I8" s="63">
        <v>2.3254600000000001</v>
      </c>
      <c r="J8" s="62">
        <v>43.03745</v>
      </c>
      <c r="K8" s="63">
        <v>2.4494899999999999</v>
      </c>
      <c r="L8" s="62">
        <v>41.256039999999999</v>
      </c>
      <c r="M8" s="63">
        <v>2.6081500000000002</v>
      </c>
      <c r="N8" s="62">
        <v>39.115519999999997</v>
      </c>
      <c r="O8" s="63">
        <v>2.6955300000000002</v>
      </c>
      <c r="P8" s="62">
        <v>38.111800000000002</v>
      </c>
      <c r="Q8" s="63">
        <v>2.6545700000000001</v>
      </c>
      <c r="R8" s="62">
        <v>35.176839999999999</v>
      </c>
      <c r="S8" s="63">
        <v>2.55938</v>
      </c>
      <c r="T8" s="62">
        <v>32.967460000000003</v>
      </c>
      <c r="U8" s="63">
        <v>2.4207000000000001</v>
      </c>
      <c r="V8" s="62">
        <v>34.9</v>
      </c>
      <c r="W8" s="63">
        <v>1.5</v>
      </c>
      <c r="X8" s="62">
        <v>35</v>
      </c>
      <c r="Y8" s="63">
        <v>1.5</v>
      </c>
      <c r="Z8" s="62">
        <v>32.700000000000003</v>
      </c>
      <c r="AA8" s="63">
        <v>1.4</v>
      </c>
      <c r="AB8" s="62">
        <v>32.1</v>
      </c>
      <c r="AC8" s="63">
        <v>1.4</v>
      </c>
      <c r="AD8" s="62">
        <v>33.700000000000003</v>
      </c>
      <c r="AE8" s="63">
        <v>1.5</v>
      </c>
      <c r="AF8" s="62">
        <v>32.5</v>
      </c>
      <c r="AG8" s="63">
        <v>1.5</v>
      </c>
      <c r="AH8" s="62">
        <v>28.7</v>
      </c>
      <c r="AI8" s="63">
        <v>1.5</v>
      </c>
      <c r="AJ8" s="62">
        <v>28.2</v>
      </c>
      <c r="AK8" s="63">
        <v>1.4</v>
      </c>
      <c r="AL8" s="62">
        <v>29</v>
      </c>
      <c r="AM8" s="63">
        <v>1.4</v>
      </c>
      <c r="AN8" s="62">
        <v>26.9</v>
      </c>
      <c r="AO8" s="63">
        <v>1.4</v>
      </c>
      <c r="AP8" s="62">
        <v>27.1</v>
      </c>
      <c r="AQ8" s="63">
        <v>1.4</v>
      </c>
      <c r="AR8" s="62">
        <v>25.2</v>
      </c>
      <c r="AS8" s="63">
        <v>1.2</v>
      </c>
      <c r="AT8" s="62">
        <v>24.7</v>
      </c>
      <c r="AU8" s="63">
        <v>1.1000000000000001</v>
      </c>
    </row>
    <row r="9" spans="1:47" s="24" customFormat="1" ht="13.5" customHeight="1" x14ac:dyDescent="0.3">
      <c r="A9" s="70" t="s">
        <v>45</v>
      </c>
      <c r="B9" s="62">
        <v>40.136249999999997</v>
      </c>
      <c r="C9" s="63">
        <v>4.1244699999999996</v>
      </c>
      <c r="D9" s="62">
        <v>40.097790000000003</v>
      </c>
      <c r="E9" s="63">
        <v>3.9404400000000002</v>
      </c>
      <c r="F9" s="62">
        <v>38.957430000000002</v>
      </c>
      <c r="G9" s="63">
        <v>2.68458</v>
      </c>
      <c r="H9" s="62">
        <v>36.972110000000001</v>
      </c>
      <c r="I9" s="63">
        <v>2.2662599999999999</v>
      </c>
      <c r="J9" s="62">
        <v>37.01502</v>
      </c>
      <c r="K9" s="63">
        <v>2.39513</v>
      </c>
      <c r="L9" s="62">
        <v>34.334150000000001</v>
      </c>
      <c r="M9" s="63">
        <v>2.5229200000000001</v>
      </c>
      <c r="N9" s="62">
        <v>32.993980000000001</v>
      </c>
      <c r="O9" s="63">
        <v>2.625</v>
      </c>
      <c r="P9" s="62">
        <v>32.504989999999999</v>
      </c>
      <c r="Q9" s="63">
        <v>2.5704899999999999</v>
      </c>
      <c r="R9" s="62">
        <v>29.300380000000001</v>
      </c>
      <c r="S9" s="63">
        <v>2.4495</v>
      </c>
      <c r="T9" s="62">
        <v>27.72071</v>
      </c>
      <c r="U9" s="63">
        <v>2.3237100000000002</v>
      </c>
      <c r="V9" s="62">
        <v>29.7</v>
      </c>
      <c r="W9" s="63">
        <v>1.5</v>
      </c>
      <c r="X9" s="62">
        <v>28.6</v>
      </c>
      <c r="Y9" s="63">
        <v>1.4</v>
      </c>
      <c r="Z9" s="62">
        <v>26.7</v>
      </c>
      <c r="AA9" s="63">
        <v>1.3</v>
      </c>
      <c r="AB9" s="62">
        <v>26.1</v>
      </c>
      <c r="AC9" s="63">
        <v>1.3</v>
      </c>
      <c r="AD9" s="62">
        <v>27.6</v>
      </c>
      <c r="AE9" s="63">
        <v>1.4</v>
      </c>
      <c r="AF9" s="62">
        <v>26.1</v>
      </c>
      <c r="AG9" s="63">
        <v>1.4</v>
      </c>
      <c r="AH9" s="62">
        <v>22.6</v>
      </c>
      <c r="AI9" s="63">
        <v>1.4</v>
      </c>
      <c r="AJ9" s="62">
        <v>22.4</v>
      </c>
      <c r="AK9" s="63">
        <v>1.3</v>
      </c>
      <c r="AL9" s="62">
        <v>22.6</v>
      </c>
      <c r="AM9" s="63">
        <v>1.3</v>
      </c>
      <c r="AN9" s="62">
        <v>21</v>
      </c>
      <c r="AO9" s="63">
        <v>1.2</v>
      </c>
      <c r="AP9" s="62">
        <v>20.3</v>
      </c>
      <c r="AQ9" s="63">
        <v>1.2</v>
      </c>
      <c r="AR9" s="62">
        <v>20.2</v>
      </c>
      <c r="AS9" s="63">
        <v>1.1000000000000001</v>
      </c>
      <c r="AT9" s="62">
        <v>20.399999999999999</v>
      </c>
      <c r="AU9" s="63">
        <v>1.1000000000000001</v>
      </c>
    </row>
    <row r="10" spans="1:47" s="24" customFormat="1" ht="13.5" customHeight="1" x14ac:dyDescent="0.3">
      <c r="A10" s="70" t="s">
        <v>46</v>
      </c>
      <c r="B10" s="72">
        <v>5.5243000000000002</v>
      </c>
      <c r="C10" s="63">
        <v>1.7471699999999999</v>
      </c>
      <c r="D10" s="72">
        <v>6.0236299999999998</v>
      </c>
      <c r="E10" s="63">
        <v>1.83504</v>
      </c>
      <c r="F10" s="62">
        <v>7.2785000000000002</v>
      </c>
      <c r="G10" s="63">
        <v>1.38212</v>
      </c>
      <c r="H10" s="62">
        <v>7.29129</v>
      </c>
      <c r="I10" s="63">
        <v>1.2177</v>
      </c>
      <c r="J10" s="62">
        <v>6.0224299999999999</v>
      </c>
      <c r="K10" s="63">
        <v>1.1110599999999999</v>
      </c>
      <c r="L10" s="62">
        <v>6.9218999999999999</v>
      </c>
      <c r="M10" s="63">
        <v>1.3034600000000001</v>
      </c>
      <c r="N10" s="62">
        <v>6.1215299999999999</v>
      </c>
      <c r="O10" s="63">
        <v>1.24302</v>
      </c>
      <c r="P10" s="62">
        <v>5.6068100000000003</v>
      </c>
      <c r="Q10" s="63">
        <v>1.2303599999999999</v>
      </c>
      <c r="R10" s="62">
        <v>5.8764700000000003</v>
      </c>
      <c r="S10" s="63">
        <v>1.2125999999999999</v>
      </c>
      <c r="T10" s="62">
        <v>5.2467499999999996</v>
      </c>
      <c r="U10" s="63">
        <v>1.0569200000000001</v>
      </c>
      <c r="V10" s="62">
        <v>5.3</v>
      </c>
      <c r="W10" s="63">
        <v>0.8</v>
      </c>
      <c r="X10" s="62">
        <v>6.4</v>
      </c>
      <c r="Y10" s="63">
        <v>0.8</v>
      </c>
      <c r="Z10" s="62">
        <v>6.1</v>
      </c>
      <c r="AA10" s="63">
        <v>0.7</v>
      </c>
      <c r="AB10" s="62">
        <v>5.9</v>
      </c>
      <c r="AC10" s="63">
        <v>0.7</v>
      </c>
      <c r="AD10" s="62">
        <v>6.1</v>
      </c>
      <c r="AE10" s="63">
        <v>0.8</v>
      </c>
      <c r="AF10" s="62">
        <v>6.4</v>
      </c>
      <c r="AG10" s="63">
        <v>0.8</v>
      </c>
      <c r="AH10" s="62">
        <v>6</v>
      </c>
      <c r="AI10" s="63">
        <v>0.7</v>
      </c>
      <c r="AJ10" s="62">
        <v>5.8</v>
      </c>
      <c r="AK10" s="63">
        <v>0.7</v>
      </c>
      <c r="AL10" s="62">
        <v>6.4</v>
      </c>
      <c r="AM10" s="63">
        <v>0.7</v>
      </c>
      <c r="AN10" s="62">
        <v>5.9</v>
      </c>
      <c r="AO10" s="63">
        <v>0.9</v>
      </c>
      <c r="AP10" s="62">
        <v>6.8</v>
      </c>
      <c r="AQ10" s="63">
        <v>1</v>
      </c>
      <c r="AR10" s="62">
        <v>5</v>
      </c>
      <c r="AS10" s="63">
        <v>0.6</v>
      </c>
      <c r="AT10" s="62">
        <v>4.3</v>
      </c>
      <c r="AU10" s="63">
        <v>0.5</v>
      </c>
    </row>
    <row r="11" spans="1:47" s="24" customFormat="1" ht="13.5" customHeight="1" x14ac:dyDescent="0.3">
      <c r="A11" s="69" t="s">
        <v>42</v>
      </c>
      <c r="B11" s="62">
        <v>49.707900000000002</v>
      </c>
      <c r="C11" s="63">
        <v>4.3144999999999998</v>
      </c>
      <c r="D11" s="62">
        <v>49.379539999999999</v>
      </c>
      <c r="E11" s="63">
        <v>4.0483399999999996</v>
      </c>
      <c r="F11" s="62">
        <v>49.318519999999999</v>
      </c>
      <c r="G11" s="63">
        <v>2.8107099999999998</v>
      </c>
      <c r="H11" s="62">
        <v>52.009149999999998</v>
      </c>
      <c r="I11" s="63">
        <v>2.3339599999999998</v>
      </c>
      <c r="J11" s="62">
        <v>53.118630000000003</v>
      </c>
      <c r="K11" s="63">
        <v>2.4685299999999999</v>
      </c>
      <c r="L11" s="62">
        <v>54.511270000000003</v>
      </c>
      <c r="M11" s="63">
        <v>2.6354000000000002</v>
      </c>
      <c r="N11" s="62">
        <v>56.779899999999998</v>
      </c>
      <c r="O11" s="63">
        <v>2.72227</v>
      </c>
      <c r="P11" s="62">
        <v>58.223959999999998</v>
      </c>
      <c r="Q11" s="63">
        <v>2.6911900000000002</v>
      </c>
      <c r="R11" s="62">
        <v>60.478540000000002</v>
      </c>
      <c r="S11" s="63">
        <v>2.61504</v>
      </c>
      <c r="T11" s="62">
        <v>63.011139999999997</v>
      </c>
      <c r="U11" s="63">
        <v>2.4780000000000002</v>
      </c>
      <c r="V11" s="62">
        <v>61.3</v>
      </c>
      <c r="W11" s="63">
        <v>1.6</v>
      </c>
      <c r="X11" s="62">
        <v>61.1</v>
      </c>
      <c r="Y11" s="63">
        <v>1.5</v>
      </c>
      <c r="Z11" s="62">
        <v>63.6</v>
      </c>
      <c r="AA11" s="63">
        <v>1.4</v>
      </c>
      <c r="AB11" s="62">
        <v>64.400000000000006</v>
      </c>
      <c r="AC11" s="63">
        <v>1.5</v>
      </c>
      <c r="AD11" s="62">
        <v>62.5</v>
      </c>
      <c r="AE11" s="63">
        <v>1.5</v>
      </c>
      <c r="AF11" s="62">
        <v>63.3</v>
      </c>
      <c r="AG11" s="63">
        <v>1.6</v>
      </c>
      <c r="AH11" s="62">
        <v>67.599999999999994</v>
      </c>
      <c r="AI11" s="63">
        <v>1.5</v>
      </c>
      <c r="AJ11" s="62">
        <v>68.599999999999994</v>
      </c>
      <c r="AK11" s="63">
        <v>1.5</v>
      </c>
      <c r="AL11" s="62">
        <v>68.099999999999994</v>
      </c>
      <c r="AM11" s="63">
        <v>1.4</v>
      </c>
      <c r="AN11" s="62">
        <v>70.599999999999994</v>
      </c>
      <c r="AO11" s="63">
        <v>1.4</v>
      </c>
      <c r="AP11" s="62">
        <v>70.5</v>
      </c>
      <c r="AQ11" s="63">
        <v>1.4</v>
      </c>
      <c r="AR11" s="62">
        <v>72.099999999999994</v>
      </c>
      <c r="AS11" s="63">
        <v>1.2</v>
      </c>
      <c r="AT11" s="62">
        <v>72.099999999999994</v>
      </c>
      <c r="AU11" s="63">
        <v>1.2</v>
      </c>
    </row>
    <row r="12" spans="1:47" s="24" customFormat="1" ht="13.5" customHeight="1" x14ac:dyDescent="0.3">
      <c r="A12" s="70" t="s">
        <v>16</v>
      </c>
      <c r="B12" s="62">
        <v>29.459029999999998</v>
      </c>
      <c r="C12" s="63">
        <v>3.7316400000000001</v>
      </c>
      <c r="D12" s="62">
        <v>30.653269999999999</v>
      </c>
      <c r="E12" s="63">
        <v>3.6811400000000001</v>
      </c>
      <c r="F12" s="62">
        <v>30.379719999999999</v>
      </c>
      <c r="G12" s="63">
        <v>2.4874499999999999</v>
      </c>
      <c r="H12" s="62">
        <v>30.319479999999999</v>
      </c>
      <c r="I12" s="63">
        <v>2.17977</v>
      </c>
      <c r="J12" s="62">
        <v>30.795310000000001</v>
      </c>
      <c r="K12" s="63">
        <v>2.3722599999999998</v>
      </c>
      <c r="L12" s="62">
        <v>30.59741</v>
      </c>
      <c r="M12" s="63">
        <v>2.4969899999999998</v>
      </c>
      <c r="N12" s="62">
        <v>31.774000000000001</v>
      </c>
      <c r="O12" s="63">
        <v>2.6032299999999999</v>
      </c>
      <c r="P12" s="62">
        <v>27.945720000000001</v>
      </c>
      <c r="Q12" s="63">
        <v>2.5171399999999999</v>
      </c>
      <c r="R12" s="62">
        <v>26.64405</v>
      </c>
      <c r="S12" s="63">
        <v>2.4851999999999999</v>
      </c>
      <c r="T12" s="62">
        <v>25.057919999999999</v>
      </c>
      <c r="U12" s="63">
        <v>2.3545400000000001</v>
      </c>
      <c r="V12" s="62">
        <v>26.4</v>
      </c>
      <c r="W12" s="63">
        <v>1.4</v>
      </c>
      <c r="X12" s="62">
        <v>25.2</v>
      </c>
      <c r="Y12" s="63">
        <v>1.4</v>
      </c>
      <c r="Z12" s="62">
        <v>24.7</v>
      </c>
      <c r="AA12" s="63">
        <v>1.3</v>
      </c>
      <c r="AB12" s="62">
        <v>23.7</v>
      </c>
      <c r="AC12" s="63">
        <v>1.3</v>
      </c>
      <c r="AD12" s="62">
        <v>24.4</v>
      </c>
      <c r="AE12" s="63">
        <v>1.3</v>
      </c>
      <c r="AF12" s="62">
        <v>25.6</v>
      </c>
      <c r="AG12" s="63">
        <v>1.4</v>
      </c>
      <c r="AH12" s="62">
        <v>25.1</v>
      </c>
      <c r="AI12" s="63">
        <v>1.4</v>
      </c>
      <c r="AJ12" s="62">
        <v>25.7</v>
      </c>
      <c r="AK12" s="63">
        <v>1.3</v>
      </c>
      <c r="AL12" s="62">
        <v>25.7</v>
      </c>
      <c r="AM12" s="63">
        <v>1.3</v>
      </c>
      <c r="AN12" s="62">
        <v>24.9</v>
      </c>
      <c r="AO12" s="63">
        <v>1.3</v>
      </c>
      <c r="AP12" s="62">
        <v>24.5</v>
      </c>
      <c r="AQ12" s="63">
        <v>1.3</v>
      </c>
      <c r="AR12" s="62">
        <v>24.8</v>
      </c>
      <c r="AS12" s="63">
        <v>1.2</v>
      </c>
      <c r="AT12" s="62">
        <v>25.2</v>
      </c>
      <c r="AU12" s="63">
        <v>1.1000000000000001</v>
      </c>
    </row>
    <row r="13" spans="1:47" s="24" customFormat="1" ht="13.5" customHeight="1" x14ac:dyDescent="0.3">
      <c r="A13" s="70" t="s">
        <v>43</v>
      </c>
      <c r="B13" s="62">
        <v>20.248860000000001</v>
      </c>
      <c r="C13" s="63">
        <v>4.1841900000000001</v>
      </c>
      <c r="D13" s="62">
        <v>18.72627</v>
      </c>
      <c r="E13" s="63">
        <v>3.3434699999999999</v>
      </c>
      <c r="F13" s="62">
        <v>18.938790000000001</v>
      </c>
      <c r="G13" s="63">
        <v>2.5719699999999999</v>
      </c>
      <c r="H13" s="62">
        <v>21.68967</v>
      </c>
      <c r="I13" s="63">
        <v>1.86633</v>
      </c>
      <c r="J13" s="62">
        <v>22.323319999999999</v>
      </c>
      <c r="K13" s="63">
        <v>1.95791</v>
      </c>
      <c r="L13" s="62">
        <v>23.91386</v>
      </c>
      <c r="M13" s="63">
        <v>2.1985199999999998</v>
      </c>
      <c r="N13" s="62">
        <v>25.00591</v>
      </c>
      <c r="O13" s="63">
        <v>2.2491300000000001</v>
      </c>
      <c r="P13" s="62">
        <v>30.27824</v>
      </c>
      <c r="Q13" s="63">
        <v>2.4160699999999999</v>
      </c>
      <c r="R13" s="62">
        <v>33.834479999999999</v>
      </c>
      <c r="S13" s="63">
        <v>2.4763500000000001</v>
      </c>
      <c r="T13" s="62">
        <v>37.953220000000002</v>
      </c>
      <c r="U13" s="63">
        <v>2.4704700000000002</v>
      </c>
      <c r="V13" s="62">
        <v>34.9</v>
      </c>
      <c r="W13" s="63">
        <v>1.5</v>
      </c>
      <c r="X13" s="62">
        <v>36</v>
      </c>
      <c r="Y13" s="63">
        <v>1.5</v>
      </c>
      <c r="Z13" s="62">
        <v>38.9</v>
      </c>
      <c r="AA13" s="63">
        <v>1.4</v>
      </c>
      <c r="AB13" s="62">
        <v>40.700000000000003</v>
      </c>
      <c r="AC13" s="63">
        <v>1.5</v>
      </c>
      <c r="AD13" s="62">
        <v>38.1</v>
      </c>
      <c r="AE13" s="63">
        <v>1.5</v>
      </c>
      <c r="AF13" s="62">
        <v>37.700000000000003</v>
      </c>
      <c r="AG13" s="63">
        <v>1.5</v>
      </c>
      <c r="AH13" s="62">
        <v>42.5</v>
      </c>
      <c r="AI13" s="63">
        <v>1.6</v>
      </c>
      <c r="AJ13" s="62">
        <v>42.9</v>
      </c>
      <c r="AK13" s="63">
        <v>1.5</v>
      </c>
      <c r="AL13" s="62">
        <v>42.4</v>
      </c>
      <c r="AM13" s="63">
        <v>1.5</v>
      </c>
      <c r="AN13" s="62">
        <v>45.7</v>
      </c>
      <c r="AO13" s="63">
        <v>1.5</v>
      </c>
      <c r="AP13" s="62">
        <v>46</v>
      </c>
      <c r="AQ13" s="63">
        <v>1.5</v>
      </c>
      <c r="AR13" s="62">
        <v>47.2</v>
      </c>
      <c r="AS13" s="63">
        <v>1.3</v>
      </c>
      <c r="AT13" s="62">
        <v>46.9</v>
      </c>
      <c r="AU13" s="63">
        <v>1.3</v>
      </c>
    </row>
    <row r="14" spans="1:47" s="37" customFormat="1" ht="13.5" customHeight="1" x14ac:dyDescent="0.3">
      <c r="A14" s="68" t="s">
        <v>33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 t="s">
        <v>74</v>
      </c>
      <c r="W14" s="61" t="s">
        <v>74</v>
      </c>
      <c r="X14" s="61" t="s">
        <v>74</v>
      </c>
      <c r="Y14" s="61" t="s">
        <v>74</v>
      </c>
      <c r="Z14" s="61" t="s">
        <v>74</v>
      </c>
      <c r="AA14" s="61" t="s">
        <v>74</v>
      </c>
      <c r="AB14" s="61" t="s">
        <v>74</v>
      </c>
      <c r="AC14" s="61" t="s">
        <v>74</v>
      </c>
      <c r="AD14" s="61" t="s">
        <v>74</v>
      </c>
      <c r="AE14" s="61" t="s">
        <v>74</v>
      </c>
      <c r="AF14" s="61" t="s">
        <v>74</v>
      </c>
      <c r="AG14" s="61" t="s">
        <v>74</v>
      </c>
      <c r="AH14" s="61" t="s">
        <v>74</v>
      </c>
      <c r="AI14" s="61" t="s">
        <v>74</v>
      </c>
      <c r="AJ14" s="61" t="s">
        <v>74</v>
      </c>
      <c r="AK14" s="61" t="s">
        <v>74</v>
      </c>
      <c r="AL14" s="61" t="s">
        <v>74</v>
      </c>
      <c r="AM14" s="61" t="s">
        <v>74</v>
      </c>
      <c r="AN14" s="61" t="s">
        <v>74</v>
      </c>
      <c r="AO14" s="61" t="s">
        <v>74</v>
      </c>
      <c r="AP14" s="61" t="s">
        <v>74</v>
      </c>
      <c r="AQ14" s="61" t="s">
        <v>74</v>
      </c>
      <c r="AR14" s="61" t="s">
        <v>74</v>
      </c>
      <c r="AS14" s="61" t="s">
        <v>74</v>
      </c>
      <c r="AT14" s="61" t="s">
        <v>74</v>
      </c>
      <c r="AU14" s="61" t="s">
        <v>74</v>
      </c>
    </row>
    <row r="15" spans="1:47" s="24" customFormat="1" ht="13.5" customHeight="1" x14ac:dyDescent="0.3">
      <c r="A15" s="69" t="s">
        <v>59</v>
      </c>
      <c r="B15" s="72">
        <v>1.5258400000000001</v>
      </c>
      <c r="C15" s="63">
        <v>0.61121000000000003</v>
      </c>
      <c r="D15" s="72">
        <v>1.81219</v>
      </c>
      <c r="E15" s="63">
        <v>0.62102000000000002</v>
      </c>
      <c r="F15" s="62">
        <v>1.4717800000000001</v>
      </c>
      <c r="G15" s="63">
        <v>0.35901</v>
      </c>
      <c r="H15" s="62">
        <v>1.5657700000000001</v>
      </c>
      <c r="I15" s="63">
        <v>0.32884000000000002</v>
      </c>
      <c r="J15" s="62">
        <v>1.4018200000000001</v>
      </c>
      <c r="K15" s="63">
        <v>0.30858000000000002</v>
      </c>
      <c r="L15" s="62">
        <v>1.4360999999999999</v>
      </c>
      <c r="M15" s="63">
        <v>0.30775000000000002</v>
      </c>
      <c r="N15" s="62">
        <v>1.5772999999999999</v>
      </c>
      <c r="O15" s="63">
        <v>0.34032000000000001</v>
      </c>
      <c r="P15" s="62">
        <v>1.5219400000000001</v>
      </c>
      <c r="Q15" s="63">
        <v>0.37752000000000002</v>
      </c>
      <c r="R15" s="62">
        <v>1.4170400000000001</v>
      </c>
      <c r="S15" s="63">
        <v>0.34638999999999998</v>
      </c>
      <c r="T15" s="62">
        <v>1.6002099999999999</v>
      </c>
      <c r="U15" s="63">
        <v>0.3649</v>
      </c>
      <c r="V15" s="62">
        <v>1.7</v>
      </c>
      <c r="W15" s="63">
        <v>0.2</v>
      </c>
      <c r="X15" s="62">
        <v>1.5</v>
      </c>
      <c r="Y15" s="63">
        <v>0.2</v>
      </c>
      <c r="Z15" s="62">
        <v>1.1000000000000001</v>
      </c>
      <c r="AA15" s="63">
        <v>0.2</v>
      </c>
      <c r="AB15" s="62">
        <v>0.9</v>
      </c>
      <c r="AC15" s="63">
        <v>0.1</v>
      </c>
      <c r="AD15" s="62">
        <v>0.9</v>
      </c>
      <c r="AE15" s="63">
        <v>0.2</v>
      </c>
      <c r="AF15" s="62">
        <v>0.9</v>
      </c>
      <c r="AG15" s="63">
        <v>0.2</v>
      </c>
      <c r="AH15" s="62">
        <v>0.9</v>
      </c>
      <c r="AI15" s="63">
        <v>0.2</v>
      </c>
      <c r="AJ15" s="62">
        <v>0.9</v>
      </c>
      <c r="AK15" s="63">
        <v>0.2</v>
      </c>
      <c r="AL15" s="62">
        <v>0.8</v>
      </c>
      <c r="AM15" s="63">
        <v>0.2</v>
      </c>
      <c r="AN15" s="62">
        <v>0.9</v>
      </c>
      <c r="AO15" s="63">
        <v>0.2</v>
      </c>
      <c r="AP15" s="62">
        <v>0.8</v>
      </c>
      <c r="AQ15" s="63">
        <v>0.1</v>
      </c>
      <c r="AR15" s="62">
        <v>0.8</v>
      </c>
      <c r="AS15" s="63">
        <v>0.1</v>
      </c>
      <c r="AT15" s="62">
        <v>0.9</v>
      </c>
      <c r="AU15" s="63">
        <v>0.2</v>
      </c>
    </row>
    <row r="16" spans="1:47" s="24" customFormat="1" ht="13.5" customHeight="1" x14ac:dyDescent="0.3">
      <c r="A16" s="69" t="s">
        <v>41</v>
      </c>
      <c r="B16" s="62">
        <v>37.140729999999998</v>
      </c>
      <c r="C16" s="63">
        <v>2.3629199999999999</v>
      </c>
      <c r="D16" s="62">
        <v>32.732170000000004</v>
      </c>
      <c r="E16" s="63">
        <v>2.1511200000000001</v>
      </c>
      <c r="F16" s="62">
        <v>34.418430000000001</v>
      </c>
      <c r="G16" s="63">
        <v>1.5047299999999999</v>
      </c>
      <c r="H16" s="62">
        <v>33.132530000000003</v>
      </c>
      <c r="I16" s="63">
        <v>1.29478</v>
      </c>
      <c r="J16" s="62">
        <v>32.77169</v>
      </c>
      <c r="K16" s="63">
        <v>1.3783099999999999</v>
      </c>
      <c r="L16" s="62">
        <v>31.525829999999999</v>
      </c>
      <c r="M16" s="63">
        <v>1.40056</v>
      </c>
      <c r="N16" s="62">
        <v>30.588550000000001</v>
      </c>
      <c r="O16" s="63">
        <v>1.47888</v>
      </c>
      <c r="P16" s="62">
        <v>28.943069999999999</v>
      </c>
      <c r="Q16" s="63">
        <v>1.44187</v>
      </c>
      <c r="R16" s="62">
        <v>26.89902</v>
      </c>
      <c r="S16" s="63">
        <v>1.3914200000000001</v>
      </c>
      <c r="T16" s="62">
        <v>26.075209999999998</v>
      </c>
      <c r="U16" s="63">
        <v>1.36463</v>
      </c>
      <c r="V16" s="62">
        <v>26.3</v>
      </c>
      <c r="W16" s="63">
        <v>0.8</v>
      </c>
      <c r="X16" s="62">
        <v>26</v>
      </c>
      <c r="Y16" s="63">
        <v>0.7</v>
      </c>
      <c r="Z16" s="62">
        <v>24.4</v>
      </c>
      <c r="AA16" s="63">
        <v>0.7</v>
      </c>
      <c r="AB16" s="62">
        <v>22.6</v>
      </c>
      <c r="AC16" s="63">
        <v>0.7</v>
      </c>
      <c r="AD16" s="62">
        <v>23.2</v>
      </c>
      <c r="AE16" s="63">
        <v>0.7</v>
      </c>
      <c r="AF16" s="62">
        <v>21.6</v>
      </c>
      <c r="AG16" s="63">
        <v>0.7</v>
      </c>
      <c r="AH16" s="62">
        <v>20.2</v>
      </c>
      <c r="AI16" s="63">
        <v>0.7</v>
      </c>
      <c r="AJ16" s="62">
        <v>18.8</v>
      </c>
      <c r="AK16" s="63">
        <v>0.6</v>
      </c>
      <c r="AL16" s="62">
        <v>17.7</v>
      </c>
      <c r="AM16" s="63">
        <v>0.6</v>
      </c>
      <c r="AN16" s="62">
        <v>17.5</v>
      </c>
      <c r="AO16" s="63">
        <v>0.6</v>
      </c>
      <c r="AP16" s="62">
        <v>16.7</v>
      </c>
      <c r="AQ16" s="63">
        <v>0.6</v>
      </c>
      <c r="AR16" s="62">
        <v>15</v>
      </c>
      <c r="AS16" s="63">
        <v>0.5</v>
      </c>
      <c r="AT16" s="62">
        <v>13.6</v>
      </c>
      <c r="AU16" s="63">
        <v>0.5</v>
      </c>
    </row>
    <row r="17" spans="1:47" s="24" customFormat="1" ht="13.5" customHeight="1" x14ac:dyDescent="0.3">
      <c r="A17" s="70" t="s">
        <v>45</v>
      </c>
      <c r="B17" s="62">
        <v>18.940660000000001</v>
      </c>
      <c r="C17" s="63">
        <v>1.9142399999999999</v>
      </c>
      <c r="D17" s="62">
        <v>16.258050000000001</v>
      </c>
      <c r="E17" s="63">
        <v>1.6502699999999999</v>
      </c>
      <c r="F17" s="62">
        <v>17.245290000000001</v>
      </c>
      <c r="G17" s="63">
        <v>1.1635200000000001</v>
      </c>
      <c r="H17" s="62">
        <v>16.822209999999998</v>
      </c>
      <c r="I17" s="63">
        <v>1.01972</v>
      </c>
      <c r="J17" s="62">
        <v>16.751429999999999</v>
      </c>
      <c r="K17" s="63">
        <v>1.0884199999999999</v>
      </c>
      <c r="L17" s="62">
        <v>15.701779999999999</v>
      </c>
      <c r="M17" s="63">
        <v>1.0945400000000001</v>
      </c>
      <c r="N17" s="62">
        <v>15.90448</v>
      </c>
      <c r="O17" s="63">
        <v>1.1876599999999999</v>
      </c>
      <c r="P17" s="62">
        <v>15.55011</v>
      </c>
      <c r="Q17" s="63">
        <v>1.16513</v>
      </c>
      <c r="R17" s="62">
        <v>14.534800000000001</v>
      </c>
      <c r="S17" s="63">
        <v>1.1001000000000001</v>
      </c>
      <c r="T17" s="62">
        <v>14.76613</v>
      </c>
      <c r="U17" s="63">
        <v>1.0952599999999999</v>
      </c>
      <c r="V17" s="62">
        <v>15.7</v>
      </c>
      <c r="W17" s="63">
        <v>0.6</v>
      </c>
      <c r="X17" s="62">
        <v>15.9</v>
      </c>
      <c r="Y17" s="63">
        <v>0.6</v>
      </c>
      <c r="Z17" s="62">
        <v>15.3</v>
      </c>
      <c r="AA17" s="63">
        <v>0.6</v>
      </c>
      <c r="AB17" s="62">
        <v>14.3</v>
      </c>
      <c r="AC17" s="63">
        <v>0.6</v>
      </c>
      <c r="AD17" s="62">
        <v>13.2</v>
      </c>
      <c r="AE17" s="63">
        <v>0.6</v>
      </c>
      <c r="AF17" s="62">
        <v>12.9</v>
      </c>
      <c r="AG17" s="63">
        <v>0.6</v>
      </c>
      <c r="AH17" s="62">
        <v>12.1</v>
      </c>
      <c r="AI17" s="63">
        <v>0.6</v>
      </c>
      <c r="AJ17" s="62">
        <v>10.9</v>
      </c>
      <c r="AK17" s="63">
        <v>0.5</v>
      </c>
      <c r="AL17" s="62">
        <v>10.5</v>
      </c>
      <c r="AM17" s="63">
        <v>0.5</v>
      </c>
      <c r="AN17" s="62">
        <v>9.9</v>
      </c>
      <c r="AO17" s="63">
        <v>0.5</v>
      </c>
      <c r="AP17" s="62">
        <v>9.5</v>
      </c>
      <c r="AQ17" s="63">
        <v>0.5</v>
      </c>
      <c r="AR17" s="62">
        <v>8.9</v>
      </c>
      <c r="AS17" s="63">
        <v>0.4</v>
      </c>
      <c r="AT17" s="62">
        <v>8.3000000000000007</v>
      </c>
      <c r="AU17" s="63">
        <v>0.4</v>
      </c>
    </row>
    <row r="18" spans="1:47" s="24" customFormat="1" ht="13.5" customHeight="1" x14ac:dyDescent="0.3">
      <c r="A18" s="70" t="s">
        <v>46</v>
      </c>
      <c r="B18" s="62">
        <v>18.20007</v>
      </c>
      <c r="C18" s="63">
        <v>1.8375999999999999</v>
      </c>
      <c r="D18" s="62">
        <v>16.474119999999999</v>
      </c>
      <c r="E18" s="63">
        <v>1.6876599999999999</v>
      </c>
      <c r="F18" s="62">
        <v>17.17314</v>
      </c>
      <c r="G18" s="63">
        <v>1.2040999999999999</v>
      </c>
      <c r="H18" s="62">
        <v>16.310320000000001</v>
      </c>
      <c r="I18" s="63">
        <v>1.03182</v>
      </c>
      <c r="J18" s="62">
        <v>16.02026</v>
      </c>
      <c r="K18" s="63">
        <v>1.0995200000000001</v>
      </c>
      <c r="L18" s="62">
        <v>15.82405</v>
      </c>
      <c r="M18" s="63">
        <v>1.11389</v>
      </c>
      <c r="N18" s="62">
        <v>14.68407</v>
      </c>
      <c r="O18" s="63">
        <v>1.1396999999999999</v>
      </c>
      <c r="P18" s="62">
        <v>13.39296</v>
      </c>
      <c r="Q18" s="63">
        <v>1.0861700000000001</v>
      </c>
      <c r="R18" s="62">
        <v>12.36422</v>
      </c>
      <c r="S18" s="63">
        <v>1.0502100000000001</v>
      </c>
      <c r="T18" s="62">
        <v>11.30908</v>
      </c>
      <c r="U18" s="63">
        <v>1.00867</v>
      </c>
      <c r="V18" s="62">
        <v>10.6</v>
      </c>
      <c r="W18" s="63">
        <v>0.5</v>
      </c>
      <c r="X18" s="62">
        <v>10.1</v>
      </c>
      <c r="Y18" s="63">
        <v>0.5</v>
      </c>
      <c r="Z18" s="62">
        <v>9.1</v>
      </c>
      <c r="AA18" s="63">
        <v>0.5</v>
      </c>
      <c r="AB18" s="62">
        <v>8.4</v>
      </c>
      <c r="AC18" s="63">
        <v>0.4</v>
      </c>
      <c r="AD18" s="62">
        <v>9.9</v>
      </c>
      <c r="AE18" s="63">
        <v>0.5</v>
      </c>
      <c r="AF18" s="62">
        <v>8.6</v>
      </c>
      <c r="AG18" s="63">
        <v>0.4</v>
      </c>
      <c r="AH18" s="62">
        <v>8.1999999999999993</v>
      </c>
      <c r="AI18" s="63">
        <v>0.5</v>
      </c>
      <c r="AJ18" s="62">
        <v>7.9</v>
      </c>
      <c r="AK18" s="63">
        <v>0.4</v>
      </c>
      <c r="AL18" s="62">
        <v>7.2</v>
      </c>
      <c r="AM18" s="63">
        <v>0.4</v>
      </c>
      <c r="AN18" s="62">
        <v>7.6</v>
      </c>
      <c r="AO18" s="63">
        <v>0.4</v>
      </c>
      <c r="AP18" s="62">
        <v>7.2</v>
      </c>
      <c r="AQ18" s="63">
        <v>0.4</v>
      </c>
      <c r="AR18" s="62">
        <v>6.1</v>
      </c>
      <c r="AS18" s="63">
        <v>0.4</v>
      </c>
      <c r="AT18" s="62">
        <v>5.3</v>
      </c>
      <c r="AU18" s="63">
        <v>0.3</v>
      </c>
    </row>
    <row r="19" spans="1:47" s="24" customFormat="1" ht="13.5" customHeight="1" x14ac:dyDescent="0.3">
      <c r="A19" s="69" t="s">
        <v>42</v>
      </c>
      <c r="B19" s="62">
        <v>61.333440000000003</v>
      </c>
      <c r="C19" s="63">
        <v>2.3867799999999999</v>
      </c>
      <c r="D19" s="62">
        <v>65.455640000000002</v>
      </c>
      <c r="E19" s="63">
        <v>2.1866599999999998</v>
      </c>
      <c r="F19" s="62">
        <v>64.109790000000004</v>
      </c>
      <c r="G19" s="63">
        <v>1.52007</v>
      </c>
      <c r="H19" s="62">
        <v>65.301689999999994</v>
      </c>
      <c r="I19" s="63">
        <v>1.3077700000000001</v>
      </c>
      <c r="J19" s="62">
        <v>65.826480000000004</v>
      </c>
      <c r="K19" s="63">
        <v>1.3885099999999999</v>
      </c>
      <c r="L19" s="62">
        <v>67.038070000000005</v>
      </c>
      <c r="M19" s="63">
        <v>1.4115</v>
      </c>
      <c r="N19" s="62">
        <v>67.834159999999997</v>
      </c>
      <c r="O19" s="63">
        <v>1.4917199999999999</v>
      </c>
      <c r="P19" s="62">
        <v>69.534999999999997</v>
      </c>
      <c r="Q19" s="63">
        <v>1.4600599999999999</v>
      </c>
      <c r="R19" s="62">
        <v>71.683940000000007</v>
      </c>
      <c r="S19" s="63">
        <v>1.40961</v>
      </c>
      <c r="T19" s="62">
        <v>72.324579999999997</v>
      </c>
      <c r="U19" s="63">
        <v>1.38565</v>
      </c>
      <c r="V19" s="62">
        <v>72.099999999999994</v>
      </c>
      <c r="W19" s="63">
        <v>0.8</v>
      </c>
      <c r="X19" s="62">
        <v>72.5</v>
      </c>
      <c r="Y19" s="63">
        <v>0.7</v>
      </c>
      <c r="Z19" s="62">
        <v>74.5</v>
      </c>
      <c r="AA19" s="63">
        <v>0.7</v>
      </c>
      <c r="AB19" s="62">
        <v>76.5</v>
      </c>
      <c r="AC19" s="63">
        <v>0.7</v>
      </c>
      <c r="AD19" s="62">
        <v>75.900000000000006</v>
      </c>
      <c r="AE19" s="63">
        <v>0.7</v>
      </c>
      <c r="AF19" s="62">
        <v>77.5</v>
      </c>
      <c r="AG19" s="63">
        <v>0.7</v>
      </c>
      <c r="AH19" s="62">
        <v>78.8</v>
      </c>
      <c r="AI19" s="63">
        <v>0.7</v>
      </c>
      <c r="AJ19" s="62">
        <v>80.3</v>
      </c>
      <c r="AK19" s="63">
        <v>0.7</v>
      </c>
      <c r="AL19" s="62">
        <v>81.5</v>
      </c>
      <c r="AM19" s="63">
        <v>0.6</v>
      </c>
      <c r="AN19" s="62">
        <v>81.599999999999994</v>
      </c>
      <c r="AO19" s="63">
        <v>0.6</v>
      </c>
      <c r="AP19" s="62">
        <v>82.5</v>
      </c>
      <c r="AQ19" s="63">
        <v>0.6</v>
      </c>
      <c r="AR19" s="62">
        <v>84.3</v>
      </c>
      <c r="AS19" s="63">
        <v>0.6</v>
      </c>
      <c r="AT19" s="62">
        <v>85.5</v>
      </c>
      <c r="AU19" s="63">
        <v>0.5</v>
      </c>
    </row>
    <row r="20" spans="1:47" s="24" customFormat="1" ht="13.5" customHeight="1" x14ac:dyDescent="0.3">
      <c r="A20" s="70" t="s">
        <v>16</v>
      </c>
      <c r="B20" s="62">
        <v>23.94049</v>
      </c>
      <c r="C20" s="63">
        <v>2.0275400000000001</v>
      </c>
      <c r="D20" s="62">
        <v>26.876460000000002</v>
      </c>
      <c r="E20" s="63">
        <v>2.0796399999999999</v>
      </c>
      <c r="F20" s="62">
        <v>26.352260000000001</v>
      </c>
      <c r="G20" s="63">
        <v>1.3871800000000001</v>
      </c>
      <c r="H20" s="62">
        <v>26.142759999999999</v>
      </c>
      <c r="I20" s="63">
        <v>1.22099</v>
      </c>
      <c r="J20" s="62">
        <v>26.874739999999999</v>
      </c>
      <c r="K20" s="63">
        <v>1.3148200000000001</v>
      </c>
      <c r="L20" s="62">
        <v>26.53322</v>
      </c>
      <c r="M20" s="63">
        <v>1.34887</v>
      </c>
      <c r="N20" s="62">
        <v>27.528390000000002</v>
      </c>
      <c r="O20" s="63">
        <v>1.44736</v>
      </c>
      <c r="P20" s="62">
        <v>24.738990000000001</v>
      </c>
      <c r="Q20" s="63">
        <v>1.37961</v>
      </c>
      <c r="R20" s="62">
        <v>22.265809999999998</v>
      </c>
      <c r="S20" s="63">
        <v>1.3182100000000001</v>
      </c>
      <c r="T20" s="62">
        <v>19.330269999999999</v>
      </c>
      <c r="U20" s="63">
        <v>1.2351799999999999</v>
      </c>
      <c r="V20" s="62">
        <v>17.100000000000001</v>
      </c>
      <c r="W20" s="63">
        <v>0.6</v>
      </c>
      <c r="X20" s="62">
        <v>15.5</v>
      </c>
      <c r="Y20" s="63">
        <v>0.6</v>
      </c>
      <c r="Z20" s="62">
        <v>15.1</v>
      </c>
      <c r="AA20" s="63">
        <v>0.6</v>
      </c>
      <c r="AB20" s="62">
        <v>15.1</v>
      </c>
      <c r="AC20" s="63">
        <v>0.6</v>
      </c>
      <c r="AD20" s="62">
        <v>15.4</v>
      </c>
      <c r="AE20" s="63">
        <v>0.6</v>
      </c>
      <c r="AF20" s="62">
        <v>15.1</v>
      </c>
      <c r="AG20" s="63">
        <v>0.6</v>
      </c>
      <c r="AH20" s="62">
        <v>14.4</v>
      </c>
      <c r="AI20" s="63">
        <v>0.6</v>
      </c>
      <c r="AJ20" s="62">
        <v>14.9</v>
      </c>
      <c r="AK20" s="63">
        <v>0.6</v>
      </c>
      <c r="AL20" s="62">
        <v>15</v>
      </c>
      <c r="AM20" s="63">
        <v>0.6</v>
      </c>
      <c r="AN20" s="62">
        <v>14.4</v>
      </c>
      <c r="AO20" s="63">
        <v>0.6</v>
      </c>
      <c r="AP20" s="62">
        <v>14.6</v>
      </c>
      <c r="AQ20" s="63">
        <v>0.5</v>
      </c>
      <c r="AR20" s="62">
        <v>15.8</v>
      </c>
      <c r="AS20" s="63">
        <v>0.5</v>
      </c>
      <c r="AT20" s="62">
        <v>15.5</v>
      </c>
      <c r="AU20" s="63">
        <v>0.5</v>
      </c>
    </row>
    <row r="21" spans="1:47" s="24" customFormat="1" ht="13.5" customHeight="1" x14ac:dyDescent="0.3">
      <c r="A21" s="70" t="s">
        <v>43</v>
      </c>
      <c r="B21" s="62">
        <v>37.392949999999999</v>
      </c>
      <c r="C21" s="63">
        <v>2.4792299999999998</v>
      </c>
      <c r="D21" s="62">
        <v>38.579180000000001</v>
      </c>
      <c r="E21" s="63">
        <v>2.3275100000000002</v>
      </c>
      <c r="F21" s="62">
        <v>37.757530000000003</v>
      </c>
      <c r="G21" s="63">
        <v>1.5897699999999999</v>
      </c>
      <c r="H21" s="62">
        <v>39.158929999999998</v>
      </c>
      <c r="I21" s="63">
        <v>1.3258799999999999</v>
      </c>
      <c r="J21" s="62">
        <v>38.951740000000001</v>
      </c>
      <c r="K21" s="63">
        <v>1.39161</v>
      </c>
      <c r="L21" s="62">
        <v>40.504849999999998</v>
      </c>
      <c r="M21" s="63">
        <v>1.4447399999999999</v>
      </c>
      <c r="N21" s="62">
        <v>40.305759999999999</v>
      </c>
      <c r="O21" s="63">
        <v>1.51936</v>
      </c>
      <c r="P21" s="62">
        <v>44.795999999999999</v>
      </c>
      <c r="Q21" s="63">
        <v>1.53535</v>
      </c>
      <c r="R21" s="62">
        <v>49.418129999999998</v>
      </c>
      <c r="S21" s="63">
        <v>1.5411900000000001</v>
      </c>
      <c r="T21" s="62">
        <v>52.994309999999999</v>
      </c>
      <c r="U21" s="63">
        <v>1.52162</v>
      </c>
      <c r="V21" s="62">
        <v>55</v>
      </c>
      <c r="W21" s="63">
        <v>0.9</v>
      </c>
      <c r="X21" s="62">
        <v>57</v>
      </c>
      <c r="Y21" s="63">
        <v>0.8</v>
      </c>
      <c r="Z21" s="62">
        <v>59.4</v>
      </c>
      <c r="AA21" s="63">
        <v>0.8</v>
      </c>
      <c r="AB21" s="62">
        <v>61.4</v>
      </c>
      <c r="AC21" s="63">
        <v>0.8</v>
      </c>
      <c r="AD21" s="62">
        <v>60.5</v>
      </c>
      <c r="AE21" s="63">
        <v>0.8</v>
      </c>
      <c r="AF21" s="62">
        <v>62.4</v>
      </c>
      <c r="AG21" s="63">
        <v>0.8</v>
      </c>
      <c r="AH21" s="62">
        <v>64.5</v>
      </c>
      <c r="AI21" s="63">
        <v>0.8</v>
      </c>
      <c r="AJ21" s="62">
        <v>65.400000000000006</v>
      </c>
      <c r="AK21" s="63">
        <v>0.8</v>
      </c>
      <c r="AL21" s="62">
        <v>66.400000000000006</v>
      </c>
      <c r="AM21" s="63">
        <v>0.8</v>
      </c>
      <c r="AN21" s="62">
        <v>67.2</v>
      </c>
      <c r="AO21" s="63">
        <v>0.8</v>
      </c>
      <c r="AP21" s="62">
        <v>67.900000000000006</v>
      </c>
      <c r="AQ21" s="63">
        <v>0.8</v>
      </c>
      <c r="AR21" s="62">
        <v>68.5</v>
      </c>
      <c r="AS21" s="63">
        <v>0.7</v>
      </c>
      <c r="AT21" s="62">
        <v>70</v>
      </c>
      <c r="AU21" s="63">
        <v>0.7</v>
      </c>
    </row>
    <row r="22" spans="1:47" s="37" customFormat="1" ht="13.5" customHeight="1" x14ac:dyDescent="0.3">
      <c r="A22" s="68" t="s">
        <v>34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 t="s">
        <v>74</v>
      </c>
      <c r="W22" s="61" t="s">
        <v>74</v>
      </c>
      <c r="X22" s="61" t="s">
        <v>74</v>
      </c>
      <c r="Y22" s="61" t="s">
        <v>74</v>
      </c>
      <c r="Z22" s="61" t="s">
        <v>74</v>
      </c>
      <c r="AA22" s="61" t="s">
        <v>74</v>
      </c>
      <c r="AB22" s="61" t="s">
        <v>74</v>
      </c>
      <c r="AC22" s="61" t="s">
        <v>74</v>
      </c>
      <c r="AD22" s="61" t="s">
        <v>74</v>
      </c>
      <c r="AE22" s="61" t="s">
        <v>74</v>
      </c>
      <c r="AF22" s="61" t="s">
        <v>74</v>
      </c>
      <c r="AG22" s="61" t="s">
        <v>74</v>
      </c>
      <c r="AH22" s="61" t="s">
        <v>74</v>
      </c>
      <c r="AI22" s="61" t="s">
        <v>74</v>
      </c>
      <c r="AJ22" s="61" t="s">
        <v>74</v>
      </c>
      <c r="AK22" s="61" t="s">
        <v>74</v>
      </c>
      <c r="AL22" s="61" t="s">
        <v>74</v>
      </c>
      <c r="AM22" s="61" t="s">
        <v>74</v>
      </c>
      <c r="AN22" s="61" t="s">
        <v>74</v>
      </c>
      <c r="AO22" s="61" t="s">
        <v>74</v>
      </c>
      <c r="AP22" s="61" t="s">
        <v>74</v>
      </c>
      <c r="AQ22" s="61" t="s">
        <v>74</v>
      </c>
      <c r="AR22" s="61" t="s">
        <v>74</v>
      </c>
      <c r="AS22" s="61" t="s">
        <v>74</v>
      </c>
      <c r="AT22" s="61" t="s">
        <v>74</v>
      </c>
      <c r="AU22" s="61" t="s">
        <v>74</v>
      </c>
    </row>
    <row r="23" spans="1:47" s="24" customFormat="1" ht="13.5" customHeight="1" x14ac:dyDescent="0.3">
      <c r="A23" s="69" t="s">
        <v>59</v>
      </c>
      <c r="B23" s="62">
        <v>4.1066500000000001</v>
      </c>
      <c r="C23" s="63">
        <v>0.98584000000000005</v>
      </c>
      <c r="D23" s="62">
        <v>4.1324899999999998</v>
      </c>
      <c r="E23" s="63">
        <v>1.16815</v>
      </c>
      <c r="F23" s="62">
        <v>4.60792</v>
      </c>
      <c r="G23" s="63">
        <v>0.73631000000000002</v>
      </c>
      <c r="H23" s="62">
        <v>4.8491799999999996</v>
      </c>
      <c r="I23" s="63">
        <v>0.62536000000000003</v>
      </c>
      <c r="J23" s="62">
        <v>4.1038600000000001</v>
      </c>
      <c r="K23" s="63">
        <v>0.56200000000000006</v>
      </c>
      <c r="L23" s="62">
        <v>4.0027600000000003</v>
      </c>
      <c r="M23" s="63">
        <v>0.59599999999999997</v>
      </c>
      <c r="N23" s="62">
        <v>4.2305200000000003</v>
      </c>
      <c r="O23" s="63">
        <v>0.65032000000000001</v>
      </c>
      <c r="P23" s="62">
        <v>3.86389</v>
      </c>
      <c r="Q23" s="63">
        <v>0.60533000000000003</v>
      </c>
      <c r="R23" s="62">
        <v>3.5822400000000001</v>
      </c>
      <c r="S23" s="63">
        <v>0.56108000000000002</v>
      </c>
      <c r="T23" s="62">
        <v>4.0960599999999996</v>
      </c>
      <c r="U23" s="63">
        <v>0.62273999999999996</v>
      </c>
      <c r="V23" s="62">
        <v>3.7</v>
      </c>
      <c r="W23" s="63">
        <v>0.4</v>
      </c>
      <c r="X23" s="62">
        <v>4</v>
      </c>
      <c r="Y23" s="63">
        <v>0.4</v>
      </c>
      <c r="Z23" s="62">
        <v>4.0999999999999996</v>
      </c>
      <c r="AA23" s="63">
        <v>0.4</v>
      </c>
      <c r="AB23" s="62">
        <v>4.5</v>
      </c>
      <c r="AC23" s="63">
        <v>0.5</v>
      </c>
      <c r="AD23" s="62">
        <v>3.7</v>
      </c>
      <c r="AE23" s="63">
        <v>0.4</v>
      </c>
      <c r="AF23" s="62">
        <v>3.4</v>
      </c>
      <c r="AG23" s="63">
        <v>0.4</v>
      </c>
      <c r="AH23" s="62">
        <v>3.2</v>
      </c>
      <c r="AI23" s="63">
        <v>0.4</v>
      </c>
      <c r="AJ23" s="62">
        <v>3.4</v>
      </c>
      <c r="AK23" s="63">
        <v>0.4</v>
      </c>
      <c r="AL23" s="62">
        <v>3.1</v>
      </c>
      <c r="AM23" s="63">
        <v>0.4</v>
      </c>
      <c r="AN23" s="62">
        <v>2.8</v>
      </c>
      <c r="AO23" s="63">
        <v>0.4</v>
      </c>
      <c r="AP23" s="62">
        <v>2.7</v>
      </c>
      <c r="AQ23" s="63">
        <v>0.4</v>
      </c>
      <c r="AR23" s="62">
        <v>3.1</v>
      </c>
      <c r="AS23" s="63">
        <v>0.4</v>
      </c>
      <c r="AT23" s="62">
        <v>3.7</v>
      </c>
      <c r="AU23" s="63">
        <v>0.4</v>
      </c>
    </row>
    <row r="24" spans="1:47" s="24" customFormat="1" ht="13.5" customHeight="1" x14ac:dyDescent="0.3">
      <c r="A24" s="69" t="s">
        <v>41</v>
      </c>
      <c r="B24" s="62">
        <v>67.300960000000003</v>
      </c>
      <c r="C24" s="63">
        <v>2.5305599999999999</v>
      </c>
      <c r="D24" s="62">
        <v>66.955529999999996</v>
      </c>
      <c r="E24" s="63">
        <v>2.4463599999999999</v>
      </c>
      <c r="F24" s="62">
        <v>66.479839999999996</v>
      </c>
      <c r="G24" s="63">
        <v>1.6808700000000001</v>
      </c>
      <c r="H24" s="62">
        <v>64.395899999999997</v>
      </c>
      <c r="I24" s="63">
        <v>1.47699</v>
      </c>
      <c r="J24" s="62">
        <v>63.583150000000003</v>
      </c>
      <c r="K24" s="63">
        <v>1.57361</v>
      </c>
      <c r="L24" s="62">
        <v>61.993630000000003</v>
      </c>
      <c r="M24" s="63">
        <v>1.6947700000000001</v>
      </c>
      <c r="N24" s="62">
        <v>61.958550000000002</v>
      </c>
      <c r="O24" s="63">
        <v>1.78193</v>
      </c>
      <c r="P24" s="62">
        <v>60.5364</v>
      </c>
      <c r="Q24" s="63">
        <v>1.78793</v>
      </c>
      <c r="R24" s="62">
        <v>58.94905</v>
      </c>
      <c r="S24" s="63">
        <v>1.7667900000000001</v>
      </c>
      <c r="T24" s="62">
        <v>57.261560000000003</v>
      </c>
      <c r="U24" s="63">
        <v>1.76461</v>
      </c>
      <c r="V24" s="62">
        <v>52.3</v>
      </c>
      <c r="W24" s="63">
        <v>1.2</v>
      </c>
      <c r="X24" s="62">
        <v>53</v>
      </c>
      <c r="Y24" s="63">
        <v>1.1000000000000001</v>
      </c>
      <c r="Z24" s="62">
        <v>51.5</v>
      </c>
      <c r="AA24" s="63">
        <v>1.1000000000000001</v>
      </c>
      <c r="AB24" s="62">
        <v>48.5</v>
      </c>
      <c r="AC24" s="63">
        <v>1.1000000000000001</v>
      </c>
      <c r="AD24" s="62">
        <v>47.6</v>
      </c>
      <c r="AE24" s="63">
        <v>1.2</v>
      </c>
      <c r="AF24" s="62">
        <v>46.6</v>
      </c>
      <c r="AG24" s="63">
        <v>1.1000000000000001</v>
      </c>
      <c r="AH24" s="62">
        <v>46.6</v>
      </c>
      <c r="AI24" s="63">
        <v>1.2</v>
      </c>
      <c r="AJ24" s="62">
        <v>45.7</v>
      </c>
      <c r="AK24" s="63">
        <v>1.1000000000000001</v>
      </c>
      <c r="AL24" s="62">
        <v>45.7</v>
      </c>
      <c r="AM24" s="63">
        <v>1.1000000000000001</v>
      </c>
      <c r="AN24" s="62">
        <v>45.2</v>
      </c>
      <c r="AO24" s="63">
        <v>1.1000000000000001</v>
      </c>
      <c r="AP24" s="62">
        <v>43.5</v>
      </c>
      <c r="AQ24" s="63">
        <v>1.1000000000000001</v>
      </c>
      <c r="AR24" s="62">
        <v>43.5</v>
      </c>
      <c r="AS24" s="63">
        <v>1</v>
      </c>
      <c r="AT24" s="62">
        <v>44.8</v>
      </c>
      <c r="AU24" s="63">
        <v>1</v>
      </c>
    </row>
    <row r="25" spans="1:47" s="24" customFormat="1" ht="13.5" customHeight="1" x14ac:dyDescent="0.3">
      <c r="A25" s="70" t="s">
        <v>45</v>
      </c>
      <c r="B25" s="62">
        <v>60.560760000000002</v>
      </c>
      <c r="C25" s="63">
        <v>2.6212300000000002</v>
      </c>
      <c r="D25" s="62">
        <v>58.846690000000002</v>
      </c>
      <c r="E25" s="63">
        <v>2.51274</v>
      </c>
      <c r="F25" s="62">
        <v>58.682290000000002</v>
      </c>
      <c r="G25" s="63">
        <v>1.7564200000000001</v>
      </c>
      <c r="H25" s="62">
        <v>56.227690000000003</v>
      </c>
      <c r="I25" s="63">
        <v>1.5288600000000001</v>
      </c>
      <c r="J25" s="62">
        <v>55.997340000000001</v>
      </c>
      <c r="K25" s="63">
        <v>1.6253200000000001</v>
      </c>
      <c r="L25" s="62">
        <v>54.42933</v>
      </c>
      <c r="M25" s="63">
        <v>1.7352700000000001</v>
      </c>
      <c r="N25" s="62">
        <v>53.628050000000002</v>
      </c>
      <c r="O25" s="63">
        <v>1.8376699999999999</v>
      </c>
      <c r="P25" s="62">
        <v>52.828440000000001</v>
      </c>
      <c r="Q25" s="63">
        <v>1.8354699999999999</v>
      </c>
      <c r="R25" s="62">
        <v>51.524439999999998</v>
      </c>
      <c r="S25" s="63">
        <v>1.80338</v>
      </c>
      <c r="T25" s="62">
        <v>49.676020000000001</v>
      </c>
      <c r="U25" s="63">
        <v>1.79792</v>
      </c>
      <c r="V25" s="62">
        <v>44.9</v>
      </c>
      <c r="W25" s="63">
        <v>1.1000000000000001</v>
      </c>
      <c r="X25" s="62">
        <v>45.7</v>
      </c>
      <c r="Y25" s="63">
        <v>1.1000000000000001</v>
      </c>
      <c r="Z25" s="62">
        <v>44</v>
      </c>
      <c r="AA25" s="63">
        <v>1.1000000000000001</v>
      </c>
      <c r="AB25" s="62">
        <v>41.6</v>
      </c>
      <c r="AC25" s="63">
        <v>1.1000000000000001</v>
      </c>
      <c r="AD25" s="62">
        <v>40</v>
      </c>
      <c r="AE25" s="63">
        <v>1.1000000000000001</v>
      </c>
      <c r="AF25" s="62">
        <v>39.5</v>
      </c>
      <c r="AG25" s="63">
        <v>1.1000000000000001</v>
      </c>
      <c r="AH25" s="62">
        <v>39.4</v>
      </c>
      <c r="AI25" s="63">
        <v>1.2</v>
      </c>
      <c r="AJ25" s="62">
        <v>37.9</v>
      </c>
      <c r="AK25" s="63">
        <v>1.1000000000000001</v>
      </c>
      <c r="AL25" s="62">
        <v>38.1</v>
      </c>
      <c r="AM25" s="63">
        <v>1.1000000000000001</v>
      </c>
      <c r="AN25" s="62">
        <v>37.6</v>
      </c>
      <c r="AO25" s="63">
        <v>1.1000000000000001</v>
      </c>
      <c r="AP25" s="62">
        <v>35.6</v>
      </c>
      <c r="AQ25" s="63">
        <v>1</v>
      </c>
      <c r="AR25" s="62">
        <v>36.799999999999997</v>
      </c>
      <c r="AS25" s="63">
        <v>1</v>
      </c>
      <c r="AT25" s="62">
        <v>38</v>
      </c>
      <c r="AU25" s="63">
        <v>1</v>
      </c>
    </row>
    <row r="26" spans="1:47" s="24" customFormat="1" ht="13.5" customHeight="1" x14ac:dyDescent="0.3">
      <c r="A26" s="70" t="s">
        <v>46</v>
      </c>
      <c r="B26" s="62">
        <v>6.7401999999999997</v>
      </c>
      <c r="C26" s="63">
        <v>1.47682</v>
      </c>
      <c r="D26" s="62">
        <v>8.1088400000000007</v>
      </c>
      <c r="E26" s="63">
        <v>1.3492200000000001</v>
      </c>
      <c r="F26" s="62">
        <v>7.7975500000000002</v>
      </c>
      <c r="G26" s="63">
        <v>0.93710000000000004</v>
      </c>
      <c r="H26" s="62">
        <v>8.1682100000000002</v>
      </c>
      <c r="I26" s="63">
        <v>0.82259000000000004</v>
      </c>
      <c r="J26" s="62">
        <v>7.5857999999999999</v>
      </c>
      <c r="K26" s="63">
        <v>0.84582000000000002</v>
      </c>
      <c r="L26" s="62">
        <v>7.5643000000000002</v>
      </c>
      <c r="M26" s="63">
        <v>0.84362999999999999</v>
      </c>
      <c r="N26" s="62">
        <v>8.3305000000000007</v>
      </c>
      <c r="O26" s="63">
        <v>1.0357499999999999</v>
      </c>
      <c r="P26" s="62">
        <v>7.7079599999999999</v>
      </c>
      <c r="Q26" s="63">
        <v>0.96289000000000002</v>
      </c>
      <c r="R26" s="62">
        <v>7.4246100000000004</v>
      </c>
      <c r="S26" s="63">
        <v>0.94125999999999999</v>
      </c>
      <c r="T26" s="62">
        <v>7.5855399999999999</v>
      </c>
      <c r="U26" s="63">
        <v>0.94796999999999998</v>
      </c>
      <c r="V26" s="62">
        <v>7.4</v>
      </c>
      <c r="W26" s="63">
        <v>0.7</v>
      </c>
      <c r="X26" s="62">
        <v>7.3</v>
      </c>
      <c r="Y26" s="63">
        <v>0.6</v>
      </c>
      <c r="Z26" s="62">
        <v>7.5</v>
      </c>
      <c r="AA26" s="63">
        <v>0.6</v>
      </c>
      <c r="AB26" s="62">
        <v>6.9</v>
      </c>
      <c r="AC26" s="63">
        <v>0.5</v>
      </c>
      <c r="AD26" s="62">
        <v>7.7</v>
      </c>
      <c r="AE26" s="63">
        <v>0.7</v>
      </c>
      <c r="AF26" s="62">
        <v>7</v>
      </c>
      <c r="AG26" s="63">
        <v>0.6</v>
      </c>
      <c r="AH26" s="62">
        <v>7.2</v>
      </c>
      <c r="AI26" s="63">
        <v>0.6</v>
      </c>
      <c r="AJ26" s="62">
        <v>7.8</v>
      </c>
      <c r="AK26" s="63">
        <v>0.6</v>
      </c>
      <c r="AL26" s="62">
        <v>7.6</v>
      </c>
      <c r="AM26" s="63">
        <v>0.6</v>
      </c>
      <c r="AN26" s="62">
        <v>7.6</v>
      </c>
      <c r="AO26" s="63">
        <v>0.6</v>
      </c>
      <c r="AP26" s="62">
        <v>7.9</v>
      </c>
      <c r="AQ26" s="63">
        <v>0.6</v>
      </c>
      <c r="AR26" s="62">
        <v>6.8</v>
      </c>
      <c r="AS26" s="63">
        <v>0.5</v>
      </c>
      <c r="AT26" s="62">
        <v>6.8</v>
      </c>
      <c r="AU26" s="63">
        <v>0.5</v>
      </c>
    </row>
    <row r="27" spans="1:47" s="24" customFormat="1" ht="13.5" customHeight="1" x14ac:dyDescent="0.3">
      <c r="A27" s="69" t="s">
        <v>42</v>
      </c>
      <c r="B27" s="62">
        <v>28.592390000000002</v>
      </c>
      <c r="C27" s="63">
        <v>2.47167</v>
      </c>
      <c r="D27" s="62">
        <v>28.91198</v>
      </c>
      <c r="E27" s="63">
        <v>2.3470900000000001</v>
      </c>
      <c r="F27" s="62">
        <v>28.912240000000001</v>
      </c>
      <c r="G27" s="63">
        <v>1.6130500000000001</v>
      </c>
      <c r="H27" s="62">
        <v>30.754919999999998</v>
      </c>
      <c r="I27" s="63">
        <v>1.4298599999999999</v>
      </c>
      <c r="J27" s="62">
        <v>32.313000000000002</v>
      </c>
      <c r="K27" s="63">
        <v>1.5406299999999999</v>
      </c>
      <c r="L27" s="62">
        <v>34.003610000000002</v>
      </c>
      <c r="M27" s="63">
        <v>1.66544</v>
      </c>
      <c r="N27" s="62">
        <v>33.810929999999999</v>
      </c>
      <c r="O27" s="63">
        <v>1.7452099999999999</v>
      </c>
      <c r="P27" s="62">
        <v>35.599710000000002</v>
      </c>
      <c r="Q27" s="63">
        <v>1.7580800000000001</v>
      </c>
      <c r="R27" s="62">
        <v>37.468710000000002</v>
      </c>
      <c r="S27" s="63">
        <v>1.7444599999999999</v>
      </c>
      <c r="T27" s="62">
        <v>38.642380000000003</v>
      </c>
      <c r="U27" s="63">
        <v>1.7372099999999999</v>
      </c>
      <c r="V27" s="62">
        <v>43.9</v>
      </c>
      <c r="W27" s="63">
        <v>1.1000000000000001</v>
      </c>
      <c r="X27" s="62">
        <v>42.9</v>
      </c>
      <c r="Y27" s="63">
        <v>1.1000000000000001</v>
      </c>
      <c r="Z27" s="62">
        <v>44.3</v>
      </c>
      <c r="AA27" s="63">
        <v>1.1000000000000001</v>
      </c>
      <c r="AB27" s="62">
        <v>47</v>
      </c>
      <c r="AC27" s="63">
        <v>1.1000000000000001</v>
      </c>
      <c r="AD27" s="62">
        <v>48.6</v>
      </c>
      <c r="AE27" s="63">
        <v>1.2</v>
      </c>
      <c r="AF27" s="62">
        <v>50.1</v>
      </c>
      <c r="AG27" s="63">
        <v>1.2</v>
      </c>
      <c r="AH27" s="62">
        <v>50.3</v>
      </c>
      <c r="AI27" s="63">
        <v>1.2</v>
      </c>
      <c r="AJ27" s="62">
        <v>50.9</v>
      </c>
      <c r="AK27" s="63">
        <v>1.1000000000000001</v>
      </c>
      <c r="AL27" s="62">
        <v>51.2</v>
      </c>
      <c r="AM27" s="63">
        <v>1.1000000000000001</v>
      </c>
      <c r="AN27" s="62">
        <v>52</v>
      </c>
      <c r="AO27" s="63">
        <v>1.1000000000000001</v>
      </c>
      <c r="AP27" s="62">
        <v>53.9</v>
      </c>
      <c r="AQ27" s="63">
        <v>1.1000000000000001</v>
      </c>
      <c r="AR27" s="62">
        <v>53.4</v>
      </c>
      <c r="AS27" s="63">
        <v>1</v>
      </c>
      <c r="AT27" s="62">
        <v>51.5</v>
      </c>
      <c r="AU27" s="63">
        <v>1</v>
      </c>
    </row>
    <row r="28" spans="1:47" s="24" customFormat="1" ht="13.5" customHeight="1" x14ac:dyDescent="0.3">
      <c r="A28" s="70" t="s">
        <v>16</v>
      </c>
      <c r="B28" s="62">
        <v>21.45195</v>
      </c>
      <c r="C28" s="63">
        <v>2.0834999999999999</v>
      </c>
      <c r="D28" s="62">
        <v>21.978120000000001</v>
      </c>
      <c r="E28" s="63">
        <v>2.0840900000000002</v>
      </c>
      <c r="F28" s="62">
        <v>21.951080000000001</v>
      </c>
      <c r="G28" s="63">
        <v>1.44242</v>
      </c>
      <c r="H28" s="62">
        <v>23.369879999999998</v>
      </c>
      <c r="I28" s="63">
        <v>1.3267</v>
      </c>
      <c r="J28" s="62">
        <v>24.797039999999999</v>
      </c>
      <c r="K28" s="63">
        <v>1.4517599999999999</v>
      </c>
      <c r="L28" s="62">
        <v>25.039159999999999</v>
      </c>
      <c r="M28" s="63">
        <v>1.5523</v>
      </c>
      <c r="N28" s="62">
        <v>24.784559999999999</v>
      </c>
      <c r="O28" s="63">
        <v>1.63121</v>
      </c>
      <c r="P28" s="62">
        <v>24.556840000000001</v>
      </c>
      <c r="Q28" s="63">
        <v>1.61907</v>
      </c>
      <c r="R28" s="62">
        <v>24.09263</v>
      </c>
      <c r="S28" s="63">
        <v>1.56775</v>
      </c>
      <c r="T28" s="62">
        <v>24.071169999999999</v>
      </c>
      <c r="U28" s="63">
        <v>1.5474300000000001</v>
      </c>
      <c r="V28" s="62">
        <v>24.9</v>
      </c>
      <c r="W28" s="63">
        <v>1</v>
      </c>
      <c r="X28" s="62">
        <v>22.7</v>
      </c>
      <c r="Y28" s="63">
        <v>0.9</v>
      </c>
      <c r="Z28" s="62">
        <v>23</v>
      </c>
      <c r="AA28" s="63">
        <v>0.9</v>
      </c>
      <c r="AB28" s="62">
        <v>24.6</v>
      </c>
      <c r="AC28" s="63">
        <v>0.9</v>
      </c>
      <c r="AD28" s="62">
        <v>26.3</v>
      </c>
      <c r="AE28" s="63">
        <v>1</v>
      </c>
      <c r="AF28" s="62">
        <v>26.8</v>
      </c>
      <c r="AG28" s="63">
        <v>1</v>
      </c>
      <c r="AH28" s="62">
        <v>26.9</v>
      </c>
      <c r="AI28" s="63">
        <v>1</v>
      </c>
      <c r="AJ28" s="62">
        <v>26.7</v>
      </c>
      <c r="AK28" s="63">
        <v>1</v>
      </c>
      <c r="AL28" s="62">
        <v>26.8</v>
      </c>
      <c r="AM28" s="63">
        <v>1</v>
      </c>
      <c r="AN28" s="62">
        <v>26.4</v>
      </c>
      <c r="AO28" s="63">
        <v>1</v>
      </c>
      <c r="AP28" s="62">
        <v>27.3</v>
      </c>
      <c r="AQ28" s="63">
        <v>1</v>
      </c>
      <c r="AR28" s="62">
        <v>28.1</v>
      </c>
      <c r="AS28" s="63">
        <v>0.9</v>
      </c>
      <c r="AT28" s="62">
        <v>27.8</v>
      </c>
      <c r="AU28" s="63">
        <v>0.9</v>
      </c>
    </row>
    <row r="29" spans="1:47" s="24" customFormat="1" ht="13.5" customHeight="1" x14ac:dyDescent="0.3">
      <c r="A29" s="70" t="s">
        <v>43</v>
      </c>
      <c r="B29" s="62">
        <v>7.1404399999999999</v>
      </c>
      <c r="C29" s="63">
        <v>1.80542</v>
      </c>
      <c r="D29" s="62">
        <v>6.9338699999999998</v>
      </c>
      <c r="E29" s="63">
        <v>1.5025200000000001</v>
      </c>
      <c r="F29" s="62">
        <v>6.9611599999999996</v>
      </c>
      <c r="G29" s="63">
        <v>0.96575999999999995</v>
      </c>
      <c r="H29" s="62">
        <v>7.38504</v>
      </c>
      <c r="I29" s="63">
        <v>0.77039000000000002</v>
      </c>
      <c r="J29" s="62">
        <v>7.5159500000000001</v>
      </c>
      <c r="K29" s="63">
        <v>0.78485000000000005</v>
      </c>
      <c r="L29" s="62">
        <v>8.9644499999999994</v>
      </c>
      <c r="M29" s="63">
        <v>0.93996999999999997</v>
      </c>
      <c r="N29" s="62">
        <v>9.02637</v>
      </c>
      <c r="O29" s="63">
        <v>0.95518000000000003</v>
      </c>
      <c r="P29" s="62">
        <v>11.04288</v>
      </c>
      <c r="Q29" s="63">
        <v>1.05088</v>
      </c>
      <c r="R29" s="62">
        <v>13.37607</v>
      </c>
      <c r="S29" s="63">
        <v>1.1666700000000001</v>
      </c>
      <c r="T29" s="62">
        <v>14.571210000000001</v>
      </c>
      <c r="U29" s="63">
        <v>1.1886000000000001</v>
      </c>
      <c r="V29" s="62">
        <v>19</v>
      </c>
      <c r="W29" s="63">
        <v>0.9</v>
      </c>
      <c r="X29" s="62">
        <v>20.3</v>
      </c>
      <c r="Y29" s="63">
        <v>0.9</v>
      </c>
      <c r="Z29" s="62">
        <v>21.3</v>
      </c>
      <c r="AA29" s="63">
        <v>0.9</v>
      </c>
      <c r="AB29" s="62">
        <v>22.4</v>
      </c>
      <c r="AC29" s="63">
        <v>1</v>
      </c>
      <c r="AD29" s="62">
        <v>22.3</v>
      </c>
      <c r="AE29" s="63">
        <v>1</v>
      </c>
      <c r="AF29" s="62">
        <v>23.2</v>
      </c>
      <c r="AG29" s="63">
        <v>1</v>
      </c>
      <c r="AH29" s="62">
        <v>23.4</v>
      </c>
      <c r="AI29" s="63">
        <v>1.1000000000000001</v>
      </c>
      <c r="AJ29" s="62">
        <v>24.3</v>
      </c>
      <c r="AK29" s="63">
        <v>1</v>
      </c>
      <c r="AL29" s="62">
        <v>24.4</v>
      </c>
      <c r="AM29" s="63">
        <v>1</v>
      </c>
      <c r="AN29" s="62">
        <v>25.6</v>
      </c>
      <c r="AO29" s="63">
        <v>1</v>
      </c>
      <c r="AP29" s="62">
        <v>26.6</v>
      </c>
      <c r="AQ29" s="63">
        <v>1</v>
      </c>
      <c r="AR29" s="62">
        <v>25.2</v>
      </c>
      <c r="AS29" s="63">
        <v>0.9</v>
      </c>
      <c r="AT29" s="62">
        <v>23.8</v>
      </c>
      <c r="AU29" s="63">
        <v>0.8</v>
      </c>
    </row>
    <row r="30" spans="1:47" s="37" customFormat="1" ht="13.5" customHeight="1" x14ac:dyDescent="0.3">
      <c r="A30" s="68" t="s">
        <v>35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 t="s">
        <v>74</v>
      </c>
      <c r="W30" s="61" t="s">
        <v>74</v>
      </c>
      <c r="X30" s="61" t="s">
        <v>74</v>
      </c>
      <c r="Y30" s="61" t="s">
        <v>74</v>
      </c>
      <c r="Z30" s="61" t="s">
        <v>74</v>
      </c>
      <c r="AA30" s="61" t="s">
        <v>74</v>
      </c>
      <c r="AB30" s="61" t="s">
        <v>74</v>
      </c>
      <c r="AC30" s="61" t="s">
        <v>74</v>
      </c>
      <c r="AD30" s="61" t="s">
        <v>74</v>
      </c>
      <c r="AE30" s="61" t="s">
        <v>74</v>
      </c>
      <c r="AF30" s="61" t="s">
        <v>74</v>
      </c>
      <c r="AG30" s="61" t="s">
        <v>74</v>
      </c>
      <c r="AH30" s="61" t="s">
        <v>74</v>
      </c>
      <c r="AI30" s="61" t="s">
        <v>74</v>
      </c>
      <c r="AJ30" s="61" t="s">
        <v>74</v>
      </c>
      <c r="AK30" s="61" t="s">
        <v>74</v>
      </c>
      <c r="AL30" s="61" t="s">
        <v>74</v>
      </c>
      <c r="AM30" s="61" t="s">
        <v>74</v>
      </c>
      <c r="AN30" s="61" t="s">
        <v>74</v>
      </c>
      <c r="AO30" s="61" t="s">
        <v>74</v>
      </c>
      <c r="AP30" s="61" t="s">
        <v>74</v>
      </c>
      <c r="AQ30" s="61" t="s">
        <v>74</v>
      </c>
      <c r="AR30" s="61" t="s">
        <v>74</v>
      </c>
      <c r="AS30" s="61" t="s">
        <v>74</v>
      </c>
      <c r="AT30" s="61" t="s">
        <v>74</v>
      </c>
      <c r="AU30" s="61" t="s">
        <v>74</v>
      </c>
    </row>
    <row r="31" spans="1:47" s="24" customFormat="1" ht="13.5" customHeight="1" x14ac:dyDescent="0.3">
      <c r="A31" s="69" t="s">
        <v>59</v>
      </c>
      <c r="B31" s="62">
        <v>11.94041</v>
      </c>
      <c r="C31" s="63">
        <v>2.1027300000000002</v>
      </c>
      <c r="D31" s="62">
        <v>11.387969999999999</v>
      </c>
      <c r="E31" s="63">
        <v>1.9488799999999999</v>
      </c>
      <c r="F31" s="62">
        <v>9.7045700000000004</v>
      </c>
      <c r="G31" s="63">
        <v>1.21821</v>
      </c>
      <c r="H31" s="62">
        <v>9.8935999999999993</v>
      </c>
      <c r="I31" s="63">
        <v>1.0690200000000001</v>
      </c>
      <c r="J31" s="62">
        <v>9.8017199999999995</v>
      </c>
      <c r="K31" s="63">
        <v>1.13151</v>
      </c>
      <c r="L31" s="62">
        <v>10.105600000000001</v>
      </c>
      <c r="M31" s="63">
        <v>1.2098599999999999</v>
      </c>
      <c r="N31" s="62">
        <v>9.7120599999999992</v>
      </c>
      <c r="O31" s="63">
        <v>1.3212600000000001</v>
      </c>
      <c r="P31" s="62">
        <v>8.8912999999999993</v>
      </c>
      <c r="Q31" s="63">
        <v>1.2456</v>
      </c>
      <c r="R31" s="62">
        <v>8.6137099999999993</v>
      </c>
      <c r="S31" s="63">
        <v>1.27536</v>
      </c>
      <c r="T31" s="62">
        <v>7.9509400000000001</v>
      </c>
      <c r="U31" s="63">
        <v>1.2027399999999999</v>
      </c>
      <c r="V31" s="62">
        <v>7.8</v>
      </c>
      <c r="W31" s="63">
        <v>0.6</v>
      </c>
      <c r="X31" s="62">
        <v>8.1999999999999993</v>
      </c>
      <c r="Y31" s="63">
        <v>0.7</v>
      </c>
      <c r="Z31" s="62">
        <v>7.2</v>
      </c>
      <c r="AA31" s="63">
        <v>0.5</v>
      </c>
      <c r="AB31" s="62">
        <v>7</v>
      </c>
      <c r="AC31" s="63">
        <v>0.5</v>
      </c>
      <c r="AD31" s="62">
        <v>6</v>
      </c>
      <c r="AE31" s="63">
        <v>0.5</v>
      </c>
      <c r="AF31" s="62">
        <v>5.4</v>
      </c>
      <c r="AG31" s="63">
        <v>0.5</v>
      </c>
      <c r="AH31" s="62">
        <v>5.6</v>
      </c>
      <c r="AI31" s="63">
        <v>0.6</v>
      </c>
      <c r="AJ31" s="62">
        <v>6</v>
      </c>
      <c r="AK31" s="63">
        <v>0.6</v>
      </c>
      <c r="AL31" s="62">
        <v>6.6</v>
      </c>
      <c r="AM31" s="63">
        <v>0.7</v>
      </c>
      <c r="AN31" s="62">
        <v>5.9</v>
      </c>
      <c r="AO31" s="63">
        <v>0.6</v>
      </c>
      <c r="AP31" s="62">
        <v>6.1</v>
      </c>
      <c r="AQ31" s="63">
        <v>0.6</v>
      </c>
      <c r="AR31" s="62">
        <v>6.9</v>
      </c>
      <c r="AS31" s="63">
        <v>0.6</v>
      </c>
      <c r="AT31" s="62">
        <v>6.9</v>
      </c>
      <c r="AU31" s="63">
        <v>0.6</v>
      </c>
    </row>
    <row r="32" spans="1:47" s="24" customFormat="1" ht="13.5" customHeight="1" x14ac:dyDescent="0.3">
      <c r="A32" s="69" t="s">
        <v>41</v>
      </c>
      <c r="B32" s="62">
        <v>78.995829999999998</v>
      </c>
      <c r="C32" s="63">
        <v>2.5139300000000002</v>
      </c>
      <c r="D32" s="62">
        <v>79.777680000000004</v>
      </c>
      <c r="E32" s="63">
        <v>2.3983300000000001</v>
      </c>
      <c r="F32" s="62">
        <v>80.863690000000005</v>
      </c>
      <c r="G32" s="63">
        <v>1.62825</v>
      </c>
      <c r="H32" s="62">
        <v>79.039389999999997</v>
      </c>
      <c r="I32" s="63">
        <v>1.4856199999999999</v>
      </c>
      <c r="J32" s="62">
        <v>78.130690000000001</v>
      </c>
      <c r="K32" s="63">
        <v>1.6469800000000001</v>
      </c>
      <c r="L32" s="62">
        <v>77.663849999999996</v>
      </c>
      <c r="M32" s="63">
        <v>1.7364299999999999</v>
      </c>
      <c r="N32" s="62">
        <v>76.71087</v>
      </c>
      <c r="O32" s="63">
        <v>1.9959199999999999</v>
      </c>
      <c r="P32" s="62">
        <v>76.380560000000003</v>
      </c>
      <c r="Q32" s="63">
        <v>1.9495</v>
      </c>
      <c r="R32" s="62">
        <v>75.674859999999995</v>
      </c>
      <c r="S32" s="63">
        <v>2.02874</v>
      </c>
      <c r="T32" s="62">
        <v>74.725849999999994</v>
      </c>
      <c r="U32" s="63">
        <v>2.08053</v>
      </c>
      <c r="V32" s="62">
        <v>70.3</v>
      </c>
      <c r="W32" s="63">
        <v>1</v>
      </c>
      <c r="X32" s="62">
        <v>70.3</v>
      </c>
      <c r="Y32" s="63">
        <v>1.1000000000000001</v>
      </c>
      <c r="Z32" s="62">
        <v>71.400000000000006</v>
      </c>
      <c r="AA32" s="63">
        <v>1</v>
      </c>
      <c r="AB32" s="62">
        <v>69.5</v>
      </c>
      <c r="AC32" s="63">
        <v>1</v>
      </c>
      <c r="AD32" s="62">
        <v>69.7</v>
      </c>
      <c r="AE32" s="63">
        <v>1.1000000000000001</v>
      </c>
      <c r="AF32" s="62">
        <v>68.3</v>
      </c>
      <c r="AG32" s="63">
        <v>1.2</v>
      </c>
      <c r="AH32" s="62">
        <v>66.5</v>
      </c>
      <c r="AI32" s="63">
        <v>1.2</v>
      </c>
      <c r="AJ32" s="62">
        <v>65.8</v>
      </c>
      <c r="AK32" s="63">
        <v>1.2</v>
      </c>
      <c r="AL32" s="62">
        <v>64.900000000000006</v>
      </c>
      <c r="AM32" s="63">
        <v>1.2</v>
      </c>
      <c r="AN32" s="62">
        <v>66.099999999999994</v>
      </c>
      <c r="AO32" s="63">
        <v>1.2</v>
      </c>
      <c r="AP32" s="62">
        <v>64</v>
      </c>
      <c r="AQ32" s="63">
        <v>1.2</v>
      </c>
      <c r="AR32" s="62">
        <v>63.5</v>
      </c>
      <c r="AS32" s="63">
        <v>1.1000000000000001</v>
      </c>
      <c r="AT32" s="62">
        <v>65.5</v>
      </c>
      <c r="AU32" s="63">
        <v>1.1000000000000001</v>
      </c>
    </row>
    <row r="33" spans="1:47" s="24" customFormat="1" ht="13.5" customHeight="1" x14ac:dyDescent="0.3">
      <c r="A33" s="70" t="s">
        <v>45</v>
      </c>
      <c r="B33" s="62">
        <v>71.473020000000005</v>
      </c>
      <c r="C33" s="63">
        <v>2.7925800000000001</v>
      </c>
      <c r="D33" s="62">
        <v>70.998260000000002</v>
      </c>
      <c r="E33" s="63">
        <v>2.8573900000000001</v>
      </c>
      <c r="F33" s="62">
        <v>72.020169999999993</v>
      </c>
      <c r="G33" s="63">
        <v>1.9258</v>
      </c>
      <c r="H33" s="62">
        <v>72.445170000000005</v>
      </c>
      <c r="I33" s="63">
        <v>1.63754</v>
      </c>
      <c r="J33" s="62">
        <v>71.476370000000003</v>
      </c>
      <c r="K33" s="63">
        <v>1.78515</v>
      </c>
      <c r="L33" s="62">
        <v>71.441860000000005</v>
      </c>
      <c r="M33" s="63">
        <v>1.8753299999999999</v>
      </c>
      <c r="N33" s="62">
        <v>70.477490000000003</v>
      </c>
      <c r="O33" s="63">
        <v>2.1304400000000001</v>
      </c>
      <c r="P33" s="62">
        <v>69.767790000000005</v>
      </c>
      <c r="Q33" s="63">
        <v>2.1119400000000002</v>
      </c>
      <c r="R33" s="62">
        <v>68.003680000000003</v>
      </c>
      <c r="S33" s="63">
        <v>2.2328999999999999</v>
      </c>
      <c r="T33" s="62">
        <v>66.438490000000002</v>
      </c>
      <c r="U33" s="63">
        <v>2.2949199999999998</v>
      </c>
      <c r="V33" s="62">
        <v>61.6</v>
      </c>
      <c r="W33" s="63">
        <v>1.1000000000000001</v>
      </c>
      <c r="X33" s="62">
        <v>61.6</v>
      </c>
      <c r="Y33" s="63">
        <v>1.1000000000000001</v>
      </c>
      <c r="Z33" s="62">
        <v>62.8</v>
      </c>
      <c r="AA33" s="63">
        <v>1.1000000000000001</v>
      </c>
      <c r="AB33" s="62">
        <v>60.7</v>
      </c>
      <c r="AC33" s="63">
        <v>1.1000000000000001</v>
      </c>
      <c r="AD33" s="62">
        <v>61.2</v>
      </c>
      <c r="AE33" s="63">
        <v>1.2</v>
      </c>
      <c r="AF33" s="62">
        <v>59</v>
      </c>
      <c r="AG33" s="63">
        <v>1.2</v>
      </c>
      <c r="AH33" s="62">
        <v>56.2</v>
      </c>
      <c r="AI33" s="63">
        <v>1.2</v>
      </c>
      <c r="AJ33" s="62">
        <v>54.9</v>
      </c>
      <c r="AK33" s="63">
        <v>1.2</v>
      </c>
      <c r="AL33" s="62">
        <v>53.9</v>
      </c>
      <c r="AM33" s="63">
        <v>1.3</v>
      </c>
      <c r="AN33" s="62">
        <v>54.6</v>
      </c>
      <c r="AO33" s="63">
        <v>1.2</v>
      </c>
      <c r="AP33" s="62">
        <v>53.3</v>
      </c>
      <c r="AQ33" s="63">
        <v>1.2</v>
      </c>
      <c r="AR33" s="62">
        <v>54.1</v>
      </c>
      <c r="AS33" s="63">
        <v>1.2</v>
      </c>
      <c r="AT33" s="62">
        <v>56.5</v>
      </c>
      <c r="AU33" s="63">
        <v>1.1000000000000001</v>
      </c>
    </row>
    <row r="34" spans="1:47" s="24" customFormat="1" ht="13.5" customHeight="1" x14ac:dyDescent="0.3">
      <c r="A34" s="70" t="s">
        <v>46</v>
      </c>
      <c r="B34" s="62">
        <v>7.5228099999999998</v>
      </c>
      <c r="C34" s="63">
        <v>1.7302200000000001</v>
      </c>
      <c r="D34" s="62">
        <v>8.7794299999999996</v>
      </c>
      <c r="E34" s="63">
        <v>2.1398700000000002</v>
      </c>
      <c r="F34" s="62">
        <v>8.8435199999999998</v>
      </c>
      <c r="G34" s="63">
        <v>1.3741099999999999</v>
      </c>
      <c r="H34" s="62">
        <v>6.59422</v>
      </c>
      <c r="I34" s="63">
        <v>0.89956999999999998</v>
      </c>
      <c r="J34" s="62">
        <v>6.6543200000000002</v>
      </c>
      <c r="K34" s="63">
        <v>0.93018000000000001</v>
      </c>
      <c r="L34" s="62">
        <v>6.2219899999999999</v>
      </c>
      <c r="M34" s="63">
        <v>0.95140000000000002</v>
      </c>
      <c r="N34" s="62">
        <v>6.2333800000000004</v>
      </c>
      <c r="O34" s="63">
        <v>1.0569900000000001</v>
      </c>
      <c r="P34" s="62">
        <v>6.6127799999999999</v>
      </c>
      <c r="Q34" s="63">
        <v>1.09771</v>
      </c>
      <c r="R34" s="62">
        <v>7.6711900000000002</v>
      </c>
      <c r="S34" s="63">
        <v>1.2923199999999999</v>
      </c>
      <c r="T34" s="62">
        <v>8.2873699999999992</v>
      </c>
      <c r="U34" s="63">
        <v>1.4013199999999999</v>
      </c>
      <c r="V34" s="62">
        <v>8.6999999999999993</v>
      </c>
      <c r="W34" s="63">
        <v>0.7</v>
      </c>
      <c r="X34" s="62">
        <v>8.6999999999999993</v>
      </c>
      <c r="Y34" s="63">
        <v>0.6</v>
      </c>
      <c r="Z34" s="62">
        <v>8.6</v>
      </c>
      <c r="AA34" s="63">
        <v>0.6</v>
      </c>
      <c r="AB34" s="62">
        <v>8.6999999999999993</v>
      </c>
      <c r="AC34" s="63">
        <v>0.7</v>
      </c>
      <c r="AD34" s="62">
        <v>8.5</v>
      </c>
      <c r="AE34" s="63">
        <v>0.7</v>
      </c>
      <c r="AF34" s="62">
        <v>9.4</v>
      </c>
      <c r="AG34" s="63">
        <v>0.7</v>
      </c>
      <c r="AH34" s="62">
        <v>10.3</v>
      </c>
      <c r="AI34" s="63">
        <v>0.8</v>
      </c>
      <c r="AJ34" s="62">
        <v>10.9</v>
      </c>
      <c r="AK34" s="63">
        <v>0.8</v>
      </c>
      <c r="AL34" s="62">
        <v>11</v>
      </c>
      <c r="AM34" s="63">
        <v>0.8</v>
      </c>
      <c r="AN34" s="62">
        <v>11.5</v>
      </c>
      <c r="AO34" s="63">
        <v>0.8</v>
      </c>
      <c r="AP34" s="62">
        <v>10.8</v>
      </c>
      <c r="AQ34" s="63">
        <v>0.8</v>
      </c>
      <c r="AR34" s="62">
        <v>9.4</v>
      </c>
      <c r="AS34" s="63">
        <v>0.7</v>
      </c>
      <c r="AT34" s="62">
        <v>8.9</v>
      </c>
      <c r="AU34" s="63">
        <v>0.6</v>
      </c>
    </row>
    <row r="35" spans="1:47" s="24" customFormat="1" ht="13.5" customHeight="1" x14ac:dyDescent="0.3">
      <c r="A35" s="69" t="s">
        <v>42</v>
      </c>
      <c r="B35" s="62">
        <v>9.0637699999999999</v>
      </c>
      <c r="C35" s="63">
        <v>1.6735599999999999</v>
      </c>
      <c r="D35" s="62">
        <v>8.8343399999999992</v>
      </c>
      <c r="E35" s="63">
        <v>1.6404300000000001</v>
      </c>
      <c r="F35" s="62">
        <v>9.4317399999999996</v>
      </c>
      <c r="G35" s="63">
        <v>1.2203599999999999</v>
      </c>
      <c r="H35" s="62">
        <v>11.06701</v>
      </c>
      <c r="I35" s="63">
        <v>1.1516999999999999</v>
      </c>
      <c r="J35" s="62">
        <v>12.067589999999999</v>
      </c>
      <c r="K35" s="63">
        <v>1.3378000000000001</v>
      </c>
      <c r="L35" s="62">
        <v>12.230549999999999</v>
      </c>
      <c r="M35" s="63">
        <v>1.39571</v>
      </c>
      <c r="N35" s="62">
        <v>13.577070000000001</v>
      </c>
      <c r="O35" s="63">
        <v>1.6781299999999999</v>
      </c>
      <c r="P35" s="62">
        <v>14.72813</v>
      </c>
      <c r="Q35" s="63">
        <v>1.64916</v>
      </c>
      <c r="R35" s="62">
        <v>15.71142</v>
      </c>
      <c r="S35" s="63">
        <v>1.73254</v>
      </c>
      <c r="T35" s="62">
        <v>17.3232</v>
      </c>
      <c r="U35" s="63">
        <v>1.84684</v>
      </c>
      <c r="V35" s="62">
        <v>21.8</v>
      </c>
      <c r="W35" s="63">
        <v>0.9</v>
      </c>
      <c r="X35" s="62">
        <v>21.5</v>
      </c>
      <c r="Y35" s="63">
        <v>0.9</v>
      </c>
      <c r="Z35" s="62">
        <v>21.4</v>
      </c>
      <c r="AA35" s="63">
        <v>0.9</v>
      </c>
      <c r="AB35" s="62">
        <v>23.6</v>
      </c>
      <c r="AC35" s="63">
        <v>1</v>
      </c>
      <c r="AD35" s="62">
        <v>24.3</v>
      </c>
      <c r="AE35" s="63">
        <v>1</v>
      </c>
      <c r="AF35" s="62">
        <v>26.2</v>
      </c>
      <c r="AG35" s="63">
        <v>1.1000000000000001</v>
      </c>
      <c r="AH35" s="62">
        <v>27.9</v>
      </c>
      <c r="AI35" s="63">
        <v>1.1000000000000001</v>
      </c>
      <c r="AJ35" s="62">
        <v>28.2</v>
      </c>
      <c r="AK35" s="63">
        <v>1.1000000000000001</v>
      </c>
      <c r="AL35" s="62">
        <v>28.5</v>
      </c>
      <c r="AM35" s="63">
        <v>1.1000000000000001</v>
      </c>
      <c r="AN35" s="62">
        <v>27.9</v>
      </c>
      <c r="AO35" s="63">
        <v>1.1000000000000001</v>
      </c>
      <c r="AP35" s="62">
        <v>29.8</v>
      </c>
      <c r="AQ35" s="63">
        <v>1.2</v>
      </c>
      <c r="AR35" s="62">
        <v>29.6</v>
      </c>
      <c r="AS35" s="63">
        <v>1.1000000000000001</v>
      </c>
      <c r="AT35" s="62">
        <v>27.6</v>
      </c>
      <c r="AU35" s="63">
        <v>1</v>
      </c>
    </row>
    <row r="36" spans="1:47" s="24" customFormat="1" ht="13.5" customHeight="1" x14ac:dyDescent="0.3">
      <c r="A36" s="70" t="s">
        <v>16</v>
      </c>
      <c r="B36" s="62">
        <v>7.05098</v>
      </c>
      <c r="C36" s="63">
        <v>1.4417500000000001</v>
      </c>
      <c r="D36" s="62">
        <v>7.0288399999999998</v>
      </c>
      <c r="E36" s="63">
        <v>1.4558500000000001</v>
      </c>
      <c r="F36" s="62">
        <v>7.3877699999999997</v>
      </c>
      <c r="G36" s="63">
        <v>1.07799</v>
      </c>
      <c r="H36" s="62">
        <v>7.9395899999999999</v>
      </c>
      <c r="I36" s="63">
        <v>1.0277400000000001</v>
      </c>
      <c r="J36" s="62">
        <v>9.1908200000000004</v>
      </c>
      <c r="K36" s="63">
        <v>1.2245200000000001</v>
      </c>
      <c r="L36" s="62">
        <v>9.2795799999999993</v>
      </c>
      <c r="M36" s="63">
        <v>1.2801800000000001</v>
      </c>
      <c r="N36" s="62">
        <v>10.45481</v>
      </c>
      <c r="O36" s="63">
        <v>1.5647800000000001</v>
      </c>
      <c r="P36" s="62">
        <v>10.552379999999999</v>
      </c>
      <c r="Q36" s="63">
        <v>1.46156</v>
      </c>
      <c r="R36" s="62">
        <v>10.809240000000001</v>
      </c>
      <c r="S36" s="63">
        <v>1.5177700000000001</v>
      </c>
      <c r="T36" s="62">
        <v>11.341229999999999</v>
      </c>
      <c r="U36" s="63">
        <v>1.5795699999999999</v>
      </c>
      <c r="V36" s="62">
        <v>12.4</v>
      </c>
      <c r="W36" s="63">
        <v>0.7</v>
      </c>
      <c r="X36" s="62">
        <v>12.2</v>
      </c>
      <c r="Y36" s="63">
        <v>0.7</v>
      </c>
      <c r="Z36" s="62">
        <v>12</v>
      </c>
      <c r="AA36" s="63">
        <v>0.7</v>
      </c>
      <c r="AB36" s="62">
        <v>13.7</v>
      </c>
      <c r="AC36" s="63">
        <v>0.8</v>
      </c>
      <c r="AD36" s="62">
        <v>13.5</v>
      </c>
      <c r="AE36" s="63">
        <v>0.8</v>
      </c>
      <c r="AF36" s="62">
        <v>13.9</v>
      </c>
      <c r="AG36" s="63">
        <v>0.8</v>
      </c>
      <c r="AH36" s="62">
        <v>15.5</v>
      </c>
      <c r="AI36" s="63">
        <v>0.9</v>
      </c>
      <c r="AJ36" s="62">
        <v>15.9</v>
      </c>
      <c r="AK36" s="63">
        <v>0.9</v>
      </c>
      <c r="AL36" s="62">
        <v>16.2</v>
      </c>
      <c r="AM36" s="63">
        <v>0.9</v>
      </c>
      <c r="AN36" s="62">
        <v>15.6</v>
      </c>
      <c r="AO36" s="63">
        <v>0.9</v>
      </c>
      <c r="AP36" s="62">
        <v>16.399999999999999</v>
      </c>
      <c r="AQ36" s="63">
        <v>0.9</v>
      </c>
      <c r="AR36" s="62">
        <v>15.6</v>
      </c>
      <c r="AS36" s="63">
        <v>0.8</v>
      </c>
      <c r="AT36" s="62">
        <v>14.6</v>
      </c>
      <c r="AU36" s="63">
        <v>0.8</v>
      </c>
    </row>
    <row r="37" spans="1:47" s="24" customFormat="1" ht="13.5" customHeight="1" x14ac:dyDescent="0.3">
      <c r="A37" s="70" t="s">
        <v>43</v>
      </c>
      <c r="B37" s="72">
        <v>2.0127899999999999</v>
      </c>
      <c r="C37" s="63">
        <v>0.91105999999999998</v>
      </c>
      <c r="D37" s="72">
        <v>1.8055000000000001</v>
      </c>
      <c r="E37" s="63">
        <v>0.81091999999999997</v>
      </c>
      <c r="F37" s="62">
        <v>2.0439600000000002</v>
      </c>
      <c r="G37" s="63">
        <v>0.62080000000000002</v>
      </c>
      <c r="H37" s="62">
        <v>3.1274199999999999</v>
      </c>
      <c r="I37" s="63">
        <v>0.56986000000000003</v>
      </c>
      <c r="J37" s="62">
        <v>2.87677</v>
      </c>
      <c r="K37" s="63">
        <v>0.60882000000000003</v>
      </c>
      <c r="L37" s="62">
        <v>2.9509699999999999</v>
      </c>
      <c r="M37" s="63">
        <v>0.62665000000000004</v>
      </c>
      <c r="N37" s="62">
        <v>3.1222599999999998</v>
      </c>
      <c r="O37" s="63">
        <v>0.71121000000000001</v>
      </c>
      <c r="P37" s="62">
        <v>4.1757499999999999</v>
      </c>
      <c r="Q37" s="63">
        <v>0.86612999999999996</v>
      </c>
      <c r="R37" s="62">
        <v>4.9021800000000004</v>
      </c>
      <c r="S37" s="63">
        <v>0.94930999999999999</v>
      </c>
      <c r="T37" s="62">
        <v>5.9819699999999996</v>
      </c>
      <c r="U37" s="63">
        <v>1.10615</v>
      </c>
      <c r="V37" s="62">
        <v>9.5</v>
      </c>
      <c r="W37" s="63">
        <v>0.7</v>
      </c>
      <c r="X37" s="62">
        <v>9.3000000000000007</v>
      </c>
      <c r="Y37" s="63">
        <v>0.7</v>
      </c>
      <c r="Z37" s="62">
        <v>9.5</v>
      </c>
      <c r="AA37" s="63">
        <v>0.7</v>
      </c>
      <c r="AB37" s="62">
        <v>9.9</v>
      </c>
      <c r="AC37" s="63">
        <v>0.7</v>
      </c>
      <c r="AD37" s="62">
        <v>10.8</v>
      </c>
      <c r="AE37" s="63">
        <v>0.8</v>
      </c>
      <c r="AF37" s="62">
        <v>12.3</v>
      </c>
      <c r="AG37" s="63">
        <v>0.9</v>
      </c>
      <c r="AH37" s="62">
        <v>12.5</v>
      </c>
      <c r="AI37" s="63">
        <v>0.8</v>
      </c>
      <c r="AJ37" s="62">
        <v>12.3</v>
      </c>
      <c r="AK37" s="63">
        <v>0.8</v>
      </c>
      <c r="AL37" s="62">
        <v>12.3</v>
      </c>
      <c r="AM37" s="63">
        <v>0.8</v>
      </c>
      <c r="AN37" s="62">
        <v>12.4</v>
      </c>
      <c r="AO37" s="63">
        <v>0.9</v>
      </c>
      <c r="AP37" s="62">
        <v>13.4</v>
      </c>
      <c r="AQ37" s="63">
        <v>0.9</v>
      </c>
      <c r="AR37" s="62">
        <v>13.9</v>
      </c>
      <c r="AS37" s="63">
        <v>0.8</v>
      </c>
      <c r="AT37" s="62">
        <v>13</v>
      </c>
      <c r="AU37" s="63">
        <v>0.7</v>
      </c>
    </row>
    <row r="38" spans="1:47" s="37" customFormat="1" ht="13.5" customHeight="1" x14ac:dyDescent="0.3">
      <c r="A38" s="68" t="s">
        <v>36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 t="s">
        <v>74</v>
      </c>
      <c r="W38" s="61" t="s">
        <v>74</v>
      </c>
      <c r="X38" s="61" t="s">
        <v>74</v>
      </c>
      <c r="Y38" s="61" t="s">
        <v>74</v>
      </c>
      <c r="Z38" s="61" t="s">
        <v>74</v>
      </c>
      <c r="AA38" s="61" t="s">
        <v>74</v>
      </c>
      <c r="AB38" s="61" t="s">
        <v>74</v>
      </c>
      <c r="AC38" s="61" t="s">
        <v>74</v>
      </c>
      <c r="AD38" s="61" t="s">
        <v>74</v>
      </c>
      <c r="AE38" s="61" t="s">
        <v>74</v>
      </c>
      <c r="AF38" s="61" t="s">
        <v>74</v>
      </c>
      <c r="AG38" s="61" t="s">
        <v>74</v>
      </c>
      <c r="AH38" s="61" t="s">
        <v>74</v>
      </c>
      <c r="AI38" s="61" t="s">
        <v>74</v>
      </c>
      <c r="AJ38" s="61" t="s">
        <v>74</v>
      </c>
      <c r="AK38" s="61" t="s">
        <v>74</v>
      </c>
      <c r="AL38" s="61" t="s">
        <v>74</v>
      </c>
      <c r="AM38" s="61" t="s">
        <v>74</v>
      </c>
      <c r="AN38" s="61" t="s">
        <v>74</v>
      </c>
      <c r="AO38" s="61" t="s">
        <v>74</v>
      </c>
      <c r="AP38" s="61" t="s">
        <v>74</v>
      </c>
      <c r="AQ38" s="61" t="s">
        <v>74</v>
      </c>
      <c r="AR38" s="61" t="s">
        <v>74</v>
      </c>
      <c r="AS38" s="61" t="s">
        <v>74</v>
      </c>
      <c r="AT38" s="61" t="s">
        <v>74</v>
      </c>
      <c r="AU38" s="61" t="s">
        <v>74</v>
      </c>
    </row>
    <row r="39" spans="1:47" s="24" customFormat="1" ht="13.5" customHeight="1" x14ac:dyDescent="0.3">
      <c r="A39" s="69" t="s">
        <v>59</v>
      </c>
      <c r="B39" s="62">
        <v>21.208030000000001</v>
      </c>
      <c r="C39" s="63">
        <v>2.5824799999999999</v>
      </c>
      <c r="D39" s="62">
        <v>21.734719999999999</v>
      </c>
      <c r="E39" s="63">
        <v>2.56033</v>
      </c>
      <c r="F39" s="62">
        <v>21.14743</v>
      </c>
      <c r="G39" s="63">
        <v>1.8503400000000001</v>
      </c>
      <c r="H39" s="62">
        <v>21.513739999999999</v>
      </c>
      <c r="I39" s="63">
        <v>1.2979700000000001</v>
      </c>
      <c r="J39" s="62">
        <v>20.814779999999999</v>
      </c>
      <c r="K39" s="63">
        <v>1.34033</v>
      </c>
      <c r="L39" s="62">
        <v>21.209959999999999</v>
      </c>
      <c r="M39" s="63">
        <v>1.42276</v>
      </c>
      <c r="N39" s="62">
        <v>20.718440000000001</v>
      </c>
      <c r="O39" s="63">
        <v>1.5189299999999999</v>
      </c>
      <c r="P39" s="62">
        <v>20.246870000000001</v>
      </c>
      <c r="Q39" s="63">
        <v>1.5127699999999999</v>
      </c>
      <c r="R39" s="62">
        <v>19.031549999999999</v>
      </c>
      <c r="S39" s="63">
        <v>1.4599800000000001</v>
      </c>
      <c r="T39" s="62">
        <v>19.145499999999998</v>
      </c>
      <c r="U39" s="63">
        <v>1.41171</v>
      </c>
      <c r="V39" s="62">
        <v>21.2</v>
      </c>
      <c r="W39" s="63">
        <v>1</v>
      </c>
      <c r="X39" s="62">
        <v>20.9</v>
      </c>
      <c r="Y39" s="63">
        <v>0.9</v>
      </c>
      <c r="Z39" s="62">
        <v>19.600000000000001</v>
      </c>
      <c r="AA39" s="63">
        <v>0.8</v>
      </c>
      <c r="AB39" s="62">
        <v>19.5</v>
      </c>
      <c r="AC39" s="63">
        <v>0.9</v>
      </c>
      <c r="AD39" s="62">
        <v>19</v>
      </c>
      <c r="AE39" s="63">
        <v>1</v>
      </c>
      <c r="AF39" s="62">
        <v>19.5</v>
      </c>
      <c r="AG39" s="63">
        <v>1.1000000000000001</v>
      </c>
      <c r="AH39" s="62">
        <v>18.2</v>
      </c>
      <c r="AI39" s="63">
        <v>1</v>
      </c>
      <c r="AJ39" s="62">
        <v>16.7</v>
      </c>
      <c r="AK39" s="63">
        <v>1</v>
      </c>
      <c r="AL39" s="62">
        <v>16.8</v>
      </c>
      <c r="AM39" s="63">
        <v>0.9</v>
      </c>
      <c r="AN39" s="62">
        <v>16.899999999999999</v>
      </c>
      <c r="AO39" s="63">
        <v>1</v>
      </c>
      <c r="AP39" s="62">
        <v>16.7</v>
      </c>
      <c r="AQ39" s="63">
        <v>1</v>
      </c>
      <c r="AR39" s="62">
        <v>17.899999999999999</v>
      </c>
      <c r="AS39" s="63">
        <v>0.9</v>
      </c>
      <c r="AT39" s="62">
        <v>20.399999999999999</v>
      </c>
      <c r="AU39" s="63">
        <v>1</v>
      </c>
    </row>
    <row r="40" spans="1:47" s="24" customFormat="1" ht="13.5" customHeight="1" x14ac:dyDescent="0.3">
      <c r="A40" s="69" t="s">
        <v>41</v>
      </c>
      <c r="B40" s="62">
        <v>69.359390000000005</v>
      </c>
      <c r="C40" s="63">
        <v>2.92544</v>
      </c>
      <c r="D40" s="62">
        <v>67.426050000000004</v>
      </c>
      <c r="E40" s="63">
        <v>2.8512599999999999</v>
      </c>
      <c r="F40" s="62">
        <v>67.647660000000002</v>
      </c>
      <c r="G40" s="63">
        <v>2.0615100000000002</v>
      </c>
      <c r="H40" s="62">
        <v>67.015699999999995</v>
      </c>
      <c r="I40" s="63">
        <v>1.5372699999999999</v>
      </c>
      <c r="J40" s="62">
        <v>66.595569999999995</v>
      </c>
      <c r="K40" s="63">
        <v>1.63106</v>
      </c>
      <c r="L40" s="62">
        <v>66.058949999999996</v>
      </c>
      <c r="M40" s="63">
        <v>1.71109</v>
      </c>
      <c r="N40" s="62">
        <v>65.796170000000004</v>
      </c>
      <c r="O40" s="63">
        <v>1.8523099999999999</v>
      </c>
      <c r="P40" s="62">
        <v>66.197649999999996</v>
      </c>
      <c r="Q40" s="63">
        <v>1.86137</v>
      </c>
      <c r="R40" s="62">
        <v>64.834950000000006</v>
      </c>
      <c r="S40" s="63">
        <v>1.9161699999999999</v>
      </c>
      <c r="T40" s="62">
        <v>63.956789999999998</v>
      </c>
      <c r="U40" s="63">
        <v>1.8585700000000001</v>
      </c>
      <c r="V40" s="62">
        <v>64.7</v>
      </c>
      <c r="W40" s="63">
        <v>1.1000000000000001</v>
      </c>
      <c r="X40" s="62">
        <v>64.5</v>
      </c>
      <c r="Y40" s="63">
        <v>1.1000000000000001</v>
      </c>
      <c r="Z40" s="62">
        <v>64.900000000000006</v>
      </c>
      <c r="AA40" s="63">
        <v>1</v>
      </c>
      <c r="AB40" s="62">
        <v>64</v>
      </c>
      <c r="AC40" s="63">
        <v>1.1000000000000001</v>
      </c>
      <c r="AD40" s="62">
        <v>62.8</v>
      </c>
      <c r="AE40" s="63">
        <v>1.2</v>
      </c>
      <c r="AF40" s="62">
        <v>62.9</v>
      </c>
      <c r="AG40" s="63">
        <v>1.3</v>
      </c>
      <c r="AH40" s="62">
        <v>63.1</v>
      </c>
      <c r="AI40" s="63">
        <v>1.3</v>
      </c>
      <c r="AJ40" s="62">
        <v>63.4</v>
      </c>
      <c r="AK40" s="63">
        <v>1.2</v>
      </c>
      <c r="AL40" s="62">
        <v>62.1</v>
      </c>
      <c r="AM40" s="63">
        <v>1.2</v>
      </c>
      <c r="AN40" s="62">
        <v>61.6</v>
      </c>
      <c r="AO40" s="63">
        <v>1.2</v>
      </c>
      <c r="AP40" s="62">
        <v>62.1</v>
      </c>
      <c r="AQ40" s="63">
        <v>1.3</v>
      </c>
      <c r="AR40" s="62">
        <v>63.2</v>
      </c>
      <c r="AS40" s="63">
        <v>1.2</v>
      </c>
      <c r="AT40" s="62">
        <v>61</v>
      </c>
      <c r="AU40" s="63">
        <v>1.2</v>
      </c>
    </row>
    <row r="41" spans="1:47" s="24" customFormat="1" ht="13.5" customHeight="1" x14ac:dyDescent="0.3">
      <c r="A41" s="70" t="s">
        <v>45</v>
      </c>
      <c r="B41" s="62">
        <v>64.09478</v>
      </c>
      <c r="C41" s="63">
        <v>3.0245600000000001</v>
      </c>
      <c r="D41" s="62">
        <v>61.317329999999998</v>
      </c>
      <c r="E41" s="63">
        <v>2.9651900000000002</v>
      </c>
      <c r="F41" s="62">
        <v>62.708689999999997</v>
      </c>
      <c r="G41" s="63">
        <v>2.10812</v>
      </c>
      <c r="H41" s="62">
        <v>61.024569999999997</v>
      </c>
      <c r="I41" s="63">
        <v>1.60219</v>
      </c>
      <c r="J41" s="62">
        <v>61.196080000000002</v>
      </c>
      <c r="K41" s="63">
        <v>1.68936</v>
      </c>
      <c r="L41" s="62">
        <v>59.982410000000002</v>
      </c>
      <c r="M41" s="63">
        <v>1.7825500000000001</v>
      </c>
      <c r="N41" s="62">
        <v>59.43506</v>
      </c>
      <c r="O41" s="63">
        <v>1.9363300000000001</v>
      </c>
      <c r="P41" s="62">
        <v>60.592849999999999</v>
      </c>
      <c r="Q41" s="63">
        <v>1.9339999999999999</v>
      </c>
      <c r="R41" s="62">
        <v>59.530270000000002</v>
      </c>
      <c r="S41" s="63">
        <v>1.9657899999999999</v>
      </c>
      <c r="T41" s="62">
        <v>57.437930000000001</v>
      </c>
      <c r="U41" s="63">
        <v>1.9294899999999999</v>
      </c>
      <c r="V41" s="62">
        <v>57.4</v>
      </c>
      <c r="W41" s="63">
        <v>1.2</v>
      </c>
      <c r="X41" s="62">
        <v>57.6</v>
      </c>
      <c r="Y41" s="63">
        <v>1.1000000000000001</v>
      </c>
      <c r="Z41" s="62">
        <v>56.9</v>
      </c>
      <c r="AA41" s="63">
        <v>1.1000000000000001</v>
      </c>
      <c r="AB41" s="62">
        <v>55.3</v>
      </c>
      <c r="AC41" s="63">
        <v>1.1000000000000001</v>
      </c>
      <c r="AD41" s="62">
        <v>54.3</v>
      </c>
      <c r="AE41" s="63">
        <v>1.2</v>
      </c>
      <c r="AF41" s="62">
        <v>53.4</v>
      </c>
      <c r="AG41" s="63">
        <v>1.3</v>
      </c>
      <c r="AH41" s="62">
        <v>53.2</v>
      </c>
      <c r="AI41" s="63">
        <v>1.3</v>
      </c>
      <c r="AJ41" s="62">
        <v>53.9</v>
      </c>
      <c r="AK41" s="63">
        <v>1.3</v>
      </c>
      <c r="AL41" s="62">
        <v>53.9</v>
      </c>
      <c r="AM41" s="63">
        <v>1.3</v>
      </c>
      <c r="AN41" s="62">
        <v>53</v>
      </c>
      <c r="AO41" s="63">
        <v>1.3</v>
      </c>
      <c r="AP41" s="62">
        <v>52.2</v>
      </c>
      <c r="AQ41" s="63">
        <v>1.3</v>
      </c>
      <c r="AR41" s="62">
        <v>53.3</v>
      </c>
      <c r="AS41" s="63">
        <v>1.2</v>
      </c>
      <c r="AT41" s="62">
        <v>52.4</v>
      </c>
      <c r="AU41" s="63">
        <v>1.2</v>
      </c>
    </row>
    <row r="42" spans="1:47" s="24" customFormat="1" ht="13.5" customHeight="1" x14ac:dyDescent="0.3">
      <c r="A42" s="70" t="s">
        <v>46</v>
      </c>
      <c r="B42" s="62">
        <v>5.2646199999999999</v>
      </c>
      <c r="C42" s="63">
        <v>1.4577100000000001</v>
      </c>
      <c r="D42" s="62">
        <v>6.1087300000000004</v>
      </c>
      <c r="E42" s="63">
        <v>1.63855</v>
      </c>
      <c r="F42" s="62">
        <v>4.9389700000000003</v>
      </c>
      <c r="G42" s="63">
        <v>0.86599999999999999</v>
      </c>
      <c r="H42" s="62">
        <v>5.9911199999999996</v>
      </c>
      <c r="I42" s="63">
        <v>0.76875000000000004</v>
      </c>
      <c r="J42" s="62">
        <v>5.3994999999999997</v>
      </c>
      <c r="K42" s="63">
        <v>0.72058</v>
      </c>
      <c r="L42" s="62">
        <v>6.0765500000000001</v>
      </c>
      <c r="M42" s="63">
        <v>0.81769999999999998</v>
      </c>
      <c r="N42" s="62">
        <v>6.36111</v>
      </c>
      <c r="O42" s="63">
        <v>0.92952000000000001</v>
      </c>
      <c r="P42" s="62">
        <v>5.6048</v>
      </c>
      <c r="Q42" s="63">
        <v>0.83226</v>
      </c>
      <c r="R42" s="62">
        <v>5.3046800000000003</v>
      </c>
      <c r="S42" s="63">
        <v>0.76861000000000002</v>
      </c>
      <c r="T42" s="62">
        <v>6.5188499999999996</v>
      </c>
      <c r="U42" s="63">
        <v>0.92888000000000004</v>
      </c>
      <c r="V42" s="62">
        <v>7.3</v>
      </c>
      <c r="W42" s="63">
        <v>0.7</v>
      </c>
      <c r="X42" s="62">
        <v>6.8</v>
      </c>
      <c r="Y42" s="63">
        <v>0.6</v>
      </c>
      <c r="Z42" s="62">
        <v>8.1</v>
      </c>
      <c r="AA42" s="63">
        <v>0.6</v>
      </c>
      <c r="AB42" s="62">
        <v>8.6</v>
      </c>
      <c r="AC42" s="63">
        <v>0.7</v>
      </c>
      <c r="AD42" s="62">
        <v>8.5</v>
      </c>
      <c r="AE42" s="63">
        <v>0.7</v>
      </c>
      <c r="AF42" s="62">
        <v>9.5</v>
      </c>
      <c r="AG42" s="63">
        <v>0.9</v>
      </c>
      <c r="AH42" s="62">
        <v>9.9</v>
      </c>
      <c r="AI42" s="63">
        <v>0.8</v>
      </c>
      <c r="AJ42" s="62">
        <v>9.5</v>
      </c>
      <c r="AK42" s="63">
        <v>0.8</v>
      </c>
      <c r="AL42" s="62">
        <v>8.1999999999999993</v>
      </c>
      <c r="AM42" s="63">
        <v>0.7</v>
      </c>
      <c r="AN42" s="62">
        <v>8.6999999999999993</v>
      </c>
      <c r="AO42" s="63">
        <v>0.7</v>
      </c>
      <c r="AP42" s="62">
        <v>9.9</v>
      </c>
      <c r="AQ42" s="63">
        <v>0.8</v>
      </c>
      <c r="AR42" s="62">
        <v>9.9</v>
      </c>
      <c r="AS42" s="63">
        <v>0.7</v>
      </c>
      <c r="AT42" s="62">
        <v>8.6</v>
      </c>
      <c r="AU42" s="63">
        <v>0.7</v>
      </c>
    </row>
    <row r="43" spans="1:47" s="24" customFormat="1" ht="13.5" customHeight="1" x14ac:dyDescent="0.3">
      <c r="A43" s="69" t="s">
        <v>42</v>
      </c>
      <c r="B43" s="62">
        <v>9.4325799999999997</v>
      </c>
      <c r="C43" s="63">
        <v>1.9559200000000001</v>
      </c>
      <c r="D43" s="62">
        <v>10.839230000000001</v>
      </c>
      <c r="E43" s="63">
        <v>1.85643</v>
      </c>
      <c r="F43" s="62">
        <v>11.20491</v>
      </c>
      <c r="G43" s="63">
        <v>1.3408500000000001</v>
      </c>
      <c r="H43" s="62">
        <v>11.470560000000001</v>
      </c>
      <c r="I43" s="63">
        <v>1.0896399999999999</v>
      </c>
      <c r="J43" s="62">
        <v>12.589639999999999</v>
      </c>
      <c r="K43" s="63">
        <v>1.20014</v>
      </c>
      <c r="L43" s="62">
        <v>12.73109</v>
      </c>
      <c r="M43" s="63">
        <v>1.23003</v>
      </c>
      <c r="N43" s="62">
        <v>13.485390000000001</v>
      </c>
      <c r="O43" s="63">
        <v>1.3585</v>
      </c>
      <c r="P43" s="62">
        <v>13.555490000000001</v>
      </c>
      <c r="Q43" s="63">
        <v>1.37334</v>
      </c>
      <c r="R43" s="62">
        <v>16.133489999999998</v>
      </c>
      <c r="S43" s="63">
        <v>1.5714600000000001</v>
      </c>
      <c r="T43" s="62">
        <v>16.89772</v>
      </c>
      <c r="U43" s="63">
        <v>1.51725</v>
      </c>
      <c r="V43" s="62">
        <v>14.1</v>
      </c>
      <c r="W43" s="63">
        <v>0.8</v>
      </c>
      <c r="X43" s="62">
        <v>14.7</v>
      </c>
      <c r="Y43" s="63">
        <v>0.8</v>
      </c>
      <c r="Z43" s="62">
        <v>15.4</v>
      </c>
      <c r="AA43" s="63">
        <v>0.8</v>
      </c>
      <c r="AB43" s="62">
        <v>16.600000000000001</v>
      </c>
      <c r="AC43" s="63">
        <v>0.9</v>
      </c>
      <c r="AD43" s="62">
        <v>18.2</v>
      </c>
      <c r="AE43" s="63">
        <v>1</v>
      </c>
      <c r="AF43" s="62">
        <v>17.600000000000001</v>
      </c>
      <c r="AG43" s="63">
        <v>1</v>
      </c>
      <c r="AH43" s="62">
        <v>18.7</v>
      </c>
      <c r="AI43" s="63">
        <v>1</v>
      </c>
      <c r="AJ43" s="62">
        <v>20</v>
      </c>
      <c r="AK43" s="63">
        <v>1</v>
      </c>
      <c r="AL43" s="62">
        <v>21.1</v>
      </c>
      <c r="AM43" s="63">
        <v>1.1000000000000001</v>
      </c>
      <c r="AN43" s="62">
        <v>21.5</v>
      </c>
      <c r="AO43" s="63">
        <v>1.1000000000000001</v>
      </c>
      <c r="AP43" s="62">
        <v>21.3</v>
      </c>
      <c r="AQ43" s="63">
        <v>1.1000000000000001</v>
      </c>
      <c r="AR43" s="62">
        <v>18.899999999999999</v>
      </c>
      <c r="AS43" s="63">
        <v>1</v>
      </c>
      <c r="AT43" s="62">
        <v>18.7</v>
      </c>
      <c r="AU43" s="63">
        <v>0.9</v>
      </c>
    </row>
    <row r="44" spans="1:47" s="24" customFormat="1" ht="13.5" customHeight="1" x14ac:dyDescent="0.3">
      <c r="A44" s="70" t="s">
        <v>16</v>
      </c>
      <c r="B44" s="62">
        <v>7.9247100000000001</v>
      </c>
      <c r="C44" s="63">
        <v>1.6655</v>
      </c>
      <c r="D44" s="62">
        <v>8.9504999999999999</v>
      </c>
      <c r="E44" s="63">
        <v>1.6260699999999999</v>
      </c>
      <c r="F44" s="62">
        <v>8.6898700000000009</v>
      </c>
      <c r="G44" s="63">
        <v>1.1412500000000001</v>
      </c>
      <c r="H44" s="62">
        <v>8.8302399999999999</v>
      </c>
      <c r="I44" s="63">
        <v>0.99914999999999998</v>
      </c>
      <c r="J44" s="62">
        <v>9.6382600000000007</v>
      </c>
      <c r="K44" s="63">
        <v>1.08568</v>
      </c>
      <c r="L44" s="62">
        <v>9.6076899999999998</v>
      </c>
      <c r="M44" s="63">
        <v>1.1067</v>
      </c>
      <c r="N44" s="62">
        <v>10.76568</v>
      </c>
      <c r="O44" s="63">
        <v>1.2758</v>
      </c>
      <c r="P44" s="62">
        <v>9.9706299999999999</v>
      </c>
      <c r="Q44" s="63">
        <v>1.25007</v>
      </c>
      <c r="R44" s="62">
        <v>10.981719999999999</v>
      </c>
      <c r="S44" s="63">
        <v>1.3788</v>
      </c>
      <c r="T44" s="62">
        <v>11.6983</v>
      </c>
      <c r="U44" s="63">
        <v>1.3507100000000001</v>
      </c>
      <c r="V44" s="62">
        <v>9.5</v>
      </c>
      <c r="W44" s="63">
        <v>0.7</v>
      </c>
      <c r="X44" s="62">
        <v>9</v>
      </c>
      <c r="Y44" s="63">
        <v>0.6</v>
      </c>
      <c r="Z44" s="62">
        <v>9.6999999999999993</v>
      </c>
      <c r="AA44" s="63">
        <v>0.7</v>
      </c>
      <c r="AB44" s="62">
        <v>10.9</v>
      </c>
      <c r="AC44" s="63">
        <v>0.7</v>
      </c>
      <c r="AD44" s="62">
        <v>11</v>
      </c>
      <c r="AE44" s="63">
        <v>0.8</v>
      </c>
      <c r="AF44" s="62">
        <v>10.4</v>
      </c>
      <c r="AG44" s="63">
        <v>0.7</v>
      </c>
      <c r="AH44" s="62">
        <v>11.5</v>
      </c>
      <c r="AI44" s="63">
        <v>0.8</v>
      </c>
      <c r="AJ44" s="62">
        <v>11.6</v>
      </c>
      <c r="AK44" s="63">
        <v>0.8</v>
      </c>
      <c r="AL44" s="62">
        <v>11.8</v>
      </c>
      <c r="AM44" s="63">
        <v>0.8</v>
      </c>
      <c r="AN44" s="62">
        <v>12.4</v>
      </c>
      <c r="AO44" s="63">
        <v>0.8</v>
      </c>
      <c r="AP44" s="62">
        <v>12.3</v>
      </c>
      <c r="AQ44" s="63">
        <v>0.8</v>
      </c>
      <c r="AR44" s="62">
        <v>11.4</v>
      </c>
      <c r="AS44" s="63">
        <v>0.8</v>
      </c>
      <c r="AT44" s="62">
        <v>10.4</v>
      </c>
      <c r="AU44" s="63">
        <v>0.7</v>
      </c>
    </row>
    <row r="45" spans="1:47" s="24" customFormat="1" ht="13.5" customHeight="1" x14ac:dyDescent="0.3">
      <c r="A45" s="70" t="s">
        <v>43</v>
      </c>
      <c r="B45" s="72">
        <v>1.50787</v>
      </c>
      <c r="C45" s="63">
        <v>1.1202000000000001</v>
      </c>
      <c r="D45" s="72">
        <v>1.8887400000000001</v>
      </c>
      <c r="E45" s="63">
        <v>0.98497999999999997</v>
      </c>
      <c r="F45" s="62">
        <v>2.5150399999999999</v>
      </c>
      <c r="G45" s="63">
        <v>0.76915</v>
      </c>
      <c r="H45" s="62">
        <v>2.64032</v>
      </c>
      <c r="I45" s="63">
        <v>0.48865999999999998</v>
      </c>
      <c r="J45" s="62">
        <v>2.95139</v>
      </c>
      <c r="K45" s="63">
        <v>0.57786999999999999</v>
      </c>
      <c r="L45" s="62">
        <v>3.1234000000000002</v>
      </c>
      <c r="M45" s="63">
        <v>0.60119999999999996</v>
      </c>
      <c r="N45" s="62">
        <v>2.7197200000000001</v>
      </c>
      <c r="O45" s="63">
        <v>0.53339000000000003</v>
      </c>
      <c r="P45" s="62">
        <v>3.5848599999999999</v>
      </c>
      <c r="Q45" s="63">
        <v>0.64395000000000002</v>
      </c>
      <c r="R45" s="62">
        <v>5.15177</v>
      </c>
      <c r="S45" s="63">
        <v>0.88741999999999999</v>
      </c>
      <c r="T45" s="62">
        <v>5.1994199999999999</v>
      </c>
      <c r="U45" s="63">
        <v>0.81694</v>
      </c>
      <c r="V45" s="62">
        <v>4.5999999999999996</v>
      </c>
      <c r="W45" s="63">
        <v>0.5</v>
      </c>
      <c r="X45" s="62">
        <v>5.7</v>
      </c>
      <c r="Y45" s="63">
        <v>0.6</v>
      </c>
      <c r="Z45" s="62">
        <v>5.7</v>
      </c>
      <c r="AA45" s="63">
        <v>0.5</v>
      </c>
      <c r="AB45" s="62">
        <v>5.7</v>
      </c>
      <c r="AC45" s="63">
        <v>0.5</v>
      </c>
      <c r="AD45" s="62">
        <v>7.3</v>
      </c>
      <c r="AE45" s="63">
        <v>0.7</v>
      </c>
      <c r="AF45" s="62">
        <v>7.2</v>
      </c>
      <c r="AG45" s="63">
        <v>0.8</v>
      </c>
      <c r="AH45" s="62">
        <v>7.1</v>
      </c>
      <c r="AI45" s="63">
        <v>0.7</v>
      </c>
      <c r="AJ45" s="62">
        <v>8.4</v>
      </c>
      <c r="AK45" s="63">
        <v>0.8</v>
      </c>
      <c r="AL45" s="62">
        <v>9.3000000000000007</v>
      </c>
      <c r="AM45" s="63">
        <v>0.8</v>
      </c>
      <c r="AN45" s="62">
        <v>9.1</v>
      </c>
      <c r="AO45" s="63">
        <v>0.8</v>
      </c>
      <c r="AP45" s="62">
        <v>8.9</v>
      </c>
      <c r="AQ45" s="63">
        <v>0.8</v>
      </c>
      <c r="AR45" s="62">
        <v>7.6</v>
      </c>
      <c r="AS45" s="63">
        <v>0.7</v>
      </c>
      <c r="AT45" s="62">
        <v>8.3000000000000007</v>
      </c>
      <c r="AU45" s="63">
        <v>0.7</v>
      </c>
    </row>
    <row r="46" spans="1:47" s="37" customFormat="1" ht="13.5" customHeight="1" x14ac:dyDescent="0.3">
      <c r="A46" s="68" t="s">
        <v>37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 t="s">
        <v>74</v>
      </c>
      <c r="W46" s="61" t="s">
        <v>74</v>
      </c>
      <c r="X46" s="61" t="s">
        <v>74</v>
      </c>
      <c r="Y46" s="61" t="s">
        <v>74</v>
      </c>
      <c r="Z46" s="61" t="s">
        <v>74</v>
      </c>
      <c r="AA46" s="61" t="s">
        <v>74</v>
      </c>
      <c r="AB46" s="61" t="s">
        <v>74</v>
      </c>
      <c r="AC46" s="61" t="s">
        <v>74</v>
      </c>
      <c r="AD46" s="61" t="s">
        <v>74</v>
      </c>
      <c r="AE46" s="61" t="s">
        <v>74</v>
      </c>
      <c r="AF46" s="61" t="s">
        <v>74</v>
      </c>
      <c r="AG46" s="61" t="s">
        <v>74</v>
      </c>
      <c r="AH46" s="61" t="s">
        <v>74</v>
      </c>
      <c r="AI46" s="61" t="s">
        <v>74</v>
      </c>
      <c r="AJ46" s="61" t="s">
        <v>74</v>
      </c>
      <c r="AK46" s="61" t="s">
        <v>74</v>
      </c>
      <c r="AL46" s="61" t="s">
        <v>74</v>
      </c>
      <c r="AM46" s="61" t="s">
        <v>74</v>
      </c>
      <c r="AN46" s="61" t="s">
        <v>74</v>
      </c>
      <c r="AO46" s="61" t="s">
        <v>74</v>
      </c>
      <c r="AP46" s="61" t="s">
        <v>74</v>
      </c>
      <c r="AQ46" s="61" t="s">
        <v>74</v>
      </c>
      <c r="AR46" s="61" t="s">
        <v>74</v>
      </c>
      <c r="AS46" s="61" t="s">
        <v>74</v>
      </c>
      <c r="AT46" s="61" t="s">
        <v>74</v>
      </c>
      <c r="AU46" s="61" t="s">
        <v>74</v>
      </c>
    </row>
    <row r="47" spans="1:47" s="24" customFormat="1" ht="13.5" customHeight="1" x14ac:dyDescent="0.3">
      <c r="A47" s="69" t="s">
        <v>59</v>
      </c>
      <c r="B47" s="62">
        <v>18.07291</v>
      </c>
      <c r="C47" s="63">
        <v>4.66378</v>
      </c>
      <c r="D47" s="62">
        <v>22.874030000000001</v>
      </c>
      <c r="E47" s="63">
        <v>5.2250899999999998</v>
      </c>
      <c r="F47" s="62">
        <v>23.121939999999999</v>
      </c>
      <c r="G47" s="63">
        <v>3.4320200000000001</v>
      </c>
      <c r="H47" s="62">
        <v>23.476469999999999</v>
      </c>
      <c r="I47" s="63">
        <v>3.2972199999999998</v>
      </c>
      <c r="J47" s="62">
        <v>21.807929999999999</v>
      </c>
      <c r="K47" s="63">
        <v>3.4012899999999999</v>
      </c>
      <c r="L47" s="62">
        <v>21.49316</v>
      </c>
      <c r="M47" s="63">
        <v>3.4219499999999998</v>
      </c>
      <c r="N47" s="62">
        <v>20.562729999999998</v>
      </c>
      <c r="O47" s="63">
        <v>3.5953200000000001</v>
      </c>
      <c r="P47" s="62">
        <v>20.439330000000002</v>
      </c>
      <c r="Q47" s="63">
        <v>3.6065</v>
      </c>
      <c r="R47" s="62">
        <v>18.322939999999999</v>
      </c>
      <c r="S47" s="63">
        <v>3.50305</v>
      </c>
      <c r="T47" s="62">
        <v>17.860389999999999</v>
      </c>
      <c r="U47" s="63">
        <v>3.52502</v>
      </c>
      <c r="V47" s="62">
        <v>17.899999999999999</v>
      </c>
      <c r="W47" s="63">
        <v>2.2000000000000002</v>
      </c>
      <c r="X47" s="62">
        <v>17.899999999999999</v>
      </c>
      <c r="Y47" s="63">
        <v>2.2000000000000002</v>
      </c>
      <c r="Z47" s="62">
        <v>15</v>
      </c>
      <c r="AA47" s="63">
        <v>1.8</v>
      </c>
      <c r="AB47" s="62">
        <v>15.3</v>
      </c>
      <c r="AC47" s="63">
        <v>2</v>
      </c>
      <c r="AD47" s="62">
        <v>13.9</v>
      </c>
      <c r="AE47" s="63">
        <v>2</v>
      </c>
      <c r="AF47" s="62">
        <v>15.6</v>
      </c>
      <c r="AG47" s="63">
        <v>2</v>
      </c>
      <c r="AH47" s="62">
        <v>15.3</v>
      </c>
      <c r="AI47" s="63">
        <v>2.4</v>
      </c>
      <c r="AJ47" s="62">
        <v>13.1</v>
      </c>
      <c r="AK47" s="63">
        <v>2</v>
      </c>
      <c r="AL47" s="62">
        <v>12.1</v>
      </c>
      <c r="AM47" s="63">
        <v>2</v>
      </c>
      <c r="AN47" s="62">
        <v>9.1</v>
      </c>
      <c r="AO47" s="63">
        <v>1.7</v>
      </c>
      <c r="AP47" s="62">
        <v>10.8</v>
      </c>
      <c r="AQ47" s="63">
        <v>2</v>
      </c>
      <c r="AR47" s="62">
        <v>10.6</v>
      </c>
      <c r="AS47" s="63">
        <v>2</v>
      </c>
      <c r="AT47" s="62">
        <v>9</v>
      </c>
      <c r="AU47" s="63">
        <v>1.9</v>
      </c>
    </row>
    <row r="48" spans="1:47" s="24" customFormat="1" ht="13.5" customHeight="1" x14ac:dyDescent="0.3">
      <c r="A48" s="69" t="s">
        <v>41</v>
      </c>
      <c r="B48" s="62">
        <v>64.597309999999993</v>
      </c>
      <c r="C48" s="63">
        <v>5.8123399999999998</v>
      </c>
      <c r="D48" s="62">
        <v>57.672939999999997</v>
      </c>
      <c r="E48" s="63">
        <v>5.9064899999999998</v>
      </c>
      <c r="F48" s="62">
        <v>61.554250000000003</v>
      </c>
      <c r="G48" s="63">
        <v>3.9319700000000002</v>
      </c>
      <c r="H48" s="62">
        <v>58.398159999999997</v>
      </c>
      <c r="I48" s="63">
        <v>3.8837899999999999</v>
      </c>
      <c r="J48" s="62">
        <v>57.383130000000001</v>
      </c>
      <c r="K48" s="63">
        <v>4.2034700000000003</v>
      </c>
      <c r="L48" s="62">
        <v>59.775109999999998</v>
      </c>
      <c r="M48" s="63">
        <v>4.3393100000000002</v>
      </c>
      <c r="N48" s="62">
        <v>62.540489999999998</v>
      </c>
      <c r="O48" s="63">
        <v>4.6415699999999998</v>
      </c>
      <c r="P48" s="62">
        <v>60.428620000000002</v>
      </c>
      <c r="Q48" s="63">
        <v>4.6223400000000003</v>
      </c>
      <c r="R48" s="62">
        <v>61.655760000000001</v>
      </c>
      <c r="S48" s="63">
        <v>4.7000599999999997</v>
      </c>
      <c r="T48" s="62">
        <v>60.384169999999997</v>
      </c>
      <c r="U48" s="63">
        <v>4.8987600000000002</v>
      </c>
      <c r="V48" s="62">
        <v>59.3</v>
      </c>
      <c r="W48" s="63">
        <v>2.8</v>
      </c>
      <c r="X48" s="62">
        <v>61.4</v>
      </c>
      <c r="Y48" s="63">
        <v>2.7</v>
      </c>
      <c r="Z48" s="62">
        <v>63.5</v>
      </c>
      <c r="AA48" s="63">
        <v>2.5</v>
      </c>
      <c r="AB48" s="62">
        <v>62</v>
      </c>
      <c r="AC48" s="63">
        <v>2.7</v>
      </c>
      <c r="AD48" s="62">
        <v>62.4</v>
      </c>
      <c r="AE48" s="63">
        <v>2.8</v>
      </c>
      <c r="AF48" s="62">
        <v>59.7</v>
      </c>
      <c r="AG48" s="63">
        <v>2.7</v>
      </c>
      <c r="AH48" s="62">
        <v>59.1</v>
      </c>
      <c r="AI48" s="63">
        <v>2.9</v>
      </c>
      <c r="AJ48" s="62">
        <v>58.4</v>
      </c>
      <c r="AK48" s="63">
        <v>2.7</v>
      </c>
      <c r="AL48" s="62">
        <v>58.4</v>
      </c>
      <c r="AM48" s="63">
        <v>2.7</v>
      </c>
      <c r="AN48" s="62">
        <v>59.1</v>
      </c>
      <c r="AO48" s="63">
        <v>2.8</v>
      </c>
      <c r="AP48" s="62">
        <v>58.4</v>
      </c>
      <c r="AQ48" s="63">
        <v>2.8</v>
      </c>
      <c r="AR48" s="62">
        <v>58.2</v>
      </c>
      <c r="AS48" s="63">
        <v>2.9</v>
      </c>
      <c r="AT48" s="62">
        <v>61.5</v>
      </c>
      <c r="AU48" s="63">
        <v>3.1</v>
      </c>
    </row>
    <row r="49" spans="1:47" s="24" customFormat="1" ht="13.5" customHeight="1" x14ac:dyDescent="0.3">
      <c r="A49" s="70" t="s">
        <v>45</v>
      </c>
      <c r="B49" s="62">
        <v>61.121989999999997</v>
      </c>
      <c r="C49" s="63">
        <v>5.9616699999999998</v>
      </c>
      <c r="D49" s="62">
        <v>54.727890000000002</v>
      </c>
      <c r="E49" s="63">
        <v>5.9425400000000002</v>
      </c>
      <c r="F49" s="62">
        <v>58.985529999999997</v>
      </c>
      <c r="G49" s="63">
        <v>3.9812500000000002</v>
      </c>
      <c r="H49" s="62">
        <v>55.865139999999997</v>
      </c>
      <c r="I49" s="63">
        <v>3.9141499999999998</v>
      </c>
      <c r="J49" s="62">
        <v>55.006010000000003</v>
      </c>
      <c r="K49" s="63">
        <v>4.2287499999999998</v>
      </c>
      <c r="L49" s="62">
        <v>57.586649999999999</v>
      </c>
      <c r="M49" s="63">
        <v>4.3728699999999998</v>
      </c>
      <c r="N49" s="62">
        <v>60.462629999999997</v>
      </c>
      <c r="O49" s="63">
        <v>4.6895899999999999</v>
      </c>
      <c r="P49" s="62">
        <v>58.435130000000001</v>
      </c>
      <c r="Q49" s="63">
        <v>4.6578099999999996</v>
      </c>
      <c r="R49" s="62">
        <v>58.067540000000001</v>
      </c>
      <c r="S49" s="63">
        <v>4.7985199999999999</v>
      </c>
      <c r="T49" s="62">
        <v>56.15117</v>
      </c>
      <c r="U49" s="63">
        <v>5.0303000000000004</v>
      </c>
      <c r="V49" s="62">
        <v>54.9</v>
      </c>
      <c r="W49" s="63">
        <v>2.9</v>
      </c>
      <c r="X49" s="62">
        <v>56.6</v>
      </c>
      <c r="Y49" s="63">
        <v>2.7</v>
      </c>
      <c r="Z49" s="62">
        <v>59.6</v>
      </c>
      <c r="AA49" s="63">
        <v>2.6</v>
      </c>
      <c r="AB49" s="62">
        <v>58.2</v>
      </c>
      <c r="AC49" s="63">
        <v>2.7</v>
      </c>
      <c r="AD49" s="62">
        <v>57.8</v>
      </c>
      <c r="AE49" s="63">
        <v>2.8</v>
      </c>
      <c r="AF49" s="62">
        <v>55.7</v>
      </c>
      <c r="AG49" s="63">
        <v>2.8</v>
      </c>
      <c r="AH49" s="62">
        <v>55.6</v>
      </c>
      <c r="AI49" s="63">
        <v>2.9</v>
      </c>
      <c r="AJ49" s="62">
        <v>54.7</v>
      </c>
      <c r="AK49" s="63">
        <v>2.7</v>
      </c>
      <c r="AL49" s="62">
        <v>54.1</v>
      </c>
      <c r="AM49" s="63">
        <v>2.8</v>
      </c>
      <c r="AN49" s="62">
        <v>55.9</v>
      </c>
      <c r="AO49" s="63">
        <v>2.9</v>
      </c>
      <c r="AP49" s="62">
        <v>55.3</v>
      </c>
      <c r="AQ49" s="63">
        <v>2.8</v>
      </c>
      <c r="AR49" s="62">
        <v>55</v>
      </c>
      <c r="AS49" s="63">
        <v>3</v>
      </c>
      <c r="AT49" s="62">
        <v>58</v>
      </c>
      <c r="AU49" s="63">
        <v>3.2</v>
      </c>
    </row>
    <row r="50" spans="1:47" s="24" customFormat="1" ht="13.5" customHeight="1" x14ac:dyDescent="0.3">
      <c r="A50" s="70" t="s">
        <v>46</v>
      </c>
      <c r="B50" s="72">
        <v>3.47532</v>
      </c>
      <c r="C50" s="63">
        <v>2.5929600000000002</v>
      </c>
      <c r="D50" s="72">
        <v>2.9450500000000002</v>
      </c>
      <c r="E50" s="63">
        <v>1.7873699999999999</v>
      </c>
      <c r="F50" s="72">
        <v>2.5687199999999999</v>
      </c>
      <c r="G50" s="63">
        <v>1.2682199999999999</v>
      </c>
      <c r="H50" s="72">
        <v>2.5330300000000001</v>
      </c>
      <c r="I50" s="63">
        <v>1.1363799999999999</v>
      </c>
      <c r="J50" s="72">
        <v>2.3771200000000001</v>
      </c>
      <c r="K50" s="63">
        <v>1.1391199999999999</v>
      </c>
      <c r="L50" s="72">
        <v>2.1884700000000001</v>
      </c>
      <c r="M50" s="63">
        <v>1.1685099999999999</v>
      </c>
      <c r="N50" s="72">
        <v>2.0778599999999998</v>
      </c>
      <c r="O50" s="63">
        <v>1.2261</v>
      </c>
      <c r="P50" s="72">
        <v>1.99349</v>
      </c>
      <c r="Q50" s="63">
        <v>1.20729</v>
      </c>
      <c r="R50" s="72">
        <v>3.5882100000000001</v>
      </c>
      <c r="S50" s="63">
        <v>1.9117299999999999</v>
      </c>
      <c r="T50" s="72">
        <v>4.2329999999999997</v>
      </c>
      <c r="U50" s="63">
        <v>2.5831599999999999</v>
      </c>
      <c r="V50" s="72" t="s">
        <v>82</v>
      </c>
      <c r="W50" s="103" t="s">
        <v>83</v>
      </c>
      <c r="X50" s="72" t="s">
        <v>84</v>
      </c>
      <c r="Y50" s="103" t="s">
        <v>85</v>
      </c>
      <c r="Z50" s="72" t="s">
        <v>86</v>
      </c>
      <c r="AA50" s="103" t="s">
        <v>87</v>
      </c>
      <c r="AB50" s="72" t="s">
        <v>88</v>
      </c>
      <c r="AC50" s="103" t="s">
        <v>87</v>
      </c>
      <c r="AD50" s="72" t="s">
        <v>89</v>
      </c>
      <c r="AE50" s="103" t="s">
        <v>85</v>
      </c>
      <c r="AF50" s="72" t="s">
        <v>86</v>
      </c>
      <c r="AG50" s="103" t="s">
        <v>87</v>
      </c>
      <c r="AH50" s="72" t="s">
        <v>120</v>
      </c>
      <c r="AI50" s="103" t="s">
        <v>90</v>
      </c>
      <c r="AJ50" s="72" t="s">
        <v>91</v>
      </c>
      <c r="AK50" s="103" t="s">
        <v>87</v>
      </c>
      <c r="AL50" s="72" t="s">
        <v>92</v>
      </c>
      <c r="AM50" s="103" t="s">
        <v>77</v>
      </c>
      <c r="AN50" s="72" t="s">
        <v>93</v>
      </c>
      <c r="AO50" s="103" t="s">
        <v>83</v>
      </c>
      <c r="AP50" s="72" t="s">
        <v>94</v>
      </c>
      <c r="AQ50" s="103" t="s">
        <v>85</v>
      </c>
      <c r="AR50" s="72" t="s">
        <v>93</v>
      </c>
      <c r="AS50" s="103" t="s">
        <v>87</v>
      </c>
      <c r="AT50" s="72" t="s">
        <v>120</v>
      </c>
      <c r="AU50" s="103" t="s">
        <v>77</v>
      </c>
    </row>
    <row r="51" spans="1:47" s="24" customFormat="1" ht="13.5" customHeight="1" x14ac:dyDescent="0.3">
      <c r="A51" s="69" t="s">
        <v>42</v>
      </c>
      <c r="B51" s="62">
        <v>17.32978</v>
      </c>
      <c r="C51" s="63">
        <v>4.5857099999999997</v>
      </c>
      <c r="D51" s="62">
        <v>19.453029999999998</v>
      </c>
      <c r="E51" s="63">
        <v>4.5118999999999998</v>
      </c>
      <c r="F51" s="62">
        <v>15.32381</v>
      </c>
      <c r="G51" s="63">
        <v>2.8253900000000001</v>
      </c>
      <c r="H51" s="62">
        <v>18.12537</v>
      </c>
      <c r="I51" s="63">
        <v>3.0452499999999998</v>
      </c>
      <c r="J51" s="62">
        <v>20.80894</v>
      </c>
      <c r="K51" s="63">
        <v>3.5196499999999999</v>
      </c>
      <c r="L51" s="62">
        <v>18.731729999999999</v>
      </c>
      <c r="M51" s="63">
        <v>3.6333700000000002</v>
      </c>
      <c r="N51" s="62">
        <v>16.89678</v>
      </c>
      <c r="O51" s="63">
        <v>3.81853</v>
      </c>
      <c r="P51" s="62">
        <v>19.13205</v>
      </c>
      <c r="Q51" s="63">
        <v>3.8740399999999999</v>
      </c>
      <c r="R51" s="62">
        <v>20.02131</v>
      </c>
      <c r="S51" s="63">
        <v>3.9689899999999998</v>
      </c>
      <c r="T51" s="62">
        <v>21.75544</v>
      </c>
      <c r="U51" s="63">
        <v>4.2615600000000002</v>
      </c>
      <c r="V51" s="62">
        <v>22.8</v>
      </c>
      <c r="W51" s="63">
        <v>2.4</v>
      </c>
      <c r="X51" s="62">
        <v>20.8</v>
      </c>
      <c r="Y51" s="63">
        <v>2.1</v>
      </c>
      <c r="Z51" s="62">
        <v>21.5</v>
      </c>
      <c r="AA51" s="63">
        <v>2.2000000000000002</v>
      </c>
      <c r="AB51" s="62">
        <v>22.7</v>
      </c>
      <c r="AC51" s="63">
        <v>2.4</v>
      </c>
      <c r="AD51" s="62">
        <v>23.6</v>
      </c>
      <c r="AE51" s="63">
        <v>2.4</v>
      </c>
      <c r="AF51" s="62">
        <v>24.8</v>
      </c>
      <c r="AG51" s="63">
        <v>2.2999999999999998</v>
      </c>
      <c r="AH51" s="62">
        <v>25.6</v>
      </c>
      <c r="AI51" s="63">
        <v>2.4</v>
      </c>
      <c r="AJ51" s="62">
        <v>28.5</v>
      </c>
      <c r="AK51" s="63">
        <v>2.4</v>
      </c>
      <c r="AL51" s="62">
        <v>29.6</v>
      </c>
      <c r="AM51" s="63">
        <v>2.5</v>
      </c>
      <c r="AN51" s="62">
        <v>31.9</v>
      </c>
      <c r="AO51" s="63">
        <v>2.7</v>
      </c>
      <c r="AP51" s="62">
        <v>30.8</v>
      </c>
      <c r="AQ51" s="63">
        <v>2.6</v>
      </c>
      <c r="AR51" s="62">
        <v>31.2</v>
      </c>
      <c r="AS51" s="63">
        <v>2.7</v>
      </c>
      <c r="AT51" s="62">
        <v>29.5</v>
      </c>
      <c r="AU51" s="63">
        <v>2.9</v>
      </c>
    </row>
    <row r="52" spans="1:47" s="24" customFormat="1" ht="13.5" customHeight="1" x14ac:dyDescent="0.3">
      <c r="A52" s="70" t="s">
        <v>16</v>
      </c>
      <c r="B52" s="62">
        <v>17.161639999999998</v>
      </c>
      <c r="C52" s="63">
        <v>4.5777900000000002</v>
      </c>
      <c r="D52" s="62">
        <v>18.7864</v>
      </c>
      <c r="E52" s="63">
        <v>4.4678699999999996</v>
      </c>
      <c r="F52" s="62">
        <v>14.16769</v>
      </c>
      <c r="G52" s="63">
        <v>2.72905</v>
      </c>
      <c r="H52" s="62">
        <v>17.486660000000001</v>
      </c>
      <c r="I52" s="63">
        <v>3.0290599999999999</v>
      </c>
      <c r="J52" s="62">
        <v>19.695789999999999</v>
      </c>
      <c r="K52" s="63">
        <v>3.4821800000000001</v>
      </c>
      <c r="L52" s="62">
        <v>17.2667</v>
      </c>
      <c r="M52" s="63">
        <v>3.5638800000000002</v>
      </c>
      <c r="N52" s="62">
        <v>15.59277</v>
      </c>
      <c r="O52" s="63">
        <v>3.72627</v>
      </c>
      <c r="P52" s="62">
        <v>17.467839999999999</v>
      </c>
      <c r="Q52" s="63">
        <v>3.7505600000000001</v>
      </c>
      <c r="R52" s="62">
        <v>17.667380000000001</v>
      </c>
      <c r="S52" s="63">
        <v>3.7875299999999998</v>
      </c>
      <c r="T52" s="62">
        <v>19.228339999999999</v>
      </c>
      <c r="U52" s="63">
        <v>4.14506</v>
      </c>
      <c r="V52" s="62">
        <v>20.3</v>
      </c>
      <c r="W52" s="63">
        <v>2.2999999999999998</v>
      </c>
      <c r="X52" s="62">
        <v>18.8</v>
      </c>
      <c r="Y52" s="63">
        <v>2</v>
      </c>
      <c r="Z52" s="62">
        <v>19.2</v>
      </c>
      <c r="AA52" s="63">
        <v>2.1</v>
      </c>
      <c r="AB52" s="62">
        <v>19.899999999999999</v>
      </c>
      <c r="AC52" s="63">
        <v>2.2999999999999998</v>
      </c>
      <c r="AD52" s="62">
        <v>20.100000000000001</v>
      </c>
      <c r="AE52" s="63">
        <v>2.2999999999999998</v>
      </c>
      <c r="AF52" s="62">
        <v>21</v>
      </c>
      <c r="AG52" s="63">
        <v>2.2000000000000002</v>
      </c>
      <c r="AH52" s="62">
        <v>21.9</v>
      </c>
      <c r="AI52" s="63">
        <v>2.2000000000000002</v>
      </c>
      <c r="AJ52" s="62">
        <v>24.6</v>
      </c>
      <c r="AK52" s="63">
        <v>2.2999999999999998</v>
      </c>
      <c r="AL52" s="62">
        <v>24.5</v>
      </c>
      <c r="AM52" s="63">
        <v>2.2999999999999998</v>
      </c>
      <c r="AN52" s="62">
        <v>26.3</v>
      </c>
      <c r="AO52" s="63">
        <v>2.5</v>
      </c>
      <c r="AP52" s="62">
        <v>26.2</v>
      </c>
      <c r="AQ52" s="63">
        <v>2.4</v>
      </c>
      <c r="AR52" s="62">
        <v>26</v>
      </c>
      <c r="AS52" s="63">
        <v>2.6</v>
      </c>
      <c r="AT52" s="62">
        <v>24.7</v>
      </c>
      <c r="AU52" s="63">
        <v>2.8</v>
      </c>
    </row>
    <row r="53" spans="1:47" s="24" customFormat="1" ht="13.5" customHeight="1" x14ac:dyDescent="0.3">
      <c r="A53" s="70" t="s">
        <v>43</v>
      </c>
      <c r="B53" s="62" t="s">
        <v>72</v>
      </c>
      <c r="C53" s="63">
        <v>0</v>
      </c>
      <c r="D53" s="62" t="s">
        <v>48</v>
      </c>
      <c r="E53" s="63">
        <v>0</v>
      </c>
      <c r="F53" s="72">
        <v>1.1561300000000001</v>
      </c>
      <c r="G53" s="63">
        <v>0.85089999999999999</v>
      </c>
      <c r="H53" s="72">
        <v>0.63871</v>
      </c>
      <c r="I53" s="63">
        <v>0.39510000000000001</v>
      </c>
      <c r="J53" s="72">
        <v>1.1131599999999999</v>
      </c>
      <c r="K53" s="63">
        <v>0.68889</v>
      </c>
      <c r="L53" s="72">
        <v>1.4650300000000001</v>
      </c>
      <c r="M53" s="63">
        <v>0.92884999999999995</v>
      </c>
      <c r="N53" s="72">
        <v>1.304</v>
      </c>
      <c r="O53" s="63">
        <v>1.0521400000000001</v>
      </c>
      <c r="P53" s="72">
        <v>1.6641999999999999</v>
      </c>
      <c r="Q53" s="63">
        <v>1.2447999999999999</v>
      </c>
      <c r="R53" s="72">
        <v>2.3539300000000001</v>
      </c>
      <c r="S53" s="63">
        <v>1.49854</v>
      </c>
      <c r="T53" s="72">
        <v>2.5270999999999999</v>
      </c>
      <c r="U53" s="63">
        <v>1.3288599999999999</v>
      </c>
      <c r="V53" s="72" t="s">
        <v>95</v>
      </c>
      <c r="W53" s="103" t="s">
        <v>96</v>
      </c>
      <c r="X53" s="72" t="s">
        <v>97</v>
      </c>
      <c r="Y53" s="103" t="s">
        <v>98</v>
      </c>
      <c r="Z53" s="72" t="s">
        <v>99</v>
      </c>
      <c r="AA53" s="103" t="s">
        <v>98</v>
      </c>
      <c r="AB53" s="72" t="s">
        <v>100</v>
      </c>
      <c r="AC53" s="103" t="s">
        <v>90</v>
      </c>
      <c r="AD53" s="72" t="s">
        <v>120</v>
      </c>
      <c r="AE53" s="103" t="s">
        <v>87</v>
      </c>
      <c r="AF53" s="72" t="s">
        <v>91</v>
      </c>
      <c r="AG53" s="103" t="s">
        <v>87</v>
      </c>
      <c r="AH53" s="72" t="s">
        <v>88</v>
      </c>
      <c r="AI53" s="103" t="s">
        <v>83</v>
      </c>
      <c r="AJ53" s="72" t="s">
        <v>86</v>
      </c>
      <c r="AK53" s="103" t="s">
        <v>83</v>
      </c>
      <c r="AL53" s="72" t="s">
        <v>101</v>
      </c>
      <c r="AM53" s="103" t="s">
        <v>83</v>
      </c>
      <c r="AN53" s="72" t="s">
        <v>121</v>
      </c>
      <c r="AO53" s="103" t="s">
        <v>83</v>
      </c>
      <c r="AP53" s="72" t="s">
        <v>89</v>
      </c>
      <c r="AQ53" s="103" t="s">
        <v>77</v>
      </c>
      <c r="AR53" s="72" t="s">
        <v>113</v>
      </c>
      <c r="AS53" s="103" t="s">
        <v>83</v>
      </c>
      <c r="AT53" s="72" t="s">
        <v>122</v>
      </c>
      <c r="AU53" s="103" t="s">
        <v>83</v>
      </c>
    </row>
    <row r="54" spans="1:47" s="37" customFormat="1" ht="13.5" customHeight="1" x14ac:dyDescent="0.3">
      <c r="A54" s="68" t="s">
        <v>38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 t="s">
        <v>74</v>
      </c>
      <c r="W54" s="61" t="s">
        <v>74</v>
      </c>
      <c r="X54" s="61" t="s">
        <v>74</v>
      </c>
      <c r="Y54" s="61" t="s">
        <v>74</v>
      </c>
      <c r="Z54" s="61" t="s">
        <v>74</v>
      </c>
      <c r="AA54" s="61" t="s">
        <v>74</v>
      </c>
      <c r="AB54" s="61" t="s">
        <v>74</v>
      </c>
      <c r="AC54" s="61" t="s">
        <v>74</v>
      </c>
      <c r="AD54" s="61" t="s">
        <v>74</v>
      </c>
      <c r="AE54" s="61" t="s">
        <v>74</v>
      </c>
      <c r="AF54" s="61" t="s">
        <v>74</v>
      </c>
      <c r="AG54" s="61" t="s">
        <v>74</v>
      </c>
      <c r="AH54" s="61" t="s">
        <v>74</v>
      </c>
      <c r="AI54" s="61" t="s">
        <v>74</v>
      </c>
      <c r="AJ54" s="61" t="s">
        <v>74</v>
      </c>
      <c r="AK54" s="61" t="s">
        <v>74</v>
      </c>
      <c r="AL54" s="61" t="s">
        <v>74</v>
      </c>
      <c r="AM54" s="61" t="s">
        <v>74</v>
      </c>
      <c r="AN54" s="61" t="s">
        <v>74</v>
      </c>
      <c r="AO54" s="61" t="s">
        <v>74</v>
      </c>
      <c r="AP54" s="61" t="s">
        <v>74</v>
      </c>
      <c r="AQ54" s="61" t="s">
        <v>74</v>
      </c>
      <c r="AR54" s="61" t="s">
        <v>74</v>
      </c>
      <c r="AS54" s="61" t="s">
        <v>74</v>
      </c>
      <c r="AT54" s="61" t="s">
        <v>74</v>
      </c>
      <c r="AU54" s="61" t="s">
        <v>74</v>
      </c>
    </row>
    <row r="55" spans="1:47" s="24" customFormat="1" ht="13.5" customHeight="1" x14ac:dyDescent="0.3">
      <c r="A55" s="69" t="s">
        <v>59</v>
      </c>
      <c r="B55" s="62">
        <v>20.466429999999999</v>
      </c>
      <c r="C55" s="63">
        <v>3.0337100000000001</v>
      </c>
      <c r="D55" s="62">
        <v>16.73348</v>
      </c>
      <c r="E55" s="63">
        <v>2.4859</v>
      </c>
      <c r="F55" s="62">
        <v>17.632750000000001</v>
      </c>
      <c r="G55" s="63">
        <v>1.841</v>
      </c>
      <c r="H55" s="62">
        <v>18.684200000000001</v>
      </c>
      <c r="I55" s="63">
        <v>1.2033700000000001</v>
      </c>
      <c r="J55" s="62">
        <v>18.837440000000001</v>
      </c>
      <c r="K55" s="63">
        <v>1.28694</v>
      </c>
      <c r="L55" s="62">
        <v>17.954470000000001</v>
      </c>
      <c r="M55" s="63">
        <v>1.2874099999999999</v>
      </c>
      <c r="N55" s="62">
        <v>17.29691</v>
      </c>
      <c r="O55" s="63">
        <v>1.32752</v>
      </c>
      <c r="P55" s="62">
        <v>16.750039999999998</v>
      </c>
      <c r="Q55" s="63">
        <v>1.3244499999999999</v>
      </c>
      <c r="R55" s="62">
        <v>17.019120000000001</v>
      </c>
      <c r="S55" s="63">
        <v>1.3811500000000001</v>
      </c>
      <c r="T55" s="62">
        <v>16.330649999999999</v>
      </c>
      <c r="U55" s="63">
        <v>1.34948</v>
      </c>
      <c r="V55" s="62">
        <v>16.3</v>
      </c>
      <c r="W55" s="63">
        <v>0.9</v>
      </c>
      <c r="X55" s="62">
        <v>16.899999999999999</v>
      </c>
      <c r="Y55" s="63">
        <v>0.9</v>
      </c>
      <c r="Z55" s="62">
        <v>17</v>
      </c>
      <c r="AA55" s="63">
        <v>1</v>
      </c>
      <c r="AB55" s="62">
        <v>16.2</v>
      </c>
      <c r="AC55" s="63">
        <v>1</v>
      </c>
      <c r="AD55" s="62">
        <v>15.9</v>
      </c>
      <c r="AE55" s="63">
        <v>1.1000000000000001</v>
      </c>
      <c r="AF55" s="62">
        <v>15.7</v>
      </c>
      <c r="AG55" s="63">
        <v>1.2</v>
      </c>
      <c r="AH55" s="62">
        <v>17.399999999999999</v>
      </c>
      <c r="AI55" s="63">
        <v>1.2</v>
      </c>
      <c r="AJ55" s="62">
        <v>17.899999999999999</v>
      </c>
      <c r="AK55" s="63">
        <v>1.3</v>
      </c>
      <c r="AL55" s="62">
        <v>16.3</v>
      </c>
      <c r="AM55" s="63">
        <v>1.2</v>
      </c>
      <c r="AN55" s="62">
        <v>15.7</v>
      </c>
      <c r="AO55" s="63">
        <v>1.2</v>
      </c>
      <c r="AP55" s="62">
        <v>15.5</v>
      </c>
      <c r="AQ55" s="63">
        <v>1.2</v>
      </c>
      <c r="AR55" s="62">
        <v>15.7</v>
      </c>
      <c r="AS55" s="63">
        <v>1.1000000000000001</v>
      </c>
      <c r="AT55" s="62">
        <v>16.899999999999999</v>
      </c>
      <c r="AU55" s="63">
        <v>1.1000000000000001</v>
      </c>
    </row>
    <row r="56" spans="1:47" s="24" customFormat="1" ht="13.5" customHeight="1" x14ac:dyDescent="0.3">
      <c r="A56" s="69" t="s">
        <v>41</v>
      </c>
      <c r="B56" s="62">
        <v>68.35727</v>
      </c>
      <c r="C56" s="63">
        <v>3.1905100000000002</v>
      </c>
      <c r="D56" s="62">
        <v>72.557469999999995</v>
      </c>
      <c r="E56" s="63">
        <v>2.8245800000000001</v>
      </c>
      <c r="F56" s="62">
        <v>70.136110000000002</v>
      </c>
      <c r="G56" s="63">
        <v>2.10019</v>
      </c>
      <c r="H56" s="62">
        <v>69.857709999999997</v>
      </c>
      <c r="I56" s="63">
        <v>1.5505100000000001</v>
      </c>
      <c r="J56" s="62">
        <v>68.55762</v>
      </c>
      <c r="K56" s="63">
        <v>1.70242</v>
      </c>
      <c r="L56" s="62">
        <v>70.120249999999999</v>
      </c>
      <c r="M56" s="63">
        <v>1.71563</v>
      </c>
      <c r="N56" s="62">
        <v>70.081509999999994</v>
      </c>
      <c r="O56" s="63">
        <v>1.84134</v>
      </c>
      <c r="P56" s="62">
        <v>70.368020000000001</v>
      </c>
      <c r="Q56" s="63">
        <v>1.88059</v>
      </c>
      <c r="R56" s="62">
        <v>69.735150000000004</v>
      </c>
      <c r="S56" s="63">
        <v>1.9042399999999999</v>
      </c>
      <c r="T56" s="62">
        <v>70.454740000000001</v>
      </c>
      <c r="U56" s="63">
        <v>1.90493</v>
      </c>
      <c r="V56" s="62">
        <v>71</v>
      </c>
      <c r="W56" s="63">
        <v>1.2</v>
      </c>
      <c r="X56" s="62">
        <v>71</v>
      </c>
      <c r="Y56" s="63">
        <v>1.1000000000000001</v>
      </c>
      <c r="Z56" s="62">
        <v>70.400000000000006</v>
      </c>
      <c r="AA56" s="63">
        <v>1.2</v>
      </c>
      <c r="AB56" s="62">
        <v>69.400000000000006</v>
      </c>
      <c r="AC56" s="63">
        <v>1.2</v>
      </c>
      <c r="AD56" s="62">
        <v>69.8</v>
      </c>
      <c r="AE56" s="63">
        <v>1.4</v>
      </c>
      <c r="AF56" s="62">
        <v>69.400000000000006</v>
      </c>
      <c r="AG56" s="63">
        <v>1.5</v>
      </c>
      <c r="AH56" s="62">
        <v>68.3</v>
      </c>
      <c r="AI56" s="63">
        <v>1.5</v>
      </c>
      <c r="AJ56" s="62">
        <v>67.2</v>
      </c>
      <c r="AK56" s="63">
        <v>1.5</v>
      </c>
      <c r="AL56" s="62">
        <v>68.3</v>
      </c>
      <c r="AM56" s="63">
        <v>1.5</v>
      </c>
      <c r="AN56" s="62">
        <v>69.5</v>
      </c>
      <c r="AO56" s="63">
        <v>1.5</v>
      </c>
      <c r="AP56" s="62">
        <v>69.8</v>
      </c>
      <c r="AQ56" s="63">
        <v>1.5</v>
      </c>
      <c r="AR56" s="62">
        <v>69.599999999999994</v>
      </c>
      <c r="AS56" s="63">
        <v>1.4</v>
      </c>
      <c r="AT56" s="62">
        <v>69.900000000000006</v>
      </c>
      <c r="AU56" s="63">
        <v>1.4</v>
      </c>
    </row>
    <row r="57" spans="1:47" s="24" customFormat="1" ht="13.5" customHeight="1" x14ac:dyDescent="0.3">
      <c r="A57" s="70" t="s">
        <v>45</v>
      </c>
      <c r="B57" s="62">
        <v>66.325239999999994</v>
      </c>
      <c r="C57" s="63">
        <v>3.2101799999999998</v>
      </c>
      <c r="D57" s="62">
        <v>69.84066</v>
      </c>
      <c r="E57" s="63">
        <v>2.9888599999999999</v>
      </c>
      <c r="F57" s="62">
        <v>67.557969999999997</v>
      </c>
      <c r="G57" s="63">
        <v>2.1471399999999998</v>
      </c>
      <c r="H57" s="62">
        <v>66.817139999999995</v>
      </c>
      <c r="I57" s="63">
        <v>1.5980700000000001</v>
      </c>
      <c r="J57" s="62">
        <v>64.913470000000004</v>
      </c>
      <c r="K57" s="63">
        <v>1.7617499999999999</v>
      </c>
      <c r="L57" s="62">
        <v>66.558359999999993</v>
      </c>
      <c r="M57" s="63">
        <v>1.7829999999999999</v>
      </c>
      <c r="N57" s="62">
        <v>66.228939999999994</v>
      </c>
      <c r="O57" s="63">
        <v>1.9277599999999999</v>
      </c>
      <c r="P57" s="62">
        <v>66.297290000000004</v>
      </c>
      <c r="Q57" s="63">
        <v>1.9690300000000001</v>
      </c>
      <c r="R57" s="62">
        <v>65.452770000000001</v>
      </c>
      <c r="S57" s="63">
        <v>1.9845699999999999</v>
      </c>
      <c r="T57" s="62">
        <v>66.708299999999994</v>
      </c>
      <c r="U57" s="63">
        <v>1.9791399999999999</v>
      </c>
      <c r="V57" s="62">
        <v>67.099999999999994</v>
      </c>
      <c r="W57" s="63">
        <v>1.3</v>
      </c>
      <c r="X57" s="62">
        <v>67.099999999999994</v>
      </c>
      <c r="Y57" s="63">
        <v>1.2</v>
      </c>
      <c r="Z57" s="62">
        <v>66.7</v>
      </c>
      <c r="AA57" s="63">
        <v>1.2</v>
      </c>
      <c r="AB57" s="62">
        <v>64.900000000000006</v>
      </c>
      <c r="AC57" s="63">
        <v>1.3</v>
      </c>
      <c r="AD57" s="62">
        <v>65.400000000000006</v>
      </c>
      <c r="AE57" s="63">
        <v>1.4</v>
      </c>
      <c r="AF57" s="62">
        <v>64.400000000000006</v>
      </c>
      <c r="AG57" s="63">
        <v>1.5</v>
      </c>
      <c r="AH57" s="62">
        <v>62.6</v>
      </c>
      <c r="AI57" s="63">
        <v>1.5</v>
      </c>
      <c r="AJ57" s="62">
        <v>61.7</v>
      </c>
      <c r="AK57" s="63">
        <v>1.5</v>
      </c>
      <c r="AL57" s="62">
        <v>63.4</v>
      </c>
      <c r="AM57" s="63">
        <v>1.5</v>
      </c>
      <c r="AN57" s="62">
        <v>64.7</v>
      </c>
      <c r="AO57" s="63">
        <v>1.5</v>
      </c>
      <c r="AP57" s="62">
        <v>65.7</v>
      </c>
      <c r="AQ57" s="63">
        <v>1.5</v>
      </c>
      <c r="AR57" s="62">
        <v>65.599999999999994</v>
      </c>
      <c r="AS57" s="63">
        <v>1.5</v>
      </c>
      <c r="AT57" s="62">
        <v>65.8</v>
      </c>
      <c r="AU57" s="63">
        <v>1.5</v>
      </c>
    </row>
    <row r="58" spans="1:47" s="24" customFormat="1" ht="13.5" customHeight="1" x14ac:dyDescent="0.3">
      <c r="A58" s="70" t="s">
        <v>46</v>
      </c>
      <c r="B58" s="72">
        <v>2.0320299999999998</v>
      </c>
      <c r="C58" s="63">
        <v>0.83921000000000001</v>
      </c>
      <c r="D58" s="72">
        <v>2.7168100000000002</v>
      </c>
      <c r="E58" s="63">
        <v>1.50427</v>
      </c>
      <c r="F58" s="62">
        <v>2.5781399999999999</v>
      </c>
      <c r="G58" s="63">
        <v>0.76554</v>
      </c>
      <c r="H58" s="62">
        <v>3.0405700000000002</v>
      </c>
      <c r="I58" s="63">
        <v>0.54010000000000002</v>
      </c>
      <c r="J58" s="62">
        <v>3.6441499999999998</v>
      </c>
      <c r="K58" s="63">
        <v>0.65651000000000004</v>
      </c>
      <c r="L58" s="62">
        <v>3.56189</v>
      </c>
      <c r="M58" s="63">
        <v>0.64115</v>
      </c>
      <c r="N58" s="62">
        <v>3.8525700000000001</v>
      </c>
      <c r="O58" s="63">
        <v>0.79239999999999999</v>
      </c>
      <c r="P58" s="62">
        <v>4.0707300000000002</v>
      </c>
      <c r="Q58" s="63">
        <v>0.80315999999999999</v>
      </c>
      <c r="R58" s="62">
        <v>4.2823799999999999</v>
      </c>
      <c r="S58" s="63">
        <v>0.78393000000000002</v>
      </c>
      <c r="T58" s="62">
        <v>3.7464400000000002</v>
      </c>
      <c r="U58" s="63">
        <v>0.71160000000000001</v>
      </c>
      <c r="V58" s="62">
        <v>3.9</v>
      </c>
      <c r="W58" s="63">
        <v>0.5</v>
      </c>
      <c r="X58" s="62">
        <v>3.9</v>
      </c>
      <c r="Y58" s="63">
        <v>0.5</v>
      </c>
      <c r="Z58" s="62">
        <v>3.7</v>
      </c>
      <c r="AA58" s="63">
        <v>0.5</v>
      </c>
      <c r="AB58" s="62">
        <v>4.5</v>
      </c>
      <c r="AC58" s="63">
        <v>0.7</v>
      </c>
      <c r="AD58" s="62">
        <v>4.4000000000000004</v>
      </c>
      <c r="AE58" s="63">
        <v>0.7</v>
      </c>
      <c r="AF58" s="62">
        <v>5</v>
      </c>
      <c r="AG58" s="63">
        <v>0.8</v>
      </c>
      <c r="AH58" s="62">
        <v>5.7</v>
      </c>
      <c r="AI58" s="63">
        <v>0.9</v>
      </c>
      <c r="AJ58" s="62">
        <v>5.5</v>
      </c>
      <c r="AK58" s="63">
        <v>0.8</v>
      </c>
      <c r="AL58" s="62">
        <v>5</v>
      </c>
      <c r="AM58" s="63">
        <v>0.7</v>
      </c>
      <c r="AN58" s="62">
        <v>4.9000000000000004</v>
      </c>
      <c r="AO58" s="63">
        <v>0.7</v>
      </c>
      <c r="AP58" s="62">
        <v>4</v>
      </c>
      <c r="AQ58" s="63">
        <v>0.6</v>
      </c>
      <c r="AR58" s="62">
        <v>4</v>
      </c>
      <c r="AS58" s="63">
        <v>0.6</v>
      </c>
      <c r="AT58" s="62">
        <v>4.0999999999999996</v>
      </c>
      <c r="AU58" s="63">
        <v>0.7</v>
      </c>
    </row>
    <row r="59" spans="1:47" s="24" customFormat="1" ht="13.5" customHeight="1" x14ac:dyDescent="0.3">
      <c r="A59" s="69" t="s">
        <v>42</v>
      </c>
      <c r="B59" s="62">
        <v>11.17629</v>
      </c>
      <c r="C59" s="63">
        <v>1.83291</v>
      </c>
      <c r="D59" s="62">
        <v>10.70905</v>
      </c>
      <c r="E59" s="63">
        <v>1.7863800000000001</v>
      </c>
      <c r="F59" s="62">
        <v>12.23114</v>
      </c>
      <c r="G59" s="63">
        <v>1.4069700000000001</v>
      </c>
      <c r="H59" s="62">
        <v>11.4581</v>
      </c>
      <c r="I59" s="63">
        <v>1.16717</v>
      </c>
      <c r="J59" s="62">
        <v>12.604939999999999</v>
      </c>
      <c r="K59" s="63">
        <v>1.33162</v>
      </c>
      <c r="L59" s="62">
        <v>11.925280000000001</v>
      </c>
      <c r="M59" s="63">
        <v>1.31226</v>
      </c>
      <c r="N59" s="62">
        <v>12.62158</v>
      </c>
      <c r="O59" s="63">
        <v>1.4697499999999999</v>
      </c>
      <c r="P59" s="62">
        <v>12.88194</v>
      </c>
      <c r="Q59" s="63">
        <v>1.52925</v>
      </c>
      <c r="R59" s="62">
        <v>13.24573</v>
      </c>
      <c r="S59" s="63">
        <v>1.5274099999999999</v>
      </c>
      <c r="T59" s="62">
        <v>13.21461</v>
      </c>
      <c r="U59" s="63">
        <v>1.5363100000000001</v>
      </c>
      <c r="V59" s="62">
        <v>12.7</v>
      </c>
      <c r="W59" s="63">
        <v>0.9</v>
      </c>
      <c r="X59" s="62">
        <v>12.1</v>
      </c>
      <c r="Y59" s="63">
        <v>0.8</v>
      </c>
      <c r="Z59" s="62">
        <v>12.6</v>
      </c>
      <c r="AA59" s="63">
        <v>0.8</v>
      </c>
      <c r="AB59" s="62">
        <v>14.4</v>
      </c>
      <c r="AC59" s="63">
        <v>1</v>
      </c>
      <c r="AD59" s="62">
        <v>14.3</v>
      </c>
      <c r="AE59" s="63">
        <v>1</v>
      </c>
      <c r="AF59" s="62">
        <v>14.9</v>
      </c>
      <c r="AG59" s="63">
        <v>1.1000000000000001</v>
      </c>
      <c r="AH59" s="62">
        <v>14.3</v>
      </c>
      <c r="AI59" s="63">
        <v>1.1000000000000001</v>
      </c>
      <c r="AJ59" s="62">
        <v>14.9</v>
      </c>
      <c r="AK59" s="63">
        <v>1.1000000000000001</v>
      </c>
      <c r="AL59" s="62">
        <v>15.3</v>
      </c>
      <c r="AM59" s="63">
        <v>1.1000000000000001</v>
      </c>
      <c r="AN59" s="62">
        <v>14.8</v>
      </c>
      <c r="AO59" s="63">
        <v>1.1000000000000001</v>
      </c>
      <c r="AP59" s="62">
        <v>14.8</v>
      </c>
      <c r="AQ59" s="63">
        <v>1.1000000000000001</v>
      </c>
      <c r="AR59" s="62">
        <v>14.7</v>
      </c>
      <c r="AS59" s="63">
        <v>1.1000000000000001</v>
      </c>
      <c r="AT59" s="62">
        <v>13.2</v>
      </c>
      <c r="AU59" s="63">
        <v>1</v>
      </c>
    </row>
    <row r="60" spans="1:47" s="24" customFormat="1" ht="13.5" customHeight="1" x14ac:dyDescent="0.3">
      <c r="A60" s="70" t="s">
        <v>16</v>
      </c>
      <c r="B60" s="62">
        <v>10.6142</v>
      </c>
      <c r="C60" s="63">
        <v>1.79738</v>
      </c>
      <c r="D60" s="62">
        <v>10.307410000000001</v>
      </c>
      <c r="E60" s="63">
        <v>1.7539499999999999</v>
      </c>
      <c r="F60" s="62">
        <v>11.429489999999999</v>
      </c>
      <c r="G60" s="63">
        <v>1.3602099999999999</v>
      </c>
      <c r="H60" s="62">
        <v>10.737349999999999</v>
      </c>
      <c r="I60" s="63">
        <v>1.1495599999999999</v>
      </c>
      <c r="J60" s="62">
        <v>11.503170000000001</v>
      </c>
      <c r="K60" s="63">
        <v>1.3025599999999999</v>
      </c>
      <c r="L60" s="62">
        <v>10.54949</v>
      </c>
      <c r="M60" s="63">
        <v>1.26373</v>
      </c>
      <c r="N60" s="62">
        <v>11.04081</v>
      </c>
      <c r="O60" s="63">
        <v>1.4201600000000001</v>
      </c>
      <c r="P60" s="62">
        <v>10.84918</v>
      </c>
      <c r="Q60" s="63">
        <v>1.4407300000000001</v>
      </c>
      <c r="R60" s="62">
        <v>11.00595</v>
      </c>
      <c r="S60" s="63">
        <v>1.44126</v>
      </c>
      <c r="T60" s="62">
        <v>10.75605</v>
      </c>
      <c r="U60" s="63">
        <v>1.41181</v>
      </c>
      <c r="V60" s="62">
        <v>10.3</v>
      </c>
      <c r="W60" s="63">
        <v>0.8</v>
      </c>
      <c r="X60" s="62">
        <v>9.5</v>
      </c>
      <c r="Y60" s="63">
        <v>0.7</v>
      </c>
      <c r="Z60" s="62">
        <v>9.6999999999999993</v>
      </c>
      <c r="AA60" s="63">
        <v>0.7</v>
      </c>
      <c r="AB60" s="62">
        <v>11.1</v>
      </c>
      <c r="AC60" s="63">
        <v>0.8</v>
      </c>
      <c r="AD60" s="62">
        <v>11.4</v>
      </c>
      <c r="AE60" s="63">
        <v>0.9</v>
      </c>
      <c r="AF60" s="62">
        <v>11.7</v>
      </c>
      <c r="AG60" s="63">
        <v>1</v>
      </c>
      <c r="AH60" s="62">
        <v>11.4</v>
      </c>
      <c r="AI60" s="63">
        <v>1</v>
      </c>
      <c r="AJ60" s="62">
        <v>12.1</v>
      </c>
      <c r="AK60" s="63">
        <v>1</v>
      </c>
      <c r="AL60" s="62">
        <v>12.2</v>
      </c>
      <c r="AM60" s="63">
        <v>1</v>
      </c>
      <c r="AN60" s="62">
        <v>12.1</v>
      </c>
      <c r="AO60" s="63">
        <v>1</v>
      </c>
      <c r="AP60" s="62">
        <v>12</v>
      </c>
      <c r="AQ60" s="63">
        <v>1</v>
      </c>
      <c r="AR60" s="62">
        <v>11.5</v>
      </c>
      <c r="AS60" s="63">
        <v>1</v>
      </c>
      <c r="AT60" s="62">
        <v>10.6</v>
      </c>
      <c r="AU60" s="63">
        <v>0.9</v>
      </c>
    </row>
    <row r="61" spans="1:47" s="24" customFormat="1" ht="13.5" customHeight="1" x14ac:dyDescent="0.3">
      <c r="A61" s="70" t="s">
        <v>43</v>
      </c>
      <c r="B61" s="72">
        <v>0.56208999999999998</v>
      </c>
      <c r="C61" s="63">
        <v>0.38704</v>
      </c>
      <c r="D61" s="72">
        <v>0.40164</v>
      </c>
      <c r="E61" s="63">
        <v>0.37114999999999998</v>
      </c>
      <c r="F61" s="72">
        <v>0.80164000000000002</v>
      </c>
      <c r="G61" s="63">
        <v>0.40388000000000002</v>
      </c>
      <c r="H61" s="72">
        <v>0.72075</v>
      </c>
      <c r="I61" s="63">
        <v>0.23391000000000001</v>
      </c>
      <c r="J61" s="62">
        <v>1.1017699999999999</v>
      </c>
      <c r="K61" s="63">
        <v>0.32591999999999999</v>
      </c>
      <c r="L61" s="62">
        <v>1.3757900000000001</v>
      </c>
      <c r="M61" s="63">
        <v>0.40218999999999999</v>
      </c>
      <c r="N61" s="62">
        <v>1.58077</v>
      </c>
      <c r="O61" s="63">
        <v>0.44205</v>
      </c>
      <c r="P61" s="62">
        <v>2.0327600000000001</v>
      </c>
      <c r="Q61" s="63">
        <v>0.59284999999999999</v>
      </c>
      <c r="R61" s="62">
        <v>2.2397800000000001</v>
      </c>
      <c r="S61" s="63">
        <v>0.58831</v>
      </c>
      <c r="T61" s="62">
        <v>2.4585599999999999</v>
      </c>
      <c r="U61" s="63">
        <v>0.69186000000000003</v>
      </c>
      <c r="V61" s="62">
        <v>2.4</v>
      </c>
      <c r="W61" s="63">
        <v>0.4</v>
      </c>
      <c r="X61" s="62">
        <v>2.6</v>
      </c>
      <c r="Y61" s="63">
        <v>0.5</v>
      </c>
      <c r="Z61" s="62">
        <v>2.9</v>
      </c>
      <c r="AA61" s="63">
        <v>0.5</v>
      </c>
      <c r="AB61" s="62">
        <v>3.3</v>
      </c>
      <c r="AC61" s="63">
        <v>0.5</v>
      </c>
      <c r="AD61" s="62">
        <v>2.9</v>
      </c>
      <c r="AE61" s="63">
        <v>0.5</v>
      </c>
      <c r="AF61" s="62">
        <v>3.2</v>
      </c>
      <c r="AG61" s="63">
        <v>0.6</v>
      </c>
      <c r="AH61" s="62">
        <v>2.9</v>
      </c>
      <c r="AI61" s="63">
        <v>0.5</v>
      </c>
      <c r="AJ61" s="62">
        <v>2.8</v>
      </c>
      <c r="AK61" s="63">
        <v>0.5</v>
      </c>
      <c r="AL61" s="62">
        <v>3.1</v>
      </c>
      <c r="AM61" s="63">
        <v>0.6</v>
      </c>
      <c r="AN61" s="62">
        <v>2.7</v>
      </c>
      <c r="AO61" s="63">
        <v>0.5</v>
      </c>
      <c r="AP61" s="62">
        <v>2.7</v>
      </c>
      <c r="AQ61" s="63">
        <v>0.5</v>
      </c>
      <c r="AR61" s="62">
        <v>3.1</v>
      </c>
      <c r="AS61" s="63">
        <v>0.6</v>
      </c>
      <c r="AT61" s="62">
        <v>2.7</v>
      </c>
      <c r="AU61" s="63">
        <v>0.5</v>
      </c>
    </row>
    <row r="62" spans="1:47" s="37" customFormat="1" ht="13.5" customHeight="1" x14ac:dyDescent="0.3">
      <c r="A62" s="68" t="s">
        <v>39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 t="s">
        <v>74</v>
      </c>
      <c r="W62" s="61" t="s">
        <v>74</v>
      </c>
      <c r="X62" s="61" t="s">
        <v>74</v>
      </c>
      <c r="Y62" s="61" t="s">
        <v>74</v>
      </c>
      <c r="Z62" s="61" t="s">
        <v>74</v>
      </c>
      <c r="AA62" s="61" t="s">
        <v>74</v>
      </c>
      <c r="AB62" s="61" t="s">
        <v>74</v>
      </c>
      <c r="AC62" s="61" t="s">
        <v>74</v>
      </c>
      <c r="AD62" s="61" t="s">
        <v>74</v>
      </c>
      <c r="AE62" s="61" t="s">
        <v>74</v>
      </c>
      <c r="AF62" s="61" t="s">
        <v>74</v>
      </c>
      <c r="AG62" s="61" t="s">
        <v>74</v>
      </c>
      <c r="AH62" s="61" t="s">
        <v>74</v>
      </c>
      <c r="AI62" s="61" t="s">
        <v>74</v>
      </c>
      <c r="AJ62" s="61" t="s">
        <v>74</v>
      </c>
      <c r="AK62" s="61" t="s">
        <v>74</v>
      </c>
      <c r="AL62" s="61" t="s">
        <v>74</v>
      </c>
      <c r="AM62" s="61" t="s">
        <v>74</v>
      </c>
      <c r="AN62" s="61" t="s">
        <v>74</v>
      </c>
      <c r="AO62" s="61" t="s">
        <v>74</v>
      </c>
      <c r="AP62" s="61" t="s">
        <v>74</v>
      </c>
      <c r="AQ62" s="61" t="s">
        <v>74</v>
      </c>
      <c r="AR62" s="61" t="s">
        <v>74</v>
      </c>
      <c r="AS62" s="61" t="s">
        <v>74</v>
      </c>
      <c r="AT62" s="61" t="s">
        <v>74</v>
      </c>
      <c r="AU62" s="61" t="s">
        <v>74</v>
      </c>
    </row>
    <row r="63" spans="1:47" s="24" customFormat="1" ht="13.5" customHeight="1" x14ac:dyDescent="0.3">
      <c r="A63" s="69" t="s">
        <v>59</v>
      </c>
      <c r="B63" s="62">
        <v>30.628499999999999</v>
      </c>
      <c r="C63" s="63">
        <v>5.2141400000000004</v>
      </c>
      <c r="D63" s="62">
        <v>33.134700000000002</v>
      </c>
      <c r="E63" s="63">
        <v>5.4822100000000002</v>
      </c>
      <c r="F63" s="62">
        <v>31.20346</v>
      </c>
      <c r="G63" s="63">
        <v>3.92814</v>
      </c>
      <c r="H63" s="62">
        <v>30.055009999999999</v>
      </c>
      <c r="I63" s="63">
        <v>2.5289799999999998</v>
      </c>
      <c r="J63" s="62">
        <v>32.155290000000001</v>
      </c>
      <c r="K63" s="63">
        <v>2.7800400000000001</v>
      </c>
      <c r="L63" s="62">
        <v>30.823029999999999</v>
      </c>
      <c r="M63" s="63">
        <v>2.8081299999999998</v>
      </c>
      <c r="N63" s="62">
        <v>30.670750000000002</v>
      </c>
      <c r="O63" s="63">
        <v>2.8650899999999999</v>
      </c>
      <c r="P63" s="62">
        <v>31.183479999999999</v>
      </c>
      <c r="Q63" s="63">
        <v>2.90299</v>
      </c>
      <c r="R63" s="62">
        <v>28.538779999999999</v>
      </c>
      <c r="S63" s="63">
        <v>2.8853399999999998</v>
      </c>
      <c r="T63" s="62">
        <v>28.00177</v>
      </c>
      <c r="U63" s="63">
        <v>2.77583</v>
      </c>
      <c r="V63" s="62">
        <v>30</v>
      </c>
      <c r="W63" s="63">
        <v>1.8</v>
      </c>
      <c r="X63" s="62">
        <v>31</v>
      </c>
      <c r="Y63" s="63">
        <v>1.9</v>
      </c>
      <c r="Z63" s="62">
        <v>29.7</v>
      </c>
      <c r="AA63" s="63">
        <v>1.8</v>
      </c>
      <c r="AB63" s="62">
        <v>27.9</v>
      </c>
      <c r="AC63" s="63">
        <v>1.9</v>
      </c>
      <c r="AD63" s="62">
        <v>30</v>
      </c>
      <c r="AE63" s="63">
        <v>2.1</v>
      </c>
      <c r="AF63" s="62">
        <v>29.9</v>
      </c>
      <c r="AG63" s="63">
        <v>2.2999999999999998</v>
      </c>
      <c r="AH63" s="62">
        <v>28.7</v>
      </c>
      <c r="AI63" s="63">
        <v>2.2000000000000002</v>
      </c>
      <c r="AJ63" s="62">
        <v>27.3</v>
      </c>
      <c r="AK63" s="63">
        <v>2.2000000000000002</v>
      </c>
      <c r="AL63" s="62">
        <v>27.8</v>
      </c>
      <c r="AM63" s="63">
        <v>2.1</v>
      </c>
      <c r="AN63" s="62">
        <v>27.7</v>
      </c>
      <c r="AO63" s="63">
        <v>2.2999999999999998</v>
      </c>
      <c r="AP63" s="62">
        <v>26.5</v>
      </c>
      <c r="AQ63" s="63">
        <v>2.2000000000000002</v>
      </c>
      <c r="AR63" s="62">
        <v>27.7</v>
      </c>
      <c r="AS63" s="63">
        <v>2</v>
      </c>
      <c r="AT63" s="62">
        <v>32.200000000000003</v>
      </c>
      <c r="AU63" s="63">
        <v>2</v>
      </c>
    </row>
    <row r="64" spans="1:47" s="24" customFormat="1" ht="13.5" customHeight="1" x14ac:dyDescent="0.3">
      <c r="A64" s="69" t="s">
        <v>41</v>
      </c>
      <c r="B64" s="62">
        <v>63.854030000000002</v>
      </c>
      <c r="C64" s="63">
        <v>5.4348900000000002</v>
      </c>
      <c r="D64" s="62">
        <v>60.388199999999998</v>
      </c>
      <c r="E64" s="63">
        <v>5.5852300000000001</v>
      </c>
      <c r="F64" s="62">
        <v>63.43383</v>
      </c>
      <c r="G64" s="63">
        <v>3.9747599999999998</v>
      </c>
      <c r="H64" s="62">
        <v>63.97448</v>
      </c>
      <c r="I64" s="63">
        <v>2.7242299999999999</v>
      </c>
      <c r="J64" s="62">
        <v>61.778230000000001</v>
      </c>
      <c r="K64" s="63">
        <v>2.9530500000000002</v>
      </c>
      <c r="L64" s="62">
        <v>63.406269999999999</v>
      </c>
      <c r="M64" s="63">
        <v>3.01458</v>
      </c>
      <c r="N64" s="62">
        <v>62.303350000000002</v>
      </c>
      <c r="O64" s="63">
        <v>3.1918500000000001</v>
      </c>
      <c r="P64" s="62">
        <v>61.487139999999997</v>
      </c>
      <c r="Q64" s="63">
        <v>3.1926600000000001</v>
      </c>
      <c r="R64" s="62">
        <v>63.640070000000001</v>
      </c>
      <c r="S64" s="63">
        <v>3.1984300000000001</v>
      </c>
      <c r="T64" s="62">
        <v>64.485140000000001</v>
      </c>
      <c r="U64" s="63">
        <v>3.1059899999999998</v>
      </c>
      <c r="V64" s="62">
        <v>60.8</v>
      </c>
      <c r="W64" s="63">
        <v>1.9</v>
      </c>
      <c r="X64" s="62">
        <v>59.3</v>
      </c>
      <c r="Y64" s="63">
        <v>2</v>
      </c>
      <c r="Z64" s="62">
        <v>61.1</v>
      </c>
      <c r="AA64" s="63">
        <v>1.9</v>
      </c>
      <c r="AB64" s="62">
        <v>61.7</v>
      </c>
      <c r="AC64" s="63">
        <v>2.1</v>
      </c>
      <c r="AD64" s="62">
        <v>60.8</v>
      </c>
      <c r="AE64" s="63">
        <v>2.2999999999999998</v>
      </c>
      <c r="AF64" s="62">
        <v>60.4</v>
      </c>
      <c r="AG64" s="63">
        <v>2.4</v>
      </c>
      <c r="AH64" s="62">
        <v>61</v>
      </c>
      <c r="AI64" s="63">
        <v>2.2999999999999998</v>
      </c>
      <c r="AJ64" s="62">
        <v>59.7</v>
      </c>
      <c r="AK64" s="63">
        <v>2.4</v>
      </c>
      <c r="AL64" s="62">
        <v>59.3</v>
      </c>
      <c r="AM64" s="63">
        <v>2.5</v>
      </c>
      <c r="AN64" s="62">
        <v>60</v>
      </c>
      <c r="AO64" s="63">
        <v>2.5</v>
      </c>
      <c r="AP64" s="62">
        <v>60.5</v>
      </c>
      <c r="AQ64" s="63">
        <v>2.4</v>
      </c>
      <c r="AR64" s="62">
        <v>59</v>
      </c>
      <c r="AS64" s="63">
        <v>2.2000000000000002</v>
      </c>
      <c r="AT64" s="62">
        <v>55.9</v>
      </c>
      <c r="AU64" s="63">
        <v>2.2000000000000002</v>
      </c>
    </row>
    <row r="65" spans="1:47" s="24" customFormat="1" ht="13.5" customHeight="1" x14ac:dyDescent="0.3">
      <c r="A65" s="70" t="s">
        <v>45</v>
      </c>
      <c r="B65" s="62">
        <v>61.476750000000003</v>
      </c>
      <c r="C65" s="63">
        <v>5.4790299999999998</v>
      </c>
      <c r="D65" s="62">
        <v>57.94162</v>
      </c>
      <c r="E65" s="63">
        <v>5.6169000000000002</v>
      </c>
      <c r="F65" s="62">
        <v>60.016599999999997</v>
      </c>
      <c r="G65" s="63">
        <v>4.0415299999999998</v>
      </c>
      <c r="H65" s="62">
        <v>60.23357</v>
      </c>
      <c r="I65" s="63">
        <v>2.7967</v>
      </c>
      <c r="J65" s="62">
        <v>57.824550000000002</v>
      </c>
      <c r="K65" s="63">
        <v>3.0255999999999998</v>
      </c>
      <c r="L65" s="62">
        <v>58.648449999999997</v>
      </c>
      <c r="M65" s="63">
        <v>3.1099199999999998</v>
      </c>
      <c r="N65" s="62">
        <v>58.113750000000003</v>
      </c>
      <c r="O65" s="63">
        <v>3.2942499999999999</v>
      </c>
      <c r="P65" s="62">
        <v>57.321260000000002</v>
      </c>
      <c r="Q65" s="63">
        <v>3.2772000000000001</v>
      </c>
      <c r="R65" s="62">
        <v>58.856499999999997</v>
      </c>
      <c r="S65" s="63">
        <v>3.3203100000000001</v>
      </c>
      <c r="T65" s="62">
        <v>59.16986</v>
      </c>
      <c r="U65" s="63">
        <v>3.2457699999999998</v>
      </c>
      <c r="V65" s="62">
        <v>55.5</v>
      </c>
      <c r="W65" s="63">
        <v>2</v>
      </c>
      <c r="X65" s="62">
        <v>52.9</v>
      </c>
      <c r="Y65" s="63">
        <v>2</v>
      </c>
      <c r="Z65" s="62">
        <v>53.8</v>
      </c>
      <c r="AA65" s="63">
        <v>2</v>
      </c>
      <c r="AB65" s="62">
        <v>53.9</v>
      </c>
      <c r="AC65" s="63">
        <v>2.1</v>
      </c>
      <c r="AD65" s="62">
        <v>55.1</v>
      </c>
      <c r="AE65" s="63">
        <v>2.2999999999999998</v>
      </c>
      <c r="AF65" s="62">
        <v>54.4</v>
      </c>
      <c r="AG65" s="63">
        <v>2.4</v>
      </c>
      <c r="AH65" s="62">
        <v>53.4</v>
      </c>
      <c r="AI65" s="63">
        <v>2.4</v>
      </c>
      <c r="AJ65" s="62">
        <v>51.6</v>
      </c>
      <c r="AK65" s="63">
        <v>2.4</v>
      </c>
      <c r="AL65" s="62">
        <v>51.3</v>
      </c>
      <c r="AM65" s="63">
        <v>2.5</v>
      </c>
      <c r="AN65" s="62">
        <v>53.7</v>
      </c>
      <c r="AO65" s="63">
        <v>2.5</v>
      </c>
      <c r="AP65" s="62">
        <v>52.7</v>
      </c>
      <c r="AQ65" s="63">
        <v>2.5</v>
      </c>
      <c r="AR65" s="62">
        <v>49.9</v>
      </c>
      <c r="AS65" s="63">
        <v>2.2999999999999998</v>
      </c>
      <c r="AT65" s="62">
        <v>46.7</v>
      </c>
      <c r="AU65" s="63">
        <v>2.2000000000000002</v>
      </c>
    </row>
    <row r="66" spans="1:47" s="24" customFormat="1" ht="13.5" customHeight="1" x14ac:dyDescent="0.3">
      <c r="A66" s="70" t="s">
        <v>46</v>
      </c>
      <c r="B66" s="72">
        <v>2.3772799999999998</v>
      </c>
      <c r="C66" s="63">
        <v>1.7468999999999999</v>
      </c>
      <c r="D66" s="72">
        <v>2.44658</v>
      </c>
      <c r="E66" s="63">
        <v>2.0798100000000002</v>
      </c>
      <c r="F66" s="72">
        <v>3.41723</v>
      </c>
      <c r="G66" s="63">
        <v>1.78355</v>
      </c>
      <c r="H66" s="62">
        <v>3.74091</v>
      </c>
      <c r="I66" s="63">
        <v>0.87751999999999997</v>
      </c>
      <c r="J66" s="62">
        <v>3.9536899999999999</v>
      </c>
      <c r="K66" s="63">
        <v>1.1204700000000001</v>
      </c>
      <c r="L66" s="62">
        <v>4.7578100000000001</v>
      </c>
      <c r="M66" s="63">
        <v>1.1837500000000001</v>
      </c>
      <c r="N66" s="62">
        <v>4.1896000000000004</v>
      </c>
      <c r="O66" s="63">
        <v>1.19668</v>
      </c>
      <c r="P66" s="62">
        <v>4.1658799999999996</v>
      </c>
      <c r="Q66" s="63">
        <v>1.1824399999999999</v>
      </c>
      <c r="R66" s="62">
        <v>4.7835700000000001</v>
      </c>
      <c r="S66" s="63">
        <v>1.1913400000000001</v>
      </c>
      <c r="T66" s="62">
        <v>5.3152799999999996</v>
      </c>
      <c r="U66" s="63">
        <v>1.28972</v>
      </c>
      <c r="V66" s="62">
        <v>5.3</v>
      </c>
      <c r="W66" s="63">
        <v>0.8</v>
      </c>
      <c r="X66" s="62">
        <v>6.4</v>
      </c>
      <c r="Y66" s="63">
        <v>1</v>
      </c>
      <c r="Z66" s="62">
        <v>7.3</v>
      </c>
      <c r="AA66" s="63">
        <v>1.1000000000000001</v>
      </c>
      <c r="AB66" s="62">
        <v>7.8</v>
      </c>
      <c r="AC66" s="63">
        <v>1.2</v>
      </c>
      <c r="AD66" s="62">
        <v>5.8</v>
      </c>
      <c r="AE66" s="63">
        <v>1</v>
      </c>
      <c r="AF66" s="62">
        <v>6</v>
      </c>
      <c r="AG66" s="63">
        <v>1.1000000000000001</v>
      </c>
      <c r="AH66" s="62">
        <v>7.6</v>
      </c>
      <c r="AI66" s="63">
        <v>1.3</v>
      </c>
      <c r="AJ66" s="62">
        <v>8</v>
      </c>
      <c r="AK66" s="63">
        <v>1.3</v>
      </c>
      <c r="AL66" s="62">
        <v>8</v>
      </c>
      <c r="AM66" s="63">
        <v>1.3</v>
      </c>
      <c r="AN66" s="62">
        <v>6.3</v>
      </c>
      <c r="AO66" s="63">
        <v>1.1000000000000001</v>
      </c>
      <c r="AP66" s="62">
        <v>7.8</v>
      </c>
      <c r="AQ66" s="63">
        <v>1.5</v>
      </c>
      <c r="AR66" s="62">
        <v>9.1</v>
      </c>
      <c r="AS66" s="63">
        <v>1.4</v>
      </c>
      <c r="AT66" s="62">
        <v>9.1999999999999993</v>
      </c>
      <c r="AU66" s="63">
        <v>1.3</v>
      </c>
    </row>
    <row r="67" spans="1:47" s="24" customFormat="1" ht="13.5" customHeight="1" x14ac:dyDescent="0.3">
      <c r="A67" s="69" t="s">
        <v>42</v>
      </c>
      <c r="B67" s="62">
        <v>5.5174700000000003</v>
      </c>
      <c r="C67" s="63">
        <v>2.86225</v>
      </c>
      <c r="D67" s="62">
        <v>6.4771000000000001</v>
      </c>
      <c r="E67" s="63">
        <v>2.7605900000000001</v>
      </c>
      <c r="F67" s="62">
        <v>5.3627099999999999</v>
      </c>
      <c r="G67" s="63">
        <v>1.51454</v>
      </c>
      <c r="H67" s="62">
        <v>5.97051</v>
      </c>
      <c r="I67" s="63">
        <v>1.40839</v>
      </c>
      <c r="J67" s="62">
        <v>6.0664800000000003</v>
      </c>
      <c r="K67" s="63">
        <v>1.5141100000000001</v>
      </c>
      <c r="L67" s="62">
        <v>5.7706999999999997</v>
      </c>
      <c r="M67" s="63">
        <v>1.5935999999999999</v>
      </c>
      <c r="N67" s="62">
        <v>7.0259</v>
      </c>
      <c r="O67" s="63">
        <v>1.96485</v>
      </c>
      <c r="P67" s="62">
        <v>7.3293799999999996</v>
      </c>
      <c r="Q67" s="63">
        <v>1.9396500000000001</v>
      </c>
      <c r="R67" s="62">
        <v>7.8211399999999998</v>
      </c>
      <c r="S67" s="63">
        <v>1.8036000000000001</v>
      </c>
      <c r="T67" s="62">
        <v>7.51309</v>
      </c>
      <c r="U67" s="63">
        <v>1.8180499999999999</v>
      </c>
      <c r="V67" s="62">
        <v>9.3000000000000007</v>
      </c>
      <c r="W67" s="63">
        <v>1.2</v>
      </c>
      <c r="X67" s="62">
        <v>9.6</v>
      </c>
      <c r="Y67" s="63">
        <v>1.2</v>
      </c>
      <c r="Z67" s="62">
        <v>9.1999999999999993</v>
      </c>
      <c r="AA67" s="63">
        <v>1.2</v>
      </c>
      <c r="AB67" s="62">
        <v>10.4</v>
      </c>
      <c r="AC67" s="63">
        <v>1.4</v>
      </c>
      <c r="AD67" s="62">
        <v>9.1999999999999993</v>
      </c>
      <c r="AE67" s="63">
        <v>1.3</v>
      </c>
      <c r="AF67" s="62">
        <v>9.6999999999999993</v>
      </c>
      <c r="AG67" s="63">
        <v>1.3</v>
      </c>
      <c r="AH67" s="62">
        <v>10.3</v>
      </c>
      <c r="AI67" s="63">
        <v>1.4</v>
      </c>
      <c r="AJ67" s="62">
        <v>13</v>
      </c>
      <c r="AK67" s="63">
        <v>1.8</v>
      </c>
      <c r="AL67" s="62">
        <v>12.9</v>
      </c>
      <c r="AM67" s="63">
        <v>2.1</v>
      </c>
      <c r="AN67" s="62">
        <v>12.4</v>
      </c>
      <c r="AO67" s="63">
        <v>1.7</v>
      </c>
      <c r="AP67" s="62">
        <v>13</v>
      </c>
      <c r="AQ67" s="63">
        <v>1.7</v>
      </c>
      <c r="AR67" s="62">
        <v>13.3</v>
      </c>
      <c r="AS67" s="63">
        <v>1.6</v>
      </c>
      <c r="AT67" s="62">
        <v>12</v>
      </c>
      <c r="AU67" s="63">
        <v>1.4</v>
      </c>
    </row>
    <row r="68" spans="1:47" s="24" customFormat="1" ht="13.5" customHeight="1" x14ac:dyDescent="0.3">
      <c r="A68" s="70" t="s">
        <v>16</v>
      </c>
      <c r="B68" s="72">
        <v>4.1693300000000004</v>
      </c>
      <c r="C68" s="63">
        <v>2.0291299999999999</v>
      </c>
      <c r="D68" s="72">
        <v>4.3017300000000001</v>
      </c>
      <c r="E68" s="63">
        <v>2.0956899999999998</v>
      </c>
      <c r="F68" s="62">
        <v>4.0493899999999998</v>
      </c>
      <c r="G68" s="63">
        <v>1.2111099999999999</v>
      </c>
      <c r="H68" s="62">
        <v>4.8532400000000004</v>
      </c>
      <c r="I68" s="63">
        <v>1.3291599999999999</v>
      </c>
      <c r="J68" s="62">
        <v>5.1533600000000002</v>
      </c>
      <c r="K68" s="63">
        <v>1.45845</v>
      </c>
      <c r="L68" s="62">
        <v>4.4397900000000003</v>
      </c>
      <c r="M68" s="63">
        <v>1.48817</v>
      </c>
      <c r="N68" s="62">
        <v>5.7404799999999998</v>
      </c>
      <c r="O68" s="63">
        <v>1.88232</v>
      </c>
      <c r="P68" s="62">
        <v>6.00305</v>
      </c>
      <c r="Q68" s="63">
        <v>1.8622000000000001</v>
      </c>
      <c r="R68" s="62">
        <v>5.6136799999999996</v>
      </c>
      <c r="S68" s="63">
        <v>1.58202</v>
      </c>
      <c r="T68" s="62">
        <v>4.7929199999999996</v>
      </c>
      <c r="U68" s="63">
        <v>1.4544299999999999</v>
      </c>
      <c r="V68" s="62">
        <v>6.5</v>
      </c>
      <c r="W68" s="63">
        <v>1.1000000000000001</v>
      </c>
      <c r="X68" s="62">
        <v>6.1</v>
      </c>
      <c r="Y68" s="63">
        <v>1</v>
      </c>
      <c r="Z68" s="62">
        <v>5.7</v>
      </c>
      <c r="AA68" s="63">
        <v>0.9</v>
      </c>
      <c r="AB68" s="62">
        <v>7.2</v>
      </c>
      <c r="AC68" s="63">
        <v>1.2</v>
      </c>
      <c r="AD68" s="62">
        <v>5.7</v>
      </c>
      <c r="AE68" s="63">
        <v>1.1000000000000001</v>
      </c>
      <c r="AF68" s="62">
        <v>5.9</v>
      </c>
      <c r="AG68" s="63">
        <v>1</v>
      </c>
      <c r="AH68" s="62">
        <v>6.1</v>
      </c>
      <c r="AI68" s="63">
        <v>1</v>
      </c>
      <c r="AJ68" s="62">
        <v>7.6</v>
      </c>
      <c r="AK68" s="63">
        <v>1.2</v>
      </c>
      <c r="AL68" s="62">
        <v>7.2</v>
      </c>
      <c r="AM68" s="63">
        <v>1.3</v>
      </c>
      <c r="AN68" s="62">
        <v>6.6</v>
      </c>
      <c r="AO68" s="63">
        <v>1.2</v>
      </c>
      <c r="AP68" s="62">
        <v>6.4</v>
      </c>
      <c r="AQ68" s="63">
        <v>1.1000000000000001</v>
      </c>
      <c r="AR68" s="62">
        <v>6.5</v>
      </c>
      <c r="AS68" s="63">
        <v>1.1000000000000001</v>
      </c>
      <c r="AT68" s="62">
        <v>6.9</v>
      </c>
      <c r="AU68" s="63">
        <v>1.1000000000000001</v>
      </c>
    </row>
    <row r="69" spans="1:47" s="24" customFormat="1" ht="13.5" customHeight="1" x14ac:dyDescent="0.3">
      <c r="A69" s="70" t="s">
        <v>43</v>
      </c>
      <c r="B69" s="62" t="s">
        <v>72</v>
      </c>
      <c r="C69" s="63">
        <v>0</v>
      </c>
      <c r="D69" s="72">
        <v>2.17537</v>
      </c>
      <c r="E69" s="63">
        <v>1.8753</v>
      </c>
      <c r="F69" s="72">
        <v>1.31332</v>
      </c>
      <c r="G69" s="63">
        <v>0.93149000000000004</v>
      </c>
      <c r="H69" s="72">
        <v>1.1172800000000001</v>
      </c>
      <c r="I69" s="63">
        <v>0.49362</v>
      </c>
      <c r="J69" s="72">
        <v>0.91312000000000004</v>
      </c>
      <c r="K69" s="63">
        <v>0.43514999999999998</v>
      </c>
      <c r="L69" s="72">
        <v>1.33091</v>
      </c>
      <c r="M69" s="63">
        <v>0.60799999999999998</v>
      </c>
      <c r="N69" s="72">
        <v>1.28542</v>
      </c>
      <c r="O69" s="63">
        <v>0.62546999999999997</v>
      </c>
      <c r="P69" s="72">
        <v>1.32633</v>
      </c>
      <c r="Q69" s="63">
        <v>0.60468999999999995</v>
      </c>
      <c r="R69" s="72">
        <v>2.2074699999999998</v>
      </c>
      <c r="S69" s="63">
        <v>0.91642999999999997</v>
      </c>
      <c r="T69" s="72">
        <v>2.7201599999999999</v>
      </c>
      <c r="U69" s="63">
        <v>1.14811</v>
      </c>
      <c r="V69" s="62">
        <v>2.7</v>
      </c>
      <c r="W69" s="63">
        <v>0.6</v>
      </c>
      <c r="X69" s="62">
        <v>3.5</v>
      </c>
      <c r="Y69" s="63">
        <v>0.8</v>
      </c>
      <c r="Z69" s="62">
        <v>3.6</v>
      </c>
      <c r="AA69" s="63">
        <v>0.8</v>
      </c>
      <c r="AB69" s="62">
        <v>3.2</v>
      </c>
      <c r="AC69" s="63">
        <v>0.8</v>
      </c>
      <c r="AD69" s="62" t="s">
        <v>120</v>
      </c>
      <c r="AE69" s="63" t="s">
        <v>96</v>
      </c>
      <c r="AF69" s="62">
        <v>3.8</v>
      </c>
      <c r="AG69" s="63">
        <v>0.9</v>
      </c>
      <c r="AH69" s="62">
        <v>4.0999999999999996</v>
      </c>
      <c r="AI69" s="63">
        <v>1</v>
      </c>
      <c r="AJ69" s="62">
        <v>5.4</v>
      </c>
      <c r="AK69" s="63">
        <v>1.4</v>
      </c>
      <c r="AL69" s="62">
        <v>5.7</v>
      </c>
      <c r="AM69" s="63">
        <v>1.8</v>
      </c>
      <c r="AN69" s="62">
        <v>5.7</v>
      </c>
      <c r="AO69" s="63">
        <v>1.3</v>
      </c>
      <c r="AP69" s="62">
        <v>6.6</v>
      </c>
      <c r="AQ69" s="63">
        <v>1.3</v>
      </c>
      <c r="AR69" s="62">
        <v>6.8</v>
      </c>
      <c r="AS69" s="63">
        <v>1.2</v>
      </c>
      <c r="AT69" s="62">
        <v>5.0999999999999996</v>
      </c>
      <c r="AU69" s="63">
        <v>1</v>
      </c>
    </row>
    <row r="70" spans="1:47" s="37" customFormat="1" ht="13.5" customHeight="1" x14ac:dyDescent="0.3">
      <c r="A70" s="68" t="s">
        <v>40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 t="s">
        <v>74</v>
      </c>
      <c r="W70" s="61" t="s">
        <v>74</v>
      </c>
      <c r="X70" s="61" t="s">
        <v>74</v>
      </c>
      <c r="Y70" s="61" t="s">
        <v>74</v>
      </c>
      <c r="Z70" s="61" t="s">
        <v>74</v>
      </c>
      <c r="AA70" s="61" t="s">
        <v>74</v>
      </c>
      <c r="AB70" s="61" t="s">
        <v>74</v>
      </c>
      <c r="AC70" s="61" t="s">
        <v>74</v>
      </c>
      <c r="AD70" s="61" t="s">
        <v>74</v>
      </c>
      <c r="AE70" s="61" t="s">
        <v>74</v>
      </c>
      <c r="AF70" s="61" t="s">
        <v>74</v>
      </c>
      <c r="AG70" s="61" t="s">
        <v>74</v>
      </c>
      <c r="AH70" s="61" t="s">
        <v>74</v>
      </c>
      <c r="AI70" s="61" t="s">
        <v>74</v>
      </c>
      <c r="AJ70" s="61" t="s">
        <v>74</v>
      </c>
      <c r="AK70" s="61" t="s">
        <v>74</v>
      </c>
      <c r="AL70" s="61" t="s">
        <v>74</v>
      </c>
      <c r="AM70" s="61" t="s">
        <v>74</v>
      </c>
      <c r="AN70" s="61" t="s">
        <v>74</v>
      </c>
      <c r="AO70" s="61" t="s">
        <v>74</v>
      </c>
      <c r="AP70" s="61" t="s">
        <v>74</v>
      </c>
      <c r="AQ70" s="61" t="s">
        <v>74</v>
      </c>
      <c r="AR70" s="61" t="s">
        <v>74</v>
      </c>
      <c r="AS70" s="61" t="s">
        <v>74</v>
      </c>
      <c r="AT70" s="61" t="s">
        <v>74</v>
      </c>
      <c r="AU70" s="61" t="s">
        <v>74</v>
      </c>
    </row>
    <row r="71" spans="1:47" s="24" customFormat="1" ht="13.5" customHeight="1" x14ac:dyDescent="0.3">
      <c r="A71" s="69" t="s">
        <v>59</v>
      </c>
      <c r="B71" s="62">
        <v>52.827300000000001</v>
      </c>
      <c r="C71" s="63">
        <v>6.7693500000000002</v>
      </c>
      <c r="D71" s="62">
        <v>53.964230000000001</v>
      </c>
      <c r="E71" s="63">
        <v>6.4763200000000003</v>
      </c>
      <c r="F71" s="62">
        <v>52.842599999999997</v>
      </c>
      <c r="G71" s="63">
        <v>4.657</v>
      </c>
      <c r="H71" s="62">
        <v>53.016860000000001</v>
      </c>
      <c r="I71" s="63">
        <v>3.0262600000000002</v>
      </c>
      <c r="J71" s="62">
        <v>52.253979999999999</v>
      </c>
      <c r="K71" s="63">
        <v>3.2535500000000002</v>
      </c>
      <c r="L71" s="62">
        <v>49.059199999999997</v>
      </c>
      <c r="M71" s="63">
        <v>3.3957799999999998</v>
      </c>
      <c r="N71" s="62">
        <v>47.497590000000002</v>
      </c>
      <c r="O71" s="63">
        <v>3.3850899999999999</v>
      </c>
      <c r="P71" s="62">
        <v>46.988289999999999</v>
      </c>
      <c r="Q71" s="63">
        <v>3.44773</v>
      </c>
      <c r="R71" s="62">
        <v>46.595669999999998</v>
      </c>
      <c r="S71" s="63">
        <v>3.5327199999999999</v>
      </c>
      <c r="T71" s="62">
        <v>46.578800000000001</v>
      </c>
      <c r="U71" s="63">
        <v>3.3896099999999998</v>
      </c>
      <c r="V71" s="62">
        <v>53.3</v>
      </c>
      <c r="W71" s="63">
        <v>1.8</v>
      </c>
      <c r="X71" s="62">
        <v>54.1</v>
      </c>
      <c r="Y71" s="63">
        <v>1.7</v>
      </c>
      <c r="Z71" s="62">
        <v>52.8</v>
      </c>
      <c r="AA71" s="63">
        <v>1.8</v>
      </c>
      <c r="AB71" s="62">
        <v>51.3</v>
      </c>
      <c r="AC71" s="63">
        <v>1.8</v>
      </c>
      <c r="AD71" s="62">
        <v>49.5</v>
      </c>
      <c r="AE71" s="63">
        <v>2.1</v>
      </c>
      <c r="AF71" s="62">
        <v>48.4</v>
      </c>
      <c r="AG71" s="63">
        <v>2.2000000000000002</v>
      </c>
      <c r="AH71" s="62">
        <v>48.8</v>
      </c>
      <c r="AI71" s="63">
        <v>2.1</v>
      </c>
      <c r="AJ71" s="62">
        <v>47.1</v>
      </c>
      <c r="AK71" s="63">
        <v>2</v>
      </c>
      <c r="AL71" s="62">
        <v>47.4</v>
      </c>
      <c r="AM71" s="63">
        <v>2</v>
      </c>
      <c r="AN71" s="62">
        <v>46.1</v>
      </c>
      <c r="AO71" s="63">
        <v>2.1</v>
      </c>
      <c r="AP71" s="62">
        <v>46.4</v>
      </c>
      <c r="AQ71" s="63">
        <v>2.1</v>
      </c>
      <c r="AR71" s="62">
        <v>52.2</v>
      </c>
      <c r="AS71" s="63">
        <v>1.8</v>
      </c>
      <c r="AT71" s="62">
        <v>52.9</v>
      </c>
      <c r="AU71" s="63">
        <v>1.7</v>
      </c>
    </row>
    <row r="72" spans="1:47" s="24" customFormat="1" ht="13.5" customHeight="1" x14ac:dyDescent="0.3">
      <c r="A72" s="69" t="s">
        <v>41</v>
      </c>
      <c r="B72" s="62">
        <v>44.277279999999998</v>
      </c>
      <c r="C72" s="63">
        <v>6.6021400000000003</v>
      </c>
      <c r="D72" s="62">
        <v>43.75562</v>
      </c>
      <c r="E72" s="63">
        <v>6.42422</v>
      </c>
      <c r="F72" s="62">
        <v>41.984209999999997</v>
      </c>
      <c r="G72" s="63">
        <v>4.4988700000000001</v>
      </c>
      <c r="H72" s="62">
        <v>43.230319999999999</v>
      </c>
      <c r="I72" s="63">
        <v>3.0167899999999999</v>
      </c>
      <c r="J72" s="62">
        <v>44.202710000000003</v>
      </c>
      <c r="K72" s="63">
        <v>3.2534299999999998</v>
      </c>
      <c r="L72" s="62">
        <v>48.169440000000002</v>
      </c>
      <c r="M72" s="63">
        <v>3.4276900000000001</v>
      </c>
      <c r="N72" s="62">
        <v>49.023319999999998</v>
      </c>
      <c r="O72" s="63">
        <v>3.4348299999999998</v>
      </c>
      <c r="P72" s="62">
        <v>49.509010000000004</v>
      </c>
      <c r="Q72" s="63">
        <v>3.5025499999999998</v>
      </c>
      <c r="R72" s="62">
        <v>48.568399999999997</v>
      </c>
      <c r="S72" s="63">
        <v>3.6059100000000002</v>
      </c>
      <c r="T72" s="62">
        <v>48.526589999999999</v>
      </c>
      <c r="U72" s="63">
        <v>3.4447000000000001</v>
      </c>
      <c r="V72" s="62">
        <v>41.5</v>
      </c>
      <c r="W72" s="63">
        <v>1.8</v>
      </c>
      <c r="X72" s="62">
        <v>41.1</v>
      </c>
      <c r="Y72" s="63">
        <v>1.7</v>
      </c>
      <c r="Z72" s="62">
        <v>42.4</v>
      </c>
      <c r="AA72" s="63">
        <v>1.7</v>
      </c>
      <c r="AB72" s="62">
        <v>42.4</v>
      </c>
      <c r="AC72" s="63">
        <v>1.8</v>
      </c>
      <c r="AD72" s="62">
        <v>42.9</v>
      </c>
      <c r="AE72" s="63">
        <v>2.1</v>
      </c>
      <c r="AF72" s="62">
        <v>45.1</v>
      </c>
      <c r="AG72" s="63">
        <v>2.2000000000000002</v>
      </c>
      <c r="AH72" s="62">
        <v>45.5</v>
      </c>
      <c r="AI72" s="63">
        <v>2.1</v>
      </c>
      <c r="AJ72" s="62">
        <v>45.7</v>
      </c>
      <c r="AK72" s="63">
        <v>2</v>
      </c>
      <c r="AL72" s="62">
        <v>44.1</v>
      </c>
      <c r="AM72" s="63">
        <v>2</v>
      </c>
      <c r="AN72" s="62">
        <v>45.6</v>
      </c>
      <c r="AO72" s="63">
        <v>2.1</v>
      </c>
      <c r="AP72" s="62">
        <v>45.4</v>
      </c>
      <c r="AQ72" s="63">
        <v>2.1</v>
      </c>
      <c r="AR72" s="62">
        <v>38.9</v>
      </c>
      <c r="AS72" s="63">
        <v>1.8</v>
      </c>
      <c r="AT72" s="62">
        <v>37.700000000000003</v>
      </c>
      <c r="AU72" s="63">
        <v>1.7</v>
      </c>
    </row>
    <row r="73" spans="1:47" s="24" customFormat="1" ht="13.5" customHeight="1" x14ac:dyDescent="0.3">
      <c r="A73" s="70" t="s">
        <v>45</v>
      </c>
      <c r="B73" s="62">
        <v>42.676220000000001</v>
      </c>
      <c r="C73" s="63">
        <v>6.5291800000000002</v>
      </c>
      <c r="D73" s="62">
        <v>40.570239999999998</v>
      </c>
      <c r="E73" s="63">
        <v>6.3420899999999998</v>
      </c>
      <c r="F73" s="62">
        <v>40.072519999999997</v>
      </c>
      <c r="G73" s="63">
        <v>4.4447299999999998</v>
      </c>
      <c r="H73" s="62">
        <v>39.434379999999997</v>
      </c>
      <c r="I73" s="63">
        <v>2.9965000000000002</v>
      </c>
      <c r="J73" s="62">
        <v>38.888800000000003</v>
      </c>
      <c r="K73" s="63">
        <v>3.23007</v>
      </c>
      <c r="L73" s="62">
        <v>42.17539</v>
      </c>
      <c r="M73" s="63">
        <v>3.4686900000000001</v>
      </c>
      <c r="N73" s="62">
        <v>42.618490000000001</v>
      </c>
      <c r="O73" s="63">
        <v>3.4750999999999999</v>
      </c>
      <c r="P73" s="62">
        <v>42.77102</v>
      </c>
      <c r="Q73" s="63">
        <v>3.5619200000000002</v>
      </c>
      <c r="R73" s="62">
        <v>42.616819999999997</v>
      </c>
      <c r="S73" s="63">
        <v>3.6444700000000001</v>
      </c>
      <c r="T73" s="62">
        <v>42.696480000000001</v>
      </c>
      <c r="U73" s="63">
        <v>3.4825599999999999</v>
      </c>
      <c r="V73" s="62">
        <v>34.299999999999997</v>
      </c>
      <c r="W73" s="63">
        <v>1.7</v>
      </c>
      <c r="X73" s="62">
        <v>34.299999999999997</v>
      </c>
      <c r="Y73" s="63">
        <v>1.6</v>
      </c>
      <c r="Z73" s="62">
        <v>35.200000000000003</v>
      </c>
      <c r="AA73" s="63">
        <v>1.7</v>
      </c>
      <c r="AB73" s="62">
        <v>35.799999999999997</v>
      </c>
      <c r="AC73" s="63">
        <v>1.8</v>
      </c>
      <c r="AD73" s="62">
        <v>35.5</v>
      </c>
      <c r="AE73" s="63">
        <v>2</v>
      </c>
      <c r="AF73" s="62">
        <v>38</v>
      </c>
      <c r="AG73" s="63">
        <v>2.1</v>
      </c>
      <c r="AH73" s="62">
        <v>36.9</v>
      </c>
      <c r="AI73" s="63">
        <v>2</v>
      </c>
      <c r="AJ73" s="62">
        <v>36.299999999999997</v>
      </c>
      <c r="AK73" s="63">
        <v>2</v>
      </c>
      <c r="AL73" s="62">
        <v>35.6</v>
      </c>
      <c r="AM73" s="63">
        <v>1.9</v>
      </c>
      <c r="AN73" s="62">
        <v>37.700000000000003</v>
      </c>
      <c r="AO73" s="63">
        <v>2.1</v>
      </c>
      <c r="AP73" s="62">
        <v>36.200000000000003</v>
      </c>
      <c r="AQ73" s="63">
        <v>2</v>
      </c>
      <c r="AR73" s="62">
        <v>31.4</v>
      </c>
      <c r="AS73" s="63">
        <v>1.7</v>
      </c>
      <c r="AT73" s="62">
        <v>31.5</v>
      </c>
      <c r="AU73" s="63">
        <v>1.6</v>
      </c>
    </row>
    <row r="74" spans="1:47" s="24" customFormat="1" ht="13.5" customHeight="1" x14ac:dyDescent="0.3">
      <c r="A74" s="70" t="s">
        <v>46</v>
      </c>
      <c r="B74" s="72">
        <v>1.60107</v>
      </c>
      <c r="C74" s="63">
        <v>1.20082</v>
      </c>
      <c r="D74" s="72">
        <v>3.1853899999999999</v>
      </c>
      <c r="E74" s="63">
        <v>2.3610199999999999</v>
      </c>
      <c r="F74" s="72">
        <v>1.9116899999999999</v>
      </c>
      <c r="G74" s="63">
        <v>1.14133</v>
      </c>
      <c r="H74" s="62">
        <v>3.7959399999999999</v>
      </c>
      <c r="I74" s="63">
        <v>1.0679700000000001</v>
      </c>
      <c r="J74" s="62">
        <v>5.3139200000000004</v>
      </c>
      <c r="K74" s="63">
        <v>1.40198</v>
      </c>
      <c r="L74" s="62">
        <v>5.9940600000000002</v>
      </c>
      <c r="M74" s="63">
        <v>1.52769</v>
      </c>
      <c r="N74" s="62">
        <v>6.4048299999999996</v>
      </c>
      <c r="O74" s="63">
        <v>1.7559499999999999</v>
      </c>
      <c r="P74" s="62">
        <v>6.7379899999999999</v>
      </c>
      <c r="Q74" s="63">
        <v>1.7261599999999999</v>
      </c>
      <c r="R74" s="62">
        <v>5.9515799999999999</v>
      </c>
      <c r="S74" s="63">
        <v>1.76847</v>
      </c>
      <c r="T74" s="62">
        <v>5.8301100000000003</v>
      </c>
      <c r="U74" s="63">
        <v>1.3635600000000001</v>
      </c>
      <c r="V74" s="62">
        <v>7.2</v>
      </c>
      <c r="W74" s="63">
        <v>1</v>
      </c>
      <c r="X74" s="62">
        <v>6.8</v>
      </c>
      <c r="Y74" s="63">
        <v>0.9</v>
      </c>
      <c r="Z74" s="62">
        <v>7.2</v>
      </c>
      <c r="AA74" s="63">
        <v>1</v>
      </c>
      <c r="AB74" s="62">
        <v>6.7</v>
      </c>
      <c r="AC74" s="63">
        <v>0.9</v>
      </c>
      <c r="AD74" s="62">
        <v>7.5</v>
      </c>
      <c r="AE74" s="63">
        <v>1.2</v>
      </c>
      <c r="AF74" s="62">
        <v>7.1</v>
      </c>
      <c r="AG74" s="63">
        <v>1.2</v>
      </c>
      <c r="AH74" s="62">
        <v>8.6</v>
      </c>
      <c r="AI74" s="63">
        <v>1.3</v>
      </c>
      <c r="AJ74" s="62">
        <v>9.3000000000000007</v>
      </c>
      <c r="AK74" s="63">
        <v>1.3</v>
      </c>
      <c r="AL74" s="62">
        <v>8.4</v>
      </c>
      <c r="AM74" s="63">
        <v>1.2</v>
      </c>
      <c r="AN74" s="62">
        <v>7.9</v>
      </c>
      <c r="AO74" s="63">
        <v>1.2</v>
      </c>
      <c r="AP74" s="62">
        <v>9.1999999999999993</v>
      </c>
      <c r="AQ74" s="63">
        <v>1.3</v>
      </c>
      <c r="AR74" s="62">
        <v>7.5</v>
      </c>
      <c r="AS74" s="63">
        <v>1</v>
      </c>
      <c r="AT74" s="62">
        <v>6.3</v>
      </c>
      <c r="AU74" s="63">
        <v>0.9</v>
      </c>
    </row>
    <row r="75" spans="1:47" s="24" customFormat="1" ht="13.5" customHeight="1" x14ac:dyDescent="0.3">
      <c r="A75" s="69" t="s">
        <v>42</v>
      </c>
      <c r="B75" s="72">
        <v>2.8954200000000001</v>
      </c>
      <c r="C75" s="63">
        <v>3.1101700000000001</v>
      </c>
      <c r="D75" s="72">
        <v>2.2801499999999999</v>
      </c>
      <c r="E75" s="63">
        <v>2.2904800000000001</v>
      </c>
      <c r="F75" s="72">
        <v>5.17319</v>
      </c>
      <c r="G75" s="63">
        <v>2.8696999999999999</v>
      </c>
      <c r="H75" s="62">
        <v>3.7528199999999998</v>
      </c>
      <c r="I75" s="63">
        <v>1.13279</v>
      </c>
      <c r="J75" s="72">
        <v>3.5432999999999999</v>
      </c>
      <c r="K75" s="63">
        <v>1.2434000000000001</v>
      </c>
      <c r="L75" s="72">
        <v>2.77136</v>
      </c>
      <c r="M75" s="63">
        <v>0.98021000000000003</v>
      </c>
      <c r="N75" s="72">
        <v>3.4790800000000002</v>
      </c>
      <c r="O75" s="63">
        <v>1.25458</v>
      </c>
      <c r="P75" s="72">
        <v>3.5026999999999999</v>
      </c>
      <c r="Q75" s="63">
        <v>1.23506</v>
      </c>
      <c r="R75" s="72">
        <v>4.8359300000000003</v>
      </c>
      <c r="S75" s="63">
        <v>1.5361400000000001</v>
      </c>
      <c r="T75" s="62">
        <v>4.8946199999999997</v>
      </c>
      <c r="U75" s="63">
        <v>1.4973799999999999</v>
      </c>
      <c r="V75" s="62">
        <v>5.2</v>
      </c>
      <c r="W75" s="63">
        <v>0.8</v>
      </c>
      <c r="X75" s="62">
        <v>4.8</v>
      </c>
      <c r="Y75" s="63">
        <v>0.7</v>
      </c>
      <c r="Z75" s="62">
        <v>4.8</v>
      </c>
      <c r="AA75" s="63">
        <v>0.7</v>
      </c>
      <c r="AB75" s="62">
        <v>6.3</v>
      </c>
      <c r="AC75" s="63">
        <v>0.9</v>
      </c>
      <c r="AD75" s="62">
        <v>7.6</v>
      </c>
      <c r="AE75" s="63">
        <v>1.2</v>
      </c>
      <c r="AF75" s="62">
        <v>6.4</v>
      </c>
      <c r="AG75" s="63">
        <v>1.2</v>
      </c>
      <c r="AH75" s="62">
        <v>5.7</v>
      </c>
      <c r="AI75" s="63">
        <v>0.9</v>
      </c>
      <c r="AJ75" s="62">
        <v>7.2</v>
      </c>
      <c r="AK75" s="63">
        <v>1.2</v>
      </c>
      <c r="AL75" s="62">
        <v>8.5</v>
      </c>
      <c r="AM75" s="63">
        <v>1.3</v>
      </c>
      <c r="AN75" s="62">
        <v>8.3000000000000007</v>
      </c>
      <c r="AO75" s="63">
        <v>1.3</v>
      </c>
      <c r="AP75" s="62">
        <v>8.1999999999999993</v>
      </c>
      <c r="AQ75" s="63">
        <v>1.2</v>
      </c>
      <c r="AR75" s="62">
        <v>8.9</v>
      </c>
      <c r="AS75" s="63">
        <v>1</v>
      </c>
      <c r="AT75" s="62">
        <v>9.4</v>
      </c>
      <c r="AU75" s="63">
        <v>1</v>
      </c>
    </row>
    <row r="76" spans="1:47" s="24" customFormat="1" ht="13.5" customHeight="1" x14ac:dyDescent="0.3">
      <c r="A76" s="70" t="s">
        <v>16</v>
      </c>
      <c r="B76" s="72">
        <v>1.41936</v>
      </c>
      <c r="C76" s="63">
        <v>1.30968</v>
      </c>
      <c r="D76" s="72">
        <v>1.0454399999999999</v>
      </c>
      <c r="E76" s="63">
        <v>0.95154000000000005</v>
      </c>
      <c r="F76" s="72">
        <v>2.7012999999999998</v>
      </c>
      <c r="G76" s="63">
        <v>1.32359</v>
      </c>
      <c r="H76" s="72">
        <v>2.6470099999999999</v>
      </c>
      <c r="I76" s="63">
        <v>0.98833000000000004</v>
      </c>
      <c r="J76" s="72">
        <v>1.8195600000000001</v>
      </c>
      <c r="K76" s="63">
        <v>1.0079800000000001</v>
      </c>
      <c r="L76" s="72">
        <v>1.1760299999999999</v>
      </c>
      <c r="M76" s="63">
        <v>0.74121000000000004</v>
      </c>
      <c r="N76" s="72">
        <v>2.22905</v>
      </c>
      <c r="O76" s="63">
        <v>1.1400300000000001</v>
      </c>
      <c r="P76" s="72">
        <v>1.5263100000000001</v>
      </c>
      <c r="Q76" s="63">
        <v>0.95726</v>
      </c>
      <c r="R76" s="72">
        <v>2.5675599999999998</v>
      </c>
      <c r="S76" s="63">
        <v>1.2622800000000001</v>
      </c>
      <c r="T76" s="72">
        <v>2.49472</v>
      </c>
      <c r="U76" s="63">
        <v>1.16185</v>
      </c>
      <c r="V76" s="62">
        <v>2.5</v>
      </c>
      <c r="W76" s="63">
        <v>0.6</v>
      </c>
      <c r="X76" s="62">
        <v>2.1</v>
      </c>
      <c r="Y76" s="63">
        <v>0.5</v>
      </c>
      <c r="Z76" s="72" t="s">
        <v>102</v>
      </c>
      <c r="AA76" s="103" t="s">
        <v>80</v>
      </c>
      <c r="AB76" s="62">
        <v>2.4</v>
      </c>
      <c r="AC76" s="63">
        <v>0.5</v>
      </c>
      <c r="AD76" s="62">
        <v>3.1</v>
      </c>
      <c r="AE76" s="63">
        <v>0.7</v>
      </c>
      <c r="AF76" s="72" t="s">
        <v>103</v>
      </c>
      <c r="AG76" s="103" t="s">
        <v>96</v>
      </c>
      <c r="AH76" s="72" t="s">
        <v>97</v>
      </c>
      <c r="AI76" s="103" t="s">
        <v>76</v>
      </c>
      <c r="AJ76" s="62" t="s">
        <v>75</v>
      </c>
      <c r="AK76" s="63" t="s">
        <v>104</v>
      </c>
      <c r="AL76" s="62">
        <v>2.2000000000000002</v>
      </c>
      <c r="AM76" s="63">
        <v>0.5</v>
      </c>
      <c r="AN76" s="72" t="s">
        <v>97</v>
      </c>
      <c r="AO76" s="103" t="s">
        <v>76</v>
      </c>
      <c r="AP76" s="72" t="s">
        <v>99</v>
      </c>
      <c r="AQ76" s="103" t="s">
        <v>76</v>
      </c>
      <c r="AR76" s="72">
        <v>3.6</v>
      </c>
      <c r="AS76" s="103">
        <v>0.7</v>
      </c>
      <c r="AT76" s="72">
        <v>4</v>
      </c>
      <c r="AU76" s="103">
        <v>0.7</v>
      </c>
    </row>
    <row r="77" spans="1:47" s="24" customFormat="1" ht="13.5" customHeight="1" x14ac:dyDescent="0.3">
      <c r="A77" s="71" t="s">
        <v>43</v>
      </c>
      <c r="B77" s="66" t="s">
        <v>72</v>
      </c>
      <c r="C77" s="67">
        <v>0</v>
      </c>
      <c r="D77" s="66" t="s">
        <v>48</v>
      </c>
      <c r="E77" s="67">
        <v>0</v>
      </c>
      <c r="F77" s="75">
        <v>2.4718900000000001</v>
      </c>
      <c r="G77" s="67">
        <v>2.6150600000000002</v>
      </c>
      <c r="H77" s="75">
        <v>1.10581</v>
      </c>
      <c r="I77" s="67">
        <v>0.56972</v>
      </c>
      <c r="J77" s="75">
        <v>1.7237499999999999</v>
      </c>
      <c r="K77" s="67">
        <v>0.74824000000000002</v>
      </c>
      <c r="L77" s="75">
        <v>1.5953299999999999</v>
      </c>
      <c r="M77" s="67">
        <v>0.64954999999999996</v>
      </c>
      <c r="N77" s="75">
        <v>1.25003</v>
      </c>
      <c r="O77" s="67">
        <v>0.54308000000000001</v>
      </c>
      <c r="P77" s="75">
        <v>1.9763900000000001</v>
      </c>
      <c r="Q77" s="67">
        <v>0.79778000000000004</v>
      </c>
      <c r="R77" s="75">
        <v>2.26837</v>
      </c>
      <c r="S77" s="67">
        <v>0.90768000000000004</v>
      </c>
      <c r="T77" s="75">
        <v>2.3998900000000001</v>
      </c>
      <c r="U77" s="67">
        <v>0.97538000000000002</v>
      </c>
      <c r="V77" s="66">
        <v>2.7</v>
      </c>
      <c r="W77" s="67">
        <v>0.6</v>
      </c>
      <c r="X77" s="66">
        <v>2.7</v>
      </c>
      <c r="Y77" s="67">
        <v>0.5</v>
      </c>
      <c r="Z77" s="66">
        <v>3.2</v>
      </c>
      <c r="AA77" s="67">
        <v>0.6</v>
      </c>
      <c r="AB77" s="66">
        <v>3.9</v>
      </c>
      <c r="AC77" s="67">
        <v>0.8</v>
      </c>
      <c r="AD77" s="66">
        <v>4.5</v>
      </c>
      <c r="AE77" s="67">
        <v>1</v>
      </c>
      <c r="AF77" s="66">
        <v>4.2</v>
      </c>
      <c r="AG77" s="67">
        <v>0.9</v>
      </c>
      <c r="AH77" s="66">
        <v>3.7</v>
      </c>
      <c r="AI77" s="67">
        <v>0.7</v>
      </c>
      <c r="AJ77" s="66">
        <v>5.0999999999999996</v>
      </c>
      <c r="AK77" s="67">
        <v>1.1000000000000001</v>
      </c>
      <c r="AL77" s="66">
        <v>6.3</v>
      </c>
      <c r="AM77" s="67">
        <v>1.2</v>
      </c>
      <c r="AN77" s="66">
        <v>6.3</v>
      </c>
      <c r="AO77" s="67">
        <v>1.2</v>
      </c>
      <c r="AP77" s="66">
        <v>5.9</v>
      </c>
      <c r="AQ77" s="67">
        <v>1.1000000000000001</v>
      </c>
      <c r="AR77" s="66">
        <v>5.3</v>
      </c>
      <c r="AS77" s="67">
        <v>0.9</v>
      </c>
      <c r="AT77" s="66">
        <v>5.4</v>
      </c>
      <c r="AU77" s="67">
        <v>0.8</v>
      </c>
    </row>
    <row r="78" spans="1:47" s="36" customFormat="1" ht="13.5" customHeight="1" x14ac:dyDescent="0.2">
      <c r="A78" s="36" t="s">
        <v>31</v>
      </c>
    </row>
    <row r="79" spans="1:47" s="36" customFormat="1" ht="13.5" customHeight="1" x14ac:dyDescent="0.2">
      <c r="A79" s="36" t="s">
        <v>73</v>
      </c>
    </row>
    <row r="80" spans="1:47" s="20" customFormat="1" ht="13.5" customHeight="1" x14ac:dyDescent="0.3">
      <c r="A80" s="21" t="s">
        <v>112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19"/>
    </row>
    <row r="81" spans="1:53" ht="12" customHeight="1" x14ac:dyDescent="0.25">
      <c r="A81" s="112" t="s">
        <v>116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</row>
    <row r="82" spans="1:53" s="20" customFormat="1" ht="13.5" customHeight="1" x14ac:dyDescent="0.3">
      <c r="A82" s="15" t="str">
        <f>Index!$A$13</f>
        <v>Source: OFS – Enquête suisse sur la population active (ESPA)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</row>
    <row r="83" spans="1:53" s="20" customFormat="1" ht="13.5" customHeight="1" x14ac:dyDescent="0.3">
      <c r="A83" s="110" t="str">
        <f>Index!$A$14</f>
        <v>© OFS 2023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31"/>
      <c r="R83" s="31"/>
      <c r="S83" s="31"/>
      <c r="T83" s="31"/>
      <c r="U83" s="31"/>
      <c r="V83" s="30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</row>
    <row r="84" spans="1:53" s="14" customFormat="1" ht="25.5" customHeight="1" x14ac:dyDescent="0.2">
      <c r="A84" s="18" t="str">
        <f>Index!$A$15</f>
        <v>Contact: Office fédéral de la statistique (OFS), Indicateurs de la formation, EducIndicators@bfs.admin.ch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</row>
  </sheetData>
  <mergeCells count="26">
    <mergeCell ref="AT4:AU4"/>
    <mergeCell ref="A81:BA81"/>
    <mergeCell ref="AR4:AS4"/>
    <mergeCell ref="A83:P8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P4:AQ4"/>
    <mergeCell ref="AB4:AC4"/>
    <mergeCell ref="AD4:AE4"/>
    <mergeCell ref="AF4:AG4"/>
    <mergeCell ref="AH4:AI4"/>
    <mergeCell ref="AJ4:AK4"/>
    <mergeCell ref="AL4:AM4"/>
    <mergeCell ref="AN4:AO4"/>
  </mergeCells>
  <conditionalFormatting sqref="V7:AM77 AP7:AQ77">
    <cfRule type="cellIs" dxfId="3" priority="4" operator="lessThan">
      <formula>0</formula>
    </cfRule>
  </conditionalFormatting>
  <conditionalFormatting sqref="AN7:AO77">
    <cfRule type="cellIs" dxfId="2" priority="3" operator="lessThan">
      <formula>0</formula>
    </cfRule>
  </conditionalFormatting>
  <conditionalFormatting sqref="AR7:AS77">
    <cfRule type="cellIs" dxfId="1" priority="2" operator="lessThan">
      <formula>0</formula>
    </cfRule>
  </conditionalFormatting>
  <conditionalFormatting sqref="AT7:AU77">
    <cfRule type="cellIs" dxfId="0" priority="1" operator="lessThan">
      <formula>0</formula>
    </cfRule>
  </conditionalFormatting>
  <hyperlinks>
    <hyperlink ref="A1" location="Index!A1" display="Retour" xr:uid="{00000000-0004-0000-0700-000000000000}"/>
  </hyperlinks>
  <printOptions horizontalCentered="1"/>
  <pageMargins left="0.51181102362204722" right="0.51181102362204722" top="0.51181102362204722" bottom="0.51181102362204722" header="0.51181102362204722" footer="0.51181102362204722"/>
  <pageSetup paperSize="9" scale="81" fitToWidth="0" fitToHeight="0" orientation="landscape" r:id="rId1"/>
  <rowBreaks count="1" manualBreakCount="1">
    <brk id="45" max="46" man="1"/>
  </rowBreaks>
  <ignoredErrors>
    <ignoredError sqref="AH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12</vt:i4>
      </vt:variant>
    </vt:vector>
  </HeadingPairs>
  <TitlesOfParts>
    <vt:vector size="20" baseType="lpstr">
      <vt:lpstr>Index</vt:lpstr>
      <vt:lpstr>T1</vt:lpstr>
      <vt:lpstr>T2</vt:lpstr>
      <vt:lpstr>T3</vt:lpstr>
      <vt:lpstr>TD1</vt:lpstr>
      <vt:lpstr>TD2</vt:lpstr>
      <vt:lpstr>TD3</vt:lpstr>
      <vt:lpstr>TD4</vt:lpstr>
      <vt:lpstr>'TD1'!Impression_des_titres</vt:lpstr>
      <vt:lpstr>'TD2'!Impression_des_titres</vt:lpstr>
      <vt:lpstr>'TD3'!Impression_des_titres</vt:lpstr>
      <vt:lpstr>'TD4'!Impression_des_titres</vt:lpstr>
      <vt:lpstr>Index!Zone_d_impression</vt:lpstr>
      <vt:lpstr>'T1'!Zone_d_impression</vt:lpstr>
      <vt:lpstr>'T2'!Zone_d_impression</vt:lpstr>
      <vt:lpstr>'T3'!Zone_d_impression</vt:lpstr>
      <vt:lpstr>'TD1'!Zone_d_impression</vt:lpstr>
      <vt:lpstr>'TD2'!Zone_d_impression</vt:lpstr>
      <vt:lpstr>'TD3'!Zone_d_impression</vt:lpstr>
      <vt:lpstr>'TD4'!Zone_d_impression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 Liardet Wayra BFS</dc:creator>
  <cp:lastModifiedBy>Caballero Liardet Wayra BFS</cp:lastModifiedBy>
  <cp:lastPrinted>2022-03-17T09:21:15Z</cp:lastPrinted>
  <dcterms:created xsi:type="dcterms:W3CDTF">2014-03-20T13:36:30Z</dcterms:created>
  <dcterms:modified xsi:type="dcterms:W3CDTF">2023-03-17T14:09:34Z</dcterms:modified>
</cp:coreProperties>
</file>