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BILD-Alle\62_Indikatorensysteme\2023-2-406301 Statut d'activité\2023\"/>
    </mc:Choice>
  </mc:AlternateContent>
  <xr:revisionPtr revIDLastSave="0" documentId="13_ncr:1_{E0F39A3B-FD50-4BAB-B294-868EF29BCB8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Index" sheetId="14" r:id="rId1"/>
    <sheet name="T1" sheetId="7" r:id="rId2"/>
    <sheet name="T2" sheetId="9" r:id="rId3"/>
    <sheet name="T3" sheetId="10" r:id="rId4"/>
    <sheet name="TD1" sheetId="8" r:id="rId5"/>
    <sheet name="TD2" sheetId="11" r:id="rId6"/>
  </sheets>
  <definedNames>
    <definedName name="_xlnm.Print_Area" localSheetId="0">Index!$A$1:$J$18</definedName>
    <definedName name="_xlnm.Print_Area" localSheetId="1">'T1'!$A$2:$BC$35</definedName>
    <definedName name="_xlnm.Print_Area" localSheetId="2">'T2'!$A$2:$G$30</definedName>
    <definedName name="_xlnm.Print_Area" localSheetId="3">'T3'!$A$2:$Q$33</definedName>
    <definedName name="_xlnm.Print_Area" localSheetId="4">'TD1'!$A$2:$AO$49</definedName>
    <definedName name="_xlnm.Print_Area" localSheetId="5">'TD2'!$A$2:$AI$132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7" i="14" l="1"/>
  <c r="A16" i="10"/>
  <c r="A15" i="9"/>
  <c r="A15" i="7"/>
  <c r="A65" i="11"/>
  <c r="A23" i="8"/>
  <c r="A2" i="11"/>
  <c r="A132" i="11"/>
  <c r="A131" i="11"/>
  <c r="A130" i="11"/>
  <c r="A49" i="8"/>
  <c r="A48" i="8"/>
  <c r="A47" i="8"/>
  <c r="A33" i="10"/>
  <c r="A32" i="10"/>
  <c r="A31" i="10"/>
  <c r="A30" i="9"/>
  <c r="A29" i="9"/>
  <c r="A28" i="9"/>
  <c r="A35" i="7"/>
  <c r="A34" i="7"/>
  <c r="A33" i="7"/>
  <c r="A2" i="8"/>
  <c r="A2" i="10"/>
  <c r="A2" i="9"/>
  <c r="A2" i="7"/>
  <c r="B14" i="14"/>
  <c r="B13" i="14"/>
  <c r="B12" i="14"/>
  <c r="B11" i="14"/>
  <c r="B9" i="14"/>
  <c r="B8" i="14"/>
  <c r="B7" i="14"/>
  <c r="B6" i="14"/>
  <c r="B5" i="14"/>
  <c r="B4" i="14"/>
</calcChain>
</file>

<file path=xl/sharedStrings.xml><?xml version="1.0" encoding="utf-8"?>
<sst xmlns="http://schemas.openxmlformats.org/spreadsheetml/2006/main" count="1394" uniqueCount="160">
  <si>
    <t>Total</t>
  </si>
  <si>
    <t>%</t>
  </si>
  <si>
    <t>±</t>
  </si>
  <si>
    <r>
      <t xml:space="preserve">2010 </t>
    </r>
    <r>
      <rPr>
        <vertAlign val="superscript"/>
        <sz val="8"/>
        <rFont val="Arial"/>
        <family val="2"/>
      </rPr>
      <t>1</t>
    </r>
  </si>
  <si>
    <t>Femmes</t>
  </si>
  <si>
    <t>Hommes</t>
  </si>
  <si>
    <t>Degré secondaire II</t>
  </si>
  <si>
    <t>Degré tertiaire</t>
  </si>
  <si>
    <t>Formation professionnelle supérieure</t>
  </si>
  <si>
    <t>Source: OFS – Enquête suisse sur la population active (ESPA)</t>
  </si>
  <si>
    <t>– Les données en italique ne sont pas représentées dans le graphique.</t>
  </si>
  <si>
    <t>– Pour afficher la série temporelle complète, veuillez sélectionner toutes les colonnes du tableau, cliquer le bouton droit de la souris et choisir "Afficher".</t>
  </si>
  <si>
    <t>Remarques:</t>
  </si>
  <si>
    <t>Formation générale</t>
  </si>
  <si>
    <t>Formation professionnelle initiale</t>
  </si>
  <si>
    <t>École obligatoire</t>
  </si>
  <si>
    <r>
      <t xml:space="preserve">2010 </t>
    </r>
    <r>
      <rPr>
        <vertAlign val="superscript"/>
        <sz val="8"/>
        <rFont val="Arial Narrow"/>
        <family val="2"/>
      </rPr>
      <t>1</t>
    </r>
  </si>
  <si>
    <r>
      <t xml:space="preserve">2003 </t>
    </r>
    <r>
      <rPr>
        <vertAlign val="superscript"/>
        <sz val="8"/>
        <rFont val="Arial Narrow"/>
        <family val="2"/>
      </rPr>
      <t>1</t>
    </r>
  </si>
  <si>
    <r>
      <t xml:space="preserve">2002 </t>
    </r>
    <r>
      <rPr>
        <vertAlign val="superscript"/>
        <sz val="8"/>
        <rFont val="Arial Narrow"/>
        <family val="2"/>
      </rPr>
      <t>1</t>
    </r>
  </si>
  <si>
    <r>
      <t xml:space="preserve">2001 </t>
    </r>
    <r>
      <rPr>
        <vertAlign val="superscript"/>
        <sz val="8"/>
        <rFont val="Arial Narrow"/>
        <family val="2"/>
      </rPr>
      <t>1</t>
    </r>
  </si>
  <si>
    <t>T1</t>
  </si>
  <si>
    <t>TD1</t>
  </si>
  <si>
    <t>T3</t>
  </si>
  <si>
    <t>TD2</t>
  </si>
  <si>
    <t>T2</t>
  </si>
  <si>
    <t>Suisses</t>
  </si>
  <si>
    <t>Etrangers</t>
  </si>
  <si>
    <t>Hautes écoles</t>
  </si>
  <si>
    <t>( )</t>
  </si>
  <si>
    <t>(chiffre) fiabilité statistique relative</t>
  </si>
  <si>
    <t>Remarque: les données en italique ne sont pas représentées dans le graphique.</t>
  </si>
  <si>
    <t>Remarque: pour afficher la série temporelle complète, veuillez sélectionner toutes les colonnes du tableau, cliquer le bouton droit de la souris et choisir "Afficher".</t>
  </si>
  <si>
    <t>( ) Non indiqué par manque de fiabilité statistique</t>
  </si>
  <si>
    <t>Retour</t>
  </si>
  <si>
    <t>Statut sur le marché du travail</t>
  </si>
  <si>
    <t>Cliquez sur le titre correspondant pour atteindre le tableau désiré</t>
  </si>
  <si>
    <t>Contact: Office fédéral de la statistique (OFS), Indicateurs de la formation, EducIndicators@bfs.admin.ch</t>
  </si>
  <si>
    <t>Données des graphiques</t>
  </si>
  <si>
    <t>Données détaillées</t>
  </si>
  <si>
    <t>En % des 25–64 ans de la population active</t>
  </si>
  <si>
    <t>En % des 25–64 ans de la population résidente permanente</t>
  </si>
  <si>
    <t>(7.3)</t>
  </si>
  <si>
    <t>(4.1)</t>
  </si>
  <si>
    <t>(6.8)</t>
  </si>
  <si>
    <t>(2.0)</t>
  </si>
  <si>
    <t>(10.8)</t>
  </si>
  <si>
    <t>(3.6)</t>
  </si>
  <si>
    <t>(6.3)</t>
  </si>
  <si>
    <t>(1.5)</t>
  </si>
  <si>
    <t>(5.8)</t>
  </si>
  <si>
    <t>(1.8)</t>
  </si>
  <si>
    <t>(8.0)</t>
  </si>
  <si>
    <t>(7.4)</t>
  </si>
  <si>
    <t>(2.7)</t>
  </si>
  <si>
    <t>(8.7)</t>
  </si>
  <si>
    <t>(4.9)</t>
  </si>
  <si>
    <t>(3.9)</t>
  </si>
  <si>
    <t>(0.9)</t>
  </si>
  <si>
    <t>(4.4)</t>
  </si>
  <si>
    <t>(1.4)</t>
  </si>
  <si>
    <t>(2.5)</t>
  </si>
  <si>
    <t>(4.7)</t>
  </si>
  <si>
    <t>(1.2)</t>
  </si>
  <si>
    <t>(4.6)</t>
  </si>
  <si>
    <t>(2.2)</t>
  </si>
  <si>
    <t>(1.3)</t>
  </si>
  <si>
    <t>(4.3)</t>
  </si>
  <si>
    <t>(2.3)</t>
  </si>
  <si>
    <t>(0.6)</t>
  </si>
  <si>
    <t>(0.5)</t>
  </si>
  <si>
    <t>(9.1)</t>
  </si>
  <si>
    <t>(6.6)</t>
  </si>
  <si>
    <t>(3.2)</t>
  </si>
  <si>
    <t>(9.0)</t>
  </si>
  <si>
    <t>(11.0)</t>
  </si>
  <si>
    <t>(5.6)</t>
  </si>
  <si>
    <t>(10.1)</t>
  </si>
  <si>
    <t>(7.5)</t>
  </si>
  <si>
    <t>(3.3)</t>
  </si>
  <si>
    <t>(14.1)</t>
  </si>
  <si>
    <t>(5.5)</t>
  </si>
  <si>
    <t>(11.3)</t>
  </si>
  <si>
    <t>(5.7)</t>
  </si>
  <si>
    <t>(10.4)</t>
  </si>
  <si>
    <t>(5.1)</t>
  </si>
  <si>
    <t>(5.4)</t>
  </si>
  <si>
    <t>(3.7)</t>
  </si>
  <si>
    <t>(1.0)</t>
  </si>
  <si>
    <t>(6.7)</t>
  </si>
  <si>
    <t>(1.7)</t>
  </si>
  <si>
    <t>(1.6)</t>
  </si>
  <si>
    <t>(5.2)</t>
  </si>
  <si>
    <t>(1.1)</t>
  </si>
  <si>
    <t>(4.8)</t>
  </si>
  <si>
    <t>(2.6)</t>
  </si>
  <si>
    <t>(4.0)</t>
  </si>
  <si>
    <t>(2.8)</t>
  </si>
  <si>
    <t>(4.5)</t>
  </si>
  <si>
    <t>(3.0)</t>
  </si>
  <si>
    <t>(8.6)</t>
  </si>
  <si>
    <t>(3.5)</t>
  </si>
  <si>
    <t>(1.9)</t>
  </si>
  <si>
    <t>(2.9)</t>
  </si>
  <si>
    <t>(2.4)</t>
  </si>
  <si>
    <t>(4.2)</t>
  </si>
  <si>
    <t>(3.1)</t>
  </si>
  <si>
    <t>(0.8)</t>
  </si>
  <si>
    <t>(2.1)</t>
  </si>
  <si>
    <t>(3.4)</t>
  </si>
  <si>
    <t>(3.8)</t>
  </si>
  <si>
    <t>(8.9)</t>
  </si>
  <si>
    <t>(7.1)</t>
  </si>
  <si>
    <t>(6.1)</t>
  </si>
  <si>
    <t>(6.2)</t>
  </si>
  <si>
    <t>(5.0)</t>
  </si>
  <si>
    <t>(6.0)</t>
  </si>
  <si>
    <t>(6.4)</t>
  </si>
  <si>
    <t>(7.8)</t>
  </si>
  <si>
    <t>(7.9)</t>
  </si>
  <si>
    <t>(7.0)</t>
  </si>
  <si>
    <t>(5.9)</t>
  </si>
  <si>
    <t>(6.9)</t>
  </si>
  <si>
    <t>(5.3)</t>
  </si>
  <si>
    <t>(12.8)</t>
  </si>
  <si>
    <t>(11.4)</t>
  </si>
  <si>
    <t>(8.1)</t>
  </si>
  <si>
    <t>(9.7)</t>
  </si>
  <si>
    <t>Personnes étranères arrivées en Suisse jusqu'à l'âge de 16 ans</t>
  </si>
  <si>
    <t>Personnes naturalisées arrivées en Suisse jusqu'à l'âge de 16 ans</t>
  </si>
  <si>
    <t>Personnes étrangères arrivées en Suisse jusqu'à l'âge de 16 ans</t>
  </si>
  <si>
    <t>Personnes suisses</t>
  </si>
  <si>
    <t>Personnes naturalisées arrivées en Suisse dès l'âge de 17 ans</t>
  </si>
  <si>
    <t>Personnes étrangères</t>
  </si>
  <si>
    <t>Personnes étrangères arrivées en Suisse dès l'âge de 17 ans</t>
  </si>
  <si>
    <t>Personnes étrangères arrivées en Suisse 
dès l'âge de 17 ans</t>
  </si>
  <si>
    <t>Personnes naturalisées arrivées en Suisse 
dès l'âge de 17 ans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</si>
  <si>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Ruptures de série (voir Méthodologie de l'indicateur)</t>
    </r>
  </si>
  <si>
    <t>(11.8)</t>
  </si>
  <si>
    <t>(9.3)</t>
  </si>
  <si>
    <t>(13.9)</t>
  </si>
  <si>
    <t>(8.2)</t>
  </si>
  <si>
    <t>(8.3)</t>
  </si>
  <si>
    <r>
      <t xml:space="preserve">2021 </t>
    </r>
    <r>
      <rPr>
        <vertAlign val="superscript"/>
        <sz val="8"/>
        <rFont val="Arial"/>
        <family val="2"/>
      </rPr>
      <t>2</t>
    </r>
  </si>
  <si>
    <r>
      <t xml:space="preserve">2 </t>
    </r>
    <r>
      <rPr>
        <sz val="8"/>
        <color indexed="8"/>
        <rFont val="Arial"/>
        <family val="2"/>
      </rPr>
      <t xml:space="preserve">2021: Rupture de série en raison de l'adaptation de la méthode et des instruments d'enquête. </t>
    </r>
  </si>
  <si>
    <t>Personnes suisses
nées en Suisse</t>
  </si>
  <si>
    <t>(12.2)</t>
  </si>
  <si>
    <t>(11.1)</t>
  </si>
  <si>
    <t>(0.7)</t>
  </si>
  <si>
    <t>(0.4)</t>
  </si>
  <si>
    <t>(0.3)</t>
  </si>
  <si>
    <t>(0.2)</t>
  </si>
  <si>
    <t>(7.7)</t>
  </si>
  <si>
    <t>(9.5)</t>
  </si>
  <si>
    <t>(9.6)</t>
  </si>
  <si>
    <t>(7.2)</t>
  </si>
  <si>
    <t>(8.4)</t>
  </si>
  <si>
    <t>(10.6)</t>
  </si>
  <si>
    <t>(9.2)</t>
  </si>
  <si>
    <t>(6.5)</t>
  </si>
  <si>
    <t>État au 04.04.2023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</si>
</sst>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#\ ##0.0__;\-#\ ###\ ##0.0__;\-__;@__"/>
    <numFmt numFmtId="165" formatCode="#\ ###\ ##\(0.0\)__;\-#\ ###\ ##0.0__;\-__;@__"/>
    <numFmt numFmtId="166" formatCode="#\ ###\ \(##0.0\)__;\-#\ ###\ ##0.0__;\-__;@__"/>
  </numFmts>
  <fonts count="30" x14ac:knownFonts="1">
    <font>
      <sz val="10"/>
      <name val="Arial"/>
    </font>
    <font>
      <sz val="11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b/>
      <sz val="11"/>
      <color theme="1"/>
      <name val="Arial"/>
      <family val="2"/>
    </font>
    <font>
      <i/>
      <sz val="8"/>
      <name val="Arial"/>
      <family val="2"/>
    </font>
    <font>
      <vertAlign val="superscript"/>
      <sz val="8"/>
      <name val="Arial Narrow"/>
      <family val="2"/>
    </font>
    <font>
      <b/>
      <sz val="9"/>
      <color indexed="8"/>
      <name val="Arial"/>
      <family val="2"/>
    </font>
    <font>
      <u/>
      <sz val="11"/>
      <color theme="10"/>
      <name val="Arial"/>
      <family val="2"/>
    </font>
    <font>
      <b/>
      <i/>
      <sz val="8"/>
      <name val="Arial"/>
      <family val="2"/>
    </font>
    <font>
      <sz val="9"/>
      <color indexed="8"/>
      <name val="Arial"/>
      <family val="2"/>
    </font>
    <font>
      <i/>
      <sz val="10"/>
      <name val="Arial"/>
      <family val="2"/>
    </font>
    <font>
      <b/>
      <sz val="10"/>
      <color theme="1"/>
      <name val="Arial"/>
      <family val="2"/>
    </font>
    <font>
      <u/>
      <sz val="9"/>
      <color theme="10"/>
      <name val="Arial"/>
      <family val="2"/>
    </font>
    <font>
      <u/>
      <sz val="10"/>
      <color theme="10"/>
      <name val="Arial"/>
      <family val="2"/>
    </font>
    <font>
      <vertAlign val="superscript"/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vertAlign val="superscript"/>
      <sz val="8"/>
      <color indexed="8"/>
      <name val="Arial"/>
      <family val="2"/>
    </font>
    <font>
      <sz val="8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18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144">
    <xf numFmtId="0" fontId="0" fillId="0" borderId="0" xfId="0"/>
    <xf numFmtId="0" fontId="5" fillId="0" borderId="0" xfId="0" applyFont="1" applyBorder="1"/>
    <xf numFmtId="0" fontId="3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vertical="top"/>
    </xf>
    <xf numFmtId="164" fontId="12" fillId="0" borderId="0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 applyProtection="1">
      <alignment horizontal="left"/>
    </xf>
    <xf numFmtId="0" fontId="8" fillId="0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8" fillId="0" borderId="0" xfId="0" quotePrefix="1" applyFont="1" applyFill="1" applyBorder="1" applyAlignment="1"/>
    <xf numFmtId="0" fontId="8" fillId="0" borderId="0" xfId="0" applyFont="1" applyFill="1" applyBorder="1" applyAlignment="1"/>
    <xf numFmtId="0" fontId="8" fillId="0" borderId="0" xfId="0" quotePrefix="1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8" fillId="0" borderId="0" xfId="0" applyNumberFormat="1" applyFont="1" applyFill="1" applyBorder="1" applyAlignment="1" applyProtection="1"/>
    <xf numFmtId="0" fontId="8" fillId="0" borderId="0" xfId="0" applyFont="1" applyFill="1" applyAlignment="1"/>
    <xf numFmtId="0" fontId="1" fillId="0" borderId="0" xfId="2"/>
    <xf numFmtId="0" fontId="8" fillId="0" borderId="0" xfId="2" applyNumberFormat="1" applyFont="1" applyFill="1" applyBorder="1" applyAlignment="1" applyProtection="1"/>
    <xf numFmtId="0" fontId="1" fillId="0" borderId="0" xfId="2" applyAlignment="1">
      <alignment horizontal="left"/>
    </xf>
    <xf numFmtId="0" fontId="8" fillId="0" borderId="0" xfId="2" applyFont="1" applyFill="1" applyAlignment="1">
      <alignment horizontal="left"/>
    </xf>
    <xf numFmtId="0" fontId="8" fillId="0" borderId="0" xfId="2" applyNumberFormat="1" applyFont="1" applyFill="1" applyBorder="1" applyAlignment="1" applyProtection="1">
      <alignment horizontal="left"/>
    </xf>
    <xf numFmtId="0" fontId="11" fillId="0" borderId="0" xfId="2" applyFont="1" applyAlignment="1"/>
    <xf numFmtId="164" fontId="15" fillId="5" borderId="1" xfId="2" applyNumberFormat="1" applyFont="1" applyFill="1" applyBorder="1" applyAlignment="1">
      <alignment horizontal="right" vertical="center"/>
    </xf>
    <xf numFmtId="164" fontId="11" fillId="0" borderId="1" xfId="2" applyNumberFormat="1" applyFont="1" applyFill="1" applyBorder="1" applyAlignment="1">
      <alignment horizontal="right" vertical="center"/>
    </xf>
    <xf numFmtId="0" fontId="11" fillId="0" borderId="1" xfId="2" applyFont="1" applyFill="1" applyBorder="1" applyAlignment="1">
      <alignment horizontal="left" vertical="center" wrapText="1" indent="1"/>
    </xf>
    <xf numFmtId="164" fontId="15" fillId="5" borderId="0" xfId="2" applyNumberFormat="1" applyFont="1" applyFill="1" applyBorder="1" applyAlignment="1">
      <alignment horizontal="right" vertical="center"/>
    </xf>
    <xf numFmtId="164" fontId="11" fillId="0" borderId="0" xfId="2" applyNumberFormat="1" applyFont="1" applyFill="1" applyBorder="1" applyAlignment="1">
      <alignment horizontal="right" vertical="center"/>
    </xf>
    <xf numFmtId="0" fontId="11" fillId="0" borderId="0" xfId="2" applyFont="1" applyFill="1" applyBorder="1" applyAlignment="1">
      <alignment horizontal="left" vertical="center" wrapText="1" indent="1"/>
    </xf>
    <xf numFmtId="164" fontId="15" fillId="0" borderId="0" xfId="2" applyNumberFormat="1" applyFont="1" applyFill="1" applyBorder="1" applyAlignment="1">
      <alignment horizontal="right" vertical="center"/>
    </xf>
    <xf numFmtId="0" fontId="11" fillId="0" borderId="0" xfId="2" applyFont="1" applyFill="1" applyBorder="1" applyAlignment="1">
      <alignment horizontal="left" vertical="center" wrapText="1"/>
    </xf>
    <xf numFmtId="0" fontId="11" fillId="0" borderId="0" xfId="2" applyFont="1" applyAlignment="1">
      <alignment horizontal="left" vertical="top"/>
    </xf>
    <xf numFmtId="0" fontId="8" fillId="3" borderId="2" xfId="2" quotePrefix="1" applyFont="1" applyFill="1" applyBorder="1" applyAlignment="1">
      <alignment horizontal="right" vertical="center"/>
    </xf>
    <xf numFmtId="0" fontId="11" fillId="2" borderId="4" xfId="2" applyFont="1" applyFill="1" applyBorder="1" applyAlignment="1">
      <alignment horizontal="right" vertical="center" wrapText="1"/>
    </xf>
    <xf numFmtId="0" fontId="8" fillId="3" borderId="4" xfId="2" quotePrefix="1" applyFont="1" applyFill="1" applyBorder="1" applyAlignment="1">
      <alignment horizontal="right" vertical="center"/>
    </xf>
    <xf numFmtId="0" fontId="11" fillId="2" borderId="5" xfId="2" applyFont="1" applyFill="1" applyBorder="1" applyAlignment="1">
      <alignment horizontal="right" vertical="center" wrapText="1"/>
    </xf>
    <xf numFmtId="0" fontId="11" fillId="2" borderId="8" xfId="2" applyFont="1" applyFill="1" applyBorder="1" applyAlignment="1">
      <alignment horizontal="left" vertical="top"/>
    </xf>
    <xf numFmtId="0" fontId="11" fillId="2" borderId="7" xfId="2" applyFont="1" applyFill="1" applyBorder="1" applyAlignment="1">
      <alignment horizontal="left" vertical="top"/>
    </xf>
    <xf numFmtId="0" fontId="1" fillId="0" borderId="0" xfId="2" applyAlignment="1">
      <alignment vertical="top"/>
    </xf>
    <xf numFmtId="0" fontId="2" fillId="0" borderId="0" xfId="2" applyFont="1" applyAlignment="1">
      <alignment vertical="top"/>
    </xf>
    <xf numFmtId="0" fontId="17" fillId="4" borderId="0" xfId="2" applyNumberFormat="1" applyFont="1" applyFill="1" applyBorder="1" applyAlignment="1" applyProtection="1">
      <alignment horizontal="right" vertical="top"/>
    </xf>
    <xf numFmtId="0" fontId="3" fillId="2" borderId="0" xfId="2" applyFont="1" applyFill="1" applyBorder="1" applyAlignment="1">
      <alignment vertical="top"/>
    </xf>
    <xf numFmtId="0" fontId="2" fillId="0" borderId="0" xfId="2" applyFont="1"/>
    <xf numFmtId="0" fontId="10" fillId="0" borderId="0" xfId="3" applyFont="1" applyAlignment="1" applyProtection="1"/>
    <xf numFmtId="0" fontId="11" fillId="0" borderId="0" xfId="2" applyFont="1" applyBorder="1" applyAlignment="1"/>
    <xf numFmtId="0" fontId="12" fillId="0" borderId="0" xfId="2" applyFont="1" applyFill="1" applyBorder="1" applyAlignment="1">
      <alignment horizontal="left" vertical="center" wrapText="1"/>
    </xf>
    <xf numFmtId="164" fontId="12" fillId="0" borderId="0" xfId="2" applyNumberFormat="1" applyFont="1" applyFill="1" applyBorder="1" applyAlignment="1">
      <alignment horizontal="right" vertical="center"/>
    </xf>
    <xf numFmtId="164" fontId="19" fillId="5" borderId="0" xfId="2" applyNumberFormat="1" applyFont="1" applyFill="1" applyBorder="1" applyAlignment="1">
      <alignment horizontal="right" vertical="center"/>
    </xf>
    <xf numFmtId="164" fontId="11" fillId="5" borderId="0" xfId="2" applyNumberFormat="1" applyFont="1" applyFill="1" applyBorder="1" applyAlignment="1">
      <alignment horizontal="right" vertical="center"/>
    </xf>
    <xf numFmtId="164" fontId="11" fillId="5" borderId="1" xfId="2" applyNumberFormat="1" applyFont="1" applyFill="1" applyBorder="1" applyAlignment="1">
      <alignment horizontal="right" vertical="center"/>
    </xf>
    <xf numFmtId="164" fontId="12" fillId="5" borderId="0" xfId="2" applyNumberFormat="1" applyFont="1" applyFill="1" applyBorder="1" applyAlignment="1">
      <alignment horizontal="right" vertical="center"/>
    </xf>
    <xf numFmtId="0" fontId="2" fillId="0" borderId="0" xfId="0" applyFont="1" applyFill="1" applyBorder="1"/>
    <xf numFmtId="0" fontId="11" fillId="0" borderId="0" xfId="2" applyFont="1" applyFill="1" applyBorder="1" applyAlignment="1"/>
    <xf numFmtId="0" fontId="11" fillId="0" borderId="0" xfId="2" applyFont="1" applyFill="1" applyAlignment="1"/>
    <xf numFmtId="0" fontId="2" fillId="0" borderId="0" xfId="0" applyFont="1" applyBorder="1"/>
    <xf numFmtId="0" fontId="8" fillId="3" borderId="7" xfId="0" applyFont="1" applyFill="1" applyBorder="1" applyAlignment="1">
      <alignment vertical="top" wrapText="1"/>
    </xf>
    <xf numFmtId="0" fontId="8" fillId="3" borderId="10" xfId="0" applyFont="1" applyFill="1" applyBorder="1" applyAlignment="1">
      <alignment vertical="top" wrapText="1"/>
    </xf>
    <xf numFmtId="0" fontId="8" fillId="3" borderId="8" xfId="0" applyFont="1" applyFill="1" applyBorder="1" applyAlignment="1">
      <alignment vertical="top" wrapText="1"/>
    </xf>
    <xf numFmtId="0" fontId="11" fillId="2" borderId="4" xfId="0" applyFont="1" applyFill="1" applyBorder="1" applyAlignment="1">
      <alignment horizontal="right" vertical="center" wrapText="1"/>
    </xf>
    <xf numFmtId="0" fontId="8" fillId="3" borderId="4" xfId="0" quotePrefix="1" applyFont="1" applyFill="1" applyBorder="1" applyAlignment="1">
      <alignment horizontal="right" vertical="center"/>
    </xf>
    <xf numFmtId="0" fontId="11" fillId="2" borderId="5" xfId="0" applyFont="1" applyFill="1" applyBorder="1" applyAlignment="1">
      <alignment horizontal="right" vertical="center" wrapText="1"/>
    </xf>
    <xf numFmtId="164" fontId="11" fillId="0" borderId="0" xfId="0" applyNumberFormat="1" applyFont="1" applyFill="1" applyBorder="1" applyAlignment="1">
      <alignment horizontal="right" vertical="center"/>
    </xf>
    <xf numFmtId="164" fontId="15" fillId="5" borderId="0" xfId="0" applyNumberFormat="1" applyFont="1" applyFill="1" applyBorder="1" applyAlignment="1">
      <alignment horizontal="right" vertical="center"/>
    </xf>
    <xf numFmtId="164" fontId="15" fillId="0" borderId="0" xfId="0" applyNumberFormat="1" applyFont="1" applyFill="1" applyBorder="1" applyAlignment="1">
      <alignment horizontal="right" vertical="center"/>
    </xf>
    <xf numFmtId="0" fontId="17" fillId="4" borderId="0" xfId="2" applyNumberFormat="1" applyFont="1" applyFill="1" applyBorder="1" applyAlignment="1" applyProtection="1">
      <alignment vertical="top"/>
    </xf>
    <xf numFmtId="0" fontId="17" fillId="4" borderId="0" xfId="2" applyNumberFormat="1" applyFont="1" applyFill="1" applyBorder="1" applyAlignment="1" applyProtection="1">
      <alignment vertical="top" wrapText="1"/>
    </xf>
    <xf numFmtId="0" fontId="20" fillId="4" borderId="0" xfId="2" applyNumberFormat="1" applyFont="1" applyFill="1" applyBorder="1" applyAlignment="1" applyProtection="1">
      <alignment vertical="top" wrapText="1"/>
    </xf>
    <xf numFmtId="0" fontId="1" fillId="7" borderId="0" xfId="2" applyNumberFormat="1" applyFont="1" applyFill="1" applyBorder="1" applyAlignment="1" applyProtection="1">
      <alignment vertical="center"/>
    </xf>
    <xf numFmtId="0" fontId="1" fillId="7" borderId="0" xfId="2" applyNumberFormat="1" applyFont="1" applyFill="1" applyBorder="1" applyAlignment="1" applyProtection="1"/>
    <xf numFmtId="0" fontId="14" fillId="7" borderId="0" xfId="2" applyNumberFormat="1" applyFont="1" applyFill="1" applyBorder="1" applyAlignment="1" applyProtection="1"/>
    <xf numFmtId="0" fontId="11" fillId="2" borderId="6" xfId="0" applyFont="1" applyFill="1" applyBorder="1" applyAlignment="1">
      <alignment vertical="center" wrapText="1"/>
    </xf>
    <xf numFmtId="0" fontId="11" fillId="2" borderId="7" xfId="0" applyFont="1" applyFill="1" applyBorder="1" applyAlignment="1">
      <alignment vertical="top" wrapText="1"/>
    </xf>
    <xf numFmtId="0" fontId="11" fillId="2" borderId="2" xfId="0" applyFont="1" applyFill="1" applyBorder="1" applyAlignment="1">
      <alignment vertical="center"/>
    </xf>
    <xf numFmtId="0" fontId="0" fillId="0" borderId="9" xfId="0" applyBorder="1" applyAlignment="1">
      <alignment vertical="center"/>
    </xf>
    <xf numFmtId="0" fontId="11" fillId="2" borderId="11" xfId="0" applyFont="1" applyFill="1" applyBorder="1" applyAlignment="1">
      <alignment vertical="top" wrapText="1"/>
    </xf>
    <xf numFmtId="0" fontId="11" fillId="2" borderId="8" xfId="0" applyFont="1" applyFill="1" applyBorder="1" applyAlignment="1">
      <alignment vertical="top" wrapText="1"/>
    </xf>
    <xf numFmtId="0" fontId="8" fillId="3" borderId="2" xfId="0" quotePrefix="1" applyFont="1" applyFill="1" applyBorder="1" applyAlignment="1">
      <alignment horizontal="right" vertical="center"/>
    </xf>
    <xf numFmtId="164" fontId="11" fillId="0" borderId="1" xfId="0" applyNumberFormat="1" applyFont="1" applyFill="1" applyBorder="1" applyAlignment="1">
      <alignment horizontal="right" vertical="center"/>
    </xf>
    <xf numFmtId="164" fontId="11" fillId="5" borderId="0" xfId="0" applyNumberFormat="1" applyFont="1" applyFill="1" applyBorder="1" applyAlignment="1">
      <alignment horizontal="right" vertical="center"/>
    </xf>
    <xf numFmtId="164" fontId="11" fillId="5" borderId="1" xfId="0" applyNumberFormat="1" applyFont="1" applyFill="1" applyBorder="1" applyAlignment="1">
      <alignment horizontal="right" vertical="center"/>
    </xf>
    <xf numFmtId="0" fontId="1" fillId="7" borderId="0" xfId="2" applyNumberFormat="1" applyFont="1" applyFill="1" applyBorder="1" applyAlignment="1" applyProtection="1">
      <alignment vertical="top"/>
    </xf>
    <xf numFmtId="0" fontId="20" fillId="4" borderId="0" xfId="2" applyNumberFormat="1" applyFont="1" applyFill="1" applyBorder="1" applyAlignment="1" applyProtection="1">
      <alignment vertical="top"/>
    </xf>
    <xf numFmtId="0" fontId="11" fillId="2" borderId="4" xfId="2" applyFont="1" applyFill="1" applyBorder="1" applyAlignment="1">
      <alignment horizontal="right" vertical="top" wrapText="1"/>
    </xf>
    <xf numFmtId="0" fontId="8" fillId="3" borderId="4" xfId="2" quotePrefix="1" applyFont="1" applyFill="1" applyBorder="1" applyAlignment="1">
      <alignment horizontal="right" vertical="top"/>
    </xf>
    <xf numFmtId="0" fontId="11" fillId="2" borderId="12" xfId="2" applyFont="1" applyFill="1" applyBorder="1" applyAlignment="1">
      <alignment horizontal="right" vertical="top" wrapText="1"/>
    </xf>
    <xf numFmtId="0" fontId="8" fillId="3" borderId="11" xfId="2" quotePrefix="1" applyFont="1" applyFill="1" applyBorder="1" applyAlignment="1">
      <alignment horizontal="right" vertical="top"/>
    </xf>
    <xf numFmtId="0" fontId="12" fillId="6" borderId="0" xfId="2" applyFont="1" applyFill="1" applyBorder="1" applyAlignment="1">
      <alignment horizontal="left" vertical="center" wrapText="1"/>
    </xf>
    <xf numFmtId="164" fontId="12" fillId="6" borderId="0" xfId="2" applyNumberFormat="1" applyFont="1" applyFill="1" applyBorder="1" applyAlignment="1">
      <alignment horizontal="right" vertical="center"/>
    </xf>
    <xf numFmtId="0" fontId="14" fillId="3" borderId="0" xfId="2" applyNumberFormat="1" applyFont="1" applyFill="1" applyBorder="1" applyAlignment="1" applyProtection="1"/>
    <xf numFmtId="0" fontId="21" fillId="0" borderId="0" xfId="2" applyFont="1" applyBorder="1"/>
    <xf numFmtId="0" fontId="7" fillId="0" borderId="0" xfId="2" applyFont="1"/>
    <xf numFmtId="0" fontId="22" fillId="0" borderId="0" xfId="2" applyFont="1"/>
    <xf numFmtId="0" fontId="23" fillId="0" borderId="0" xfId="3" applyFont="1" applyAlignment="1" applyProtection="1"/>
    <xf numFmtId="0" fontId="2" fillId="0" borderId="0" xfId="4" applyNumberFormat="1" applyFont="1" applyFill="1" applyBorder="1" applyAlignment="1" applyProtection="1">
      <alignment horizontal="left" vertical="center"/>
    </xf>
    <xf numFmtId="0" fontId="9" fillId="2" borderId="0" xfId="2" applyNumberFormat="1" applyFont="1" applyFill="1" applyBorder="1" applyAlignment="1" applyProtection="1">
      <alignment wrapText="1"/>
    </xf>
    <xf numFmtId="164" fontId="8" fillId="0" borderId="0" xfId="0" applyNumberFormat="1" applyFont="1" applyFill="1" applyAlignment="1">
      <alignment horizontal="left"/>
    </xf>
    <xf numFmtId="164" fontId="8" fillId="0" borderId="0" xfId="0" applyNumberFormat="1" applyFont="1" applyFill="1" applyBorder="1" applyAlignment="1">
      <alignment horizontal="left"/>
    </xf>
    <xf numFmtId="165" fontId="11" fillId="0" borderId="0" xfId="2" applyNumberFormat="1" applyFont="1" applyFill="1" applyBorder="1" applyAlignment="1">
      <alignment horizontal="right" vertical="center"/>
    </xf>
    <xf numFmtId="165" fontId="15" fillId="0" borderId="0" xfId="2" applyNumberFormat="1" applyFont="1" applyFill="1" applyBorder="1" applyAlignment="1">
      <alignment horizontal="right" vertical="center"/>
    </xf>
    <xf numFmtId="165" fontId="11" fillId="0" borderId="1" xfId="2" applyNumberFormat="1" applyFont="1" applyFill="1" applyBorder="1" applyAlignment="1">
      <alignment horizontal="right" vertical="center"/>
    </xf>
    <xf numFmtId="166" fontId="11" fillId="0" borderId="0" xfId="2" applyNumberFormat="1" applyFont="1" applyFill="1" applyBorder="1" applyAlignment="1">
      <alignment horizontal="right" vertical="center"/>
    </xf>
    <xf numFmtId="166" fontId="11" fillId="0" borderId="0" xfId="0" applyNumberFormat="1" applyFont="1" applyFill="1" applyBorder="1" applyAlignment="1">
      <alignment horizontal="right" vertical="center"/>
    </xf>
    <xf numFmtId="166" fontId="15" fillId="0" borderId="0" xfId="0" applyNumberFormat="1" applyFont="1" applyFill="1" applyBorder="1" applyAlignment="1">
      <alignment horizontal="right" vertical="center"/>
    </xf>
    <xf numFmtId="166" fontId="11" fillId="0" borderId="1" xfId="0" applyNumberFormat="1" applyFont="1" applyFill="1" applyBorder="1" applyAlignment="1">
      <alignment horizontal="right" vertical="center"/>
    </xf>
    <xf numFmtId="166" fontId="12" fillId="6" borderId="0" xfId="2" applyNumberFormat="1" applyFont="1" applyFill="1" applyBorder="1" applyAlignment="1">
      <alignment horizontal="right" vertical="center"/>
    </xf>
    <xf numFmtId="0" fontId="24" fillId="0" borderId="0" xfId="5" applyAlignment="1" applyProtection="1"/>
    <xf numFmtId="0" fontId="3" fillId="2" borderId="0" xfId="0" applyFont="1" applyFill="1" applyBorder="1" applyAlignment="1">
      <alignment horizontal="right" vertical="top"/>
    </xf>
    <xf numFmtId="0" fontId="6" fillId="0" borderId="0" xfId="2" applyFont="1" applyBorder="1" applyAlignment="1"/>
    <xf numFmtId="0" fontId="21" fillId="0" borderId="0" xfId="2" applyFont="1" applyBorder="1" applyAlignment="1"/>
    <xf numFmtId="0" fontId="7" fillId="0" borderId="0" xfId="2" applyFont="1" applyAlignment="1"/>
    <xf numFmtId="0" fontId="2" fillId="0" borderId="0" xfId="4" applyNumberFormat="1" applyFont="1" applyFill="1" applyBorder="1" applyAlignment="1" applyProtection="1">
      <alignment horizontal="left"/>
    </xf>
    <xf numFmtId="0" fontId="24" fillId="0" borderId="0" xfId="5" applyAlignment="1"/>
    <xf numFmtId="0" fontId="1" fillId="0" borderId="0" xfId="2" applyAlignment="1"/>
    <xf numFmtId="0" fontId="9" fillId="3" borderId="0" xfId="0" applyFont="1" applyFill="1" applyBorder="1" applyAlignment="1">
      <alignment horizontal="left"/>
    </xf>
    <xf numFmtId="0" fontId="24" fillId="0" borderId="0" xfId="5" applyAlignment="1" applyProtection="1">
      <alignment vertical="top"/>
    </xf>
    <xf numFmtId="0" fontId="12" fillId="3" borderId="0" xfId="2" applyFont="1" applyFill="1" applyBorder="1" applyAlignment="1">
      <alignment horizontal="left" wrapText="1"/>
    </xf>
    <xf numFmtId="164" fontId="12" fillId="3" borderId="0" xfId="2" applyNumberFormat="1" applyFont="1" applyFill="1" applyBorder="1" applyAlignment="1">
      <alignment horizontal="right"/>
    </xf>
    <xf numFmtId="164" fontId="12" fillId="8" borderId="0" xfId="2" applyNumberFormat="1" applyFont="1" applyFill="1" applyBorder="1" applyAlignment="1">
      <alignment horizontal="right"/>
    </xf>
    <xf numFmtId="166" fontId="12" fillId="3" borderId="0" xfId="2" applyNumberFormat="1" applyFont="1" applyFill="1" applyBorder="1" applyAlignment="1">
      <alignment horizontal="right"/>
    </xf>
    <xf numFmtId="165" fontId="11" fillId="5" borderId="0" xfId="0" applyNumberFormat="1" applyFont="1" applyFill="1" applyBorder="1" applyAlignment="1">
      <alignment horizontal="right" vertical="center"/>
    </xf>
    <xf numFmtId="165" fontId="11" fillId="5" borderId="1" xfId="0" applyNumberFormat="1" applyFont="1" applyFill="1" applyBorder="1" applyAlignment="1">
      <alignment horizontal="right" vertical="center"/>
    </xf>
    <xf numFmtId="164" fontId="12" fillId="5" borderId="0" xfId="0" applyNumberFormat="1" applyFont="1" applyFill="1" applyBorder="1" applyAlignment="1">
      <alignment horizontal="right" vertical="center"/>
    </xf>
    <xf numFmtId="166" fontId="11" fillId="5" borderId="0" xfId="2" applyNumberFormat="1" applyFont="1" applyFill="1" applyBorder="1" applyAlignment="1">
      <alignment horizontal="right" vertical="center"/>
    </xf>
    <xf numFmtId="165" fontId="11" fillId="5" borderId="0" xfId="2" applyNumberFormat="1" applyFont="1" applyFill="1" applyBorder="1" applyAlignment="1">
      <alignment horizontal="right" vertical="center"/>
    </xf>
    <xf numFmtId="165" fontId="12" fillId="8" borderId="0" xfId="2" applyNumberFormat="1" applyFont="1" applyFill="1" applyBorder="1" applyAlignment="1">
      <alignment horizontal="right"/>
    </xf>
    <xf numFmtId="0" fontId="26" fillId="0" borderId="0" xfId="2" applyFont="1"/>
    <xf numFmtId="0" fontId="27" fillId="0" borderId="0" xfId="2" applyFont="1"/>
    <xf numFmtId="0" fontId="23" fillId="0" borderId="0" xfId="5" applyFont="1" applyAlignment="1" applyProtection="1"/>
    <xf numFmtId="0" fontId="23" fillId="0" borderId="0" xfId="5" applyFont="1"/>
    <xf numFmtId="0" fontId="28" fillId="0" borderId="0" xfId="0" applyNumberFormat="1" applyFont="1" applyFill="1" applyBorder="1" applyAlignment="1" applyProtection="1">
      <alignment horizontal="left" wrapText="1"/>
    </xf>
    <xf numFmtId="0" fontId="2" fillId="0" borderId="0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>
      <alignment horizontal="left" wrapText="1"/>
    </xf>
    <xf numFmtId="0" fontId="11" fillId="2" borderId="6" xfId="2" applyFont="1" applyFill="1" applyBorder="1" applyAlignment="1">
      <alignment horizontal="left" vertical="center" wrapText="1"/>
    </xf>
    <xf numFmtId="0" fontId="11" fillId="2" borderId="7" xfId="2" applyFont="1" applyFill="1" applyBorder="1" applyAlignment="1">
      <alignment horizontal="left" vertical="center" wrapText="1"/>
    </xf>
    <xf numFmtId="0" fontId="11" fillId="2" borderId="3" xfId="2" applyFont="1" applyFill="1" applyBorder="1" applyAlignment="1">
      <alignment horizontal="left" vertical="center" wrapText="1"/>
    </xf>
    <xf numFmtId="0" fontId="11" fillId="2" borderId="2" xfId="2" applyFont="1" applyFill="1" applyBorder="1" applyAlignment="1">
      <alignment horizontal="left" vertical="center" wrapText="1"/>
    </xf>
    <xf numFmtId="0" fontId="11" fillId="2" borderId="9" xfId="2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top" wrapText="1"/>
    </xf>
    <xf numFmtId="0" fontId="11" fillId="2" borderId="5" xfId="0" applyFont="1" applyFill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8" fillId="0" borderId="0" xfId="2" quotePrefix="1" applyFont="1" applyFill="1" applyBorder="1" applyAlignment="1">
      <alignment horizontal="left" wrapText="1"/>
    </xf>
    <xf numFmtId="0" fontId="11" fillId="2" borderId="2" xfId="2" applyFont="1" applyFill="1" applyBorder="1" applyAlignment="1">
      <alignment horizontal="left" vertical="top" wrapText="1"/>
    </xf>
    <xf numFmtId="0" fontId="11" fillId="2" borderId="5" xfId="2" applyFont="1" applyFill="1" applyBorder="1" applyAlignment="1">
      <alignment horizontal="left" vertical="top" wrapText="1"/>
    </xf>
    <xf numFmtId="0" fontId="8" fillId="3" borderId="7" xfId="2" applyFont="1" applyFill="1" applyBorder="1" applyAlignment="1">
      <alignment horizontal="center" vertical="top" wrapText="1"/>
    </xf>
    <xf numFmtId="0" fontId="8" fillId="3" borderId="8" xfId="2" applyFont="1" applyFill="1" applyBorder="1" applyAlignment="1">
      <alignment horizontal="center" vertical="top" wrapText="1"/>
    </xf>
    <xf numFmtId="0" fontId="11" fillId="2" borderId="9" xfId="2" applyFont="1" applyFill="1" applyBorder="1" applyAlignment="1">
      <alignment horizontal="left" vertical="top" wrapText="1"/>
    </xf>
  </cellXfs>
  <cellStyles count="6">
    <cellStyle name="Lien hypertexte" xfId="5" builtinId="8"/>
    <cellStyle name="Lien hypertexte 2" xfId="3" xr:uid="{00000000-0005-0000-0000-000001000000}"/>
    <cellStyle name="Normal" xfId="0" builtinId="0"/>
    <cellStyle name="Normal 2" xfId="1" xr:uid="{00000000-0005-0000-0000-000003000000}"/>
    <cellStyle name="Normal 3" xfId="2" xr:uid="{00000000-0005-0000-0000-000004000000}"/>
    <cellStyle name="Pourcentage 2" xfId="4" xr:uid="{00000000-0005-0000-0000-000005000000}"/>
  </cellStyles>
  <dxfs count="4">
    <dxf>
      <numFmt numFmtId="165" formatCode="#\ ###\ ##\(0.0\)__;\-#\ ###\ ##0.0__;\-__;@__"/>
    </dxf>
    <dxf>
      <numFmt numFmtId="165" formatCode="#\ ###\ ##\(0.0\)__;\-#\ ###\ ##0.0__;\-__;@__"/>
    </dxf>
    <dxf>
      <numFmt numFmtId="165" formatCode="#\ ###\ ##\(0.0\)__;\-#\ ###\ ##0.0__;\-__;@__"/>
    </dxf>
    <dxf>
      <numFmt numFmtId="165" formatCode="#\ ###\ ##\(0.0\)__;\-#\ ###\ ##0.0__;\-__;@__"/>
    </dxf>
  </dxfs>
  <tableStyles count="0" defaultTableStyle="TableStyleMedium9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6350</xdr:colOff>
      <xdr:row>0</xdr:row>
      <xdr:rowOff>44450</xdr:rowOff>
    </xdr:to>
    <xdr:pic>
      <xdr:nvPicPr>
        <xdr:cNvPr id="2" name="Picture 1" descr="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6350</xdr:colOff>
      <xdr:row>0</xdr:row>
      <xdr:rowOff>44450</xdr:rowOff>
    </xdr:to>
    <xdr:pic>
      <xdr:nvPicPr>
        <xdr:cNvPr id="3" name="Picture 2" descr="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6350</xdr:colOff>
      <xdr:row>0</xdr:row>
      <xdr:rowOff>44450</xdr:rowOff>
    </xdr:to>
    <xdr:pic>
      <xdr:nvPicPr>
        <xdr:cNvPr id="4" name="Picture 3" descr="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6350</xdr:colOff>
      <xdr:row>0</xdr:row>
      <xdr:rowOff>44450</xdr:rowOff>
    </xdr:to>
    <xdr:pic>
      <xdr:nvPicPr>
        <xdr:cNvPr id="5" name="Picture 4" descr="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6350</xdr:colOff>
      <xdr:row>0</xdr:row>
      <xdr:rowOff>44450</xdr:rowOff>
    </xdr:to>
    <xdr:pic>
      <xdr:nvPicPr>
        <xdr:cNvPr id="6" name="Picture 5" descr="0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6350</xdr:colOff>
      <xdr:row>0</xdr:row>
      <xdr:rowOff>44450</xdr:rowOff>
    </xdr:to>
    <xdr:pic>
      <xdr:nvPicPr>
        <xdr:cNvPr id="7" name="Picture 6" descr="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6350</xdr:colOff>
      <xdr:row>0</xdr:row>
      <xdr:rowOff>44450</xdr:rowOff>
    </xdr:to>
    <xdr:pic>
      <xdr:nvPicPr>
        <xdr:cNvPr id="8" name="Picture 7" descr="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6350</xdr:colOff>
      <xdr:row>0</xdr:row>
      <xdr:rowOff>44450</xdr:rowOff>
    </xdr:to>
    <xdr:pic>
      <xdr:nvPicPr>
        <xdr:cNvPr id="9" name="Picture 8" descr="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10" name="Picture 9" descr="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6350</xdr:rowOff>
    </xdr:to>
    <xdr:pic>
      <xdr:nvPicPr>
        <xdr:cNvPr id="11" name="Picture 10" descr="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95250</xdr:rowOff>
    </xdr:to>
    <xdr:pic>
      <xdr:nvPicPr>
        <xdr:cNvPr id="12" name="Picture 11" descr="0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13" name="Picture 12" descr="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14" name="Picture 13" descr="0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209550</xdr:rowOff>
    </xdr:to>
    <xdr:pic>
      <xdr:nvPicPr>
        <xdr:cNvPr id="15" name="Picture 14" descr="0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16" name="Picture 15" descr="0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209550</xdr:rowOff>
    </xdr:to>
    <xdr:pic>
      <xdr:nvPicPr>
        <xdr:cNvPr id="17" name="Picture 16" descr="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18" name="Picture 17" descr="0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209550</xdr:rowOff>
    </xdr:to>
    <xdr:pic>
      <xdr:nvPicPr>
        <xdr:cNvPr id="19" name="Picture 18" descr="0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20" name="Picture 19" descr="0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209550</xdr:rowOff>
    </xdr:to>
    <xdr:pic>
      <xdr:nvPicPr>
        <xdr:cNvPr id="21" name="Picture 20" descr="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22" name="Picture 21" descr="0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6350</xdr:rowOff>
    </xdr:to>
    <xdr:pic>
      <xdr:nvPicPr>
        <xdr:cNvPr id="23" name="Picture 22" descr="0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101600</xdr:rowOff>
    </xdr:to>
    <xdr:pic>
      <xdr:nvPicPr>
        <xdr:cNvPr id="24" name="Picture 23" descr="0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25" name="Picture 24" descr="0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26" name="Picture 25" descr="0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27" name="Picture 26" descr="0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28" name="Picture 27" descr="0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29" name="Picture 28" descr="0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30" name="Picture 29" descr="0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31" name="Picture 30" descr="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32" name="Picture 31" descr="0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33" name="Picture 32" descr="0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34" name="Picture 33" descr="0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35" name="Picture 34" descr="0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36" name="Picture 35" descr="0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37" name="Picture 36" descr="0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38" name="Picture 37" descr="0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39" name="Picture 38" descr="0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40" name="Picture 39" descr="0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41" name="Picture 40" descr="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42" name="Picture 41" descr="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43" name="Picture 42" descr="0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44" name="Picture 43" descr="0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45" name="Picture 44" descr="0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46" name="Picture 45" descr="0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47" name="Picture 46" descr="0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48" name="Picture 47" descr="0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49" name="Picture 48" descr="0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50" name="Picture 49" descr="0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51" name="Picture 50" descr="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52" name="Picture 51" descr="0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53" name="Picture 52" descr="0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54" name="Picture 53" descr="0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55" name="Picture 54" descr="0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56" name="Picture 55" descr="0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57" name="Picture 56" descr="0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58" name="Picture 57" descr="0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59" name="Picture 58" descr="0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60" name="Picture 59" descr="0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61" name="Picture 60" descr="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62" name="Picture 61" descr="0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63" name="Picture 62" descr="0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64" name="Picture 63" descr="0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65" name="Picture 64" descr="0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66" name="Picture 65" descr="0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67" name="Picture 66" descr="0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68" name="Picture 67" descr="0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69" name="Picture 68" descr="0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70" name="Picture 69" descr="0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6350</xdr:rowOff>
    </xdr:to>
    <xdr:pic>
      <xdr:nvPicPr>
        <xdr:cNvPr id="71" name="Picture 70" descr="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101600</xdr:rowOff>
    </xdr:to>
    <xdr:pic>
      <xdr:nvPicPr>
        <xdr:cNvPr id="72" name="Picture 71" descr="0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73" name="Picture 72" descr="0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74" name="Picture 73" descr="0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75" name="Picture 74" descr="0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76" name="Picture 75" descr="0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77" name="Picture 76" descr="0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78" name="Picture 77" descr="0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79" name="Picture 78" descr="0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80" name="Picture 79" descr="0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81" name="Picture 80" descr="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6350</xdr:colOff>
      <xdr:row>0</xdr:row>
      <xdr:rowOff>44450</xdr:rowOff>
    </xdr:to>
    <xdr:pic>
      <xdr:nvPicPr>
        <xdr:cNvPr id="82" name="Picture 81" descr="0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6350</xdr:colOff>
      <xdr:row>0</xdr:row>
      <xdr:rowOff>44450</xdr:rowOff>
    </xdr:to>
    <xdr:pic>
      <xdr:nvPicPr>
        <xdr:cNvPr id="83" name="Picture 82" descr="0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6350</xdr:colOff>
      <xdr:row>0</xdr:row>
      <xdr:rowOff>44450</xdr:rowOff>
    </xdr:to>
    <xdr:pic>
      <xdr:nvPicPr>
        <xdr:cNvPr id="84" name="Picture 83" descr="0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6350</xdr:colOff>
      <xdr:row>0</xdr:row>
      <xdr:rowOff>44450</xdr:rowOff>
    </xdr:to>
    <xdr:pic>
      <xdr:nvPicPr>
        <xdr:cNvPr id="85" name="Picture 84" descr="0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6350</xdr:colOff>
      <xdr:row>0</xdr:row>
      <xdr:rowOff>44450</xdr:rowOff>
    </xdr:to>
    <xdr:pic>
      <xdr:nvPicPr>
        <xdr:cNvPr id="86" name="Picture 85" descr="0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6350</xdr:colOff>
      <xdr:row>0</xdr:row>
      <xdr:rowOff>44450</xdr:rowOff>
    </xdr:to>
    <xdr:pic>
      <xdr:nvPicPr>
        <xdr:cNvPr id="87" name="Picture 86" descr="0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6350</xdr:colOff>
      <xdr:row>0</xdr:row>
      <xdr:rowOff>44450</xdr:rowOff>
    </xdr:to>
    <xdr:pic>
      <xdr:nvPicPr>
        <xdr:cNvPr id="88" name="Picture 87" descr="0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6350</xdr:colOff>
      <xdr:row>0</xdr:row>
      <xdr:rowOff>44450</xdr:rowOff>
    </xdr:to>
    <xdr:pic>
      <xdr:nvPicPr>
        <xdr:cNvPr id="89" name="Picture 88" descr="0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6350</xdr:colOff>
      <xdr:row>0</xdr:row>
      <xdr:rowOff>44450</xdr:rowOff>
    </xdr:to>
    <xdr:pic>
      <xdr:nvPicPr>
        <xdr:cNvPr id="90" name="Picture 89" descr="0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6350</xdr:colOff>
      <xdr:row>0</xdr:row>
      <xdr:rowOff>44450</xdr:rowOff>
    </xdr:to>
    <xdr:pic>
      <xdr:nvPicPr>
        <xdr:cNvPr id="91" name="Picture 90" descr="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6350</xdr:colOff>
      <xdr:row>0</xdr:row>
      <xdr:rowOff>44450</xdr:rowOff>
    </xdr:to>
    <xdr:pic>
      <xdr:nvPicPr>
        <xdr:cNvPr id="92" name="Picture 91" descr="0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6350</xdr:colOff>
      <xdr:row>0</xdr:row>
      <xdr:rowOff>44450</xdr:rowOff>
    </xdr:to>
    <xdr:pic>
      <xdr:nvPicPr>
        <xdr:cNvPr id="93" name="Picture 92" descr="0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6350</xdr:colOff>
      <xdr:row>0</xdr:row>
      <xdr:rowOff>44450</xdr:rowOff>
    </xdr:to>
    <xdr:pic>
      <xdr:nvPicPr>
        <xdr:cNvPr id="94" name="Picture 93" descr="0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6350</xdr:colOff>
      <xdr:row>0</xdr:row>
      <xdr:rowOff>44450</xdr:rowOff>
    </xdr:to>
    <xdr:pic>
      <xdr:nvPicPr>
        <xdr:cNvPr id="95" name="Picture 94" descr="0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6350</xdr:colOff>
      <xdr:row>0</xdr:row>
      <xdr:rowOff>44450</xdr:rowOff>
    </xdr:to>
    <xdr:pic>
      <xdr:nvPicPr>
        <xdr:cNvPr id="96" name="Picture 95" descr="0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6350</xdr:colOff>
      <xdr:row>0</xdr:row>
      <xdr:rowOff>44450</xdr:rowOff>
    </xdr:to>
    <xdr:pic>
      <xdr:nvPicPr>
        <xdr:cNvPr id="97" name="Picture 96" descr="0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98" name="Picture 97" descr="0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6350</xdr:rowOff>
    </xdr:to>
    <xdr:pic>
      <xdr:nvPicPr>
        <xdr:cNvPr id="99" name="Picture 98" descr="0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95250</xdr:rowOff>
    </xdr:to>
    <xdr:pic>
      <xdr:nvPicPr>
        <xdr:cNvPr id="100" name="Picture 99" descr="0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101" name="Picture 100" descr="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102" name="Picture 101" descr="0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209550</xdr:rowOff>
    </xdr:to>
    <xdr:pic>
      <xdr:nvPicPr>
        <xdr:cNvPr id="103" name="Picture 102" descr="0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104" name="Picture 103" descr="0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209550</xdr:rowOff>
    </xdr:to>
    <xdr:pic>
      <xdr:nvPicPr>
        <xdr:cNvPr id="105" name="Picture 104" descr="0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106" name="Picture 105" descr="0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209550</xdr:rowOff>
    </xdr:to>
    <xdr:pic>
      <xdr:nvPicPr>
        <xdr:cNvPr id="107" name="Picture 106" descr="0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108" name="Picture 107" descr="0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209550</xdr:rowOff>
    </xdr:to>
    <xdr:pic>
      <xdr:nvPicPr>
        <xdr:cNvPr id="109" name="Picture 108" descr="0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110" name="Picture 109" descr="0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6350</xdr:rowOff>
    </xdr:to>
    <xdr:pic>
      <xdr:nvPicPr>
        <xdr:cNvPr id="111" name="Picture 110" descr="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101600</xdr:rowOff>
    </xdr:to>
    <xdr:pic>
      <xdr:nvPicPr>
        <xdr:cNvPr id="112" name="Picture 111" descr="0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113" name="Picture 112" descr="0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114" name="Picture 113" descr="0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115" name="Picture 114" descr="0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116" name="Picture 115" descr="0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117" name="Picture 116" descr="0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118" name="Picture 117" descr="0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119" name="Picture 118" descr="0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120" name="Picture 119" descr="0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121" name="Picture 120" descr="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122" name="Picture 121" descr="0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123" name="Picture 122" descr="0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124" name="Picture 123" descr="0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125" name="Picture 124" descr="0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126" name="Picture 125" descr="0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127" name="Picture 126" descr="0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128" name="Picture 127" descr="0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129" name="Picture 128" descr="0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130" name="Picture 129" descr="0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131" name="Picture 130" descr="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132" name="Picture 131" descr="0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133" name="Picture 132" descr="0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134" name="Picture 133" descr="0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135" name="Picture 134" descr="0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136" name="Picture 135" descr="0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137" name="Picture 136" descr="0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138" name="Picture 137" descr="0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139" name="Picture 138" descr="0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140" name="Picture 139" descr="0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141" name="Picture 140" descr="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142" name="Picture 141" descr="0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143" name="Picture 142" descr="0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144" name="Picture 143" descr="0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145" name="Picture 144" descr="0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146" name="Picture 145" descr="0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147" name="Picture 146" descr="0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148" name="Picture 147" descr="0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149" name="Picture 148" descr="0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150" name="Picture 149" descr="0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151" name="Picture 150" descr="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152" name="Picture 151" descr="0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153" name="Picture 152" descr="0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154" name="Picture 153" descr="0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155" name="Picture 154" descr="0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156" name="Picture 155" descr="0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157" name="Picture 156" descr="0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158" name="Picture 157" descr="0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6350</xdr:rowOff>
    </xdr:to>
    <xdr:pic>
      <xdr:nvPicPr>
        <xdr:cNvPr id="159" name="Picture 158" descr="0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101600</xdr:rowOff>
    </xdr:to>
    <xdr:pic>
      <xdr:nvPicPr>
        <xdr:cNvPr id="160" name="Picture 159" descr="0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161" name="Picture 160" descr="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162" name="Picture 161" descr="0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163" name="Picture 162" descr="0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164" name="Picture 163" descr="0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165" name="Picture 164" descr="0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166" name="Picture 165" descr="0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167" name="Picture 166" descr="0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168" name="Picture 167" descr="0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169" name="Picture 168" descr="0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6350</xdr:colOff>
      <xdr:row>0</xdr:row>
      <xdr:rowOff>44450</xdr:rowOff>
    </xdr:to>
    <xdr:pic>
      <xdr:nvPicPr>
        <xdr:cNvPr id="170" name="Picture 169" descr="0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6350</xdr:colOff>
      <xdr:row>0</xdr:row>
      <xdr:rowOff>44450</xdr:rowOff>
    </xdr:to>
    <xdr:pic>
      <xdr:nvPicPr>
        <xdr:cNvPr id="171" name="Picture 170" descr="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6350</xdr:colOff>
      <xdr:row>0</xdr:row>
      <xdr:rowOff>44450</xdr:rowOff>
    </xdr:to>
    <xdr:pic>
      <xdr:nvPicPr>
        <xdr:cNvPr id="172" name="Picture 171" descr="0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6350</xdr:colOff>
      <xdr:row>0</xdr:row>
      <xdr:rowOff>44450</xdr:rowOff>
    </xdr:to>
    <xdr:pic>
      <xdr:nvPicPr>
        <xdr:cNvPr id="173" name="Picture 172" descr="0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6350</xdr:colOff>
      <xdr:row>0</xdr:row>
      <xdr:rowOff>44450</xdr:rowOff>
    </xdr:to>
    <xdr:pic>
      <xdr:nvPicPr>
        <xdr:cNvPr id="174" name="Picture 173" descr="0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6350</xdr:colOff>
      <xdr:row>0</xdr:row>
      <xdr:rowOff>44450</xdr:rowOff>
    </xdr:to>
    <xdr:pic>
      <xdr:nvPicPr>
        <xdr:cNvPr id="175" name="Picture 174" descr="0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6350</xdr:colOff>
      <xdr:row>0</xdr:row>
      <xdr:rowOff>44450</xdr:rowOff>
    </xdr:to>
    <xdr:pic>
      <xdr:nvPicPr>
        <xdr:cNvPr id="176" name="Picture 175" descr="0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6350</xdr:colOff>
      <xdr:row>0</xdr:row>
      <xdr:rowOff>44450</xdr:rowOff>
    </xdr:to>
    <xdr:pic>
      <xdr:nvPicPr>
        <xdr:cNvPr id="177" name="Picture 176" descr="0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6350</xdr:colOff>
      <xdr:row>0</xdr:row>
      <xdr:rowOff>44450</xdr:rowOff>
    </xdr:to>
    <xdr:pic>
      <xdr:nvPicPr>
        <xdr:cNvPr id="178" name="Picture 1" descr="0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6350</xdr:colOff>
      <xdr:row>0</xdr:row>
      <xdr:rowOff>44450</xdr:rowOff>
    </xdr:to>
    <xdr:pic>
      <xdr:nvPicPr>
        <xdr:cNvPr id="179" name="Picture 2" descr="0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6350</xdr:colOff>
      <xdr:row>0</xdr:row>
      <xdr:rowOff>44450</xdr:rowOff>
    </xdr:to>
    <xdr:pic>
      <xdr:nvPicPr>
        <xdr:cNvPr id="180" name="Picture 3" descr="0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6350</xdr:colOff>
      <xdr:row>0</xdr:row>
      <xdr:rowOff>44450</xdr:rowOff>
    </xdr:to>
    <xdr:pic>
      <xdr:nvPicPr>
        <xdr:cNvPr id="181" name="Picture 4" descr="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6350</xdr:colOff>
      <xdr:row>0</xdr:row>
      <xdr:rowOff>44450</xdr:rowOff>
    </xdr:to>
    <xdr:pic>
      <xdr:nvPicPr>
        <xdr:cNvPr id="182" name="Picture 5" descr="0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6350</xdr:colOff>
      <xdr:row>0</xdr:row>
      <xdr:rowOff>44450</xdr:rowOff>
    </xdr:to>
    <xdr:pic>
      <xdr:nvPicPr>
        <xdr:cNvPr id="183" name="Picture 6" descr="0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6350</xdr:colOff>
      <xdr:row>0</xdr:row>
      <xdr:rowOff>44450</xdr:rowOff>
    </xdr:to>
    <xdr:pic>
      <xdr:nvPicPr>
        <xdr:cNvPr id="184" name="Picture 7" descr="0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6350</xdr:colOff>
      <xdr:row>0</xdr:row>
      <xdr:rowOff>44450</xdr:rowOff>
    </xdr:to>
    <xdr:pic>
      <xdr:nvPicPr>
        <xdr:cNvPr id="185" name="Picture 8" descr="0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186" name="Picture 9" descr="0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6350</xdr:rowOff>
    </xdr:to>
    <xdr:pic>
      <xdr:nvPicPr>
        <xdr:cNvPr id="187" name="Picture 10" descr="0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95250</xdr:rowOff>
    </xdr:to>
    <xdr:pic>
      <xdr:nvPicPr>
        <xdr:cNvPr id="188" name="Picture 11" descr="0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189" name="Picture 12" descr="0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190" name="Picture 13" descr="0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209550</xdr:rowOff>
    </xdr:to>
    <xdr:pic>
      <xdr:nvPicPr>
        <xdr:cNvPr id="191" name="Picture 14" descr="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192" name="Picture 15" descr="0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209550</xdr:rowOff>
    </xdr:to>
    <xdr:pic>
      <xdr:nvPicPr>
        <xdr:cNvPr id="193" name="Picture 16" descr="0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194" name="Picture 17" descr="0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209550</xdr:rowOff>
    </xdr:to>
    <xdr:pic>
      <xdr:nvPicPr>
        <xdr:cNvPr id="195" name="Picture 18" descr="0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196" name="Picture 19" descr="0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209550</xdr:rowOff>
    </xdr:to>
    <xdr:pic>
      <xdr:nvPicPr>
        <xdr:cNvPr id="197" name="Picture 20" descr="0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198" name="Picture 21" descr="0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6350</xdr:rowOff>
    </xdr:to>
    <xdr:pic>
      <xdr:nvPicPr>
        <xdr:cNvPr id="199" name="Picture 22" descr="0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101600</xdr:rowOff>
    </xdr:to>
    <xdr:pic>
      <xdr:nvPicPr>
        <xdr:cNvPr id="200" name="Picture 23" descr="0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201" name="Picture 24" descr="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202" name="Picture 25" descr="0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203" name="Picture 26" descr="0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204" name="Picture 27" descr="0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205" name="Picture 28" descr="0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206" name="Picture 29" descr="0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207" name="Picture 30" descr="0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208" name="Picture 31" descr="0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209" name="Picture 32" descr="0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210" name="Picture 33" descr="0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211" name="Picture 34" descr="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212" name="Picture 35" descr="0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213" name="Picture 36" descr="0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214" name="Picture 37" descr="0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215" name="Picture 38" descr="0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216" name="Picture 39" descr="0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217" name="Picture 40" descr="0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218" name="Picture 41" descr="0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219" name="Picture 42" descr="0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220" name="Picture 43" descr="0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221" name="Picture 44" descr="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222" name="Picture 45" descr="0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223" name="Picture 46" descr="0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224" name="Picture 47" descr="0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225" name="Picture 48" descr="0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226" name="Picture 49" descr="0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227" name="Picture 50" descr="0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228" name="Picture 51" descr="0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229" name="Picture 52" descr="0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230" name="Picture 53" descr="0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231" name="Picture 54" descr="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232" name="Picture 55" descr="0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233" name="Picture 56" descr="0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234" name="Picture 57" descr="0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235" name="Picture 58" descr="0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236" name="Picture 59" descr="0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237" name="Picture 60" descr="0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238" name="Picture 61" descr="0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239" name="Picture 62" descr="0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240" name="Picture 63" descr="0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241" name="Picture 64" descr="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242" name="Picture 65" descr="0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243" name="Picture 66" descr="0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244" name="Picture 67" descr="0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245" name="Picture 68" descr="0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246" name="Picture 69" descr="0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6350</xdr:rowOff>
    </xdr:to>
    <xdr:pic>
      <xdr:nvPicPr>
        <xdr:cNvPr id="247" name="Picture 70" descr="0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101600</xdr:rowOff>
    </xdr:to>
    <xdr:pic>
      <xdr:nvPicPr>
        <xdr:cNvPr id="248" name="Picture 71" descr="0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249" name="Picture 72" descr="0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250" name="Picture 73" descr="0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251" name="Picture 74" descr="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252" name="Picture 75" descr="0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253" name="Picture 76" descr="0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254" name="Picture 77" descr="0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255" name="Picture 78" descr="0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256" name="Picture 79" descr="0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257" name="Picture 80" descr="0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6350</xdr:colOff>
      <xdr:row>0</xdr:row>
      <xdr:rowOff>44450</xdr:rowOff>
    </xdr:to>
    <xdr:pic>
      <xdr:nvPicPr>
        <xdr:cNvPr id="258" name="Picture 81" descr="0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6350</xdr:colOff>
      <xdr:row>0</xdr:row>
      <xdr:rowOff>44450</xdr:rowOff>
    </xdr:to>
    <xdr:pic>
      <xdr:nvPicPr>
        <xdr:cNvPr id="259" name="Picture 82" descr="0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6350</xdr:colOff>
      <xdr:row>0</xdr:row>
      <xdr:rowOff>44450</xdr:rowOff>
    </xdr:to>
    <xdr:pic>
      <xdr:nvPicPr>
        <xdr:cNvPr id="260" name="Picture 83" descr="0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6350</xdr:colOff>
      <xdr:row>0</xdr:row>
      <xdr:rowOff>44450</xdr:rowOff>
    </xdr:to>
    <xdr:pic>
      <xdr:nvPicPr>
        <xdr:cNvPr id="261" name="Picture 84" descr="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6350</xdr:colOff>
      <xdr:row>0</xdr:row>
      <xdr:rowOff>44450</xdr:rowOff>
    </xdr:to>
    <xdr:pic>
      <xdr:nvPicPr>
        <xdr:cNvPr id="262" name="Picture 85" descr="0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6350</xdr:colOff>
      <xdr:row>0</xdr:row>
      <xdr:rowOff>44450</xdr:rowOff>
    </xdr:to>
    <xdr:pic>
      <xdr:nvPicPr>
        <xdr:cNvPr id="263" name="Picture 86" descr="0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6350</xdr:colOff>
      <xdr:row>0</xdr:row>
      <xdr:rowOff>44450</xdr:rowOff>
    </xdr:to>
    <xdr:pic>
      <xdr:nvPicPr>
        <xdr:cNvPr id="264" name="Picture 87" descr="0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6350</xdr:colOff>
      <xdr:row>0</xdr:row>
      <xdr:rowOff>44450</xdr:rowOff>
    </xdr:to>
    <xdr:pic>
      <xdr:nvPicPr>
        <xdr:cNvPr id="265" name="Picture 88" descr="0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6350</xdr:colOff>
      <xdr:row>0</xdr:row>
      <xdr:rowOff>44450</xdr:rowOff>
    </xdr:to>
    <xdr:pic>
      <xdr:nvPicPr>
        <xdr:cNvPr id="266" name="Picture 89" descr="0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6350</xdr:colOff>
      <xdr:row>0</xdr:row>
      <xdr:rowOff>44450</xdr:rowOff>
    </xdr:to>
    <xdr:pic>
      <xdr:nvPicPr>
        <xdr:cNvPr id="267" name="Picture 90" descr="0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6350</xdr:colOff>
      <xdr:row>0</xdr:row>
      <xdr:rowOff>44450</xdr:rowOff>
    </xdr:to>
    <xdr:pic>
      <xdr:nvPicPr>
        <xdr:cNvPr id="268" name="Picture 91" descr="0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6350</xdr:colOff>
      <xdr:row>0</xdr:row>
      <xdr:rowOff>44450</xdr:rowOff>
    </xdr:to>
    <xdr:pic>
      <xdr:nvPicPr>
        <xdr:cNvPr id="269" name="Picture 92" descr="0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6350</xdr:colOff>
      <xdr:row>0</xdr:row>
      <xdr:rowOff>44450</xdr:rowOff>
    </xdr:to>
    <xdr:pic>
      <xdr:nvPicPr>
        <xdr:cNvPr id="270" name="Picture 93" descr="0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6350</xdr:colOff>
      <xdr:row>0</xdr:row>
      <xdr:rowOff>44450</xdr:rowOff>
    </xdr:to>
    <xdr:pic>
      <xdr:nvPicPr>
        <xdr:cNvPr id="271" name="Picture 94" descr="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6350</xdr:colOff>
      <xdr:row>0</xdr:row>
      <xdr:rowOff>44450</xdr:rowOff>
    </xdr:to>
    <xdr:pic>
      <xdr:nvPicPr>
        <xdr:cNvPr id="272" name="Picture 95" descr="0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6350</xdr:colOff>
      <xdr:row>0</xdr:row>
      <xdr:rowOff>44450</xdr:rowOff>
    </xdr:to>
    <xdr:pic>
      <xdr:nvPicPr>
        <xdr:cNvPr id="273" name="Picture 96" descr="0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274" name="Picture 97" descr="0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6350</xdr:rowOff>
    </xdr:to>
    <xdr:pic>
      <xdr:nvPicPr>
        <xdr:cNvPr id="275" name="Picture 98" descr="0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95250</xdr:rowOff>
    </xdr:to>
    <xdr:pic>
      <xdr:nvPicPr>
        <xdr:cNvPr id="276" name="Picture 99" descr="0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277" name="Picture 100" descr="0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278" name="Picture 101" descr="0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209550</xdr:rowOff>
    </xdr:to>
    <xdr:pic>
      <xdr:nvPicPr>
        <xdr:cNvPr id="279" name="Picture 102" descr="0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280" name="Picture 103" descr="0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209550</xdr:rowOff>
    </xdr:to>
    <xdr:pic>
      <xdr:nvPicPr>
        <xdr:cNvPr id="281" name="Picture 104" descr="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282" name="Picture 105" descr="0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209550</xdr:rowOff>
    </xdr:to>
    <xdr:pic>
      <xdr:nvPicPr>
        <xdr:cNvPr id="283" name="Picture 106" descr="0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284" name="Picture 107" descr="0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209550</xdr:rowOff>
    </xdr:to>
    <xdr:pic>
      <xdr:nvPicPr>
        <xdr:cNvPr id="285" name="Picture 108" descr="0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286" name="Picture 109" descr="0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6350</xdr:rowOff>
    </xdr:to>
    <xdr:pic>
      <xdr:nvPicPr>
        <xdr:cNvPr id="287" name="Picture 110" descr="0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101600</xdr:rowOff>
    </xdr:to>
    <xdr:pic>
      <xdr:nvPicPr>
        <xdr:cNvPr id="288" name="Picture 111" descr="0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289" name="Picture 112" descr="0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290" name="Picture 113" descr="0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291" name="Picture 114" descr="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292" name="Picture 115" descr="0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293" name="Picture 116" descr="0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294" name="Picture 117" descr="0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295" name="Picture 118" descr="0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296" name="Picture 119" descr="0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297" name="Picture 120" descr="0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298" name="Picture 121" descr="0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299" name="Picture 122" descr="0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300" name="Picture 123" descr="0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301" name="Picture 124" descr="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302" name="Picture 125" descr="0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303" name="Picture 126" descr="0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304" name="Picture 127" descr="0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305" name="Picture 128" descr="0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306" name="Picture 129" descr="0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307" name="Picture 130" descr="0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308" name="Picture 131" descr="0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309" name="Picture 132" descr="0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310" name="Picture 133" descr="0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311" name="Picture 134" descr="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312" name="Picture 135" descr="0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313" name="Picture 136" descr="0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314" name="Picture 137" descr="0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315" name="Picture 138" descr="0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316" name="Picture 139" descr="0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317" name="Picture 140" descr="0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318" name="Picture 141" descr="0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319" name="Picture 142" descr="0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320" name="Picture 143" descr="0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321" name="Picture 144" descr="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322" name="Picture 145" descr="0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323" name="Picture 146" descr="0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324" name="Picture 147" descr="0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325" name="Picture 148" descr="0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326" name="Picture 149" descr="0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327" name="Picture 150" descr="0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328" name="Picture 151" descr="0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329" name="Picture 152" descr="0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330" name="Picture 153" descr="0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331" name="Picture 154" descr="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332" name="Picture 155" descr="0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333" name="Picture 156" descr="0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334" name="Picture 157" descr="0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6350</xdr:rowOff>
    </xdr:to>
    <xdr:pic>
      <xdr:nvPicPr>
        <xdr:cNvPr id="335" name="Picture 158" descr="0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101600</xdr:rowOff>
    </xdr:to>
    <xdr:pic>
      <xdr:nvPicPr>
        <xdr:cNvPr id="336" name="Picture 159" descr="0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337" name="Picture 160" descr="0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338" name="Picture 161" descr="0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339" name="Picture 162" descr="0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340" name="Picture 163" descr="0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341" name="Picture 164" descr="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342" name="Picture 165" descr="0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343" name="Picture 166" descr="0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0</xdr:row>
      <xdr:rowOff>44450</xdr:rowOff>
    </xdr:to>
    <xdr:pic>
      <xdr:nvPicPr>
        <xdr:cNvPr id="344" name="Picture 167" descr="0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2</xdr:row>
      <xdr:rowOff>215900</xdr:rowOff>
    </xdr:to>
    <xdr:pic>
      <xdr:nvPicPr>
        <xdr:cNvPr id="345" name="Picture 168" descr="0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6350</xdr:colOff>
      <xdr:row>0</xdr:row>
      <xdr:rowOff>44450</xdr:rowOff>
    </xdr:to>
    <xdr:pic>
      <xdr:nvPicPr>
        <xdr:cNvPr id="346" name="Picture 169" descr="0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6350</xdr:colOff>
      <xdr:row>0</xdr:row>
      <xdr:rowOff>44450</xdr:rowOff>
    </xdr:to>
    <xdr:pic>
      <xdr:nvPicPr>
        <xdr:cNvPr id="347" name="Picture 170" descr="0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6350</xdr:colOff>
      <xdr:row>0</xdr:row>
      <xdr:rowOff>44450</xdr:rowOff>
    </xdr:to>
    <xdr:pic>
      <xdr:nvPicPr>
        <xdr:cNvPr id="348" name="Picture 171" descr="0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6350</xdr:colOff>
      <xdr:row>0</xdr:row>
      <xdr:rowOff>44450</xdr:rowOff>
    </xdr:to>
    <xdr:pic>
      <xdr:nvPicPr>
        <xdr:cNvPr id="349" name="Picture 172" descr="0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6350</xdr:colOff>
      <xdr:row>0</xdr:row>
      <xdr:rowOff>44450</xdr:rowOff>
    </xdr:to>
    <xdr:pic>
      <xdr:nvPicPr>
        <xdr:cNvPr id="350" name="Picture 173" descr="0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6350</xdr:colOff>
      <xdr:row>0</xdr:row>
      <xdr:rowOff>44450</xdr:rowOff>
    </xdr:to>
    <xdr:pic>
      <xdr:nvPicPr>
        <xdr:cNvPr id="351" name="Picture 174" descr="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6350</xdr:colOff>
      <xdr:row>0</xdr:row>
      <xdr:rowOff>44450</xdr:rowOff>
    </xdr:to>
    <xdr:pic>
      <xdr:nvPicPr>
        <xdr:cNvPr id="352" name="Picture 175" descr="0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6350</xdr:colOff>
      <xdr:row>0</xdr:row>
      <xdr:rowOff>44450</xdr:rowOff>
    </xdr:to>
    <xdr:pic>
      <xdr:nvPicPr>
        <xdr:cNvPr id="353" name="Picture 176" descr="0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1</xdr:row>
      <xdr:rowOff>133350</xdr:rowOff>
    </xdr:to>
    <xdr:pic>
      <xdr:nvPicPr>
        <xdr:cNvPr id="354" name="Picture 14" descr="0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1</xdr:row>
      <xdr:rowOff>133350</xdr:rowOff>
    </xdr:to>
    <xdr:pic>
      <xdr:nvPicPr>
        <xdr:cNvPr id="355" name="Picture 16" descr="0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1</xdr:row>
      <xdr:rowOff>133350</xdr:rowOff>
    </xdr:to>
    <xdr:pic>
      <xdr:nvPicPr>
        <xdr:cNvPr id="356" name="Picture 18" descr="0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1</xdr:row>
      <xdr:rowOff>133350</xdr:rowOff>
    </xdr:to>
    <xdr:pic>
      <xdr:nvPicPr>
        <xdr:cNvPr id="357" name="Picture 20" descr="0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1</xdr:row>
      <xdr:rowOff>139700</xdr:rowOff>
    </xdr:to>
    <xdr:pic>
      <xdr:nvPicPr>
        <xdr:cNvPr id="358" name="Picture 26" descr="0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1</xdr:row>
      <xdr:rowOff>139700</xdr:rowOff>
    </xdr:to>
    <xdr:pic>
      <xdr:nvPicPr>
        <xdr:cNvPr id="359" name="Picture 28" descr="0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1</xdr:row>
      <xdr:rowOff>139700</xdr:rowOff>
    </xdr:to>
    <xdr:pic>
      <xdr:nvPicPr>
        <xdr:cNvPr id="360" name="Picture 30" descr="0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1</xdr:row>
      <xdr:rowOff>139700</xdr:rowOff>
    </xdr:to>
    <xdr:pic>
      <xdr:nvPicPr>
        <xdr:cNvPr id="361" name="Picture 32" descr="0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1</xdr:row>
      <xdr:rowOff>139700</xdr:rowOff>
    </xdr:to>
    <xdr:pic>
      <xdr:nvPicPr>
        <xdr:cNvPr id="362" name="Picture 34" descr="0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1</xdr:row>
      <xdr:rowOff>139700</xdr:rowOff>
    </xdr:to>
    <xdr:pic>
      <xdr:nvPicPr>
        <xdr:cNvPr id="363" name="Picture 36" descr="0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1</xdr:row>
      <xdr:rowOff>139700</xdr:rowOff>
    </xdr:to>
    <xdr:pic>
      <xdr:nvPicPr>
        <xdr:cNvPr id="364" name="Picture 38" descr="0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1</xdr:row>
      <xdr:rowOff>139700</xdr:rowOff>
    </xdr:to>
    <xdr:pic>
      <xdr:nvPicPr>
        <xdr:cNvPr id="365" name="Picture 40" descr="0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1</xdr:row>
      <xdr:rowOff>139700</xdr:rowOff>
    </xdr:to>
    <xdr:pic>
      <xdr:nvPicPr>
        <xdr:cNvPr id="366" name="Picture 42" descr="0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1</xdr:row>
      <xdr:rowOff>139700</xdr:rowOff>
    </xdr:to>
    <xdr:pic>
      <xdr:nvPicPr>
        <xdr:cNvPr id="367" name="Picture 44" descr="0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1</xdr:row>
      <xdr:rowOff>139700</xdr:rowOff>
    </xdr:to>
    <xdr:pic>
      <xdr:nvPicPr>
        <xdr:cNvPr id="368" name="Picture 46" descr="0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1</xdr:row>
      <xdr:rowOff>139700</xdr:rowOff>
    </xdr:to>
    <xdr:pic>
      <xdr:nvPicPr>
        <xdr:cNvPr id="369" name="Picture 48" descr="0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1</xdr:row>
      <xdr:rowOff>139700</xdr:rowOff>
    </xdr:to>
    <xdr:pic>
      <xdr:nvPicPr>
        <xdr:cNvPr id="370" name="Picture 50" descr="0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1</xdr:row>
      <xdr:rowOff>139700</xdr:rowOff>
    </xdr:to>
    <xdr:pic>
      <xdr:nvPicPr>
        <xdr:cNvPr id="371" name="Picture 52" descr="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1</xdr:row>
      <xdr:rowOff>139700</xdr:rowOff>
    </xdr:to>
    <xdr:pic>
      <xdr:nvPicPr>
        <xdr:cNvPr id="372" name="Picture 54" descr="0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1</xdr:row>
      <xdr:rowOff>139700</xdr:rowOff>
    </xdr:to>
    <xdr:pic>
      <xdr:nvPicPr>
        <xdr:cNvPr id="373" name="Picture 56" descr="0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1</xdr:row>
      <xdr:rowOff>139700</xdr:rowOff>
    </xdr:to>
    <xdr:pic>
      <xdr:nvPicPr>
        <xdr:cNvPr id="374" name="Picture 58" descr="0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1</xdr:row>
      <xdr:rowOff>139700</xdr:rowOff>
    </xdr:to>
    <xdr:pic>
      <xdr:nvPicPr>
        <xdr:cNvPr id="375" name="Picture 60" descr="0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1</xdr:row>
      <xdr:rowOff>139700</xdr:rowOff>
    </xdr:to>
    <xdr:pic>
      <xdr:nvPicPr>
        <xdr:cNvPr id="376" name="Picture 62" descr="0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1</xdr:row>
      <xdr:rowOff>139700</xdr:rowOff>
    </xdr:to>
    <xdr:pic>
      <xdr:nvPicPr>
        <xdr:cNvPr id="377" name="Picture 64" descr="0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1</xdr:row>
      <xdr:rowOff>139700</xdr:rowOff>
    </xdr:to>
    <xdr:pic>
      <xdr:nvPicPr>
        <xdr:cNvPr id="378" name="Picture 66" descr="0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1</xdr:row>
      <xdr:rowOff>139700</xdr:rowOff>
    </xdr:to>
    <xdr:pic>
      <xdr:nvPicPr>
        <xdr:cNvPr id="379" name="Picture 68" descr="0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1</xdr:row>
      <xdr:rowOff>139700</xdr:rowOff>
    </xdr:to>
    <xdr:pic>
      <xdr:nvPicPr>
        <xdr:cNvPr id="380" name="Picture 74" descr="0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1</xdr:row>
      <xdr:rowOff>139700</xdr:rowOff>
    </xdr:to>
    <xdr:pic>
      <xdr:nvPicPr>
        <xdr:cNvPr id="381" name="Picture 76" descr="0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1</xdr:row>
      <xdr:rowOff>139700</xdr:rowOff>
    </xdr:to>
    <xdr:pic>
      <xdr:nvPicPr>
        <xdr:cNvPr id="382" name="Picture 78" descr="0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1</xdr:row>
      <xdr:rowOff>139700</xdr:rowOff>
    </xdr:to>
    <xdr:pic>
      <xdr:nvPicPr>
        <xdr:cNvPr id="383" name="Picture 80" descr="0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1</xdr:row>
      <xdr:rowOff>133350</xdr:rowOff>
    </xdr:to>
    <xdr:pic>
      <xdr:nvPicPr>
        <xdr:cNvPr id="384" name="Picture 102" descr="0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1</xdr:row>
      <xdr:rowOff>133350</xdr:rowOff>
    </xdr:to>
    <xdr:pic>
      <xdr:nvPicPr>
        <xdr:cNvPr id="385" name="Picture 104" descr="0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1</xdr:row>
      <xdr:rowOff>133350</xdr:rowOff>
    </xdr:to>
    <xdr:pic>
      <xdr:nvPicPr>
        <xdr:cNvPr id="386" name="Picture 106" descr="0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1</xdr:row>
      <xdr:rowOff>133350</xdr:rowOff>
    </xdr:to>
    <xdr:pic>
      <xdr:nvPicPr>
        <xdr:cNvPr id="387" name="Picture 108" descr="0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1</xdr:row>
      <xdr:rowOff>139700</xdr:rowOff>
    </xdr:to>
    <xdr:pic>
      <xdr:nvPicPr>
        <xdr:cNvPr id="388" name="Picture 114" descr="0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1</xdr:row>
      <xdr:rowOff>139700</xdr:rowOff>
    </xdr:to>
    <xdr:pic>
      <xdr:nvPicPr>
        <xdr:cNvPr id="389" name="Picture 116" descr="0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1</xdr:row>
      <xdr:rowOff>139700</xdr:rowOff>
    </xdr:to>
    <xdr:pic>
      <xdr:nvPicPr>
        <xdr:cNvPr id="390" name="Picture 118" descr="0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1</xdr:row>
      <xdr:rowOff>139700</xdr:rowOff>
    </xdr:to>
    <xdr:pic>
      <xdr:nvPicPr>
        <xdr:cNvPr id="391" name="Picture 120" descr="0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1</xdr:row>
      <xdr:rowOff>139700</xdr:rowOff>
    </xdr:to>
    <xdr:pic>
      <xdr:nvPicPr>
        <xdr:cNvPr id="392" name="Picture 122" descr="0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1</xdr:row>
      <xdr:rowOff>139700</xdr:rowOff>
    </xdr:to>
    <xdr:pic>
      <xdr:nvPicPr>
        <xdr:cNvPr id="393" name="Picture 124" descr="0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1</xdr:row>
      <xdr:rowOff>139700</xdr:rowOff>
    </xdr:to>
    <xdr:pic>
      <xdr:nvPicPr>
        <xdr:cNvPr id="394" name="Picture 126" descr="0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1</xdr:row>
      <xdr:rowOff>139700</xdr:rowOff>
    </xdr:to>
    <xdr:pic>
      <xdr:nvPicPr>
        <xdr:cNvPr id="395" name="Picture 128" descr="0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1</xdr:row>
      <xdr:rowOff>139700</xdr:rowOff>
    </xdr:to>
    <xdr:pic>
      <xdr:nvPicPr>
        <xdr:cNvPr id="396" name="Picture 130" descr="0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1</xdr:row>
      <xdr:rowOff>139700</xdr:rowOff>
    </xdr:to>
    <xdr:pic>
      <xdr:nvPicPr>
        <xdr:cNvPr id="397" name="Picture 132" descr="0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1</xdr:row>
      <xdr:rowOff>139700</xdr:rowOff>
    </xdr:to>
    <xdr:pic>
      <xdr:nvPicPr>
        <xdr:cNvPr id="398" name="Picture 134" descr="0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1</xdr:row>
      <xdr:rowOff>139700</xdr:rowOff>
    </xdr:to>
    <xdr:pic>
      <xdr:nvPicPr>
        <xdr:cNvPr id="399" name="Picture 136" descr="0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1</xdr:row>
      <xdr:rowOff>139700</xdr:rowOff>
    </xdr:to>
    <xdr:pic>
      <xdr:nvPicPr>
        <xdr:cNvPr id="400" name="Picture 138" descr="0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1</xdr:row>
      <xdr:rowOff>139700</xdr:rowOff>
    </xdr:to>
    <xdr:pic>
      <xdr:nvPicPr>
        <xdr:cNvPr id="401" name="Picture 140" descr="0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1</xdr:row>
      <xdr:rowOff>139700</xdr:rowOff>
    </xdr:to>
    <xdr:pic>
      <xdr:nvPicPr>
        <xdr:cNvPr id="402" name="Picture 142" descr="0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1</xdr:row>
      <xdr:rowOff>139700</xdr:rowOff>
    </xdr:to>
    <xdr:pic>
      <xdr:nvPicPr>
        <xdr:cNvPr id="403" name="Picture 144" descr="0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1</xdr:row>
      <xdr:rowOff>139700</xdr:rowOff>
    </xdr:to>
    <xdr:pic>
      <xdr:nvPicPr>
        <xdr:cNvPr id="404" name="Picture 146" descr="0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1</xdr:row>
      <xdr:rowOff>139700</xdr:rowOff>
    </xdr:to>
    <xdr:pic>
      <xdr:nvPicPr>
        <xdr:cNvPr id="405" name="Picture 148" descr="0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1</xdr:row>
      <xdr:rowOff>139700</xdr:rowOff>
    </xdr:to>
    <xdr:pic>
      <xdr:nvPicPr>
        <xdr:cNvPr id="406" name="Picture 150" descr="0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1</xdr:row>
      <xdr:rowOff>139700</xdr:rowOff>
    </xdr:to>
    <xdr:pic>
      <xdr:nvPicPr>
        <xdr:cNvPr id="407" name="Picture 152" descr="0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1</xdr:row>
      <xdr:rowOff>139700</xdr:rowOff>
    </xdr:to>
    <xdr:pic>
      <xdr:nvPicPr>
        <xdr:cNvPr id="408" name="Picture 154" descr="0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1</xdr:row>
      <xdr:rowOff>139700</xdr:rowOff>
    </xdr:to>
    <xdr:pic>
      <xdr:nvPicPr>
        <xdr:cNvPr id="409" name="Picture 156" descr="0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1</xdr:row>
      <xdr:rowOff>139700</xdr:rowOff>
    </xdr:to>
    <xdr:pic>
      <xdr:nvPicPr>
        <xdr:cNvPr id="410" name="Picture 162" descr="0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1</xdr:row>
      <xdr:rowOff>139700</xdr:rowOff>
    </xdr:to>
    <xdr:pic>
      <xdr:nvPicPr>
        <xdr:cNvPr id="411" name="Picture 164" descr="0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1</xdr:row>
      <xdr:rowOff>139700</xdr:rowOff>
    </xdr:to>
    <xdr:pic>
      <xdr:nvPicPr>
        <xdr:cNvPr id="412" name="Picture 166" descr="0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6350</xdr:colOff>
      <xdr:row>1</xdr:row>
      <xdr:rowOff>139700</xdr:rowOff>
    </xdr:to>
    <xdr:pic>
      <xdr:nvPicPr>
        <xdr:cNvPr id="413" name="Picture 168" descr="0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71450"/>
          <a:ext cx="9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ducIndicators@bfs.admin.ch?subject=ind-f-40630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18"/>
  <sheetViews>
    <sheetView showGridLines="0" tabSelected="1" zoomScaleNormal="100" workbookViewId="0">
      <selection activeCell="A19" sqref="A19"/>
    </sheetView>
  </sheetViews>
  <sheetFormatPr baseColWidth="10" defaultColWidth="11.453125" defaultRowHeight="14" x14ac:dyDescent="0.3"/>
  <cols>
    <col min="1" max="1" width="4.7265625" style="14" customWidth="1"/>
    <col min="2" max="16384" width="11.453125" style="14"/>
  </cols>
  <sheetData>
    <row r="1" spans="1:256" ht="31.5" customHeight="1" x14ac:dyDescent="0.4">
      <c r="A1" s="110" t="s">
        <v>34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</row>
    <row r="2" spans="1:256" s="87" customFormat="1" ht="13.5" customHeight="1" x14ac:dyDescent="0.3">
      <c r="A2" s="1" t="s">
        <v>35</v>
      </c>
      <c r="B2" s="86"/>
    </row>
    <row r="3" spans="1:256" s="106" customFormat="1" ht="25.5" customHeight="1" x14ac:dyDescent="0.3">
      <c r="A3" s="104" t="s">
        <v>37</v>
      </c>
      <c r="B3" s="105"/>
    </row>
    <row r="4" spans="1:256" s="123" customFormat="1" ht="13.5" customHeight="1" x14ac:dyDescent="0.25">
      <c r="A4" s="122" t="s">
        <v>20</v>
      </c>
      <c r="B4" s="89" t="str">
        <f>'T1'!A2</f>
        <v>Personnes actives occupées, de 1996 à 2022</v>
      </c>
      <c r="C4" s="89"/>
      <c r="D4" s="89"/>
      <c r="E4" s="89"/>
      <c r="F4" s="89"/>
      <c r="G4" s="89"/>
      <c r="H4" s="89"/>
      <c r="I4" s="89"/>
    </row>
    <row r="5" spans="1:256" s="123" customFormat="1" ht="13.5" customHeight="1" x14ac:dyDescent="0.25">
      <c r="A5" s="122"/>
      <c r="B5" s="124" t="str">
        <f>'T1'!A15</f>
        <v>Personnes au chômage au sens du BIT, de 1996 à 2022</v>
      </c>
      <c r="C5" s="124"/>
      <c r="D5" s="124"/>
      <c r="E5" s="124"/>
      <c r="F5" s="124"/>
      <c r="G5" s="124"/>
      <c r="H5" s="89"/>
      <c r="I5" s="89"/>
    </row>
    <row r="6" spans="1:256" s="123" customFormat="1" ht="13.5" customHeight="1" x14ac:dyDescent="0.25">
      <c r="A6" s="122" t="s">
        <v>24</v>
      </c>
      <c r="B6" s="124" t="str">
        <f>'T2'!A2</f>
        <v>Personnes actives occupées selon le sexe, en 2022</v>
      </c>
      <c r="C6" s="124"/>
      <c r="D6" s="124"/>
      <c r="E6" s="124"/>
      <c r="F6" s="124"/>
      <c r="G6" s="124"/>
      <c r="H6" s="124"/>
      <c r="I6" s="89"/>
    </row>
    <row r="7" spans="1:256" s="123" customFormat="1" ht="13.5" customHeight="1" x14ac:dyDescent="0.25">
      <c r="A7" s="122"/>
      <c r="B7" s="124" t="str">
        <f>'T2'!A15</f>
        <v>Personnes au chômage au sens du BIT selon le sexe, en 2022</v>
      </c>
      <c r="C7" s="124"/>
      <c r="D7" s="124"/>
      <c r="E7" s="124"/>
      <c r="F7" s="124"/>
      <c r="G7" s="124"/>
      <c r="H7" s="124"/>
      <c r="I7" s="89"/>
    </row>
    <row r="8" spans="1:256" s="123" customFormat="1" ht="13.5" customHeight="1" x14ac:dyDescent="0.25">
      <c r="A8" s="122" t="s">
        <v>22</v>
      </c>
      <c r="B8" s="124" t="str">
        <f>'T3'!A2</f>
        <v>Personnes actives occupées selon la nationalité et la durée de résidence, en 2022</v>
      </c>
      <c r="C8" s="124"/>
      <c r="D8" s="124"/>
      <c r="E8" s="124"/>
      <c r="F8" s="124"/>
      <c r="G8" s="124"/>
      <c r="H8" s="124"/>
      <c r="I8" s="124"/>
      <c r="J8" s="125"/>
    </row>
    <row r="9" spans="1:256" s="123" customFormat="1" ht="13.5" customHeight="1" x14ac:dyDescent="0.25">
      <c r="A9" s="122"/>
      <c r="B9" s="124" t="str">
        <f>'T3'!A16</f>
        <v>Personnes au chômage au sens du BIT selon la nationalité et la durée de résidence, en 2022</v>
      </c>
      <c r="C9" s="124"/>
      <c r="D9" s="124"/>
      <c r="E9" s="124"/>
      <c r="F9" s="124"/>
      <c r="G9" s="124"/>
      <c r="H9" s="124"/>
      <c r="I9" s="124"/>
      <c r="J9" s="125"/>
    </row>
    <row r="10" spans="1:256" s="106" customFormat="1" ht="25.5" customHeight="1" x14ac:dyDescent="0.3">
      <c r="A10" s="104" t="s">
        <v>38</v>
      </c>
      <c r="B10" s="105"/>
    </row>
    <row r="11" spans="1:256" s="87" customFormat="1" ht="13.5" customHeight="1" x14ac:dyDescent="0.3">
      <c r="A11" s="88" t="s">
        <v>21</v>
      </c>
      <c r="B11" s="102" t="str">
        <f>'TD1'!A2</f>
        <v>Personnes actives occupées selon le sexe, de 2003 à 2022</v>
      </c>
      <c r="C11" s="102"/>
      <c r="D11" s="102"/>
      <c r="E11" s="102"/>
      <c r="F11" s="40"/>
      <c r="G11" s="40"/>
      <c r="H11" s="40"/>
      <c r="I11" s="40"/>
    </row>
    <row r="12" spans="1:256" s="87" customFormat="1" ht="13.5" customHeight="1" x14ac:dyDescent="0.3">
      <c r="A12" s="88"/>
      <c r="B12" s="102" t="str">
        <f>'TD1'!A23</f>
        <v>Personnes au chômage au sens du BIT selon le sexe, de 2003 à 2022</v>
      </c>
      <c r="C12" s="102"/>
      <c r="D12" s="102"/>
      <c r="E12" s="102"/>
      <c r="F12" s="102"/>
      <c r="G12" s="102"/>
      <c r="H12" s="40"/>
      <c r="I12" s="40"/>
    </row>
    <row r="13" spans="1:256" s="87" customFormat="1" ht="13.5" customHeight="1" x14ac:dyDescent="0.3">
      <c r="A13" s="88" t="s">
        <v>23</v>
      </c>
      <c r="B13" s="102" t="str">
        <f>'TD2'!A2</f>
        <v>Personnes actives occupées selon la nationalité et la durée de résidence, de 2006 à 2022</v>
      </c>
      <c r="C13" s="102"/>
      <c r="D13" s="102"/>
      <c r="E13" s="102"/>
      <c r="F13" s="102"/>
      <c r="G13" s="89"/>
      <c r="H13" s="89"/>
      <c r="I13" s="89"/>
    </row>
    <row r="14" spans="1:256" s="87" customFormat="1" ht="13.5" customHeight="1" x14ac:dyDescent="0.3">
      <c r="A14" s="88"/>
      <c r="B14" s="102" t="str">
        <f>'TD2'!A65</f>
        <v>Personnes au chômage au sens du BIT selon la nationalité et la durée de résidence, de 2006 à 2022</v>
      </c>
      <c r="C14" s="102"/>
      <c r="D14" s="102"/>
      <c r="E14" s="102"/>
      <c r="F14" s="102"/>
      <c r="G14" s="102"/>
      <c r="H14" s="102"/>
      <c r="I14" s="40"/>
    </row>
    <row r="15" spans="1:256" s="106" customFormat="1" ht="25.5" customHeight="1" x14ac:dyDescent="0.25">
      <c r="A15" s="107" t="s">
        <v>159</v>
      </c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  <c r="BT15" s="107"/>
      <c r="BU15" s="107"/>
      <c r="BV15" s="107"/>
      <c r="BW15" s="107"/>
      <c r="BX15" s="107"/>
      <c r="BY15" s="107"/>
      <c r="BZ15" s="107"/>
      <c r="CA15" s="107"/>
      <c r="CB15" s="107"/>
      <c r="CC15" s="107"/>
      <c r="CD15" s="107"/>
      <c r="CE15" s="107"/>
      <c r="CF15" s="107"/>
      <c r="CG15" s="107"/>
      <c r="CH15" s="107"/>
      <c r="CI15" s="107"/>
      <c r="CJ15" s="107"/>
      <c r="CK15" s="107"/>
      <c r="CL15" s="107"/>
      <c r="CM15" s="107"/>
      <c r="CN15" s="107"/>
      <c r="CO15" s="107"/>
      <c r="CP15" s="107"/>
      <c r="CQ15" s="107"/>
      <c r="CR15" s="107"/>
      <c r="CS15" s="107"/>
      <c r="CT15" s="107"/>
      <c r="CU15" s="107"/>
      <c r="CV15" s="107"/>
      <c r="CW15" s="107"/>
      <c r="CX15" s="107"/>
      <c r="CY15" s="107"/>
      <c r="CZ15" s="107"/>
      <c r="DA15" s="107"/>
      <c r="DB15" s="107"/>
      <c r="DC15" s="107"/>
      <c r="DD15" s="107"/>
      <c r="DE15" s="107"/>
      <c r="DF15" s="107"/>
      <c r="DG15" s="107"/>
      <c r="DH15" s="107"/>
      <c r="DI15" s="107"/>
      <c r="DJ15" s="107"/>
      <c r="DK15" s="107"/>
      <c r="DL15" s="107"/>
      <c r="DM15" s="107"/>
      <c r="DN15" s="107"/>
      <c r="DO15" s="107"/>
      <c r="DP15" s="107"/>
      <c r="DQ15" s="107"/>
      <c r="DR15" s="107"/>
      <c r="DS15" s="107"/>
      <c r="DT15" s="107"/>
      <c r="DU15" s="107"/>
      <c r="DV15" s="107"/>
      <c r="DW15" s="107"/>
      <c r="DX15" s="107"/>
      <c r="DY15" s="107"/>
      <c r="DZ15" s="107"/>
      <c r="EA15" s="107"/>
      <c r="EB15" s="107"/>
      <c r="EC15" s="107"/>
      <c r="ED15" s="107"/>
      <c r="EE15" s="107"/>
      <c r="EF15" s="107"/>
      <c r="EG15" s="107"/>
      <c r="EH15" s="107"/>
      <c r="EI15" s="107"/>
      <c r="EJ15" s="107"/>
      <c r="EK15" s="107"/>
      <c r="EL15" s="107"/>
      <c r="EM15" s="107"/>
      <c r="EN15" s="107"/>
      <c r="EO15" s="107"/>
      <c r="EP15" s="107"/>
      <c r="EQ15" s="107"/>
      <c r="ER15" s="107"/>
      <c r="ES15" s="107"/>
      <c r="ET15" s="107"/>
      <c r="EU15" s="107"/>
      <c r="EV15" s="107"/>
      <c r="EW15" s="107"/>
      <c r="EX15" s="107"/>
      <c r="EY15" s="107"/>
      <c r="EZ15" s="107"/>
      <c r="FA15" s="107"/>
      <c r="FB15" s="107"/>
      <c r="FC15" s="107"/>
      <c r="FD15" s="107"/>
      <c r="FE15" s="107"/>
      <c r="FF15" s="107"/>
      <c r="FG15" s="107"/>
      <c r="FH15" s="107"/>
      <c r="FI15" s="107"/>
      <c r="FJ15" s="107"/>
      <c r="FK15" s="107"/>
      <c r="FL15" s="107"/>
      <c r="FM15" s="107"/>
      <c r="FN15" s="107"/>
      <c r="FO15" s="107"/>
      <c r="FP15" s="107"/>
      <c r="FQ15" s="107"/>
      <c r="FR15" s="107"/>
      <c r="FS15" s="107"/>
      <c r="FT15" s="107"/>
      <c r="FU15" s="107"/>
      <c r="FV15" s="107"/>
      <c r="FW15" s="107"/>
      <c r="FX15" s="107"/>
      <c r="FY15" s="107"/>
      <c r="FZ15" s="107"/>
      <c r="GA15" s="107"/>
      <c r="GB15" s="107"/>
      <c r="GC15" s="107"/>
      <c r="GD15" s="107"/>
      <c r="GE15" s="107"/>
      <c r="GF15" s="107"/>
      <c r="GG15" s="107"/>
      <c r="GH15" s="107"/>
      <c r="GI15" s="107"/>
      <c r="GJ15" s="107"/>
      <c r="GK15" s="107"/>
      <c r="GL15" s="107"/>
      <c r="GM15" s="107"/>
      <c r="GN15" s="107"/>
      <c r="GO15" s="107"/>
      <c r="GP15" s="107"/>
      <c r="GQ15" s="107"/>
      <c r="GR15" s="107"/>
      <c r="GS15" s="107"/>
      <c r="GT15" s="107"/>
      <c r="GU15" s="107"/>
      <c r="GV15" s="107"/>
      <c r="GW15" s="107"/>
      <c r="GX15" s="107"/>
      <c r="GY15" s="107"/>
      <c r="GZ15" s="107"/>
      <c r="HA15" s="107"/>
      <c r="HB15" s="107"/>
      <c r="HC15" s="107"/>
      <c r="HD15" s="107"/>
      <c r="HE15" s="107"/>
      <c r="HF15" s="107"/>
      <c r="HG15" s="107"/>
      <c r="HH15" s="107"/>
      <c r="HI15" s="107"/>
      <c r="HJ15" s="107"/>
      <c r="HK15" s="107"/>
      <c r="HL15" s="107"/>
      <c r="HM15" s="107"/>
      <c r="HN15" s="107"/>
      <c r="HO15" s="107"/>
      <c r="HP15" s="107"/>
      <c r="HQ15" s="107"/>
      <c r="HR15" s="107"/>
      <c r="HS15" s="107"/>
      <c r="HT15" s="107"/>
      <c r="HU15" s="107"/>
      <c r="HV15" s="107"/>
      <c r="HW15" s="107"/>
      <c r="HX15" s="107"/>
      <c r="HY15" s="107"/>
      <c r="HZ15" s="107"/>
      <c r="IA15" s="107"/>
      <c r="IB15" s="107"/>
      <c r="IC15" s="107"/>
      <c r="ID15" s="107"/>
      <c r="IE15" s="107"/>
      <c r="IF15" s="107"/>
      <c r="IG15" s="107"/>
      <c r="IH15" s="107"/>
      <c r="II15" s="107"/>
      <c r="IJ15" s="107"/>
      <c r="IK15" s="107"/>
      <c r="IL15" s="107"/>
      <c r="IM15" s="107"/>
      <c r="IN15" s="107"/>
      <c r="IO15" s="107"/>
      <c r="IP15" s="107"/>
      <c r="IQ15" s="107"/>
      <c r="IR15" s="107"/>
      <c r="IS15" s="107"/>
      <c r="IT15" s="107"/>
      <c r="IU15" s="107"/>
      <c r="IV15" s="107"/>
    </row>
    <row r="16" spans="1:256" s="7" customFormat="1" ht="13.5" customHeight="1" x14ac:dyDescent="0.25">
      <c r="A16" s="90" t="s">
        <v>9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8"/>
    </row>
    <row r="17" spans="1:256" s="87" customFormat="1" ht="15" customHeight="1" x14ac:dyDescent="0.25">
      <c r="A17" s="90" t="str">
        <f>CONCATENATE("© OFS ",RIGHT(A15,4))</f>
        <v>© OFS 2023</v>
      </c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90"/>
      <c r="CM17" s="90"/>
      <c r="CN17" s="90"/>
      <c r="CO17" s="90"/>
      <c r="CP17" s="90"/>
      <c r="CQ17" s="90"/>
      <c r="CR17" s="90"/>
      <c r="CS17" s="90"/>
      <c r="CT17" s="90"/>
      <c r="CU17" s="90"/>
      <c r="CV17" s="90"/>
      <c r="CW17" s="90"/>
      <c r="CX17" s="90"/>
      <c r="CY17" s="90"/>
      <c r="CZ17" s="90"/>
      <c r="DA17" s="90"/>
      <c r="DB17" s="90"/>
      <c r="DC17" s="90"/>
      <c r="DD17" s="90"/>
      <c r="DE17" s="90"/>
      <c r="DF17" s="90"/>
      <c r="DG17" s="90"/>
      <c r="DH17" s="90"/>
      <c r="DI17" s="90"/>
      <c r="DJ17" s="90"/>
      <c r="DK17" s="90"/>
      <c r="DL17" s="90"/>
      <c r="DM17" s="90"/>
      <c r="DN17" s="90"/>
      <c r="DO17" s="90"/>
      <c r="DP17" s="90"/>
      <c r="DQ17" s="90"/>
      <c r="DR17" s="90"/>
      <c r="DS17" s="90"/>
      <c r="DT17" s="90"/>
      <c r="DU17" s="90"/>
      <c r="DV17" s="90"/>
      <c r="DW17" s="90"/>
      <c r="DX17" s="90"/>
      <c r="DY17" s="90"/>
      <c r="DZ17" s="90"/>
      <c r="EA17" s="90"/>
      <c r="EB17" s="90"/>
      <c r="EC17" s="90"/>
      <c r="ED17" s="90"/>
      <c r="EE17" s="90"/>
      <c r="EF17" s="90"/>
      <c r="EG17" s="90"/>
      <c r="EH17" s="90"/>
      <c r="EI17" s="90"/>
      <c r="EJ17" s="90"/>
      <c r="EK17" s="90"/>
      <c r="EL17" s="90"/>
      <c r="EM17" s="90"/>
      <c r="EN17" s="90"/>
      <c r="EO17" s="90"/>
      <c r="EP17" s="90"/>
      <c r="EQ17" s="90"/>
      <c r="ER17" s="90"/>
      <c r="ES17" s="90"/>
      <c r="ET17" s="90"/>
      <c r="EU17" s="90"/>
      <c r="EV17" s="90"/>
      <c r="EW17" s="90"/>
      <c r="EX17" s="90"/>
      <c r="EY17" s="90"/>
      <c r="EZ17" s="90"/>
      <c r="FA17" s="90"/>
      <c r="FB17" s="90"/>
      <c r="FC17" s="90"/>
      <c r="FD17" s="90"/>
      <c r="FE17" s="90"/>
      <c r="FF17" s="90"/>
      <c r="FG17" s="90"/>
      <c r="FH17" s="90"/>
      <c r="FI17" s="90"/>
      <c r="FJ17" s="90"/>
      <c r="FK17" s="90"/>
      <c r="FL17" s="90"/>
      <c r="FM17" s="90"/>
      <c r="FN17" s="90"/>
      <c r="FO17" s="90"/>
      <c r="FP17" s="90"/>
      <c r="FQ17" s="90"/>
      <c r="FR17" s="90"/>
      <c r="FS17" s="90"/>
      <c r="FT17" s="90"/>
      <c r="FU17" s="90"/>
      <c r="FV17" s="90"/>
      <c r="FW17" s="90"/>
      <c r="FX17" s="90"/>
      <c r="FY17" s="90"/>
      <c r="FZ17" s="90"/>
      <c r="GA17" s="90"/>
      <c r="GB17" s="90"/>
      <c r="GC17" s="90"/>
      <c r="GD17" s="90"/>
      <c r="GE17" s="90"/>
      <c r="GF17" s="90"/>
      <c r="GG17" s="90"/>
      <c r="GH17" s="90"/>
      <c r="GI17" s="90"/>
      <c r="GJ17" s="90"/>
      <c r="GK17" s="90"/>
      <c r="GL17" s="90"/>
      <c r="GM17" s="90"/>
      <c r="GN17" s="90"/>
      <c r="GO17" s="90"/>
      <c r="GP17" s="90"/>
      <c r="GQ17" s="90"/>
      <c r="GR17" s="90"/>
      <c r="GS17" s="90"/>
      <c r="GT17" s="90"/>
      <c r="GU17" s="90"/>
      <c r="GV17" s="90"/>
      <c r="GW17" s="90"/>
      <c r="GX17" s="90"/>
      <c r="GY17" s="90"/>
      <c r="GZ17" s="90"/>
      <c r="HA17" s="90"/>
      <c r="HB17" s="90"/>
      <c r="HC17" s="90"/>
      <c r="HD17" s="90"/>
      <c r="HE17" s="90"/>
      <c r="HF17" s="90"/>
      <c r="HG17" s="90"/>
      <c r="HH17" s="90"/>
      <c r="HI17" s="90"/>
      <c r="HJ17" s="90"/>
      <c r="HK17" s="90"/>
      <c r="HL17" s="90"/>
      <c r="HM17" s="90"/>
      <c r="HN17" s="90"/>
      <c r="HO17" s="90"/>
      <c r="HP17" s="90"/>
      <c r="HQ17" s="90"/>
      <c r="HR17" s="90"/>
      <c r="HS17" s="90"/>
      <c r="HT17" s="90"/>
      <c r="HU17" s="90"/>
      <c r="HV17" s="90"/>
      <c r="HW17" s="90"/>
      <c r="HX17" s="90"/>
      <c r="HY17" s="90"/>
      <c r="HZ17" s="90"/>
      <c r="IA17" s="90"/>
      <c r="IB17" s="90"/>
      <c r="IC17" s="90"/>
      <c r="ID17" s="90"/>
      <c r="IE17" s="90"/>
      <c r="IF17" s="90"/>
      <c r="IG17" s="90"/>
      <c r="IH17" s="90"/>
      <c r="II17" s="90"/>
      <c r="IJ17" s="90"/>
      <c r="IK17" s="90"/>
      <c r="IL17" s="90"/>
      <c r="IM17" s="90"/>
      <c r="IN17" s="90"/>
      <c r="IO17" s="90"/>
      <c r="IP17" s="90"/>
      <c r="IQ17" s="90"/>
      <c r="IR17" s="90"/>
      <c r="IS17" s="90"/>
      <c r="IT17" s="90"/>
      <c r="IU17" s="90"/>
      <c r="IV17" s="90"/>
    </row>
    <row r="18" spans="1:256" s="106" customFormat="1" ht="25.5" customHeight="1" x14ac:dyDescent="0.3">
      <c r="A18" s="108" t="s">
        <v>36</v>
      </c>
      <c r="B18" s="108"/>
      <c r="C18" s="108"/>
      <c r="D18" s="108"/>
      <c r="E18" s="108"/>
      <c r="F18" s="108"/>
      <c r="G18" s="108"/>
      <c r="H18" s="108"/>
      <c r="I18" s="109"/>
    </row>
  </sheetData>
  <hyperlinks>
    <hyperlink ref="B4:I4" location="'T1'!A1" display="'T1'!A1" xr:uid="{00000000-0004-0000-0000-000000000000}"/>
    <hyperlink ref="B6:I6" location="'T2'!A1" display="'T2'!A1" xr:uid="{00000000-0004-0000-0000-000001000000}"/>
    <hyperlink ref="B8:I8" location="'T3'!A1" display="'T3'!A1" xr:uid="{00000000-0004-0000-0000-000002000000}"/>
    <hyperlink ref="B4:H4" location="'T1'!A1" display="'T1'!A1" xr:uid="{00000000-0004-0000-0000-000003000000}"/>
    <hyperlink ref="B6:H6" location="'T2'!A1" display="'T2'!A1" xr:uid="{00000000-0004-0000-0000-000004000000}"/>
    <hyperlink ref="B8:H8" location="'T3'!A1" display="'T3'!A1" xr:uid="{00000000-0004-0000-0000-000005000000}"/>
    <hyperlink ref="B11:I11" location="'T1'!A1" display="'T1'!A1" xr:uid="{00000000-0004-0000-0000-000006000000}"/>
    <hyperlink ref="B11:H11" location="'TD1'!A1" display="'TD1'!A1" xr:uid="{00000000-0004-0000-0000-000007000000}"/>
    <hyperlink ref="B13:I13" location="'T1'!A1" display="'T1'!A1" xr:uid="{00000000-0004-0000-0000-000008000000}"/>
    <hyperlink ref="B13:H13" location="'TD2'!A1" display="'TD2'!A1" xr:uid="{00000000-0004-0000-0000-000009000000}"/>
    <hyperlink ref="B5:G5" location="'T1'!A1" display="'T1'!A1" xr:uid="{00000000-0004-0000-0000-00000A000000}"/>
    <hyperlink ref="B6:H7" location="'T2'!A1" display="'T2'!A1" xr:uid="{00000000-0004-0000-0000-00000B000000}"/>
    <hyperlink ref="B8:J9" location="'T3'!A1" display="'T3'!A1" xr:uid="{00000000-0004-0000-0000-00000C000000}"/>
    <hyperlink ref="B11:E11" location="'TD1'!A1" display="'TD1'!A1" xr:uid="{00000000-0004-0000-0000-00000D000000}"/>
    <hyperlink ref="B12:E12" location="'TD1'!A24" display="'TD1'!A24" xr:uid="{00000000-0004-0000-0000-00000E000000}"/>
    <hyperlink ref="B13:F13" location="'TD2'!A1" display="'TD2'!A1" xr:uid="{00000000-0004-0000-0000-00000F000000}"/>
    <hyperlink ref="B14:G14" location="'TD2'!A64" display="'TD2'!A64" xr:uid="{00000000-0004-0000-0000-000010000000}"/>
    <hyperlink ref="B14:H14" location="'TD2'!A103" display="'TD2'!A103" xr:uid="{00000000-0004-0000-0000-000011000000}"/>
    <hyperlink ref="B12:G12" location="'TD1'!A1" display="'TD1'!A1" xr:uid="{00000000-0004-0000-0000-000012000000}"/>
    <hyperlink ref="A18:H18" r:id="rId1" display="Contact: Office fédéral de la statistique (OFS), Indicateurs de la formation, EducIndicators@bfs.admin.ch" xr:uid="{00000000-0004-0000-0000-000013000000}"/>
  </hyperlinks>
  <pageMargins left="0.7" right="0.7" top="0.75" bottom="0.75" header="0.3" footer="0.3"/>
  <pageSetup paperSize="9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C35"/>
  <sheetViews>
    <sheetView showGridLines="0" zoomScaleNormal="100" workbookViewId="0"/>
  </sheetViews>
  <sheetFormatPr baseColWidth="10" defaultColWidth="12.54296875" defaultRowHeight="14" x14ac:dyDescent="0.3"/>
  <cols>
    <col min="1" max="1" width="28.26953125" style="14" customWidth="1"/>
    <col min="2" max="3" width="6.54296875" style="14" customWidth="1"/>
    <col min="4" max="9" width="5.7265625" style="14" hidden="1" customWidth="1"/>
    <col min="10" max="11" width="5.7265625" style="14" customWidth="1"/>
    <col min="12" max="19" width="5.7265625" style="14" hidden="1" customWidth="1"/>
    <col min="20" max="21" width="5.7265625" style="14" customWidth="1"/>
    <col min="22" max="29" width="5.7265625" style="14" hidden="1" customWidth="1"/>
    <col min="30" max="31" width="5.7265625" style="14" customWidth="1"/>
    <col min="32" max="39" width="5.7265625" style="14" hidden="1" customWidth="1"/>
    <col min="40" max="55" width="5.7265625" style="14" customWidth="1"/>
    <col min="56" max="65" width="6.1796875" style="14" customWidth="1"/>
    <col min="66" max="16384" width="12.54296875" style="14"/>
  </cols>
  <sheetData>
    <row r="1" spans="1:55" s="36" customFormat="1" ht="25.5" customHeight="1" x14ac:dyDescent="0.25">
      <c r="A1" s="111" t="s">
        <v>33</v>
      </c>
    </row>
    <row r="2" spans="1:55" s="35" customFormat="1" ht="13.5" customHeight="1" x14ac:dyDescent="0.25">
      <c r="A2" s="2" t="str">
        <f>CONCATENATE("Personnes actives occupées, de 1996 à ",RIGHT(Index!A17,4)-1)</f>
        <v>Personnes actives occupées, de 1996 à 2022</v>
      </c>
      <c r="B2" s="38"/>
      <c r="C2" s="38"/>
      <c r="D2" s="38"/>
      <c r="E2" s="38"/>
      <c r="F2" s="38"/>
      <c r="G2" s="38"/>
      <c r="H2" s="38"/>
      <c r="I2" s="38"/>
      <c r="AU2" s="37"/>
      <c r="AW2" s="37"/>
      <c r="AY2" s="37"/>
      <c r="BA2" s="37"/>
      <c r="BC2" s="37" t="s">
        <v>20</v>
      </c>
    </row>
    <row r="3" spans="1:55" s="35" customFormat="1" ht="13.5" customHeight="1" x14ac:dyDescent="0.25">
      <c r="A3" s="3" t="s">
        <v>40</v>
      </c>
      <c r="B3" s="36"/>
      <c r="C3" s="36"/>
      <c r="D3" s="36"/>
      <c r="E3" s="36"/>
      <c r="F3" s="36"/>
      <c r="G3" s="36"/>
      <c r="H3" s="36"/>
    </row>
    <row r="4" spans="1:55" s="28" customFormat="1" ht="13.5" customHeight="1" x14ac:dyDescent="0.25">
      <c r="A4" s="34"/>
      <c r="B4" s="129">
        <v>1996</v>
      </c>
      <c r="C4" s="130"/>
      <c r="D4" s="131">
        <v>1997</v>
      </c>
      <c r="E4" s="131"/>
      <c r="F4" s="129">
        <v>1998</v>
      </c>
      <c r="G4" s="131"/>
      <c r="H4" s="129">
        <v>1999</v>
      </c>
      <c r="I4" s="131"/>
      <c r="J4" s="129">
        <v>2000</v>
      </c>
      <c r="K4" s="130"/>
      <c r="L4" s="129" t="s">
        <v>19</v>
      </c>
      <c r="M4" s="130"/>
      <c r="N4" s="129" t="s">
        <v>18</v>
      </c>
      <c r="O4" s="130"/>
      <c r="P4" s="129" t="s">
        <v>17</v>
      </c>
      <c r="Q4" s="130"/>
      <c r="R4" s="129">
        <v>2004</v>
      </c>
      <c r="S4" s="130"/>
      <c r="T4" s="129">
        <v>2005</v>
      </c>
      <c r="U4" s="130"/>
      <c r="V4" s="129">
        <v>2006</v>
      </c>
      <c r="W4" s="130"/>
      <c r="X4" s="129">
        <v>2007</v>
      </c>
      <c r="Y4" s="130"/>
      <c r="Z4" s="129">
        <v>2008</v>
      </c>
      <c r="AA4" s="130"/>
      <c r="AB4" s="129">
        <v>2009</v>
      </c>
      <c r="AC4" s="130"/>
      <c r="AD4" s="129" t="s">
        <v>16</v>
      </c>
      <c r="AE4" s="130"/>
      <c r="AF4" s="129">
        <v>2011</v>
      </c>
      <c r="AG4" s="130"/>
      <c r="AH4" s="129">
        <v>2012</v>
      </c>
      <c r="AI4" s="130"/>
      <c r="AJ4" s="129">
        <v>2013</v>
      </c>
      <c r="AK4" s="130"/>
      <c r="AL4" s="129">
        <v>2014</v>
      </c>
      <c r="AM4" s="130"/>
      <c r="AN4" s="129">
        <v>2015</v>
      </c>
      <c r="AO4" s="130"/>
      <c r="AP4" s="129">
        <v>2016</v>
      </c>
      <c r="AQ4" s="130"/>
      <c r="AR4" s="129">
        <v>2017</v>
      </c>
      <c r="AS4" s="131"/>
      <c r="AT4" s="129">
        <v>2018</v>
      </c>
      <c r="AU4" s="131"/>
      <c r="AV4" s="129">
        <v>2019</v>
      </c>
      <c r="AW4" s="131"/>
      <c r="AX4" s="129">
        <v>2020</v>
      </c>
      <c r="AY4" s="131"/>
      <c r="AZ4" s="132" t="s">
        <v>142</v>
      </c>
      <c r="BA4" s="133"/>
      <c r="BB4" s="132">
        <v>2022</v>
      </c>
      <c r="BC4" s="133"/>
    </row>
    <row r="5" spans="1:55" s="28" customFormat="1" ht="13.5" customHeight="1" x14ac:dyDescent="0.25">
      <c r="A5" s="33"/>
      <c r="B5" s="32" t="s">
        <v>1</v>
      </c>
      <c r="C5" s="31" t="s">
        <v>2</v>
      </c>
      <c r="D5" s="32" t="s">
        <v>1</v>
      </c>
      <c r="E5" s="31" t="s">
        <v>2</v>
      </c>
      <c r="F5" s="32" t="s">
        <v>1</v>
      </c>
      <c r="G5" s="31" t="s">
        <v>2</v>
      </c>
      <c r="H5" s="32" t="s">
        <v>1</v>
      </c>
      <c r="I5" s="31" t="s">
        <v>2</v>
      </c>
      <c r="J5" s="32" t="s">
        <v>1</v>
      </c>
      <c r="K5" s="31" t="s">
        <v>2</v>
      </c>
      <c r="L5" s="32" t="s">
        <v>1</v>
      </c>
      <c r="M5" s="31" t="s">
        <v>2</v>
      </c>
      <c r="N5" s="32" t="s">
        <v>1</v>
      </c>
      <c r="O5" s="31" t="s">
        <v>2</v>
      </c>
      <c r="P5" s="32" t="s">
        <v>1</v>
      </c>
      <c r="Q5" s="31" t="s">
        <v>2</v>
      </c>
      <c r="R5" s="32" t="s">
        <v>1</v>
      </c>
      <c r="S5" s="31" t="s">
        <v>2</v>
      </c>
      <c r="T5" s="32" t="s">
        <v>1</v>
      </c>
      <c r="U5" s="31" t="s">
        <v>2</v>
      </c>
      <c r="V5" s="32" t="s">
        <v>1</v>
      </c>
      <c r="W5" s="31" t="s">
        <v>2</v>
      </c>
      <c r="X5" s="32" t="s">
        <v>1</v>
      </c>
      <c r="Y5" s="31" t="s">
        <v>2</v>
      </c>
      <c r="Z5" s="32" t="s">
        <v>1</v>
      </c>
      <c r="AA5" s="31" t="s">
        <v>2</v>
      </c>
      <c r="AB5" s="32" t="s">
        <v>1</v>
      </c>
      <c r="AC5" s="31" t="s">
        <v>2</v>
      </c>
      <c r="AD5" s="32" t="s">
        <v>1</v>
      </c>
      <c r="AE5" s="31" t="s">
        <v>2</v>
      </c>
      <c r="AF5" s="32" t="s">
        <v>1</v>
      </c>
      <c r="AG5" s="31" t="s">
        <v>2</v>
      </c>
      <c r="AH5" s="32" t="s">
        <v>1</v>
      </c>
      <c r="AI5" s="31" t="s">
        <v>2</v>
      </c>
      <c r="AJ5" s="32" t="s">
        <v>1</v>
      </c>
      <c r="AK5" s="31" t="s">
        <v>2</v>
      </c>
      <c r="AL5" s="32" t="s">
        <v>1</v>
      </c>
      <c r="AM5" s="31" t="s">
        <v>2</v>
      </c>
      <c r="AN5" s="32" t="s">
        <v>1</v>
      </c>
      <c r="AO5" s="31" t="s">
        <v>2</v>
      </c>
      <c r="AP5" s="32" t="s">
        <v>1</v>
      </c>
      <c r="AQ5" s="31" t="s">
        <v>2</v>
      </c>
      <c r="AR5" s="30" t="s">
        <v>1</v>
      </c>
      <c r="AS5" s="29" t="s">
        <v>2</v>
      </c>
      <c r="AT5" s="30" t="s">
        <v>1</v>
      </c>
      <c r="AU5" s="29" t="s">
        <v>2</v>
      </c>
      <c r="AV5" s="30" t="s">
        <v>1</v>
      </c>
      <c r="AW5" s="29" t="s">
        <v>2</v>
      </c>
      <c r="AX5" s="30" t="s">
        <v>1</v>
      </c>
      <c r="AY5" s="29" t="s">
        <v>2</v>
      </c>
      <c r="AZ5" s="30" t="s">
        <v>1</v>
      </c>
      <c r="BA5" s="29" t="s">
        <v>2</v>
      </c>
      <c r="BB5" s="30" t="s">
        <v>1</v>
      </c>
      <c r="BC5" s="29" t="s">
        <v>2</v>
      </c>
    </row>
    <row r="6" spans="1:55" s="19" customFormat="1" ht="13.5" customHeight="1" x14ac:dyDescent="0.2">
      <c r="A6" s="42" t="s">
        <v>0</v>
      </c>
      <c r="B6" s="43">
        <v>79.92</v>
      </c>
      <c r="C6" s="44">
        <v>0.89</v>
      </c>
      <c r="D6" s="43">
        <v>79.819999999999993</v>
      </c>
      <c r="E6" s="44">
        <v>0.9</v>
      </c>
      <c r="F6" s="43">
        <v>81.099999999999994</v>
      </c>
      <c r="G6" s="44">
        <v>0.84</v>
      </c>
      <c r="H6" s="43">
        <v>81.260000000000005</v>
      </c>
      <c r="I6" s="44">
        <v>0.83</v>
      </c>
      <c r="J6" s="43">
        <v>81.099999999999994</v>
      </c>
      <c r="K6" s="44">
        <v>0.84</v>
      </c>
      <c r="L6" s="43">
        <v>82.3</v>
      </c>
      <c r="M6" s="44">
        <v>0.8</v>
      </c>
      <c r="N6" s="43">
        <v>81.680000000000007</v>
      </c>
      <c r="O6" s="44">
        <v>0.57999999999999996</v>
      </c>
      <c r="P6" s="43">
        <v>80.930000000000007</v>
      </c>
      <c r="Q6" s="44">
        <v>0.44</v>
      </c>
      <c r="R6" s="43">
        <v>80.64</v>
      </c>
      <c r="S6" s="44">
        <v>0.46</v>
      </c>
      <c r="T6" s="43">
        <v>80.83</v>
      </c>
      <c r="U6" s="44">
        <v>0.47</v>
      </c>
      <c r="V6" s="43">
        <v>81.02</v>
      </c>
      <c r="W6" s="44">
        <v>0.5</v>
      </c>
      <c r="X6" s="43">
        <v>81.98</v>
      </c>
      <c r="Y6" s="44">
        <v>0.49</v>
      </c>
      <c r="Z6" s="43">
        <v>83.13</v>
      </c>
      <c r="AA6" s="44">
        <v>0.48</v>
      </c>
      <c r="AB6" s="43">
        <v>82.72</v>
      </c>
      <c r="AC6" s="44">
        <v>0.49</v>
      </c>
      <c r="AD6" s="43">
        <v>80.400000000000006</v>
      </c>
      <c r="AE6" s="44">
        <v>0.3</v>
      </c>
      <c r="AF6" s="43">
        <v>81.5</v>
      </c>
      <c r="AG6" s="44">
        <v>0.3</v>
      </c>
      <c r="AH6" s="43">
        <v>82</v>
      </c>
      <c r="AI6" s="44">
        <v>0.3</v>
      </c>
      <c r="AJ6" s="43">
        <v>81.8</v>
      </c>
      <c r="AK6" s="44">
        <v>0.3</v>
      </c>
      <c r="AL6" s="43">
        <v>82.2</v>
      </c>
      <c r="AM6" s="44">
        <v>0.3</v>
      </c>
      <c r="AN6" s="43">
        <v>82.7</v>
      </c>
      <c r="AO6" s="44">
        <v>0.3</v>
      </c>
      <c r="AP6" s="43">
        <v>83</v>
      </c>
      <c r="AQ6" s="44">
        <v>0.3</v>
      </c>
      <c r="AR6" s="43">
        <v>83</v>
      </c>
      <c r="AS6" s="44">
        <v>0.3</v>
      </c>
      <c r="AT6" s="43">
        <v>83.4</v>
      </c>
      <c r="AU6" s="44">
        <v>0.3</v>
      </c>
      <c r="AV6" s="43">
        <v>84.1</v>
      </c>
      <c r="AW6" s="44">
        <v>0.3</v>
      </c>
      <c r="AX6" s="43">
        <v>83.7</v>
      </c>
      <c r="AY6" s="44">
        <v>0.3</v>
      </c>
      <c r="AZ6" s="43">
        <v>82.9</v>
      </c>
      <c r="BA6" s="44">
        <v>0.3</v>
      </c>
      <c r="BB6" s="43">
        <v>83</v>
      </c>
      <c r="BC6" s="44">
        <v>0.3</v>
      </c>
    </row>
    <row r="7" spans="1:55" s="19" customFormat="1" ht="13.5" customHeight="1" x14ac:dyDescent="0.2">
      <c r="A7" s="27" t="s">
        <v>15</v>
      </c>
      <c r="B7" s="24">
        <v>66.78</v>
      </c>
      <c r="C7" s="23">
        <v>2.7</v>
      </c>
      <c r="D7" s="24">
        <v>68.08</v>
      </c>
      <c r="E7" s="23">
        <v>2.63</v>
      </c>
      <c r="F7" s="24">
        <v>68.959999999999994</v>
      </c>
      <c r="G7" s="23">
        <v>2.52</v>
      </c>
      <c r="H7" s="24">
        <v>68.39</v>
      </c>
      <c r="I7" s="23">
        <v>2.5299999999999998</v>
      </c>
      <c r="J7" s="24">
        <v>64.72</v>
      </c>
      <c r="K7" s="23">
        <v>2.76</v>
      </c>
      <c r="L7" s="24">
        <v>69.959999999999994</v>
      </c>
      <c r="M7" s="23">
        <v>2.52</v>
      </c>
      <c r="N7" s="24">
        <v>68.459999999999994</v>
      </c>
      <c r="O7" s="23">
        <v>1.89</v>
      </c>
      <c r="P7" s="24">
        <v>66.39</v>
      </c>
      <c r="Q7" s="23">
        <v>1.24</v>
      </c>
      <c r="R7" s="24">
        <v>65.540000000000006</v>
      </c>
      <c r="S7" s="23">
        <v>1.31</v>
      </c>
      <c r="T7" s="24">
        <v>65.5</v>
      </c>
      <c r="U7" s="23">
        <v>1.36</v>
      </c>
      <c r="V7" s="24">
        <v>64.62</v>
      </c>
      <c r="W7" s="23">
        <v>1.44</v>
      </c>
      <c r="X7" s="24">
        <v>66.290000000000006</v>
      </c>
      <c r="Y7" s="23">
        <v>1.48</v>
      </c>
      <c r="Z7" s="24">
        <v>67.89</v>
      </c>
      <c r="AA7" s="23">
        <v>1.5</v>
      </c>
      <c r="AB7" s="24">
        <v>67.83</v>
      </c>
      <c r="AC7" s="23">
        <v>1.49</v>
      </c>
      <c r="AD7" s="24">
        <v>66.5</v>
      </c>
      <c r="AE7" s="23">
        <v>1</v>
      </c>
      <c r="AF7" s="24">
        <v>66.900000000000006</v>
      </c>
      <c r="AG7" s="23">
        <v>1</v>
      </c>
      <c r="AH7" s="24">
        <v>67.2</v>
      </c>
      <c r="AI7" s="23">
        <v>0.9</v>
      </c>
      <c r="AJ7" s="24">
        <v>67.400000000000006</v>
      </c>
      <c r="AK7" s="23">
        <v>1</v>
      </c>
      <c r="AL7" s="24">
        <v>67.8</v>
      </c>
      <c r="AM7" s="23">
        <v>1.1000000000000001</v>
      </c>
      <c r="AN7" s="24">
        <v>67.8</v>
      </c>
      <c r="AO7" s="23">
        <v>1.2</v>
      </c>
      <c r="AP7" s="24">
        <v>67.900000000000006</v>
      </c>
      <c r="AQ7" s="23">
        <v>1.2</v>
      </c>
      <c r="AR7" s="24">
        <v>67.5</v>
      </c>
      <c r="AS7" s="23">
        <v>1.2</v>
      </c>
      <c r="AT7" s="24">
        <v>69</v>
      </c>
      <c r="AU7" s="23">
        <v>1.2</v>
      </c>
      <c r="AV7" s="24">
        <v>69.400000000000006</v>
      </c>
      <c r="AW7" s="23">
        <v>1.3</v>
      </c>
      <c r="AX7" s="24">
        <v>70</v>
      </c>
      <c r="AY7" s="23">
        <v>1.3</v>
      </c>
      <c r="AZ7" s="24">
        <v>66.599999999999994</v>
      </c>
      <c r="BA7" s="23">
        <v>1.1000000000000001</v>
      </c>
      <c r="BB7" s="24">
        <v>65.900000000000006</v>
      </c>
      <c r="BC7" s="23">
        <v>1</v>
      </c>
    </row>
    <row r="8" spans="1:55" s="19" customFormat="1" ht="13.5" customHeight="1" x14ac:dyDescent="0.2">
      <c r="A8" s="27" t="s">
        <v>6</v>
      </c>
      <c r="B8" s="24">
        <v>80.05</v>
      </c>
      <c r="C8" s="23">
        <v>1.05</v>
      </c>
      <c r="D8" s="24">
        <v>79.8</v>
      </c>
      <c r="E8" s="23">
        <v>1.1000000000000001</v>
      </c>
      <c r="F8" s="24">
        <v>80.959999999999994</v>
      </c>
      <c r="G8" s="23">
        <v>1.05</v>
      </c>
      <c r="H8" s="24">
        <v>80.989999999999995</v>
      </c>
      <c r="I8" s="23">
        <v>1.03</v>
      </c>
      <c r="J8" s="26">
        <v>81.599999999999994</v>
      </c>
      <c r="K8" s="23">
        <v>1.02</v>
      </c>
      <c r="L8" s="26">
        <v>81.47</v>
      </c>
      <c r="M8" s="23">
        <v>1.05</v>
      </c>
      <c r="N8" s="26">
        <v>81.209999999999994</v>
      </c>
      <c r="O8" s="23">
        <v>0.73</v>
      </c>
      <c r="P8" s="26">
        <v>80.73</v>
      </c>
      <c r="Q8" s="23">
        <v>0.59</v>
      </c>
      <c r="R8" s="26">
        <v>80.17</v>
      </c>
      <c r="S8" s="23">
        <v>0.63</v>
      </c>
      <c r="T8" s="26">
        <v>80.19</v>
      </c>
      <c r="U8" s="23">
        <v>0.66</v>
      </c>
      <c r="V8" s="26">
        <v>80.42</v>
      </c>
      <c r="W8" s="23">
        <v>0.71</v>
      </c>
      <c r="X8" s="26">
        <v>81.37</v>
      </c>
      <c r="Y8" s="23">
        <v>0.7</v>
      </c>
      <c r="Z8" s="26">
        <v>82.27</v>
      </c>
      <c r="AA8" s="23">
        <v>0.7</v>
      </c>
      <c r="AB8" s="26">
        <v>81.78</v>
      </c>
      <c r="AC8" s="23">
        <v>0.72</v>
      </c>
      <c r="AD8" s="26">
        <v>80</v>
      </c>
      <c r="AE8" s="23">
        <v>0.4</v>
      </c>
      <c r="AF8" s="26">
        <v>81.7</v>
      </c>
      <c r="AG8" s="23">
        <v>0.4</v>
      </c>
      <c r="AH8" s="26">
        <v>81.599999999999994</v>
      </c>
      <c r="AI8" s="23">
        <v>0.4</v>
      </c>
      <c r="AJ8" s="26">
        <v>80.900000000000006</v>
      </c>
      <c r="AK8" s="23">
        <v>0.4</v>
      </c>
      <c r="AL8" s="26">
        <v>81.400000000000006</v>
      </c>
      <c r="AM8" s="23">
        <v>0.5</v>
      </c>
      <c r="AN8" s="26">
        <v>82.2</v>
      </c>
      <c r="AO8" s="23">
        <v>0.5</v>
      </c>
      <c r="AP8" s="26">
        <v>82.2</v>
      </c>
      <c r="AQ8" s="23">
        <v>0.5</v>
      </c>
      <c r="AR8" s="26">
        <v>82.2</v>
      </c>
      <c r="AS8" s="23">
        <v>0.5</v>
      </c>
      <c r="AT8" s="26">
        <v>82</v>
      </c>
      <c r="AU8" s="23">
        <v>0.5</v>
      </c>
      <c r="AV8" s="26">
        <v>82.5</v>
      </c>
      <c r="AW8" s="23">
        <v>0.5</v>
      </c>
      <c r="AX8" s="26">
        <v>81.8</v>
      </c>
      <c r="AY8" s="23">
        <v>0.5</v>
      </c>
      <c r="AZ8" s="26">
        <v>81.5</v>
      </c>
      <c r="BA8" s="23">
        <v>0.5</v>
      </c>
      <c r="BB8" s="26">
        <v>82.6</v>
      </c>
      <c r="BC8" s="23">
        <v>0.5</v>
      </c>
    </row>
    <row r="9" spans="1:55" s="19" customFormat="1" ht="13.5" customHeight="1" x14ac:dyDescent="0.2">
      <c r="A9" s="25" t="s">
        <v>14</v>
      </c>
      <c r="B9" s="24">
        <v>80.430000000000007</v>
      </c>
      <c r="C9" s="23">
        <v>1.1000000000000001</v>
      </c>
      <c r="D9" s="24">
        <v>80.55</v>
      </c>
      <c r="E9" s="23">
        <v>1.1000000000000001</v>
      </c>
      <c r="F9" s="24">
        <v>81.45</v>
      </c>
      <c r="G9" s="23">
        <v>1.1000000000000001</v>
      </c>
      <c r="H9" s="24">
        <v>81.599999999999994</v>
      </c>
      <c r="I9" s="23">
        <v>1.06</v>
      </c>
      <c r="J9" s="24">
        <v>82.14</v>
      </c>
      <c r="K9" s="23">
        <v>1.08</v>
      </c>
      <c r="L9" s="24">
        <v>81.99</v>
      </c>
      <c r="M9" s="23">
        <v>1.08</v>
      </c>
      <c r="N9" s="24">
        <v>81.739999999999995</v>
      </c>
      <c r="O9" s="23">
        <v>0.77</v>
      </c>
      <c r="P9" s="24">
        <v>81.349999999999994</v>
      </c>
      <c r="Q9" s="23">
        <v>0.63</v>
      </c>
      <c r="R9" s="24">
        <v>80.91</v>
      </c>
      <c r="S9" s="23">
        <v>0.67</v>
      </c>
      <c r="T9" s="24">
        <v>80.709999999999994</v>
      </c>
      <c r="U9" s="23">
        <v>0.71</v>
      </c>
      <c r="V9" s="24">
        <v>80.98</v>
      </c>
      <c r="W9" s="23">
        <v>0.76</v>
      </c>
      <c r="X9" s="24">
        <v>82.04</v>
      </c>
      <c r="Y9" s="23">
        <v>0.74</v>
      </c>
      <c r="Z9" s="24">
        <v>83.15</v>
      </c>
      <c r="AA9" s="23">
        <v>0.74</v>
      </c>
      <c r="AB9" s="24">
        <v>82.47</v>
      </c>
      <c r="AC9" s="23">
        <v>0.77</v>
      </c>
      <c r="AD9" s="24">
        <v>80.8</v>
      </c>
      <c r="AE9" s="23">
        <v>0.5</v>
      </c>
      <c r="AF9" s="24">
        <v>82.4</v>
      </c>
      <c r="AG9" s="23">
        <v>0.4</v>
      </c>
      <c r="AH9" s="24">
        <v>82.4</v>
      </c>
      <c r="AI9" s="23">
        <v>0.4</v>
      </c>
      <c r="AJ9" s="24">
        <v>82</v>
      </c>
      <c r="AK9" s="23">
        <v>0.5</v>
      </c>
      <c r="AL9" s="24">
        <v>82.3</v>
      </c>
      <c r="AM9" s="23">
        <v>0.5</v>
      </c>
      <c r="AN9" s="24">
        <v>83.1</v>
      </c>
      <c r="AO9" s="23">
        <v>0.5</v>
      </c>
      <c r="AP9" s="24">
        <v>82.9</v>
      </c>
      <c r="AQ9" s="23">
        <v>0.5</v>
      </c>
      <c r="AR9" s="24">
        <v>82.7</v>
      </c>
      <c r="AS9" s="23">
        <v>0.5</v>
      </c>
      <c r="AT9" s="24">
        <v>83</v>
      </c>
      <c r="AU9" s="23">
        <v>0.5</v>
      </c>
      <c r="AV9" s="24">
        <v>83.6</v>
      </c>
      <c r="AW9" s="23">
        <v>0.5</v>
      </c>
      <c r="AX9" s="24">
        <v>82.8</v>
      </c>
      <c r="AY9" s="23">
        <v>0.6</v>
      </c>
      <c r="AZ9" s="24">
        <v>82.5</v>
      </c>
      <c r="BA9" s="23">
        <v>0.5</v>
      </c>
      <c r="BB9" s="24">
        <v>83.4</v>
      </c>
      <c r="BC9" s="23">
        <v>0.5</v>
      </c>
    </row>
    <row r="10" spans="1:55" s="19" customFormat="1" ht="13.5" customHeight="1" x14ac:dyDescent="0.2">
      <c r="A10" s="25" t="s">
        <v>13</v>
      </c>
      <c r="B10" s="24">
        <v>77.2</v>
      </c>
      <c r="C10" s="23">
        <v>3.37</v>
      </c>
      <c r="D10" s="24">
        <v>74.67</v>
      </c>
      <c r="E10" s="23">
        <v>3.99</v>
      </c>
      <c r="F10" s="24">
        <v>77.72</v>
      </c>
      <c r="G10" s="23">
        <v>3.36</v>
      </c>
      <c r="H10" s="24">
        <v>76.97</v>
      </c>
      <c r="I10" s="23">
        <v>3.59</v>
      </c>
      <c r="J10" s="24">
        <v>78.14</v>
      </c>
      <c r="K10" s="23">
        <v>3.06</v>
      </c>
      <c r="L10" s="24">
        <v>78.42</v>
      </c>
      <c r="M10" s="23">
        <v>3.3</v>
      </c>
      <c r="N10" s="24">
        <v>78.010000000000005</v>
      </c>
      <c r="O10" s="23">
        <v>2.2000000000000002</v>
      </c>
      <c r="P10" s="24">
        <v>77.13</v>
      </c>
      <c r="Q10" s="23">
        <v>1.67</v>
      </c>
      <c r="R10" s="24">
        <v>76.02</v>
      </c>
      <c r="S10" s="23">
        <v>1.8</v>
      </c>
      <c r="T10" s="24">
        <v>77.28</v>
      </c>
      <c r="U10" s="23">
        <v>1.75</v>
      </c>
      <c r="V10" s="24">
        <v>77.31</v>
      </c>
      <c r="W10" s="23">
        <v>1.95</v>
      </c>
      <c r="X10" s="24">
        <v>77.569999999999993</v>
      </c>
      <c r="Y10" s="23">
        <v>2.0299999999999998</v>
      </c>
      <c r="Z10" s="24">
        <v>77.400000000000006</v>
      </c>
      <c r="AA10" s="23">
        <v>2.0499999999999998</v>
      </c>
      <c r="AB10" s="24">
        <v>78.010000000000005</v>
      </c>
      <c r="AC10" s="23">
        <v>2.08</v>
      </c>
      <c r="AD10" s="24">
        <v>75.7</v>
      </c>
      <c r="AE10" s="23">
        <v>1.3</v>
      </c>
      <c r="AF10" s="24">
        <v>77.7</v>
      </c>
      <c r="AG10" s="23">
        <v>1.2</v>
      </c>
      <c r="AH10" s="24">
        <v>77.099999999999994</v>
      </c>
      <c r="AI10" s="23">
        <v>1.2</v>
      </c>
      <c r="AJ10" s="24">
        <v>75.599999999999994</v>
      </c>
      <c r="AK10" s="23">
        <v>1.3</v>
      </c>
      <c r="AL10" s="24">
        <v>77</v>
      </c>
      <c r="AM10" s="23">
        <v>1.3</v>
      </c>
      <c r="AN10" s="24">
        <v>78.2</v>
      </c>
      <c r="AO10" s="23">
        <v>1.2</v>
      </c>
      <c r="AP10" s="24">
        <v>79</v>
      </c>
      <c r="AQ10" s="23">
        <v>1.3</v>
      </c>
      <c r="AR10" s="24">
        <v>80.2</v>
      </c>
      <c r="AS10" s="23">
        <v>1.2</v>
      </c>
      <c r="AT10" s="24">
        <v>77.900000000000006</v>
      </c>
      <c r="AU10" s="23">
        <v>1.3</v>
      </c>
      <c r="AV10" s="24">
        <v>77.7</v>
      </c>
      <c r="AW10" s="23">
        <v>1.3</v>
      </c>
      <c r="AX10" s="24">
        <v>77.5</v>
      </c>
      <c r="AY10" s="23">
        <v>1.3</v>
      </c>
      <c r="AZ10" s="24">
        <v>77.099999999999994</v>
      </c>
      <c r="BA10" s="23">
        <v>1.2</v>
      </c>
      <c r="BB10" s="24">
        <v>78.5</v>
      </c>
      <c r="BC10" s="23">
        <v>1.2</v>
      </c>
    </row>
    <row r="11" spans="1:55" s="19" customFormat="1" ht="13.5" customHeight="1" x14ac:dyDescent="0.2">
      <c r="A11" s="27" t="s">
        <v>7</v>
      </c>
      <c r="B11" s="24">
        <v>89.99</v>
      </c>
      <c r="C11" s="23">
        <v>1.84</v>
      </c>
      <c r="D11" s="24">
        <v>89.11</v>
      </c>
      <c r="E11" s="23">
        <v>1.78</v>
      </c>
      <c r="F11" s="24">
        <v>90.32</v>
      </c>
      <c r="G11" s="23">
        <v>1.54</v>
      </c>
      <c r="H11" s="24">
        <v>90.94</v>
      </c>
      <c r="I11" s="23">
        <v>1.46</v>
      </c>
      <c r="J11" s="26">
        <v>90.92</v>
      </c>
      <c r="K11" s="23">
        <v>1.37</v>
      </c>
      <c r="L11" s="26">
        <v>91.58</v>
      </c>
      <c r="M11" s="23">
        <v>1.22</v>
      </c>
      <c r="N11" s="26">
        <v>90.67</v>
      </c>
      <c r="O11" s="23">
        <v>0.96</v>
      </c>
      <c r="P11" s="26">
        <v>89.7</v>
      </c>
      <c r="Q11" s="23">
        <v>0.65</v>
      </c>
      <c r="R11" s="26">
        <v>89.76</v>
      </c>
      <c r="S11" s="23">
        <v>0.66</v>
      </c>
      <c r="T11" s="26">
        <v>90.06</v>
      </c>
      <c r="U11" s="23">
        <v>0.66</v>
      </c>
      <c r="V11" s="26">
        <v>90.21</v>
      </c>
      <c r="W11" s="23">
        <v>0.66</v>
      </c>
      <c r="X11" s="26">
        <v>90.08</v>
      </c>
      <c r="Y11" s="23">
        <v>0.68</v>
      </c>
      <c r="Z11" s="26">
        <v>90.5</v>
      </c>
      <c r="AA11" s="23">
        <v>0.62</v>
      </c>
      <c r="AB11" s="26">
        <v>89.73</v>
      </c>
      <c r="AC11" s="23">
        <v>0.67</v>
      </c>
      <c r="AD11" s="26">
        <v>87.4</v>
      </c>
      <c r="AE11" s="23">
        <v>0.5</v>
      </c>
      <c r="AF11" s="26">
        <v>87.9</v>
      </c>
      <c r="AG11" s="23">
        <v>0.5</v>
      </c>
      <c r="AH11" s="26">
        <v>88.6</v>
      </c>
      <c r="AI11" s="23">
        <v>0.4</v>
      </c>
      <c r="AJ11" s="26">
        <v>88.2</v>
      </c>
      <c r="AK11" s="23">
        <v>0.5</v>
      </c>
      <c r="AL11" s="26">
        <v>88.1</v>
      </c>
      <c r="AM11" s="23">
        <v>0.5</v>
      </c>
      <c r="AN11" s="26">
        <v>88.3</v>
      </c>
      <c r="AO11" s="23">
        <v>0.5</v>
      </c>
      <c r="AP11" s="26">
        <v>88.6</v>
      </c>
      <c r="AQ11" s="23">
        <v>0.5</v>
      </c>
      <c r="AR11" s="26">
        <v>88.3</v>
      </c>
      <c r="AS11" s="23">
        <v>0.5</v>
      </c>
      <c r="AT11" s="26">
        <v>88.8</v>
      </c>
      <c r="AU11" s="23">
        <v>0.4</v>
      </c>
      <c r="AV11" s="26">
        <v>89.5</v>
      </c>
      <c r="AW11" s="23">
        <v>0.4</v>
      </c>
      <c r="AX11" s="26">
        <v>89.1</v>
      </c>
      <c r="AY11" s="23">
        <v>0.4</v>
      </c>
      <c r="AZ11" s="26">
        <v>89</v>
      </c>
      <c r="BA11" s="23">
        <v>0.4</v>
      </c>
      <c r="BB11" s="26">
        <v>88.9</v>
      </c>
      <c r="BC11" s="23">
        <v>0.4</v>
      </c>
    </row>
    <row r="12" spans="1:55" s="19" customFormat="1" ht="13.5" customHeight="1" x14ac:dyDescent="0.2">
      <c r="A12" s="25" t="s">
        <v>8</v>
      </c>
      <c r="B12" s="24">
        <v>92.75</v>
      </c>
      <c r="C12" s="23">
        <v>1.58</v>
      </c>
      <c r="D12" s="24">
        <v>91.84</v>
      </c>
      <c r="E12" s="23">
        <v>1.82</v>
      </c>
      <c r="F12" s="24">
        <v>92.2</v>
      </c>
      <c r="G12" s="23">
        <v>1.77</v>
      </c>
      <c r="H12" s="24">
        <v>92.93</v>
      </c>
      <c r="I12" s="23">
        <v>1.48</v>
      </c>
      <c r="J12" s="24">
        <v>92.48</v>
      </c>
      <c r="K12" s="23">
        <v>1.32</v>
      </c>
      <c r="L12" s="24">
        <v>92.58</v>
      </c>
      <c r="M12" s="23">
        <v>1.38</v>
      </c>
      <c r="N12" s="24">
        <v>91.72</v>
      </c>
      <c r="O12" s="23">
        <v>1.19</v>
      </c>
      <c r="P12" s="24">
        <v>91.22</v>
      </c>
      <c r="Q12" s="23">
        <v>0.84</v>
      </c>
      <c r="R12" s="24">
        <v>91.69</v>
      </c>
      <c r="S12" s="23">
        <v>0.83</v>
      </c>
      <c r="T12" s="24">
        <v>91.69</v>
      </c>
      <c r="U12" s="23">
        <v>0.88</v>
      </c>
      <c r="V12" s="24">
        <v>91.96</v>
      </c>
      <c r="W12" s="23">
        <v>0.86</v>
      </c>
      <c r="X12" s="24">
        <v>92.16</v>
      </c>
      <c r="Y12" s="23">
        <v>0.9</v>
      </c>
      <c r="Z12" s="24">
        <v>92.59</v>
      </c>
      <c r="AA12" s="23">
        <v>0.82</v>
      </c>
      <c r="AB12" s="24">
        <v>91.26</v>
      </c>
      <c r="AC12" s="23">
        <v>0.93</v>
      </c>
      <c r="AD12" s="24">
        <v>90.6</v>
      </c>
      <c r="AE12" s="23">
        <v>0.6</v>
      </c>
      <c r="AF12" s="24">
        <v>91.4</v>
      </c>
      <c r="AG12" s="23">
        <v>0.6</v>
      </c>
      <c r="AH12" s="24">
        <v>91.5</v>
      </c>
      <c r="AI12" s="23">
        <v>0.6</v>
      </c>
      <c r="AJ12" s="24">
        <v>91.1</v>
      </c>
      <c r="AK12" s="23">
        <v>0.6</v>
      </c>
      <c r="AL12" s="24">
        <v>91.3</v>
      </c>
      <c r="AM12" s="23">
        <v>0.6</v>
      </c>
      <c r="AN12" s="24">
        <v>91.5</v>
      </c>
      <c r="AO12" s="23">
        <v>0.6</v>
      </c>
      <c r="AP12" s="24">
        <v>91.7</v>
      </c>
      <c r="AQ12" s="23">
        <v>0.7</v>
      </c>
      <c r="AR12" s="24">
        <v>91.3</v>
      </c>
      <c r="AS12" s="23">
        <v>0.6</v>
      </c>
      <c r="AT12" s="24">
        <v>92.1</v>
      </c>
      <c r="AU12" s="23">
        <v>0.6</v>
      </c>
      <c r="AV12" s="24">
        <v>92.7</v>
      </c>
      <c r="AW12" s="23">
        <v>0.6</v>
      </c>
      <c r="AX12" s="24">
        <v>91.6</v>
      </c>
      <c r="AY12" s="23">
        <v>0.6</v>
      </c>
      <c r="AZ12" s="24">
        <v>90.6</v>
      </c>
      <c r="BA12" s="23">
        <v>0.6</v>
      </c>
      <c r="BB12" s="24">
        <v>90.5</v>
      </c>
      <c r="BC12" s="23">
        <v>0.6</v>
      </c>
    </row>
    <row r="13" spans="1:55" s="19" customFormat="1" ht="13.5" customHeight="1" x14ac:dyDescent="0.2">
      <c r="A13" s="22" t="s">
        <v>27</v>
      </c>
      <c r="B13" s="21">
        <v>86.4</v>
      </c>
      <c r="C13" s="20">
        <v>3.63</v>
      </c>
      <c r="D13" s="21">
        <v>85.51</v>
      </c>
      <c r="E13" s="20">
        <v>3.3</v>
      </c>
      <c r="F13" s="21">
        <v>87.78</v>
      </c>
      <c r="G13" s="20">
        <v>2.7</v>
      </c>
      <c r="H13" s="21">
        <v>88.3</v>
      </c>
      <c r="I13" s="20">
        <v>2.74</v>
      </c>
      <c r="J13" s="21">
        <v>88.9</v>
      </c>
      <c r="K13" s="20">
        <v>2.61</v>
      </c>
      <c r="L13" s="21">
        <v>90.23</v>
      </c>
      <c r="M13" s="20">
        <v>2.17</v>
      </c>
      <c r="N13" s="21">
        <v>89.26</v>
      </c>
      <c r="O13" s="20">
        <v>1.58</v>
      </c>
      <c r="P13" s="21">
        <v>87.78</v>
      </c>
      <c r="Q13" s="20">
        <v>1.03</v>
      </c>
      <c r="R13" s="21">
        <v>87.28</v>
      </c>
      <c r="S13" s="20">
        <v>1.05</v>
      </c>
      <c r="T13" s="21">
        <v>88.13</v>
      </c>
      <c r="U13" s="20">
        <v>0.99</v>
      </c>
      <c r="V13" s="21">
        <v>88.09</v>
      </c>
      <c r="W13" s="20">
        <v>1.03</v>
      </c>
      <c r="X13" s="21">
        <v>88.03</v>
      </c>
      <c r="Y13" s="20">
        <v>1</v>
      </c>
      <c r="Z13" s="21">
        <v>88.75</v>
      </c>
      <c r="AA13" s="20">
        <v>0.9</v>
      </c>
      <c r="AB13" s="21">
        <v>88.6</v>
      </c>
      <c r="AC13" s="20">
        <v>0.94</v>
      </c>
      <c r="AD13" s="21">
        <v>85.3</v>
      </c>
      <c r="AE13" s="20">
        <v>0.7</v>
      </c>
      <c r="AF13" s="21">
        <v>85.9</v>
      </c>
      <c r="AG13" s="20">
        <v>0.7</v>
      </c>
      <c r="AH13" s="21">
        <v>87</v>
      </c>
      <c r="AI13" s="20">
        <v>0.6</v>
      </c>
      <c r="AJ13" s="21">
        <v>86.6</v>
      </c>
      <c r="AK13" s="20">
        <v>0.6</v>
      </c>
      <c r="AL13" s="21">
        <v>86.3</v>
      </c>
      <c r="AM13" s="20">
        <v>0.6</v>
      </c>
      <c r="AN13" s="21">
        <v>86.5</v>
      </c>
      <c r="AO13" s="20">
        <v>0.6</v>
      </c>
      <c r="AP13" s="21">
        <v>87</v>
      </c>
      <c r="AQ13" s="20">
        <v>0.6</v>
      </c>
      <c r="AR13" s="21">
        <v>86.8</v>
      </c>
      <c r="AS13" s="20">
        <v>0.6</v>
      </c>
      <c r="AT13" s="21">
        <v>87</v>
      </c>
      <c r="AU13" s="20">
        <v>0.6</v>
      </c>
      <c r="AV13" s="21">
        <v>87.9</v>
      </c>
      <c r="AW13" s="20">
        <v>0.5</v>
      </c>
      <c r="AX13" s="21">
        <v>87.8</v>
      </c>
      <c r="AY13" s="20">
        <v>0.5</v>
      </c>
      <c r="AZ13" s="21">
        <v>88.1</v>
      </c>
      <c r="BA13" s="20">
        <v>0.4</v>
      </c>
      <c r="BB13" s="21">
        <v>88</v>
      </c>
      <c r="BC13" s="20">
        <v>0.4</v>
      </c>
    </row>
    <row r="14" spans="1:55" s="39" customFormat="1" ht="13.5" customHeight="1" x14ac:dyDescent="0.25"/>
    <row r="15" spans="1:55" s="35" customFormat="1" ht="13.5" customHeight="1" x14ac:dyDescent="0.25">
      <c r="A15" s="2" t="str">
        <f>CONCATENATE("Personnes au chômage au sens du BIT, de 1996 à ",RIGHT(Index!A17,4)-1)</f>
        <v>Personnes au chômage au sens du BIT, de 1996 à 2022</v>
      </c>
      <c r="B15" s="38"/>
      <c r="C15" s="38"/>
      <c r="D15" s="38"/>
      <c r="E15" s="38"/>
      <c r="F15" s="38"/>
      <c r="G15" s="38"/>
      <c r="H15" s="38"/>
      <c r="I15" s="38"/>
      <c r="AU15" s="37"/>
      <c r="AW15" s="37"/>
      <c r="AY15" s="37"/>
      <c r="BA15" s="37"/>
      <c r="BC15" s="37" t="s">
        <v>20</v>
      </c>
    </row>
    <row r="16" spans="1:55" s="35" customFormat="1" ht="13.5" customHeight="1" x14ac:dyDescent="0.25">
      <c r="A16" s="3" t="s">
        <v>39</v>
      </c>
      <c r="B16" s="36"/>
      <c r="C16" s="36"/>
      <c r="D16" s="36"/>
      <c r="E16" s="36"/>
      <c r="F16" s="36"/>
      <c r="G16" s="36"/>
      <c r="H16" s="36"/>
    </row>
    <row r="17" spans="1:55" s="28" customFormat="1" ht="13.5" customHeight="1" x14ac:dyDescent="0.25">
      <c r="A17" s="34"/>
      <c r="B17" s="129">
        <v>1996</v>
      </c>
      <c r="C17" s="130"/>
      <c r="D17" s="131">
        <v>1997</v>
      </c>
      <c r="E17" s="131"/>
      <c r="F17" s="129">
        <v>1998</v>
      </c>
      <c r="G17" s="131"/>
      <c r="H17" s="129">
        <v>1999</v>
      </c>
      <c r="I17" s="131"/>
      <c r="J17" s="129">
        <v>2000</v>
      </c>
      <c r="K17" s="130"/>
      <c r="L17" s="129" t="s">
        <v>19</v>
      </c>
      <c r="M17" s="130"/>
      <c r="N17" s="129" t="s">
        <v>18</v>
      </c>
      <c r="O17" s="130"/>
      <c r="P17" s="129" t="s">
        <v>17</v>
      </c>
      <c r="Q17" s="130"/>
      <c r="R17" s="129">
        <v>2004</v>
      </c>
      <c r="S17" s="130"/>
      <c r="T17" s="129">
        <v>2005</v>
      </c>
      <c r="U17" s="130"/>
      <c r="V17" s="129">
        <v>2006</v>
      </c>
      <c r="W17" s="130"/>
      <c r="X17" s="129">
        <v>2007</v>
      </c>
      <c r="Y17" s="130"/>
      <c r="Z17" s="129">
        <v>2008</v>
      </c>
      <c r="AA17" s="130"/>
      <c r="AB17" s="129">
        <v>2009</v>
      </c>
      <c r="AC17" s="130"/>
      <c r="AD17" s="129" t="s">
        <v>16</v>
      </c>
      <c r="AE17" s="130"/>
      <c r="AF17" s="129">
        <v>2011</v>
      </c>
      <c r="AG17" s="130"/>
      <c r="AH17" s="129">
        <v>2012</v>
      </c>
      <c r="AI17" s="130"/>
      <c r="AJ17" s="129">
        <v>2013</v>
      </c>
      <c r="AK17" s="130"/>
      <c r="AL17" s="129">
        <v>2014</v>
      </c>
      <c r="AM17" s="130"/>
      <c r="AN17" s="129">
        <v>2015</v>
      </c>
      <c r="AO17" s="130"/>
      <c r="AP17" s="129">
        <v>2016</v>
      </c>
      <c r="AQ17" s="130"/>
      <c r="AR17" s="129">
        <v>2017</v>
      </c>
      <c r="AS17" s="131"/>
      <c r="AT17" s="129">
        <v>2018</v>
      </c>
      <c r="AU17" s="131"/>
      <c r="AV17" s="129">
        <v>2019</v>
      </c>
      <c r="AW17" s="131"/>
      <c r="AX17" s="129">
        <v>2020</v>
      </c>
      <c r="AY17" s="131"/>
      <c r="AZ17" s="132" t="s">
        <v>142</v>
      </c>
      <c r="BA17" s="133"/>
      <c r="BB17" s="132">
        <v>2022</v>
      </c>
      <c r="BC17" s="133"/>
    </row>
    <row r="18" spans="1:55" s="28" customFormat="1" ht="13.5" customHeight="1" x14ac:dyDescent="0.25">
      <c r="A18" s="33"/>
      <c r="B18" s="32" t="s">
        <v>1</v>
      </c>
      <c r="C18" s="31" t="s">
        <v>2</v>
      </c>
      <c r="D18" s="32" t="s">
        <v>1</v>
      </c>
      <c r="E18" s="31" t="s">
        <v>2</v>
      </c>
      <c r="F18" s="32" t="s">
        <v>1</v>
      </c>
      <c r="G18" s="31" t="s">
        <v>2</v>
      </c>
      <c r="H18" s="32" t="s">
        <v>1</v>
      </c>
      <c r="I18" s="31" t="s">
        <v>2</v>
      </c>
      <c r="J18" s="32" t="s">
        <v>1</v>
      </c>
      <c r="K18" s="31" t="s">
        <v>2</v>
      </c>
      <c r="L18" s="32" t="s">
        <v>1</v>
      </c>
      <c r="M18" s="31" t="s">
        <v>2</v>
      </c>
      <c r="N18" s="32" t="s">
        <v>1</v>
      </c>
      <c r="O18" s="31" t="s">
        <v>2</v>
      </c>
      <c r="P18" s="32" t="s">
        <v>1</v>
      </c>
      <c r="Q18" s="31" t="s">
        <v>2</v>
      </c>
      <c r="R18" s="32" t="s">
        <v>1</v>
      </c>
      <c r="S18" s="31" t="s">
        <v>2</v>
      </c>
      <c r="T18" s="32" t="s">
        <v>1</v>
      </c>
      <c r="U18" s="31" t="s">
        <v>2</v>
      </c>
      <c r="V18" s="32" t="s">
        <v>1</v>
      </c>
      <c r="W18" s="31" t="s">
        <v>2</v>
      </c>
      <c r="X18" s="32" t="s">
        <v>1</v>
      </c>
      <c r="Y18" s="31" t="s">
        <v>2</v>
      </c>
      <c r="Z18" s="32" t="s">
        <v>1</v>
      </c>
      <c r="AA18" s="31" t="s">
        <v>2</v>
      </c>
      <c r="AB18" s="32" t="s">
        <v>1</v>
      </c>
      <c r="AC18" s="31" t="s">
        <v>2</v>
      </c>
      <c r="AD18" s="32" t="s">
        <v>1</v>
      </c>
      <c r="AE18" s="31" t="s">
        <v>2</v>
      </c>
      <c r="AF18" s="32" t="s">
        <v>1</v>
      </c>
      <c r="AG18" s="31" t="s">
        <v>2</v>
      </c>
      <c r="AH18" s="32" t="s">
        <v>1</v>
      </c>
      <c r="AI18" s="31" t="s">
        <v>2</v>
      </c>
      <c r="AJ18" s="32" t="s">
        <v>1</v>
      </c>
      <c r="AK18" s="31" t="s">
        <v>2</v>
      </c>
      <c r="AL18" s="32" t="s">
        <v>1</v>
      </c>
      <c r="AM18" s="31" t="s">
        <v>2</v>
      </c>
      <c r="AN18" s="32" t="s">
        <v>1</v>
      </c>
      <c r="AO18" s="31" t="s">
        <v>2</v>
      </c>
      <c r="AP18" s="32" t="s">
        <v>1</v>
      </c>
      <c r="AQ18" s="31" t="s">
        <v>2</v>
      </c>
      <c r="AR18" s="30" t="s">
        <v>1</v>
      </c>
      <c r="AS18" s="29" t="s">
        <v>2</v>
      </c>
      <c r="AT18" s="30" t="s">
        <v>1</v>
      </c>
      <c r="AU18" s="29" t="s">
        <v>2</v>
      </c>
      <c r="AV18" s="30" t="s">
        <v>1</v>
      </c>
      <c r="AW18" s="29" t="s">
        <v>2</v>
      </c>
      <c r="AX18" s="30" t="s">
        <v>1</v>
      </c>
      <c r="AY18" s="29" t="s">
        <v>2</v>
      </c>
      <c r="AZ18" s="30" t="s">
        <v>1</v>
      </c>
      <c r="BA18" s="29" t="s">
        <v>2</v>
      </c>
      <c r="BB18" s="30" t="s">
        <v>1</v>
      </c>
      <c r="BC18" s="29" t="s">
        <v>2</v>
      </c>
    </row>
    <row r="19" spans="1:55" s="19" customFormat="1" ht="13.5" customHeight="1" x14ac:dyDescent="0.2">
      <c r="A19" s="42" t="s">
        <v>0</v>
      </c>
      <c r="B19" s="43">
        <v>3.59</v>
      </c>
      <c r="C19" s="44">
        <v>0.56999999999999995</v>
      </c>
      <c r="D19" s="43">
        <v>3.9</v>
      </c>
      <c r="E19" s="47">
        <v>0.56000000000000005</v>
      </c>
      <c r="F19" s="43">
        <v>3.31</v>
      </c>
      <c r="G19" s="47">
        <v>0.51</v>
      </c>
      <c r="H19" s="43">
        <v>2.63</v>
      </c>
      <c r="I19" s="47">
        <v>0.4</v>
      </c>
      <c r="J19" s="43">
        <v>2.35</v>
      </c>
      <c r="K19" s="44">
        <v>0.41</v>
      </c>
      <c r="L19" s="43">
        <v>2</v>
      </c>
      <c r="M19" s="47">
        <v>0.35</v>
      </c>
      <c r="N19" s="43">
        <v>2.5499999999999998</v>
      </c>
      <c r="O19" s="47">
        <v>0.31</v>
      </c>
      <c r="P19" s="43">
        <v>3.47</v>
      </c>
      <c r="Q19" s="47">
        <v>0.22</v>
      </c>
      <c r="R19" s="43">
        <v>3.85</v>
      </c>
      <c r="S19" s="47">
        <v>0.24</v>
      </c>
      <c r="T19" s="43">
        <v>3.82</v>
      </c>
      <c r="U19" s="44">
        <v>0.25</v>
      </c>
      <c r="V19" s="43">
        <v>3.44</v>
      </c>
      <c r="W19" s="47">
        <v>0.24</v>
      </c>
      <c r="X19" s="43">
        <v>3.14</v>
      </c>
      <c r="Y19" s="47">
        <v>0.24</v>
      </c>
      <c r="Z19" s="43">
        <v>2.81</v>
      </c>
      <c r="AA19" s="47">
        <v>0.22</v>
      </c>
      <c r="AB19" s="43">
        <v>3.5</v>
      </c>
      <c r="AC19" s="47">
        <v>0.28000000000000003</v>
      </c>
      <c r="AD19" s="43">
        <v>4.4000000000000004</v>
      </c>
      <c r="AE19" s="44">
        <v>0.2</v>
      </c>
      <c r="AF19" s="43">
        <v>4</v>
      </c>
      <c r="AG19" s="44">
        <v>0.2</v>
      </c>
      <c r="AH19" s="43">
        <v>4</v>
      </c>
      <c r="AI19" s="44">
        <v>0.2</v>
      </c>
      <c r="AJ19" s="43">
        <v>4.2</v>
      </c>
      <c r="AK19" s="44">
        <v>0.2</v>
      </c>
      <c r="AL19" s="43">
        <v>4.4000000000000004</v>
      </c>
      <c r="AM19" s="44">
        <v>0.2</v>
      </c>
      <c r="AN19" s="43">
        <v>4.3</v>
      </c>
      <c r="AO19" s="44">
        <v>0.2</v>
      </c>
      <c r="AP19" s="43">
        <v>4.5</v>
      </c>
      <c r="AQ19" s="44">
        <v>0.2</v>
      </c>
      <c r="AR19" s="43">
        <v>4.5</v>
      </c>
      <c r="AS19" s="44">
        <v>0.2</v>
      </c>
      <c r="AT19" s="43">
        <v>4.4000000000000004</v>
      </c>
      <c r="AU19" s="44">
        <v>0.2</v>
      </c>
      <c r="AV19" s="43">
        <v>4</v>
      </c>
      <c r="AW19" s="44">
        <v>0.2</v>
      </c>
      <c r="AX19" s="43">
        <v>4.5</v>
      </c>
      <c r="AY19" s="44">
        <v>0.2</v>
      </c>
      <c r="AZ19" s="43">
        <v>4.8</v>
      </c>
      <c r="BA19" s="44">
        <v>0.2</v>
      </c>
      <c r="BB19" s="43">
        <v>4</v>
      </c>
      <c r="BC19" s="44">
        <v>0.2</v>
      </c>
    </row>
    <row r="20" spans="1:55" s="19" customFormat="1" ht="13.5" customHeight="1" x14ac:dyDescent="0.2">
      <c r="A20" s="27" t="s">
        <v>15</v>
      </c>
      <c r="B20" s="24">
        <v>7.4</v>
      </c>
      <c r="C20" s="23">
        <v>2.2999999999999998</v>
      </c>
      <c r="D20" s="24">
        <v>6.01</v>
      </c>
      <c r="E20" s="45">
        <v>1.75</v>
      </c>
      <c r="F20" s="24">
        <v>5.67</v>
      </c>
      <c r="G20" s="45">
        <v>1.65</v>
      </c>
      <c r="H20" s="24">
        <v>4.68</v>
      </c>
      <c r="I20" s="45">
        <v>1.45</v>
      </c>
      <c r="J20" s="24">
        <v>4.8099999999999996</v>
      </c>
      <c r="K20" s="23">
        <v>1.79</v>
      </c>
      <c r="L20" s="24">
        <v>3.35</v>
      </c>
      <c r="M20" s="45">
        <v>1.24</v>
      </c>
      <c r="N20" s="24">
        <v>4.26</v>
      </c>
      <c r="O20" s="45">
        <v>1.22</v>
      </c>
      <c r="P20" s="24">
        <v>5.92</v>
      </c>
      <c r="Q20" s="45">
        <v>0.69</v>
      </c>
      <c r="R20" s="24">
        <v>7.06</v>
      </c>
      <c r="S20" s="45">
        <v>0.79</v>
      </c>
      <c r="T20" s="24">
        <v>7.17</v>
      </c>
      <c r="U20" s="23">
        <v>0.84</v>
      </c>
      <c r="V20" s="24">
        <v>7.53</v>
      </c>
      <c r="W20" s="45">
        <v>0.9</v>
      </c>
      <c r="X20" s="24">
        <v>6.64</v>
      </c>
      <c r="Y20" s="45">
        <v>0.92</v>
      </c>
      <c r="Z20" s="24">
        <v>5.94</v>
      </c>
      <c r="AA20" s="45">
        <v>0.86</v>
      </c>
      <c r="AB20" s="24">
        <v>7.45</v>
      </c>
      <c r="AC20" s="45">
        <v>0.98</v>
      </c>
      <c r="AD20" s="24">
        <v>8.1</v>
      </c>
      <c r="AE20" s="23">
        <v>0.7</v>
      </c>
      <c r="AF20" s="24">
        <v>8.3000000000000007</v>
      </c>
      <c r="AG20" s="23">
        <v>0.7</v>
      </c>
      <c r="AH20" s="24">
        <v>8.1999999999999993</v>
      </c>
      <c r="AI20" s="23">
        <v>0.7</v>
      </c>
      <c r="AJ20" s="24">
        <v>8.8000000000000007</v>
      </c>
      <c r="AK20" s="23">
        <v>0.8</v>
      </c>
      <c r="AL20" s="24">
        <v>9.1999999999999993</v>
      </c>
      <c r="AM20" s="23">
        <v>0.9</v>
      </c>
      <c r="AN20" s="24">
        <v>9.3000000000000007</v>
      </c>
      <c r="AO20" s="23">
        <v>0.9</v>
      </c>
      <c r="AP20" s="24">
        <v>9.8000000000000007</v>
      </c>
      <c r="AQ20" s="23">
        <v>1</v>
      </c>
      <c r="AR20" s="24">
        <v>8.5</v>
      </c>
      <c r="AS20" s="23">
        <v>0.9</v>
      </c>
      <c r="AT20" s="24">
        <v>8.4</v>
      </c>
      <c r="AU20" s="23">
        <v>0.9</v>
      </c>
      <c r="AV20" s="24">
        <v>8</v>
      </c>
      <c r="AW20" s="23">
        <v>0.9</v>
      </c>
      <c r="AX20" s="24">
        <v>8.6</v>
      </c>
      <c r="AY20" s="23">
        <v>0.9</v>
      </c>
      <c r="AZ20" s="24">
        <v>9.9</v>
      </c>
      <c r="BA20" s="23">
        <v>0.8</v>
      </c>
      <c r="BB20" s="24">
        <v>8.6999999999999993</v>
      </c>
      <c r="BC20" s="23">
        <v>0.7</v>
      </c>
    </row>
    <row r="21" spans="1:55" s="19" customFormat="1" ht="13.5" customHeight="1" x14ac:dyDescent="0.2">
      <c r="A21" s="27" t="s">
        <v>6</v>
      </c>
      <c r="B21" s="26">
        <v>3</v>
      </c>
      <c r="C21" s="23">
        <v>0.56999999999999995</v>
      </c>
      <c r="D21" s="26">
        <v>3.13</v>
      </c>
      <c r="E21" s="23">
        <v>0.55000000000000004</v>
      </c>
      <c r="F21" s="26">
        <v>2.91</v>
      </c>
      <c r="G21" s="23">
        <v>0.61</v>
      </c>
      <c r="H21" s="26">
        <v>2.4700000000000002</v>
      </c>
      <c r="I21" s="23">
        <v>0.47</v>
      </c>
      <c r="J21" s="26">
        <v>2.17</v>
      </c>
      <c r="K21" s="23">
        <v>0.47</v>
      </c>
      <c r="L21" s="26">
        <v>2.0499999999999998</v>
      </c>
      <c r="M21" s="23">
        <v>0.47</v>
      </c>
      <c r="N21" s="26">
        <v>2.37</v>
      </c>
      <c r="O21" s="23">
        <v>0.36</v>
      </c>
      <c r="P21" s="26">
        <v>3.2</v>
      </c>
      <c r="Q21" s="23">
        <v>0.28999999999999998</v>
      </c>
      <c r="R21" s="26">
        <v>3.72</v>
      </c>
      <c r="S21" s="23">
        <v>0.33</v>
      </c>
      <c r="T21" s="26">
        <v>3.69</v>
      </c>
      <c r="U21" s="23">
        <v>0.35</v>
      </c>
      <c r="V21" s="26">
        <v>3.25</v>
      </c>
      <c r="W21" s="23">
        <v>0.33</v>
      </c>
      <c r="X21" s="26">
        <v>3.03</v>
      </c>
      <c r="Y21" s="23">
        <v>0.32</v>
      </c>
      <c r="Z21" s="26">
        <v>2.85</v>
      </c>
      <c r="AA21" s="23">
        <v>0.33</v>
      </c>
      <c r="AB21" s="26">
        <v>3.2</v>
      </c>
      <c r="AC21" s="23">
        <v>0.39</v>
      </c>
      <c r="AD21" s="26">
        <v>4.3</v>
      </c>
      <c r="AE21" s="23">
        <v>0.3</v>
      </c>
      <c r="AF21" s="26">
        <v>3.6</v>
      </c>
      <c r="AG21" s="23">
        <v>0.2</v>
      </c>
      <c r="AH21" s="26">
        <v>3.7</v>
      </c>
      <c r="AI21" s="23">
        <v>0.2</v>
      </c>
      <c r="AJ21" s="26">
        <v>3.8</v>
      </c>
      <c r="AK21" s="23">
        <v>0.3</v>
      </c>
      <c r="AL21" s="26">
        <v>4.0999999999999996</v>
      </c>
      <c r="AM21" s="23">
        <v>0.3</v>
      </c>
      <c r="AN21" s="26">
        <v>3.9</v>
      </c>
      <c r="AO21" s="23">
        <v>0.3</v>
      </c>
      <c r="AP21" s="26">
        <v>4.4000000000000004</v>
      </c>
      <c r="AQ21" s="23">
        <v>0.3</v>
      </c>
      <c r="AR21" s="26">
        <v>4.2</v>
      </c>
      <c r="AS21" s="23">
        <v>0.3</v>
      </c>
      <c r="AT21" s="26">
        <v>4.4000000000000004</v>
      </c>
      <c r="AU21" s="23">
        <v>0.3</v>
      </c>
      <c r="AV21" s="26">
        <v>4</v>
      </c>
      <c r="AW21" s="23">
        <v>0.3</v>
      </c>
      <c r="AX21" s="26">
        <v>4.5999999999999996</v>
      </c>
      <c r="AY21" s="23">
        <v>0.3</v>
      </c>
      <c r="AZ21" s="26">
        <v>4.8</v>
      </c>
      <c r="BA21" s="23">
        <v>0.3</v>
      </c>
      <c r="BB21" s="26">
        <v>3.6</v>
      </c>
      <c r="BC21" s="23">
        <v>0.3</v>
      </c>
    </row>
    <row r="22" spans="1:55" s="19" customFormat="1" ht="13.5" customHeight="1" x14ac:dyDescent="0.2">
      <c r="A22" s="25" t="s">
        <v>14</v>
      </c>
      <c r="B22" s="24">
        <v>3.07</v>
      </c>
      <c r="C22" s="23">
        <v>0.62</v>
      </c>
      <c r="D22" s="24">
        <v>3.28</v>
      </c>
      <c r="E22" s="45">
        <v>0.57999999999999996</v>
      </c>
      <c r="F22" s="24">
        <v>2.93</v>
      </c>
      <c r="G22" s="45">
        <v>0.65</v>
      </c>
      <c r="H22" s="24">
        <v>2.4300000000000002</v>
      </c>
      <c r="I22" s="45">
        <v>0.46</v>
      </c>
      <c r="J22" s="24">
        <v>2.08</v>
      </c>
      <c r="K22" s="23">
        <v>0.5</v>
      </c>
      <c r="L22" s="24">
        <v>1.86</v>
      </c>
      <c r="M22" s="45">
        <v>0.48</v>
      </c>
      <c r="N22" s="24">
        <v>2.36</v>
      </c>
      <c r="O22" s="45">
        <v>0.39</v>
      </c>
      <c r="P22" s="24">
        <v>3.03</v>
      </c>
      <c r="Q22" s="45">
        <v>0.3</v>
      </c>
      <c r="R22" s="24">
        <v>3.5</v>
      </c>
      <c r="S22" s="45">
        <v>0.34</v>
      </c>
      <c r="T22" s="24">
        <v>3.5</v>
      </c>
      <c r="U22" s="23">
        <v>0.37</v>
      </c>
      <c r="V22" s="24">
        <v>3.07</v>
      </c>
      <c r="W22" s="45">
        <v>0.36</v>
      </c>
      <c r="X22" s="24">
        <v>2.85</v>
      </c>
      <c r="Y22" s="45">
        <v>0.34</v>
      </c>
      <c r="Z22" s="24">
        <v>2.57</v>
      </c>
      <c r="AA22" s="45">
        <v>0.34</v>
      </c>
      <c r="AB22" s="24">
        <v>3.07</v>
      </c>
      <c r="AC22" s="45">
        <v>0.42</v>
      </c>
      <c r="AD22" s="24">
        <v>4.0999999999999996</v>
      </c>
      <c r="AE22" s="23">
        <v>0.3</v>
      </c>
      <c r="AF22" s="24">
        <v>3.4</v>
      </c>
      <c r="AG22" s="23">
        <v>0.3</v>
      </c>
      <c r="AH22" s="24">
        <v>3.5</v>
      </c>
      <c r="AI22" s="23">
        <v>0.2</v>
      </c>
      <c r="AJ22" s="24">
        <v>3.6</v>
      </c>
      <c r="AK22" s="23">
        <v>0.3</v>
      </c>
      <c r="AL22" s="24">
        <v>3.7</v>
      </c>
      <c r="AM22" s="23">
        <v>0.3</v>
      </c>
      <c r="AN22" s="24">
        <v>3.7</v>
      </c>
      <c r="AO22" s="23">
        <v>0.3</v>
      </c>
      <c r="AP22" s="24">
        <v>4.2</v>
      </c>
      <c r="AQ22" s="23">
        <v>0.3</v>
      </c>
      <c r="AR22" s="24">
        <v>4.2</v>
      </c>
      <c r="AS22" s="23">
        <v>0.3</v>
      </c>
      <c r="AT22" s="24">
        <v>4</v>
      </c>
      <c r="AU22" s="23">
        <v>0.3</v>
      </c>
      <c r="AV22" s="24">
        <v>3.4</v>
      </c>
      <c r="AW22" s="23">
        <v>0.3</v>
      </c>
      <c r="AX22" s="24">
        <v>4.2</v>
      </c>
      <c r="AY22" s="23">
        <v>0.3</v>
      </c>
      <c r="AZ22" s="24">
        <v>4.3</v>
      </c>
      <c r="BA22" s="23">
        <v>0.3</v>
      </c>
      <c r="BB22" s="24">
        <v>3.3</v>
      </c>
      <c r="BC22" s="23">
        <v>0.3</v>
      </c>
    </row>
    <row r="23" spans="1:55" s="19" customFormat="1" ht="13.5" customHeight="1" x14ac:dyDescent="0.2">
      <c r="A23" s="25" t="s">
        <v>13</v>
      </c>
      <c r="B23" s="94">
        <v>2.48</v>
      </c>
      <c r="C23" s="23">
        <v>1.37</v>
      </c>
      <c r="D23" s="24">
        <v>1.96</v>
      </c>
      <c r="E23" s="45">
        <v>1.66</v>
      </c>
      <c r="F23" s="24">
        <v>2.76</v>
      </c>
      <c r="G23" s="45">
        <v>1.77</v>
      </c>
      <c r="H23" s="24">
        <v>2.74</v>
      </c>
      <c r="I23" s="45">
        <v>1.95</v>
      </c>
      <c r="J23" s="24">
        <v>2.76</v>
      </c>
      <c r="K23" s="23">
        <v>1.4</v>
      </c>
      <c r="L23" s="24">
        <v>3.15</v>
      </c>
      <c r="M23" s="45">
        <v>1.55</v>
      </c>
      <c r="N23" s="24">
        <v>2.44</v>
      </c>
      <c r="O23" s="45">
        <v>0.87</v>
      </c>
      <c r="P23" s="24">
        <v>4.2699999999999996</v>
      </c>
      <c r="Q23" s="45">
        <v>0.89</v>
      </c>
      <c r="R23" s="24">
        <v>5.05</v>
      </c>
      <c r="S23" s="45">
        <v>1.02</v>
      </c>
      <c r="T23" s="24">
        <v>4.7699999999999996</v>
      </c>
      <c r="U23" s="23">
        <v>1.03</v>
      </c>
      <c r="V23" s="24">
        <v>4.2699999999999996</v>
      </c>
      <c r="W23" s="45">
        <v>0.88</v>
      </c>
      <c r="X23" s="24">
        <v>4.13</v>
      </c>
      <c r="Y23" s="45">
        <v>0.93</v>
      </c>
      <c r="Z23" s="24">
        <v>4.43</v>
      </c>
      <c r="AA23" s="45">
        <v>0.99</v>
      </c>
      <c r="AB23" s="24">
        <v>3.98</v>
      </c>
      <c r="AC23" s="45">
        <v>1.1299999999999999</v>
      </c>
      <c r="AD23" s="24">
        <v>5.3</v>
      </c>
      <c r="AE23" s="23">
        <v>0.7</v>
      </c>
      <c r="AF23" s="24">
        <v>4.8</v>
      </c>
      <c r="AG23" s="23">
        <v>0.7</v>
      </c>
      <c r="AH23" s="24">
        <v>4.9000000000000004</v>
      </c>
      <c r="AI23" s="23">
        <v>0.6</v>
      </c>
      <c r="AJ23" s="24">
        <v>5.4</v>
      </c>
      <c r="AK23" s="23">
        <v>0.8</v>
      </c>
      <c r="AL23" s="24">
        <v>5.7</v>
      </c>
      <c r="AM23" s="23">
        <v>0.9</v>
      </c>
      <c r="AN23" s="24">
        <v>4.9000000000000004</v>
      </c>
      <c r="AO23" s="23">
        <v>0.7</v>
      </c>
      <c r="AP23" s="24">
        <v>5.3</v>
      </c>
      <c r="AQ23" s="23">
        <v>0.8</v>
      </c>
      <c r="AR23" s="24">
        <v>4.4000000000000004</v>
      </c>
      <c r="AS23" s="23">
        <v>0.7</v>
      </c>
      <c r="AT23" s="24">
        <v>6.3</v>
      </c>
      <c r="AU23" s="23">
        <v>1</v>
      </c>
      <c r="AV23" s="24">
        <v>6.4</v>
      </c>
      <c r="AW23" s="23">
        <v>0.9</v>
      </c>
      <c r="AX23" s="24">
        <v>6.3</v>
      </c>
      <c r="AY23" s="23">
        <v>0.8</v>
      </c>
      <c r="AZ23" s="24">
        <v>7.1</v>
      </c>
      <c r="BA23" s="23">
        <v>0.9</v>
      </c>
      <c r="BB23" s="24">
        <v>5.4</v>
      </c>
      <c r="BC23" s="23">
        <v>0.8</v>
      </c>
    </row>
    <row r="24" spans="1:55" s="19" customFormat="1" ht="13.5" customHeight="1" x14ac:dyDescent="0.2">
      <c r="A24" s="27" t="s">
        <v>7</v>
      </c>
      <c r="B24" s="95">
        <v>2.74</v>
      </c>
      <c r="C24" s="23">
        <v>1.17</v>
      </c>
      <c r="D24" s="26">
        <v>4.41</v>
      </c>
      <c r="E24" s="23">
        <v>1.45</v>
      </c>
      <c r="F24" s="26">
        <v>2.83</v>
      </c>
      <c r="G24" s="23">
        <v>1.07</v>
      </c>
      <c r="H24" s="26">
        <v>1.73</v>
      </c>
      <c r="I24" s="23">
        <v>0.75</v>
      </c>
      <c r="J24" s="26">
        <v>1.34</v>
      </c>
      <c r="K24" s="23">
        <v>0.62</v>
      </c>
      <c r="L24" s="26">
        <v>1.27</v>
      </c>
      <c r="M24" s="23">
        <v>0.52</v>
      </c>
      <c r="N24" s="26">
        <v>2.16</v>
      </c>
      <c r="O24" s="23">
        <v>0.56000000000000005</v>
      </c>
      <c r="P24" s="26">
        <v>2.9</v>
      </c>
      <c r="Q24" s="23">
        <v>0.39</v>
      </c>
      <c r="R24" s="26">
        <v>2.77</v>
      </c>
      <c r="S24" s="23">
        <v>0.38</v>
      </c>
      <c r="T24" s="26">
        <v>2.71</v>
      </c>
      <c r="U24" s="23">
        <v>0.38</v>
      </c>
      <c r="V24" s="26">
        <v>2.23</v>
      </c>
      <c r="W24" s="23">
        <v>0.33</v>
      </c>
      <c r="X24" s="26">
        <v>2.1</v>
      </c>
      <c r="Y24" s="23">
        <v>0.36</v>
      </c>
      <c r="Z24" s="26">
        <v>1.78</v>
      </c>
      <c r="AA24" s="23">
        <v>0.3</v>
      </c>
      <c r="AB24" s="26">
        <v>2.72</v>
      </c>
      <c r="AC24" s="23">
        <v>0.43</v>
      </c>
      <c r="AD24" s="26">
        <v>3.1</v>
      </c>
      <c r="AE24" s="23">
        <v>0.3</v>
      </c>
      <c r="AF24" s="26">
        <v>2.9</v>
      </c>
      <c r="AG24" s="23">
        <v>0.3</v>
      </c>
      <c r="AH24" s="26">
        <v>3</v>
      </c>
      <c r="AI24" s="23">
        <v>0.3</v>
      </c>
      <c r="AJ24" s="26">
        <v>3.4</v>
      </c>
      <c r="AK24" s="23">
        <v>0.3</v>
      </c>
      <c r="AL24" s="26">
        <v>3.4</v>
      </c>
      <c r="AM24" s="23">
        <v>0.3</v>
      </c>
      <c r="AN24" s="26">
        <v>3.4</v>
      </c>
      <c r="AO24" s="23">
        <v>0.3</v>
      </c>
      <c r="AP24" s="26">
        <v>3.3</v>
      </c>
      <c r="AQ24" s="23">
        <v>0.3</v>
      </c>
      <c r="AR24" s="26">
        <v>3.8</v>
      </c>
      <c r="AS24" s="23">
        <v>0.3</v>
      </c>
      <c r="AT24" s="26">
        <v>3.5</v>
      </c>
      <c r="AU24" s="23">
        <v>0.3</v>
      </c>
      <c r="AV24" s="26">
        <v>3.3</v>
      </c>
      <c r="AW24" s="23">
        <v>0.3</v>
      </c>
      <c r="AX24" s="26">
        <v>3.5</v>
      </c>
      <c r="AY24" s="23">
        <v>0.2</v>
      </c>
      <c r="AZ24" s="26">
        <v>3.5</v>
      </c>
      <c r="BA24" s="23">
        <v>0.2</v>
      </c>
      <c r="BB24" s="26">
        <v>3.1</v>
      </c>
      <c r="BC24" s="23">
        <v>0.2</v>
      </c>
    </row>
    <row r="25" spans="1:55" s="19" customFormat="1" ht="13.5" customHeight="1" x14ac:dyDescent="0.2">
      <c r="A25" s="25" t="s">
        <v>8</v>
      </c>
      <c r="B25" s="94">
        <v>1.39</v>
      </c>
      <c r="C25" s="23">
        <v>0.66</v>
      </c>
      <c r="D25" s="24">
        <v>2.58</v>
      </c>
      <c r="E25" s="45">
        <v>1.1200000000000001</v>
      </c>
      <c r="F25" s="24">
        <v>2.15</v>
      </c>
      <c r="G25" s="45">
        <v>1.2</v>
      </c>
      <c r="H25" s="24">
        <v>1.1599999999999999</v>
      </c>
      <c r="I25" s="45">
        <v>0.87</v>
      </c>
      <c r="J25" s="24">
        <v>0.95</v>
      </c>
      <c r="K25" s="23">
        <v>0.47</v>
      </c>
      <c r="L25" s="24">
        <v>0.78</v>
      </c>
      <c r="M25" s="45">
        <v>0.46</v>
      </c>
      <c r="N25" s="24">
        <v>1.5</v>
      </c>
      <c r="O25" s="45">
        <v>0.68</v>
      </c>
      <c r="P25" s="24">
        <v>2.2999999999999998</v>
      </c>
      <c r="Q25" s="45">
        <v>0.49</v>
      </c>
      <c r="R25" s="24">
        <v>2.34</v>
      </c>
      <c r="S25" s="45">
        <v>0.49</v>
      </c>
      <c r="T25" s="24">
        <v>2.17</v>
      </c>
      <c r="U25" s="23">
        <v>0.48</v>
      </c>
      <c r="V25" s="24">
        <v>1.59</v>
      </c>
      <c r="W25" s="45">
        <v>0.37</v>
      </c>
      <c r="X25" s="24">
        <v>1.37</v>
      </c>
      <c r="Y25" s="45">
        <v>0.43</v>
      </c>
      <c r="Z25" s="24">
        <v>0.83</v>
      </c>
      <c r="AA25" s="45">
        <v>0.26</v>
      </c>
      <c r="AB25" s="24">
        <v>2.02</v>
      </c>
      <c r="AC25" s="45">
        <v>0.5</v>
      </c>
      <c r="AD25" s="24">
        <v>2.2999999999999998</v>
      </c>
      <c r="AE25" s="23">
        <v>0.3</v>
      </c>
      <c r="AF25" s="24">
        <v>2</v>
      </c>
      <c r="AG25" s="23">
        <v>0.3</v>
      </c>
      <c r="AH25" s="24">
        <v>2.1</v>
      </c>
      <c r="AI25" s="23">
        <v>0.3</v>
      </c>
      <c r="AJ25" s="24">
        <v>1.7</v>
      </c>
      <c r="AK25" s="23">
        <v>0.3</v>
      </c>
      <c r="AL25" s="24">
        <v>2</v>
      </c>
      <c r="AM25" s="23">
        <v>0.3</v>
      </c>
      <c r="AN25" s="24">
        <v>2.1</v>
      </c>
      <c r="AO25" s="23">
        <v>0.4</v>
      </c>
      <c r="AP25" s="24">
        <v>2.1</v>
      </c>
      <c r="AQ25" s="23">
        <v>0.4</v>
      </c>
      <c r="AR25" s="24">
        <v>2.5</v>
      </c>
      <c r="AS25" s="23">
        <v>0.4</v>
      </c>
      <c r="AT25" s="24">
        <v>2.2000000000000002</v>
      </c>
      <c r="AU25" s="23">
        <v>0.3</v>
      </c>
      <c r="AV25" s="24">
        <v>2</v>
      </c>
      <c r="AW25" s="23">
        <v>0.3</v>
      </c>
      <c r="AX25" s="24">
        <v>2.2999999999999998</v>
      </c>
      <c r="AY25" s="23">
        <v>0.3</v>
      </c>
      <c r="AZ25" s="24">
        <v>2.7</v>
      </c>
      <c r="BA25" s="23">
        <v>0.3</v>
      </c>
      <c r="BB25" s="24">
        <v>2.2999999999999998</v>
      </c>
      <c r="BC25" s="23">
        <v>0.3</v>
      </c>
    </row>
    <row r="26" spans="1:55" s="19" customFormat="1" ht="13.5" customHeight="1" x14ac:dyDescent="0.2">
      <c r="A26" s="22" t="s">
        <v>27</v>
      </c>
      <c r="B26" s="96">
        <v>4.57</v>
      </c>
      <c r="C26" s="20">
        <v>2.57</v>
      </c>
      <c r="D26" s="21">
        <v>6.89</v>
      </c>
      <c r="E26" s="46">
        <v>3.01</v>
      </c>
      <c r="F26" s="21">
        <v>3.77</v>
      </c>
      <c r="G26" s="46">
        <v>1.94</v>
      </c>
      <c r="H26" s="21">
        <v>2.5</v>
      </c>
      <c r="I26" s="46">
        <v>1.31</v>
      </c>
      <c r="J26" s="21">
        <v>1.87</v>
      </c>
      <c r="K26" s="20">
        <v>1.3</v>
      </c>
      <c r="L26" s="21">
        <v>1.95</v>
      </c>
      <c r="M26" s="46">
        <v>1.05</v>
      </c>
      <c r="N26" s="21">
        <v>3.06</v>
      </c>
      <c r="O26" s="46">
        <v>0.95</v>
      </c>
      <c r="P26" s="21">
        <v>3.67</v>
      </c>
      <c r="Q26" s="46">
        <v>0.64</v>
      </c>
      <c r="R26" s="21">
        <v>3.34</v>
      </c>
      <c r="S26" s="46">
        <v>0.57999999999999996</v>
      </c>
      <c r="T26" s="21">
        <v>3.37</v>
      </c>
      <c r="U26" s="20">
        <v>0.61</v>
      </c>
      <c r="V26" s="21">
        <v>3.03</v>
      </c>
      <c r="W26" s="46">
        <v>0.59</v>
      </c>
      <c r="X26" s="21">
        <v>2.84</v>
      </c>
      <c r="Y26" s="46">
        <v>0.56999999999999995</v>
      </c>
      <c r="Z26" s="21">
        <v>2.59</v>
      </c>
      <c r="AA26" s="46">
        <v>0.5</v>
      </c>
      <c r="AB26" s="21">
        <v>3.25</v>
      </c>
      <c r="AC26" s="46">
        <v>0.64</v>
      </c>
      <c r="AD26" s="21">
        <v>3.6</v>
      </c>
      <c r="AE26" s="20">
        <v>0.4</v>
      </c>
      <c r="AF26" s="21">
        <v>3.5</v>
      </c>
      <c r="AG26" s="20">
        <v>0.4</v>
      </c>
      <c r="AH26" s="21">
        <v>3.5</v>
      </c>
      <c r="AI26" s="20">
        <v>0.4</v>
      </c>
      <c r="AJ26" s="21">
        <v>4.3</v>
      </c>
      <c r="AK26" s="20">
        <v>0.5</v>
      </c>
      <c r="AL26" s="21">
        <v>4.3</v>
      </c>
      <c r="AM26" s="20">
        <v>0.4</v>
      </c>
      <c r="AN26" s="21">
        <v>4.0999999999999996</v>
      </c>
      <c r="AO26" s="20">
        <v>0.4</v>
      </c>
      <c r="AP26" s="21">
        <v>4</v>
      </c>
      <c r="AQ26" s="20">
        <v>0.4</v>
      </c>
      <c r="AR26" s="21">
        <v>4.5</v>
      </c>
      <c r="AS26" s="20">
        <v>0.5</v>
      </c>
      <c r="AT26" s="21">
        <v>4.2</v>
      </c>
      <c r="AU26" s="20">
        <v>0.4</v>
      </c>
      <c r="AV26" s="21">
        <v>3.9</v>
      </c>
      <c r="AW26" s="20">
        <v>0.3</v>
      </c>
      <c r="AX26" s="21">
        <v>4.0999999999999996</v>
      </c>
      <c r="AY26" s="20">
        <v>0.3</v>
      </c>
      <c r="AZ26" s="21">
        <v>3.9</v>
      </c>
      <c r="BA26" s="20">
        <v>0.3</v>
      </c>
      <c r="BB26" s="21">
        <v>3.6</v>
      </c>
      <c r="BC26" s="20">
        <v>0.3</v>
      </c>
    </row>
    <row r="27" spans="1:55" s="7" customFormat="1" ht="13.5" customHeight="1" x14ac:dyDescent="0.25">
      <c r="A27" s="12" t="s">
        <v>12</v>
      </c>
      <c r="B27" s="12"/>
      <c r="C27" s="12"/>
      <c r="D27" s="12"/>
      <c r="E27" s="12"/>
      <c r="F27" s="12"/>
      <c r="G27" s="12"/>
      <c r="H27" s="12"/>
      <c r="I27" s="12"/>
      <c r="J27" s="5"/>
      <c r="K27" s="5"/>
      <c r="L27" s="5"/>
      <c r="M27" s="5"/>
      <c r="N27" s="5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spans="1:55" s="7" customFormat="1" ht="12" customHeight="1" x14ac:dyDescent="0.25">
      <c r="A28" s="8" t="s">
        <v>11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6"/>
      <c r="W28" s="6"/>
      <c r="X28" s="6"/>
      <c r="Y28" s="6"/>
      <c r="Z28" s="6"/>
      <c r="AA28" s="6"/>
    </row>
    <row r="29" spans="1:55" s="7" customFormat="1" ht="12" customHeight="1" x14ac:dyDescent="0.25">
      <c r="A29" s="10" t="s">
        <v>10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6"/>
    </row>
    <row r="30" spans="1:55" s="7" customFormat="1" ht="13.5" customHeight="1" x14ac:dyDescent="0.25">
      <c r="A30" s="12" t="s">
        <v>29</v>
      </c>
      <c r="B30" s="12"/>
      <c r="C30" s="12"/>
      <c r="D30" s="12"/>
      <c r="E30" s="12"/>
      <c r="F30" s="12"/>
      <c r="G30" s="12"/>
      <c r="H30" s="12"/>
      <c r="I30" s="12"/>
      <c r="J30" s="5"/>
      <c r="K30" s="5"/>
      <c r="L30" s="5"/>
      <c r="M30" s="5"/>
      <c r="N30" s="5"/>
      <c r="O30" s="6"/>
      <c r="P30" s="6"/>
      <c r="AV30" s="92"/>
      <c r="AX30" s="92"/>
      <c r="AZ30" s="92"/>
      <c r="BB30" s="92"/>
    </row>
    <row r="31" spans="1:55" s="7" customFormat="1" ht="13.5" customHeight="1" x14ac:dyDescent="0.25">
      <c r="A31" s="10" t="s">
        <v>136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3"/>
      <c r="AX31" s="93"/>
      <c r="AZ31" s="93"/>
      <c r="BB31" s="93"/>
    </row>
    <row r="32" spans="1:55" s="127" customFormat="1" ht="13.5" customHeight="1" x14ac:dyDescent="0.25">
      <c r="A32" s="128" t="s">
        <v>143</v>
      </c>
      <c r="B32" s="128"/>
      <c r="C32" s="128"/>
      <c r="D32" s="128"/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  <c r="AF32" s="128"/>
      <c r="AG32" s="128"/>
      <c r="AH32" s="128"/>
      <c r="AI32" s="128"/>
      <c r="AJ32" s="128"/>
      <c r="AK32" s="128"/>
      <c r="AL32" s="128"/>
      <c r="AM32" s="128"/>
      <c r="AN32" s="128"/>
      <c r="AO32" s="128"/>
      <c r="AP32" s="128"/>
      <c r="AQ32" s="128"/>
      <c r="AR32" s="128"/>
      <c r="AS32" s="128"/>
      <c r="AT32" s="128"/>
      <c r="AU32" s="128"/>
      <c r="AV32" s="128"/>
      <c r="AW32" s="128"/>
      <c r="AX32" s="128"/>
      <c r="AY32" s="128"/>
      <c r="AZ32" s="128"/>
      <c r="BA32" s="128"/>
      <c r="BB32" s="126"/>
      <c r="BC32" s="126"/>
    </row>
    <row r="33" spans="1:54" s="7" customFormat="1" ht="13.5" customHeight="1" x14ac:dyDescent="0.25">
      <c r="A33" s="8" t="str">
        <f>Index!$A$16</f>
        <v>Source: OFS – Enquête suisse sur la population active (ESPA)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3"/>
      <c r="AS33" s="93"/>
      <c r="AT33" s="93"/>
      <c r="AU33" s="93"/>
      <c r="AV33" s="8"/>
      <c r="AX33" s="8"/>
      <c r="AZ33" s="8"/>
      <c r="BB33" s="8"/>
    </row>
    <row r="34" spans="1:54" s="7" customFormat="1" ht="13.5" customHeight="1" x14ac:dyDescent="0.25">
      <c r="A34" s="8" t="str">
        <f>Index!$A$17</f>
        <v>© OFS 2023</v>
      </c>
      <c r="B34" s="12"/>
      <c r="C34" s="12"/>
      <c r="D34" s="12"/>
      <c r="E34" s="12"/>
      <c r="F34" s="12"/>
      <c r="G34" s="12"/>
      <c r="H34" s="12"/>
      <c r="I34" s="12"/>
      <c r="J34" s="5"/>
      <c r="K34" s="5"/>
      <c r="L34" s="5"/>
      <c r="M34" s="5"/>
      <c r="N34" s="5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spans="1:54" s="13" customFormat="1" ht="25.5" customHeight="1" x14ac:dyDescent="0.2">
      <c r="A35" s="8" t="str">
        <f>Index!$A$18</f>
        <v>Contact: Office fédéral de la statistique (OFS), Indicateurs de la formation, EducIndicators@bfs.admin.ch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93"/>
      <c r="AS35" s="93"/>
      <c r="AT35" s="93"/>
      <c r="AU35" s="93"/>
    </row>
  </sheetData>
  <mergeCells count="55">
    <mergeCell ref="BB4:BC4"/>
    <mergeCell ref="BB17:BC17"/>
    <mergeCell ref="AZ4:BA4"/>
    <mergeCell ref="AZ17:BA17"/>
    <mergeCell ref="AV17:AW17"/>
    <mergeCell ref="AR4:AS4"/>
    <mergeCell ref="AX4:AY4"/>
    <mergeCell ref="AX17:AY17"/>
    <mergeCell ref="AR17:AS17"/>
    <mergeCell ref="AP17:AQ17"/>
    <mergeCell ref="AF4:AG4"/>
    <mergeCell ref="AH4:AI4"/>
    <mergeCell ref="AJ4:AK4"/>
    <mergeCell ref="AL4:AM4"/>
    <mergeCell ref="AN4:AO4"/>
    <mergeCell ref="AJ17:AK17"/>
    <mergeCell ref="V17:W17"/>
    <mergeCell ref="AP4:AQ4"/>
    <mergeCell ref="AV4:AW4"/>
    <mergeCell ref="AT4:AU4"/>
    <mergeCell ref="AT17:AU17"/>
    <mergeCell ref="AD4:AE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AB4:AC4"/>
    <mergeCell ref="B4:C4"/>
    <mergeCell ref="D4:E4"/>
    <mergeCell ref="F4:G4"/>
    <mergeCell ref="B17:C17"/>
    <mergeCell ref="D17:E17"/>
    <mergeCell ref="F17:G17"/>
    <mergeCell ref="A32:BA32"/>
    <mergeCell ref="R17:S17"/>
    <mergeCell ref="AL17:AM17"/>
    <mergeCell ref="Z17:AA17"/>
    <mergeCell ref="AB17:AC17"/>
    <mergeCell ref="X17:Y17"/>
    <mergeCell ref="AD17:AE17"/>
    <mergeCell ref="AF17:AG17"/>
    <mergeCell ref="AH17:AI17"/>
    <mergeCell ref="H17:I17"/>
    <mergeCell ref="J17:K17"/>
    <mergeCell ref="L17:M17"/>
    <mergeCell ref="N17:O17"/>
    <mergeCell ref="P17:Q17"/>
    <mergeCell ref="AN17:AO17"/>
    <mergeCell ref="T17:U17"/>
  </mergeCells>
  <hyperlinks>
    <hyperlink ref="A1" location="Index!A1" display="Retour" xr:uid="{00000000-0004-0000-0100-000000000000}"/>
  </hyperlinks>
  <pageMargins left="0.7" right="0.7" top="0.75" bottom="0.75" header="0.3" footer="0.3"/>
  <pageSetup paperSize="9" scale="7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4"/>
  <sheetViews>
    <sheetView showGridLines="0" zoomScaleNormal="100" workbookViewId="0"/>
  </sheetViews>
  <sheetFormatPr baseColWidth="10" defaultColWidth="12.54296875" defaultRowHeight="14" x14ac:dyDescent="0.3"/>
  <cols>
    <col min="1" max="1" width="29.26953125" style="14" customWidth="1"/>
    <col min="2" max="7" width="8" style="14" customWidth="1"/>
    <col min="8" max="9" width="6.1796875" style="14" customWidth="1"/>
    <col min="10" max="16384" width="12.54296875" style="14"/>
  </cols>
  <sheetData>
    <row r="1" spans="1:7" s="36" customFormat="1" ht="25.5" customHeight="1" x14ac:dyDescent="0.25">
      <c r="A1" s="111" t="s">
        <v>33</v>
      </c>
    </row>
    <row r="2" spans="1:7" s="35" customFormat="1" ht="13.5" customHeight="1" x14ac:dyDescent="0.25">
      <c r="A2" s="2" t="str">
        <f>CONCATENATE("Personnes actives occupées selon le sexe, en ",RIGHT(Index!A17,4)-1)</f>
        <v>Personnes actives occupées selon le sexe, en 2022</v>
      </c>
      <c r="B2" s="38"/>
      <c r="C2" s="38"/>
      <c r="G2" s="103" t="s">
        <v>24</v>
      </c>
    </row>
    <row r="3" spans="1:7" s="35" customFormat="1" ht="13.5" customHeight="1" x14ac:dyDescent="0.25">
      <c r="A3" s="3" t="s">
        <v>40</v>
      </c>
      <c r="B3" s="36"/>
      <c r="C3" s="36"/>
    </row>
    <row r="4" spans="1:7" s="28" customFormat="1" ht="13.5" customHeight="1" x14ac:dyDescent="0.25">
      <c r="A4" s="34"/>
      <c r="B4" s="129" t="s">
        <v>4</v>
      </c>
      <c r="C4" s="130"/>
      <c r="D4" s="129" t="s">
        <v>5</v>
      </c>
      <c r="E4" s="130"/>
      <c r="F4" s="129" t="s">
        <v>0</v>
      </c>
      <c r="G4" s="131"/>
    </row>
    <row r="5" spans="1:7" s="28" customFormat="1" ht="13.5" customHeight="1" x14ac:dyDescent="0.25">
      <c r="A5" s="33"/>
      <c r="B5" s="32" t="s">
        <v>1</v>
      </c>
      <c r="C5" s="31" t="s">
        <v>2</v>
      </c>
      <c r="D5" s="32" t="s">
        <v>1</v>
      </c>
      <c r="E5" s="31" t="s">
        <v>2</v>
      </c>
      <c r="F5" s="30" t="s">
        <v>1</v>
      </c>
      <c r="G5" s="29" t="s">
        <v>2</v>
      </c>
    </row>
    <row r="6" spans="1:7" s="19" customFormat="1" ht="13.5" customHeight="1" x14ac:dyDescent="0.2">
      <c r="A6" s="42" t="s">
        <v>0</v>
      </c>
      <c r="B6" s="43">
        <v>78.5</v>
      </c>
      <c r="C6" s="47">
        <v>0.4</v>
      </c>
      <c r="D6" s="43">
        <v>87.4</v>
      </c>
      <c r="E6" s="47">
        <v>0.4</v>
      </c>
      <c r="F6" s="43">
        <v>83</v>
      </c>
      <c r="G6" s="47">
        <v>0.3</v>
      </c>
    </row>
    <row r="7" spans="1:7" s="19" customFormat="1" ht="13.5" customHeight="1" x14ac:dyDescent="0.2">
      <c r="A7" s="27" t="s">
        <v>15</v>
      </c>
      <c r="B7" s="24">
        <v>59.7</v>
      </c>
      <c r="C7" s="45">
        <v>1.4</v>
      </c>
      <c r="D7" s="24">
        <v>72.900000000000006</v>
      </c>
      <c r="E7" s="45">
        <v>1.5</v>
      </c>
      <c r="F7" s="24">
        <v>65.900000000000006</v>
      </c>
      <c r="G7" s="45">
        <v>1</v>
      </c>
    </row>
    <row r="8" spans="1:7" s="19" customFormat="1" ht="13.5" customHeight="1" x14ac:dyDescent="0.2">
      <c r="A8" s="27" t="s">
        <v>6</v>
      </c>
      <c r="B8" s="26">
        <v>79</v>
      </c>
      <c r="C8" s="23">
        <v>0.7</v>
      </c>
      <c r="D8" s="26">
        <v>86.4</v>
      </c>
      <c r="E8" s="23">
        <v>0.6</v>
      </c>
      <c r="F8" s="26">
        <v>82.6</v>
      </c>
      <c r="G8" s="23">
        <v>0.5</v>
      </c>
    </row>
    <row r="9" spans="1:7" s="19" customFormat="1" ht="13.5" customHeight="1" x14ac:dyDescent="0.2">
      <c r="A9" s="25" t="s">
        <v>14</v>
      </c>
      <c r="B9" s="24">
        <v>79.3</v>
      </c>
      <c r="C9" s="45">
        <v>0.7</v>
      </c>
      <c r="D9" s="24">
        <v>87.7</v>
      </c>
      <c r="E9" s="45">
        <v>0.7</v>
      </c>
      <c r="F9" s="24">
        <v>83.4</v>
      </c>
      <c r="G9" s="45">
        <v>0.5</v>
      </c>
    </row>
    <row r="10" spans="1:7" s="19" customFormat="1" ht="13.5" customHeight="1" x14ac:dyDescent="0.2">
      <c r="A10" s="25" t="s">
        <v>13</v>
      </c>
      <c r="B10" s="24">
        <v>77.900000000000006</v>
      </c>
      <c r="C10" s="45">
        <v>1.5</v>
      </c>
      <c r="D10" s="24">
        <v>79.400000000000006</v>
      </c>
      <c r="E10" s="45">
        <v>2</v>
      </c>
      <c r="F10" s="24">
        <v>78.5</v>
      </c>
      <c r="G10" s="45">
        <v>1.2</v>
      </c>
    </row>
    <row r="11" spans="1:7" s="19" customFormat="1" ht="13.5" customHeight="1" x14ac:dyDescent="0.2">
      <c r="A11" s="27" t="s">
        <v>7</v>
      </c>
      <c r="B11" s="24">
        <v>84.8</v>
      </c>
      <c r="C11" s="45">
        <v>0.6</v>
      </c>
      <c r="D11" s="24">
        <v>92.4</v>
      </c>
      <c r="E11" s="45">
        <v>0.4</v>
      </c>
      <c r="F11" s="24">
        <v>88.9</v>
      </c>
      <c r="G11" s="45">
        <v>0.4</v>
      </c>
    </row>
    <row r="12" spans="1:7" s="19" customFormat="1" ht="13.5" customHeight="1" x14ac:dyDescent="0.2">
      <c r="A12" s="25" t="s">
        <v>8</v>
      </c>
      <c r="B12" s="24">
        <v>86.7</v>
      </c>
      <c r="C12" s="45">
        <v>1</v>
      </c>
      <c r="D12" s="24">
        <v>93.3</v>
      </c>
      <c r="E12" s="45">
        <v>0.7</v>
      </c>
      <c r="F12" s="24">
        <v>90.5</v>
      </c>
      <c r="G12" s="45">
        <v>0.6</v>
      </c>
    </row>
    <row r="13" spans="1:7" s="19" customFormat="1" ht="13.5" customHeight="1" x14ac:dyDescent="0.2">
      <c r="A13" s="22" t="s">
        <v>27</v>
      </c>
      <c r="B13" s="21">
        <v>84</v>
      </c>
      <c r="C13" s="46">
        <v>0.7</v>
      </c>
      <c r="D13" s="21">
        <v>91.9</v>
      </c>
      <c r="E13" s="46">
        <v>0.5</v>
      </c>
      <c r="F13" s="21">
        <v>88</v>
      </c>
      <c r="G13" s="46">
        <v>0.4</v>
      </c>
    </row>
    <row r="14" spans="1:7" s="39" customFormat="1" ht="13.5" customHeight="1" x14ac:dyDescent="0.25"/>
    <row r="15" spans="1:7" s="35" customFormat="1" ht="13.5" customHeight="1" x14ac:dyDescent="0.25">
      <c r="A15" s="2" t="str">
        <f>CONCATENATE("Personnes au chômage au sens du BIT selon le sexe, en ",RIGHT(Index!A17,4)-1)</f>
        <v>Personnes au chômage au sens du BIT selon le sexe, en 2022</v>
      </c>
      <c r="B15" s="38"/>
      <c r="C15" s="38"/>
      <c r="G15" s="103" t="s">
        <v>24</v>
      </c>
    </row>
    <row r="16" spans="1:7" s="35" customFormat="1" ht="13.5" customHeight="1" x14ac:dyDescent="0.25">
      <c r="A16" s="3" t="s">
        <v>39</v>
      </c>
      <c r="B16" s="36"/>
      <c r="C16" s="36"/>
    </row>
    <row r="17" spans="1:9" s="28" customFormat="1" ht="13.5" customHeight="1" x14ac:dyDescent="0.25">
      <c r="A17" s="34"/>
      <c r="B17" s="129" t="s">
        <v>4</v>
      </c>
      <c r="C17" s="130"/>
      <c r="D17" s="129" t="s">
        <v>5</v>
      </c>
      <c r="E17" s="130"/>
      <c r="F17" s="129" t="s">
        <v>0</v>
      </c>
      <c r="G17" s="131"/>
    </row>
    <row r="18" spans="1:9" s="28" customFormat="1" ht="13.5" customHeight="1" x14ac:dyDescent="0.25">
      <c r="A18" s="33"/>
      <c r="B18" s="32" t="s">
        <v>1</v>
      </c>
      <c r="C18" s="31" t="s">
        <v>2</v>
      </c>
      <c r="D18" s="32" t="s">
        <v>1</v>
      </c>
      <c r="E18" s="31" t="s">
        <v>2</v>
      </c>
      <c r="F18" s="30" t="s">
        <v>1</v>
      </c>
      <c r="G18" s="29" t="s">
        <v>2</v>
      </c>
    </row>
    <row r="19" spans="1:9" s="19" customFormat="1" ht="13.5" customHeight="1" x14ac:dyDescent="0.2">
      <c r="A19" s="42" t="s">
        <v>0</v>
      </c>
      <c r="B19" s="43">
        <v>4.3</v>
      </c>
      <c r="C19" s="47">
        <v>0.2</v>
      </c>
      <c r="D19" s="43">
        <v>3.7</v>
      </c>
      <c r="E19" s="47">
        <v>0.2</v>
      </c>
      <c r="F19" s="43">
        <v>4</v>
      </c>
      <c r="G19" s="47">
        <v>0.2</v>
      </c>
    </row>
    <row r="20" spans="1:9" s="19" customFormat="1" ht="13.5" customHeight="1" x14ac:dyDescent="0.2">
      <c r="A20" s="27" t="s">
        <v>15</v>
      </c>
      <c r="B20" s="24">
        <v>9</v>
      </c>
      <c r="C20" s="45">
        <v>1</v>
      </c>
      <c r="D20" s="24">
        <v>8.5</v>
      </c>
      <c r="E20" s="45">
        <v>1.1000000000000001</v>
      </c>
      <c r="F20" s="24">
        <v>8.6999999999999993</v>
      </c>
      <c r="G20" s="45">
        <v>0.7</v>
      </c>
    </row>
    <row r="21" spans="1:9" s="19" customFormat="1" ht="13.5" customHeight="1" x14ac:dyDescent="0.2">
      <c r="A21" s="27" t="s">
        <v>6</v>
      </c>
      <c r="B21" s="26">
        <v>3.7</v>
      </c>
      <c r="C21" s="23">
        <v>0.3</v>
      </c>
      <c r="D21" s="26">
        <v>3.6</v>
      </c>
      <c r="E21" s="23">
        <v>0.4</v>
      </c>
      <c r="F21" s="26">
        <v>3.6</v>
      </c>
      <c r="G21" s="23">
        <v>0.3</v>
      </c>
    </row>
    <row r="22" spans="1:9" s="19" customFormat="1" ht="13.5" customHeight="1" x14ac:dyDescent="0.2">
      <c r="A22" s="25" t="s">
        <v>14</v>
      </c>
      <c r="B22" s="24">
        <v>3.6</v>
      </c>
      <c r="C22" s="45">
        <v>0.4</v>
      </c>
      <c r="D22" s="24">
        <v>3</v>
      </c>
      <c r="E22" s="45">
        <v>0.4</v>
      </c>
      <c r="F22" s="24">
        <v>3.3</v>
      </c>
      <c r="G22" s="45">
        <v>0.3</v>
      </c>
    </row>
    <row r="23" spans="1:9" s="19" customFormat="1" ht="13.5" customHeight="1" x14ac:dyDescent="0.2">
      <c r="A23" s="25" t="s">
        <v>13</v>
      </c>
      <c r="B23" s="24">
        <v>4.4000000000000004</v>
      </c>
      <c r="C23" s="45">
        <v>0.8</v>
      </c>
      <c r="D23" s="24">
        <v>6.8</v>
      </c>
      <c r="E23" s="45">
        <v>1.4</v>
      </c>
      <c r="F23" s="24">
        <v>5.4</v>
      </c>
      <c r="G23" s="45">
        <v>0.8</v>
      </c>
    </row>
    <row r="24" spans="1:9" s="19" customFormat="1" ht="13.5" customHeight="1" x14ac:dyDescent="0.2">
      <c r="A24" s="27" t="s">
        <v>7</v>
      </c>
      <c r="B24" s="24">
        <v>3.6</v>
      </c>
      <c r="C24" s="45">
        <v>0.3</v>
      </c>
      <c r="D24" s="24">
        <v>2.8</v>
      </c>
      <c r="E24" s="45">
        <v>0.3</v>
      </c>
      <c r="F24" s="24">
        <v>3.1</v>
      </c>
      <c r="G24" s="45">
        <v>0.2</v>
      </c>
    </row>
    <row r="25" spans="1:9" s="19" customFormat="1" ht="13.5" customHeight="1" x14ac:dyDescent="0.2">
      <c r="A25" s="25" t="s">
        <v>8</v>
      </c>
      <c r="B25" s="24">
        <v>2.2000000000000002</v>
      </c>
      <c r="C25" s="45">
        <v>0.5</v>
      </c>
      <c r="D25" s="24">
        <v>2.2999999999999998</v>
      </c>
      <c r="E25" s="45">
        <v>0.4</v>
      </c>
      <c r="F25" s="24">
        <v>2.2999999999999998</v>
      </c>
      <c r="G25" s="45">
        <v>0.3</v>
      </c>
    </row>
    <row r="26" spans="1:9" s="19" customFormat="1" ht="13.5" customHeight="1" x14ac:dyDescent="0.2">
      <c r="A26" s="22" t="s">
        <v>27</v>
      </c>
      <c r="B26" s="21">
        <v>4.2</v>
      </c>
      <c r="C26" s="46">
        <v>0.4</v>
      </c>
      <c r="D26" s="21">
        <v>3.1</v>
      </c>
      <c r="E26" s="46">
        <v>0.4</v>
      </c>
      <c r="F26" s="21">
        <v>3.6</v>
      </c>
      <c r="G26" s="46">
        <v>0.3</v>
      </c>
    </row>
    <row r="27" spans="1:9" s="7" customFormat="1" ht="13.5" customHeight="1" x14ac:dyDescent="0.25">
      <c r="A27" s="12" t="s">
        <v>30</v>
      </c>
      <c r="B27" s="12"/>
      <c r="C27" s="12"/>
      <c r="D27" s="12"/>
      <c r="E27" s="12"/>
      <c r="F27" s="12"/>
      <c r="G27" s="12"/>
      <c r="H27" s="12"/>
      <c r="I27" s="12"/>
    </row>
    <row r="28" spans="1:9" x14ac:dyDescent="0.3">
      <c r="A28" s="8" t="str">
        <f>Index!$A$16</f>
        <v>Source: OFS – Enquête suisse sur la population active (ESPA)</v>
      </c>
    </row>
    <row r="29" spans="1:9" x14ac:dyDescent="0.3">
      <c r="A29" s="8" t="str">
        <f>Index!$A$17</f>
        <v>© OFS 2023</v>
      </c>
    </row>
    <row r="30" spans="1:9" ht="25.5" customHeight="1" x14ac:dyDescent="0.3">
      <c r="A30" s="8" t="str">
        <f>Index!$A$18</f>
        <v>Contact: Office fédéral de la statistique (OFS), Indicateurs de la formation, EducIndicators@bfs.admin.ch</v>
      </c>
    </row>
    <row r="31" spans="1:9" s="7" customFormat="1" ht="13.5" customHeight="1" x14ac:dyDescent="0.25">
      <c r="A31" s="12"/>
      <c r="B31" s="12"/>
      <c r="C31" s="12"/>
      <c r="D31" s="5"/>
      <c r="E31" s="5"/>
      <c r="F31" s="6"/>
      <c r="G31" s="6"/>
    </row>
    <row r="32" spans="1:9" s="7" customFormat="1" ht="12.75" customHeight="1" x14ac:dyDescent="0.25">
      <c r="A32" s="8"/>
      <c r="B32" s="9"/>
      <c r="C32" s="9"/>
      <c r="D32" s="9"/>
      <c r="E32" s="9"/>
      <c r="F32" s="9"/>
      <c r="G32" s="9"/>
    </row>
    <row r="33" spans="1:7" s="7" customFormat="1" ht="12.75" customHeight="1" x14ac:dyDescent="0.25">
      <c r="A33" s="10"/>
      <c r="B33" s="11"/>
      <c r="C33" s="11"/>
      <c r="D33" s="11"/>
      <c r="E33" s="11"/>
      <c r="F33" s="11"/>
      <c r="G33" s="11"/>
    </row>
    <row r="34" spans="1:7" s="7" customFormat="1" ht="12.75" customHeight="1" x14ac:dyDescent="0.25">
      <c r="A34" s="12"/>
      <c r="B34" s="12"/>
      <c r="C34" s="12"/>
      <c r="D34" s="5"/>
      <c r="E34" s="5"/>
      <c r="F34" s="6"/>
      <c r="G34" s="6"/>
    </row>
  </sheetData>
  <mergeCells count="6">
    <mergeCell ref="F17:G17"/>
    <mergeCell ref="B17:C17"/>
    <mergeCell ref="D17:E17"/>
    <mergeCell ref="F4:G4"/>
    <mergeCell ref="B4:C4"/>
    <mergeCell ref="D4:E4"/>
  </mergeCells>
  <hyperlinks>
    <hyperlink ref="A1" location="Index!A1" display="Retour" xr:uid="{00000000-0004-0000-0200-000000000000}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V58"/>
  <sheetViews>
    <sheetView showGridLines="0" zoomScaleNormal="100" workbookViewId="0"/>
  </sheetViews>
  <sheetFormatPr baseColWidth="10" defaultColWidth="11.453125" defaultRowHeight="14" x14ac:dyDescent="0.3"/>
  <cols>
    <col min="1" max="1" width="29.26953125" style="14" customWidth="1"/>
    <col min="2" max="5" width="6.453125" style="14" customWidth="1"/>
    <col min="6" max="11" width="8.7265625" style="14" customWidth="1"/>
    <col min="12" max="13" width="6.453125" style="14" customWidth="1"/>
    <col min="14" max="17" width="8.7265625" style="14" customWidth="1"/>
    <col min="18" max="16384" width="11.453125" style="14"/>
  </cols>
  <sheetData>
    <row r="1" spans="1:17" s="35" customFormat="1" ht="25.5" customHeight="1" x14ac:dyDescent="0.25">
      <c r="A1" s="111" t="s">
        <v>33</v>
      </c>
    </row>
    <row r="2" spans="1:17" s="35" customFormat="1" ht="13.5" customHeight="1" x14ac:dyDescent="0.25">
      <c r="A2" s="2" t="str">
        <f>CONCATENATE("Personnes actives occupées selon la nationalité et la durée de résidence, en ",RIGHT(Index!A17,4)-1)</f>
        <v>Personnes actives occupées selon la nationalité et la durée de résidence, en 2022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37" t="s">
        <v>22</v>
      </c>
    </row>
    <row r="3" spans="1:17" s="35" customFormat="1" ht="13.5" customHeight="1" x14ac:dyDescent="0.25">
      <c r="A3" s="3" t="s">
        <v>40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</row>
    <row r="4" spans="1:17" s="64" customFormat="1" ht="13.5" customHeight="1" x14ac:dyDescent="0.25">
      <c r="A4" s="52"/>
      <c r="B4" s="67" t="s">
        <v>0</v>
      </c>
      <c r="C4" s="68"/>
      <c r="D4" s="69" t="s">
        <v>25</v>
      </c>
      <c r="E4" s="70"/>
      <c r="F4" s="70"/>
      <c r="G4" s="70"/>
      <c r="H4" s="70"/>
      <c r="I4" s="70"/>
      <c r="J4" s="70"/>
      <c r="K4" s="70"/>
      <c r="L4" s="69" t="s">
        <v>26</v>
      </c>
      <c r="M4" s="70"/>
      <c r="N4" s="70"/>
      <c r="O4" s="70"/>
      <c r="P4" s="70"/>
      <c r="Q4" s="70"/>
    </row>
    <row r="5" spans="1:17" s="64" customFormat="1" ht="34.5" customHeight="1" x14ac:dyDescent="0.25">
      <c r="A5" s="53"/>
      <c r="B5" s="71"/>
      <c r="C5" s="72"/>
      <c r="D5" s="134" t="s">
        <v>0</v>
      </c>
      <c r="E5" s="135"/>
      <c r="F5" s="134" t="s">
        <v>144</v>
      </c>
      <c r="G5" s="136"/>
      <c r="H5" s="134" t="s">
        <v>128</v>
      </c>
      <c r="I5" s="136"/>
      <c r="J5" s="134" t="s">
        <v>135</v>
      </c>
      <c r="K5" s="136"/>
      <c r="L5" s="134" t="s">
        <v>0</v>
      </c>
      <c r="M5" s="135"/>
      <c r="N5" s="134" t="s">
        <v>127</v>
      </c>
      <c r="O5" s="136"/>
      <c r="P5" s="134" t="s">
        <v>134</v>
      </c>
      <c r="Q5" s="137"/>
    </row>
    <row r="6" spans="1:17" s="65" customFormat="1" ht="13.5" customHeight="1" x14ac:dyDescent="0.3">
      <c r="A6" s="54"/>
      <c r="B6" s="55" t="s">
        <v>1</v>
      </c>
      <c r="C6" s="56" t="s">
        <v>2</v>
      </c>
      <c r="D6" s="55" t="s">
        <v>1</v>
      </c>
      <c r="E6" s="56" t="s">
        <v>2</v>
      </c>
      <c r="F6" s="57" t="s">
        <v>1</v>
      </c>
      <c r="G6" s="56" t="s">
        <v>2</v>
      </c>
      <c r="H6" s="57" t="s">
        <v>1</v>
      </c>
      <c r="I6" s="56" t="s">
        <v>2</v>
      </c>
      <c r="J6" s="57" t="s">
        <v>1</v>
      </c>
      <c r="K6" s="56" t="s">
        <v>2</v>
      </c>
      <c r="L6" s="55" t="s">
        <v>1</v>
      </c>
      <c r="M6" s="56" t="s">
        <v>2</v>
      </c>
      <c r="N6" s="57" t="s">
        <v>1</v>
      </c>
      <c r="O6" s="56" t="s">
        <v>2</v>
      </c>
      <c r="P6" s="57" t="s">
        <v>1</v>
      </c>
      <c r="Q6" s="73" t="s">
        <v>2</v>
      </c>
    </row>
    <row r="7" spans="1:17" s="66" customFormat="1" ht="13.5" customHeight="1" x14ac:dyDescent="0.3">
      <c r="A7" s="42" t="s">
        <v>0</v>
      </c>
      <c r="B7" s="58">
        <v>83</v>
      </c>
      <c r="C7" s="75">
        <v>0.3</v>
      </c>
      <c r="D7" s="58">
        <v>85.2</v>
      </c>
      <c r="E7" s="75">
        <v>0.3</v>
      </c>
      <c r="F7" s="58">
        <v>86.5</v>
      </c>
      <c r="G7" s="75">
        <v>0.4</v>
      </c>
      <c r="H7" s="58">
        <v>84</v>
      </c>
      <c r="I7" s="75">
        <v>1.1000000000000001</v>
      </c>
      <c r="J7" s="58">
        <v>75.7</v>
      </c>
      <c r="K7" s="75">
        <v>1.3</v>
      </c>
      <c r="L7" s="58">
        <v>78</v>
      </c>
      <c r="M7" s="75">
        <v>0.5</v>
      </c>
      <c r="N7" s="58">
        <v>79.2</v>
      </c>
      <c r="O7" s="75">
        <v>1.4</v>
      </c>
      <c r="P7" s="58">
        <v>77.8</v>
      </c>
      <c r="Q7" s="75">
        <v>0.6</v>
      </c>
    </row>
    <row r="8" spans="1:17" s="66" customFormat="1" ht="13.5" customHeight="1" x14ac:dyDescent="0.3">
      <c r="A8" s="27" t="s">
        <v>15</v>
      </c>
      <c r="B8" s="58">
        <v>65.900000000000006</v>
      </c>
      <c r="C8" s="75">
        <v>1</v>
      </c>
      <c r="D8" s="58">
        <v>63.5</v>
      </c>
      <c r="E8" s="75">
        <v>1.8</v>
      </c>
      <c r="F8" s="58">
        <v>63.3</v>
      </c>
      <c r="G8" s="75">
        <v>2.4</v>
      </c>
      <c r="H8" s="58">
        <v>57.6</v>
      </c>
      <c r="I8" s="75">
        <v>5.2</v>
      </c>
      <c r="J8" s="58">
        <v>66.5</v>
      </c>
      <c r="K8" s="75">
        <v>2.9</v>
      </c>
      <c r="L8" s="58">
        <v>67.400000000000006</v>
      </c>
      <c r="M8" s="75">
        <v>1.2</v>
      </c>
      <c r="N8" s="58">
        <v>61.6</v>
      </c>
      <c r="O8" s="75">
        <v>3.7</v>
      </c>
      <c r="P8" s="58">
        <v>68.099999999999994</v>
      </c>
      <c r="Q8" s="75">
        <v>1.3</v>
      </c>
    </row>
    <row r="9" spans="1:17" s="65" customFormat="1" ht="13.5" customHeight="1" x14ac:dyDescent="0.3">
      <c r="A9" s="27" t="s">
        <v>6</v>
      </c>
      <c r="B9" s="60">
        <v>82.6</v>
      </c>
      <c r="C9" s="59">
        <v>0.5</v>
      </c>
      <c r="D9" s="60">
        <v>83.2</v>
      </c>
      <c r="E9" s="59">
        <v>0.5</v>
      </c>
      <c r="F9" s="60">
        <v>83.8</v>
      </c>
      <c r="G9" s="59">
        <v>0.6</v>
      </c>
      <c r="H9" s="60">
        <v>82.9</v>
      </c>
      <c r="I9" s="59">
        <v>1.6</v>
      </c>
      <c r="J9" s="60">
        <v>75</v>
      </c>
      <c r="K9" s="59">
        <v>2.4</v>
      </c>
      <c r="L9" s="60">
        <v>80.099999999999994</v>
      </c>
      <c r="M9" s="59">
        <v>1</v>
      </c>
      <c r="N9" s="60">
        <v>82.6</v>
      </c>
      <c r="O9" s="59">
        <v>1.6</v>
      </c>
      <c r="P9" s="60">
        <v>79</v>
      </c>
      <c r="Q9" s="59">
        <v>1.2</v>
      </c>
    </row>
    <row r="10" spans="1:17" s="65" customFormat="1" ht="13.5" customHeight="1" x14ac:dyDescent="0.3">
      <c r="A10" s="25" t="s">
        <v>14</v>
      </c>
      <c r="B10" s="58">
        <v>83.4</v>
      </c>
      <c r="C10" s="75">
        <v>0.5</v>
      </c>
      <c r="D10" s="58">
        <v>83.8</v>
      </c>
      <c r="E10" s="75">
        <v>0.6</v>
      </c>
      <c r="F10" s="58">
        <v>84.2</v>
      </c>
      <c r="G10" s="75">
        <v>0.6</v>
      </c>
      <c r="H10" s="58">
        <v>83.6</v>
      </c>
      <c r="I10" s="75">
        <v>1.7</v>
      </c>
      <c r="J10" s="58">
        <v>77.2</v>
      </c>
      <c r="K10" s="75">
        <v>2.9</v>
      </c>
      <c r="L10" s="58">
        <v>81.400000000000006</v>
      </c>
      <c r="M10" s="75">
        <v>1.1000000000000001</v>
      </c>
      <c r="N10" s="58">
        <v>83.2</v>
      </c>
      <c r="O10" s="75">
        <v>1.7</v>
      </c>
      <c r="P10" s="58">
        <v>80.2</v>
      </c>
      <c r="Q10" s="75">
        <v>1.5</v>
      </c>
    </row>
    <row r="11" spans="1:17" s="65" customFormat="1" ht="13.5" customHeight="1" x14ac:dyDescent="0.3">
      <c r="A11" s="25" t="s">
        <v>13</v>
      </c>
      <c r="B11" s="58">
        <v>78.5</v>
      </c>
      <c r="C11" s="75">
        <v>1.2</v>
      </c>
      <c r="D11" s="58">
        <v>79.400000000000006</v>
      </c>
      <c r="E11" s="75">
        <v>1.5</v>
      </c>
      <c r="F11" s="58">
        <v>81</v>
      </c>
      <c r="G11" s="75">
        <v>1.7</v>
      </c>
      <c r="H11" s="58">
        <v>79.099999999999994</v>
      </c>
      <c r="I11" s="75">
        <v>4.5999999999999996</v>
      </c>
      <c r="J11" s="58">
        <v>70.599999999999994</v>
      </c>
      <c r="K11" s="75">
        <v>4.3</v>
      </c>
      <c r="L11" s="58">
        <v>76.8</v>
      </c>
      <c r="M11" s="75">
        <v>2</v>
      </c>
      <c r="N11" s="58">
        <v>76.900000000000006</v>
      </c>
      <c r="O11" s="75">
        <v>5.4</v>
      </c>
      <c r="P11" s="58">
        <v>76.8</v>
      </c>
      <c r="Q11" s="75">
        <v>2.2000000000000002</v>
      </c>
    </row>
    <row r="12" spans="1:17" s="65" customFormat="1" ht="13.5" customHeight="1" x14ac:dyDescent="0.3">
      <c r="A12" s="27" t="s">
        <v>7</v>
      </c>
      <c r="B12" s="60">
        <v>88.9</v>
      </c>
      <c r="C12" s="59">
        <v>0.4</v>
      </c>
      <c r="D12" s="60">
        <v>90.8</v>
      </c>
      <c r="E12" s="59">
        <v>0.4</v>
      </c>
      <c r="F12" s="60">
        <v>92</v>
      </c>
      <c r="G12" s="59">
        <v>0.4</v>
      </c>
      <c r="H12" s="60">
        <v>90.5</v>
      </c>
      <c r="I12" s="59">
        <v>1.2</v>
      </c>
      <c r="J12" s="60">
        <v>81.5</v>
      </c>
      <c r="K12" s="59">
        <v>1.7</v>
      </c>
      <c r="L12" s="60">
        <v>84.1</v>
      </c>
      <c r="M12" s="59">
        <v>0.7</v>
      </c>
      <c r="N12" s="60">
        <v>88.4</v>
      </c>
      <c r="O12" s="59">
        <v>2.1</v>
      </c>
      <c r="P12" s="60">
        <v>83.7</v>
      </c>
      <c r="Q12" s="59">
        <v>0.8</v>
      </c>
    </row>
    <row r="13" spans="1:17" s="65" customFormat="1" ht="13.5" customHeight="1" x14ac:dyDescent="0.3">
      <c r="A13" s="25" t="s">
        <v>8</v>
      </c>
      <c r="B13" s="58">
        <v>90.5</v>
      </c>
      <c r="C13" s="75">
        <v>0.6</v>
      </c>
      <c r="D13" s="58">
        <v>91.9</v>
      </c>
      <c r="E13" s="75">
        <v>0.6</v>
      </c>
      <c r="F13" s="58">
        <v>92.4</v>
      </c>
      <c r="G13" s="75">
        <v>0.6</v>
      </c>
      <c r="H13" s="58">
        <v>91.8</v>
      </c>
      <c r="I13" s="75">
        <v>1.9</v>
      </c>
      <c r="J13" s="58">
        <v>83.6</v>
      </c>
      <c r="K13" s="75">
        <v>3.7</v>
      </c>
      <c r="L13" s="58">
        <v>83.7</v>
      </c>
      <c r="M13" s="75">
        <v>1.7</v>
      </c>
      <c r="N13" s="58">
        <v>89.6</v>
      </c>
      <c r="O13" s="75">
        <v>2.8</v>
      </c>
      <c r="P13" s="58">
        <v>82.1</v>
      </c>
      <c r="Q13" s="75">
        <v>2</v>
      </c>
    </row>
    <row r="14" spans="1:17" s="66" customFormat="1" ht="13.5" customHeight="1" x14ac:dyDescent="0.3">
      <c r="A14" s="22" t="s">
        <v>27</v>
      </c>
      <c r="B14" s="74">
        <v>88</v>
      </c>
      <c r="C14" s="76">
        <v>0.4</v>
      </c>
      <c r="D14" s="74">
        <v>90.1</v>
      </c>
      <c r="E14" s="76">
        <v>0.5</v>
      </c>
      <c r="F14" s="74">
        <v>91.7</v>
      </c>
      <c r="G14" s="76">
        <v>0.6</v>
      </c>
      <c r="H14" s="74">
        <v>89.7</v>
      </c>
      <c r="I14" s="76">
        <v>1.6</v>
      </c>
      <c r="J14" s="74">
        <v>81</v>
      </c>
      <c r="K14" s="76">
        <v>1.9</v>
      </c>
      <c r="L14" s="74">
        <v>84.2</v>
      </c>
      <c r="M14" s="76">
        <v>0.8</v>
      </c>
      <c r="N14" s="74">
        <v>87</v>
      </c>
      <c r="O14" s="76">
        <v>3.3</v>
      </c>
      <c r="P14" s="74">
        <v>84.1</v>
      </c>
      <c r="Q14" s="76">
        <v>0.8</v>
      </c>
    </row>
    <row r="15" spans="1:17" ht="13.5" customHeight="1" x14ac:dyDescent="0.3"/>
    <row r="16" spans="1:17" s="35" customFormat="1" ht="13.5" customHeight="1" x14ac:dyDescent="0.25">
      <c r="A16" s="2" t="str">
        <f>CONCATENATE("Personnes au chômage au sens du BIT selon la nationalité et la durée de résidence, en ",RIGHT(Index!A17,4)-1)</f>
        <v>Personnes au chômage au sens du BIT selon la nationalité et la durée de résidence, en 2022</v>
      </c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37" t="s">
        <v>22</v>
      </c>
    </row>
    <row r="17" spans="1:48" s="35" customFormat="1" ht="13.5" customHeight="1" x14ac:dyDescent="0.25">
      <c r="A17" s="3" t="s">
        <v>39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</row>
    <row r="18" spans="1:48" s="64" customFormat="1" ht="13.5" customHeight="1" x14ac:dyDescent="0.25">
      <c r="A18" s="52"/>
      <c r="B18" s="67" t="s">
        <v>0</v>
      </c>
      <c r="C18" s="68"/>
      <c r="D18" s="69" t="s">
        <v>25</v>
      </c>
      <c r="E18" s="70"/>
      <c r="F18" s="70"/>
      <c r="G18" s="70"/>
      <c r="H18" s="70"/>
      <c r="I18" s="70"/>
      <c r="J18" s="70"/>
      <c r="K18" s="70"/>
      <c r="L18" s="69" t="s">
        <v>26</v>
      </c>
      <c r="M18" s="70"/>
      <c r="N18" s="70"/>
      <c r="O18" s="70"/>
      <c r="P18" s="70"/>
      <c r="Q18" s="70"/>
    </row>
    <row r="19" spans="1:48" s="64" customFormat="1" ht="34.5" customHeight="1" x14ac:dyDescent="0.25">
      <c r="A19" s="53"/>
      <c r="B19" s="71"/>
      <c r="C19" s="72"/>
      <c r="D19" s="134" t="s">
        <v>0</v>
      </c>
      <c r="E19" s="135"/>
      <c r="F19" s="134" t="s">
        <v>144</v>
      </c>
      <c r="G19" s="136"/>
      <c r="H19" s="134" t="s">
        <v>128</v>
      </c>
      <c r="I19" s="136"/>
      <c r="J19" s="134" t="s">
        <v>135</v>
      </c>
      <c r="K19" s="136"/>
      <c r="L19" s="134" t="s">
        <v>0</v>
      </c>
      <c r="M19" s="135"/>
      <c r="N19" s="134" t="s">
        <v>127</v>
      </c>
      <c r="O19" s="136"/>
      <c r="P19" s="134" t="s">
        <v>134</v>
      </c>
      <c r="Q19" s="137"/>
    </row>
    <row r="20" spans="1:48" s="65" customFormat="1" ht="13.5" customHeight="1" x14ac:dyDescent="0.3">
      <c r="A20" s="54"/>
      <c r="B20" s="55" t="s">
        <v>1</v>
      </c>
      <c r="C20" s="56" t="s">
        <v>2</v>
      </c>
      <c r="D20" s="55" t="s">
        <v>1</v>
      </c>
      <c r="E20" s="56" t="s">
        <v>2</v>
      </c>
      <c r="F20" s="57" t="s">
        <v>1</v>
      </c>
      <c r="G20" s="56" t="s">
        <v>2</v>
      </c>
      <c r="H20" s="57" t="s">
        <v>1</v>
      </c>
      <c r="I20" s="56" t="s">
        <v>2</v>
      </c>
      <c r="J20" s="57" t="s">
        <v>1</v>
      </c>
      <c r="K20" s="56" t="s">
        <v>2</v>
      </c>
      <c r="L20" s="55" t="s">
        <v>1</v>
      </c>
      <c r="M20" s="56" t="s">
        <v>2</v>
      </c>
      <c r="N20" s="57" t="s">
        <v>1</v>
      </c>
      <c r="O20" s="56" t="s">
        <v>2</v>
      </c>
      <c r="P20" s="57" t="s">
        <v>1</v>
      </c>
      <c r="Q20" s="73" t="s">
        <v>2</v>
      </c>
    </row>
    <row r="21" spans="1:48" s="66" customFormat="1" ht="13.5" customHeight="1" x14ac:dyDescent="0.3">
      <c r="A21" s="42" t="s">
        <v>0</v>
      </c>
      <c r="B21" s="58">
        <v>4</v>
      </c>
      <c r="C21" s="75">
        <v>0.2</v>
      </c>
      <c r="D21" s="58">
        <v>2.9</v>
      </c>
      <c r="E21" s="75">
        <v>0.2</v>
      </c>
      <c r="F21" s="58">
        <v>2.2999999999999998</v>
      </c>
      <c r="G21" s="75">
        <v>0.2</v>
      </c>
      <c r="H21" s="58">
        <v>4.5999999999999996</v>
      </c>
      <c r="I21" s="75">
        <v>0.7</v>
      </c>
      <c r="J21" s="58">
        <v>6</v>
      </c>
      <c r="K21" s="75">
        <v>0.8</v>
      </c>
      <c r="L21" s="58">
        <v>6.7</v>
      </c>
      <c r="M21" s="75">
        <v>0.4</v>
      </c>
      <c r="N21" s="58">
        <v>6.6</v>
      </c>
      <c r="O21" s="75">
        <v>0.9</v>
      </c>
      <c r="P21" s="58">
        <v>6.8</v>
      </c>
      <c r="Q21" s="75">
        <v>0.4</v>
      </c>
    </row>
    <row r="22" spans="1:48" s="66" customFormat="1" ht="13.5" customHeight="1" x14ac:dyDescent="0.3">
      <c r="A22" s="27" t="s">
        <v>15</v>
      </c>
      <c r="B22" s="58">
        <v>8.6999999999999993</v>
      </c>
      <c r="C22" s="75">
        <v>0.7</v>
      </c>
      <c r="D22" s="58">
        <v>7.7</v>
      </c>
      <c r="E22" s="75">
        <v>1.2</v>
      </c>
      <c r="F22" s="98" t="s">
        <v>121</v>
      </c>
      <c r="G22" s="116" t="s">
        <v>90</v>
      </c>
      <c r="H22" s="98" t="s">
        <v>145</v>
      </c>
      <c r="I22" s="116" t="s">
        <v>66</v>
      </c>
      <c r="J22" s="98" t="s">
        <v>41</v>
      </c>
      <c r="K22" s="116" t="s">
        <v>44</v>
      </c>
      <c r="L22" s="58">
        <v>9.3000000000000007</v>
      </c>
      <c r="M22" s="75">
        <v>0.9</v>
      </c>
      <c r="N22" s="98" t="s">
        <v>83</v>
      </c>
      <c r="O22" s="116" t="s">
        <v>96</v>
      </c>
      <c r="P22" s="58">
        <v>9.1999999999999993</v>
      </c>
      <c r="Q22" s="75">
        <v>0.9</v>
      </c>
    </row>
    <row r="23" spans="1:48" s="65" customFormat="1" ht="13.5" customHeight="1" x14ac:dyDescent="0.3">
      <c r="A23" s="27" t="s">
        <v>6</v>
      </c>
      <c r="B23" s="60">
        <v>3.6</v>
      </c>
      <c r="C23" s="59">
        <v>0.3</v>
      </c>
      <c r="D23" s="60">
        <v>2.8</v>
      </c>
      <c r="E23" s="59">
        <v>0.3</v>
      </c>
      <c r="F23" s="60">
        <v>2.4</v>
      </c>
      <c r="G23" s="59">
        <v>0.3</v>
      </c>
      <c r="H23" s="60" t="s">
        <v>63</v>
      </c>
      <c r="I23" s="59" t="s">
        <v>87</v>
      </c>
      <c r="J23" s="60" t="s">
        <v>113</v>
      </c>
      <c r="K23" s="59" t="s">
        <v>90</v>
      </c>
      <c r="L23" s="60">
        <v>6.6</v>
      </c>
      <c r="M23" s="59">
        <v>0.7</v>
      </c>
      <c r="N23" s="60">
        <v>6.5</v>
      </c>
      <c r="O23" s="59">
        <v>1.2</v>
      </c>
      <c r="P23" s="60">
        <v>6.7</v>
      </c>
      <c r="Q23" s="59">
        <v>0.9</v>
      </c>
    </row>
    <row r="24" spans="1:48" s="65" customFormat="1" ht="13.5" customHeight="1" x14ac:dyDescent="0.3">
      <c r="A24" s="25" t="s">
        <v>14</v>
      </c>
      <c r="B24" s="58">
        <v>3.3</v>
      </c>
      <c r="C24" s="75">
        <v>0.3</v>
      </c>
      <c r="D24" s="58">
        <v>2.7</v>
      </c>
      <c r="E24" s="75">
        <v>0.3</v>
      </c>
      <c r="F24" s="58">
        <v>2.2999999999999998</v>
      </c>
      <c r="G24" s="75">
        <v>0.3</v>
      </c>
      <c r="H24" s="58" t="s">
        <v>58</v>
      </c>
      <c r="I24" s="75" t="s">
        <v>92</v>
      </c>
      <c r="J24" s="58" t="s">
        <v>91</v>
      </c>
      <c r="K24" s="75" t="s">
        <v>50</v>
      </c>
      <c r="L24" s="58">
        <v>5.9</v>
      </c>
      <c r="M24" s="75">
        <v>0.7</v>
      </c>
      <c r="N24" s="58">
        <v>6</v>
      </c>
      <c r="O24" s="75">
        <v>1.2</v>
      </c>
      <c r="P24" s="58">
        <v>5.8</v>
      </c>
      <c r="Q24" s="75">
        <v>1</v>
      </c>
    </row>
    <row r="25" spans="1:48" s="65" customFormat="1" ht="13.5" customHeight="1" x14ac:dyDescent="0.3">
      <c r="A25" s="25" t="s">
        <v>13</v>
      </c>
      <c r="B25" s="58">
        <v>5.4</v>
      </c>
      <c r="C25" s="75">
        <v>0.8</v>
      </c>
      <c r="D25" s="58">
        <v>3.8</v>
      </c>
      <c r="E25" s="75">
        <v>0.8</v>
      </c>
      <c r="F25" s="98" t="s">
        <v>96</v>
      </c>
      <c r="G25" s="116" t="s">
        <v>106</v>
      </c>
      <c r="H25" s="98" t="s">
        <v>120</v>
      </c>
      <c r="I25" s="116" t="s">
        <v>102</v>
      </c>
      <c r="J25" s="98" t="s">
        <v>140</v>
      </c>
      <c r="K25" s="116" t="s">
        <v>98</v>
      </c>
      <c r="L25" s="58">
        <v>8.6</v>
      </c>
      <c r="M25" s="75">
        <v>1.6</v>
      </c>
      <c r="N25" s="98" t="s">
        <v>146</v>
      </c>
      <c r="O25" s="116" t="s">
        <v>63</v>
      </c>
      <c r="P25" s="58">
        <v>8.1999999999999993</v>
      </c>
      <c r="Q25" s="75">
        <v>1.7</v>
      </c>
    </row>
    <row r="26" spans="1:48" s="65" customFormat="1" ht="13.5" customHeight="1" x14ac:dyDescent="0.3">
      <c r="A26" s="27" t="s">
        <v>7</v>
      </c>
      <c r="B26" s="60">
        <v>3.1</v>
      </c>
      <c r="C26" s="59">
        <v>0.2</v>
      </c>
      <c r="D26" s="60">
        <v>2.2999999999999998</v>
      </c>
      <c r="E26" s="59">
        <v>0.2</v>
      </c>
      <c r="F26" s="99">
        <v>1.8</v>
      </c>
      <c r="G26" s="116">
        <v>0.2</v>
      </c>
      <c r="H26" s="99" t="s">
        <v>46</v>
      </c>
      <c r="I26" s="116" t="s">
        <v>57</v>
      </c>
      <c r="J26" s="99">
        <v>5.4</v>
      </c>
      <c r="K26" s="116">
        <v>1.1000000000000001</v>
      </c>
      <c r="L26" s="60">
        <v>5.3</v>
      </c>
      <c r="M26" s="59">
        <v>0.5</v>
      </c>
      <c r="N26" s="99" t="s">
        <v>56</v>
      </c>
      <c r="O26" s="116" t="s">
        <v>65</v>
      </c>
      <c r="P26" s="60">
        <v>5.4</v>
      </c>
      <c r="Q26" s="59">
        <v>0.5</v>
      </c>
    </row>
    <row r="27" spans="1:48" s="65" customFormat="1" ht="13.5" customHeight="1" x14ac:dyDescent="0.3">
      <c r="A27" s="25" t="s">
        <v>8</v>
      </c>
      <c r="B27" s="58">
        <v>2.2999999999999998</v>
      </c>
      <c r="C27" s="75">
        <v>0.3</v>
      </c>
      <c r="D27" s="58">
        <v>1.6</v>
      </c>
      <c r="E27" s="75">
        <v>0.3</v>
      </c>
      <c r="F27" s="98">
        <v>1.5</v>
      </c>
      <c r="G27" s="116">
        <v>0.3</v>
      </c>
      <c r="H27" s="98" t="s">
        <v>64</v>
      </c>
      <c r="I27" s="116" t="s">
        <v>92</v>
      </c>
      <c r="J27" s="98" t="s">
        <v>53</v>
      </c>
      <c r="K27" s="116" t="s">
        <v>89</v>
      </c>
      <c r="L27" s="98">
        <v>5.6</v>
      </c>
      <c r="M27" s="116">
        <v>1.1000000000000001</v>
      </c>
      <c r="N27" s="98" t="s">
        <v>46</v>
      </c>
      <c r="O27" s="116" t="s">
        <v>50</v>
      </c>
      <c r="P27" s="98">
        <v>6.2</v>
      </c>
      <c r="Q27" s="116">
        <v>1.3</v>
      </c>
    </row>
    <row r="28" spans="1:48" s="66" customFormat="1" ht="13.5" customHeight="1" x14ac:dyDescent="0.3">
      <c r="A28" s="22" t="s">
        <v>27</v>
      </c>
      <c r="B28" s="74">
        <v>3.6</v>
      </c>
      <c r="C28" s="76">
        <v>0.3</v>
      </c>
      <c r="D28" s="74">
        <v>2.7</v>
      </c>
      <c r="E28" s="76">
        <v>0.3</v>
      </c>
      <c r="F28" s="100">
        <v>2</v>
      </c>
      <c r="G28" s="117">
        <v>0.3</v>
      </c>
      <c r="H28" s="100" t="s">
        <v>97</v>
      </c>
      <c r="I28" s="117" t="s">
        <v>62</v>
      </c>
      <c r="J28" s="100">
        <v>6.1</v>
      </c>
      <c r="K28" s="117">
        <v>1.2</v>
      </c>
      <c r="L28" s="74">
        <v>5.2</v>
      </c>
      <c r="M28" s="76">
        <v>0.5</v>
      </c>
      <c r="N28" s="100" t="s">
        <v>104</v>
      </c>
      <c r="O28" s="117" t="s">
        <v>44</v>
      </c>
      <c r="P28" s="74">
        <v>5.2</v>
      </c>
      <c r="Q28" s="76">
        <v>0.6</v>
      </c>
    </row>
    <row r="29" spans="1:48" s="16" customFormat="1" ht="13.5" customHeight="1" x14ac:dyDescent="0.3">
      <c r="A29" s="12" t="s">
        <v>30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8"/>
      <c r="Q29" s="18"/>
    </row>
    <row r="30" spans="1:48" s="7" customFormat="1" ht="13.5" customHeight="1" x14ac:dyDescent="0.25">
      <c r="A30" s="12" t="s">
        <v>29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5"/>
      <c r="M30" s="5"/>
      <c r="N30" s="5"/>
      <c r="O30" s="6"/>
      <c r="P30" s="6"/>
      <c r="AV30" s="92"/>
    </row>
    <row r="31" spans="1:48" ht="13.5" customHeight="1" x14ac:dyDescent="0.3">
      <c r="A31" s="8" t="str">
        <f>Index!$A$16</f>
        <v>Source: OFS – Enquête suisse sur la population active (ESPA)</v>
      </c>
    </row>
    <row r="32" spans="1:48" ht="13.5" customHeight="1" x14ac:dyDescent="0.3">
      <c r="A32" s="8" t="str">
        <f>Index!$A$17</f>
        <v>© OFS 2023</v>
      </c>
    </row>
    <row r="33" spans="1:17" ht="25.5" customHeight="1" x14ac:dyDescent="0.3">
      <c r="A33" s="8" t="str">
        <f>Index!$A$18</f>
        <v>Contact: Office fédéral de la statistique (OFS), Indicateurs de la formation, EducIndicators@bfs.admin.ch</v>
      </c>
    </row>
    <row r="35" spans="1:17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1:17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1" spans="1:17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43" spans="1:17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1:17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1:17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1:17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</row>
    <row r="47" spans="1:17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</row>
    <row r="48" spans="1:17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spans="1:17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1:17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51" spans="1:17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1:17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1:17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1:17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</row>
    <row r="55" spans="1:17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</row>
    <row r="56" spans="1:17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1:17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</sheetData>
  <mergeCells count="14">
    <mergeCell ref="L19:M19"/>
    <mergeCell ref="N19:O19"/>
    <mergeCell ref="P19:Q19"/>
    <mergeCell ref="D5:E5"/>
    <mergeCell ref="H5:I5"/>
    <mergeCell ref="J5:K5"/>
    <mergeCell ref="L5:M5"/>
    <mergeCell ref="N5:O5"/>
    <mergeCell ref="P5:Q5"/>
    <mergeCell ref="D19:E19"/>
    <mergeCell ref="H19:I19"/>
    <mergeCell ref="J19:K19"/>
    <mergeCell ref="F5:G5"/>
    <mergeCell ref="F19:G19"/>
  </mergeCells>
  <hyperlinks>
    <hyperlink ref="A1" location="Index!A1" display="Retour" xr:uid="{00000000-0004-0000-0300-000000000000}"/>
  </hyperlinks>
  <pageMargins left="0.7" right="0.7" top="0.75" bottom="0.75" header="0.3" footer="0.3"/>
  <pageSetup paperSize="9" scale="8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E50"/>
  <sheetViews>
    <sheetView showGridLines="0" zoomScaleNormal="100" workbookViewId="0">
      <pane xSplit="1" topLeftCell="B1" activePane="topRight" state="frozen"/>
      <selection pane="topRight"/>
    </sheetView>
  </sheetViews>
  <sheetFormatPr baseColWidth="10" defaultColWidth="12.54296875" defaultRowHeight="14" x14ac:dyDescent="0.3"/>
  <cols>
    <col min="1" max="1" width="29.26953125" style="14" customWidth="1"/>
    <col min="2" max="3" width="6.7265625" style="14" customWidth="1"/>
    <col min="4" max="5" width="6.7265625" style="14" hidden="1" customWidth="1"/>
    <col min="6" max="7" width="6.7265625" style="14" customWidth="1"/>
    <col min="8" max="15" width="6.7265625" style="14" hidden="1" customWidth="1"/>
    <col min="16" max="17" width="6.7265625" style="14" customWidth="1"/>
    <col min="18" max="25" width="6.7265625" style="14" hidden="1" customWidth="1"/>
    <col min="26" max="41" width="6.7265625" style="14" customWidth="1"/>
    <col min="42" max="42" width="6.1796875" style="14" customWidth="1"/>
    <col min="43" max="16384" width="12.54296875" style="14"/>
  </cols>
  <sheetData>
    <row r="1" spans="1:41" s="36" customFormat="1" ht="25.5" customHeight="1" x14ac:dyDescent="0.25">
      <c r="A1" s="111" t="s">
        <v>33</v>
      </c>
    </row>
    <row r="2" spans="1:41" s="35" customFormat="1" ht="13.5" customHeight="1" x14ac:dyDescent="0.25">
      <c r="A2" s="2" t="str">
        <f>CONCATENATE("Personnes actives occupées selon le sexe, de 2003 à ",RIGHT(Index!A17,4)-1)</f>
        <v>Personnes actives occupées selon le sexe, de 2003 à 2022</v>
      </c>
      <c r="AG2" s="37"/>
      <c r="AI2" s="37"/>
      <c r="AK2" s="37"/>
      <c r="AM2" s="37"/>
      <c r="AO2" s="37" t="s">
        <v>21</v>
      </c>
    </row>
    <row r="3" spans="1:41" s="35" customFormat="1" ht="13.5" customHeight="1" x14ac:dyDescent="0.25">
      <c r="A3" s="3" t="s">
        <v>40</v>
      </c>
    </row>
    <row r="4" spans="1:41" s="28" customFormat="1" ht="13.5" customHeight="1" x14ac:dyDescent="0.25">
      <c r="A4" s="34"/>
      <c r="B4" s="129">
        <v>2003</v>
      </c>
      <c r="C4" s="130"/>
      <c r="D4" s="129">
        <v>2004</v>
      </c>
      <c r="E4" s="130"/>
      <c r="F4" s="129">
        <v>2005</v>
      </c>
      <c r="G4" s="130"/>
      <c r="H4" s="129">
        <v>2006</v>
      </c>
      <c r="I4" s="130"/>
      <c r="J4" s="129">
        <v>2007</v>
      </c>
      <c r="K4" s="130"/>
      <c r="L4" s="129">
        <v>2008</v>
      </c>
      <c r="M4" s="130"/>
      <c r="N4" s="129">
        <v>2009</v>
      </c>
      <c r="O4" s="130"/>
      <c r="P4" s="129" t="s">
        <v>16</v>
      </c>
      <c r="Q4" s="130"/>
      <c r="R4" s="129">
        <v>2011</v>
      </c>
      <c r="S4" s="130"/>
      <c r="T4" s="129">
        <v>2012</v>
      </c>
      <c r="U4" s="130"/>
      <c r="V4" s="129">
        <v>2013</v>
      </c>
      <c r="W4" s="130"/>
      <c r="X4" s="129">
        <v>2014</v>
      </c>
      <c r="Y4" s="130"/>
      <c r="Z4" s="129">
        <v>2015</v>
      </c>
      <c r="AA4" s="130"/>
      <c r="AB4" s="129">
        <v>2016</v>
      </c>
      <c r="AC4" s="130"/>
      <c r="AD4" s="129">
        <v>2017</v>
      </c>
      <c r="AE4" s="131"/>
      <c r="AF4" s="129">
        <v>2018</v>
      </c>
      <c r="AG4" s="131"/>
      <c r="AH4" s="129">
        <v>2019</v>
      </c>
      <c r="AI4" s="131"/>
      <c r="AJ4" s="129">
        <v>2020</v>
      </c>
      <c r="AK4" s="131"/>
      <c r="AL4" s="132" t="s">
        <v>142</v>
      </c>
      <c r="AM4" s="133"/>
      <c r="AN4" s="132">
        <v>2022</v>
      </c>
      <c r="AO4" s="133"/>
    </row>
    <row r="5" spans="1:41" s="28" customFormat="1" ht="13.5" customHeight="1" x14ac:dyDescent="0.25">
      <c r="A5" s="33"/>
      <c r="B5" s="32" t="s">
        <v>1</v>
      </c>
      <c r="C5" s="31" t="s">
        <v>2</v>
      </c>
      <c r="D5" s="32" t="s">
        <v>1</v>
      </c>
      <c r="E5" s="31" t="s">
        <v>2</v>
      </c>
      <c r="F5" s="32" t="s">
        <v>1</v>
      </c>
      <c r="G5" s="31" t="s">
        <v>2</v>
      </c>
      <c r="H5" s="32" t="s">
        <v>1</v>
      </c>
      <c r="I5" s="31" t="s">
        <v>2</v>
      </c>
      <c r="J5" s="32" t="s">
        <v>1</v>
      </c>
      <c r="K5" s="31" t="s">
        <v>2</v>
      </c>
      <c r="L5" s="32" t="s">
        <v>1</v>
      </c>
      <c r="M5" s="31" t="s">
        <v>2</v>
      </c>
      <c r="N5" s="32" t="s">
        <v>1</v>
      </c>
      <c r="O5" s="31" t="s">
        <v>2</v>
      </c>
      <c r="P5" s="32" t="s">
        <v>1</v>
      </c>
      <c r="Q5" s="31" t="s">
        <v>2</v>
      </c>
      <c r="R5" s="32" t="s">
        <v>1</v>
      </c>
      <c r="S5" s="31" t="s">
        <v>2</v>
      </c>
      <c r="T5" s="32" t="s">
        <v>1</v>
      </c>
      <c r="U5" s="31" t="s">
        <v>2</v>
      </c>
      <c r="V5" s="32" t="s">
        <v>1</v>
      </c>
      <c r="W5" s="31" t="s">
        <v>2</v>
      </c>
      <c r="X5" s="32" t="s">
        <v>1</v>
      </c>
      <c r="Y5" s="31" t="s">
        <v>2</v>
      </c>
      <c r="Z5" s="32" t="s">
        <v>1</v>
      </c>
      <c r="AA5" s="31" t="s">
        <v>2</v>
      </c>
      <c r="AB5" s="32" t="s">
        <v>1</v>
      </c>
      <c r="AC5" s="31" t="s">
        <v>2</v>
      </c>
      <c r="AD5" s="30" t="s">
        <v>1</v>
      </c>
      <c r="AE5" s="29" t="s">
        <v>2</v>
      </c>
      <c r="AF5" s="30" t="s">
        <v>1</v>
      </c>
      <c r="AG5" s="29" t="s">
        <v>2</v>
      </c>
      <c r="AH5" s="30" t="s">
        <v>1</v>
      </c>
      <c r="AI5" s="29" t="s">
        <v>2</v>
      </c>
      <c r="AJ5" s="30" t="s">
        <v>1</v>
      </c>
      <c r="AK5" s="29" t="s">
        <v>2</v>
      </c>
      <c r="AL5" s="30" t="s">
        <v>1</v>
      </c>
      <c r="AM5" s="29" t="s">
        <v>2</v>
      </c>
      <c r="AN5" s="30" t="s">
        <v>1</v>
      </c>
      <c r="AO5" s="29" t="s">
        <v>2</v>
      </c>
    </row>
    <row r="6" spans="1:41" s="48" customFormat="1" ht="13.5" customHeight="1" x14ac:dyDescent="0.25">
      <c r="A6" s="42" t="s">
        <v>4</v>
      </c>
      <c r="B6" s="4">
        <v>72.459999999999994</v>
      </c>
      <c r="C6" s="118">
        <v>0.69</v>
      </c>
      <c r="D6" s="4">
        <v>72.22</v>
      </c>
      <c r="E6" s="118">
        <v>0.72</v>
      </c>
      <c r="F6" s="4">
        <v>72.819999999999993</v>
      </c>
      <c r="G6" s="118">
        <v>0.74</v>
      </c>
      <c r="H6" s="4">
        <v>73.02</v>
      </c>
      <c r="I6" s="118">
        <v>0.79</v>
      </c>
      <c r="J6" s="4">
        <v>74.040000000000006</v>
      </c>
      <c r="K6" s="118">
        <v>0.78</v>
      </c>
      <c r="L6" s="4">
        <v>76.099999999999994</v>
      </c>
      <c r="M6" s="118">
        <v>0.75</v>
      </c>
      <c r="N6" s="4">
        <v>75.91</v>
      </c>
      <c r="O6" s="118">
        <v>0.75</v>
      </c>
      <c r="P6" s="4">
        <v>73.3</v>
      </c>
      <c r="Q6" s="118">
        <v>0.5</v>
      </c>
      <c r="R6" s="4">
        <v>74.599999999999994</v>
      </c>
      <c r="S6" s="118">
        <v>0.5</v>
      </c>
      <c r="T6" s="4">
        <v>75.5</v>
      </c>
      <c r="U6" s="118">
        <v>0.4</v>
      </c>
      <c r="V6" s="4">
        <v>75.7</v>
      </c>
      <c r="W6" s="118">
        <v>0.5</v>
      </c>
      <c r="X6" s="4">
        <v>76.599999999999994</v>
      </c>
      <c r="Y6" s="118">
        <v>0.5</v>
      </c>
      <c r="Z6" s="4">
        <v>77.099999999999994</v>
      </c>
      <c r="AA6" s="118">
        <v>0.5</v>
      </c>
      <c r="AB6" s="4">
        <v>77.8</v>
      </c>
      <c r="AC6" s="118">
        <v>0.5</v>
      </c>
      <c r="AD6" s="4">
        <v>77.7</v>
      </c>
      <c r="AE6" s="118">
        <v>0.5</v>
      </c>
      <c r="AF6" s="4">
        <v>78.099999999999994</v>
      </c>
      <c r="AG6" s="118">
        <v>0.5</v>
      </c>
      <c r="AH6" s="4">
        <v>79.099999999999994</v>
      </c>
      <c r="AI6" s="118">
        <v>0.5</v>
      </c>
      <c r="AJ6" s="4">
        <v>78.900000000000006</v>
      </c>
      <c r="AK6" s="118">
        <v>0.5</v>
      </c>
      <c r="AL6" s="4">
        <v>78.400000000000006</v>
      </c>
      <c r="AM6" s="118">
        <v>0.4</v>
      </c>
      <c r="AN6" s="4">
        <v>78.5</v>
      </c>
      <c r="AO6" s="118">
        <v>0.4</v>
      </c>
    </row>
    <row r="7" spans="1:41" s="49" customFormat="1" ht="13.5" customHeight="1" x14ac:dyDescent="0.2">
      <c r="A7" s="27" t="s">
        <v>15</v>
      </c>
      <c r="B7" s="24">
        <v>58.74</v>
      </c>
      <c r="C7" s="45">
        <v>1.62</v>
      </c>
      <c r="D7" s="24">
        <v>58.8</v>
      </c>
      <c r="E7" s="45">
        <v>1.7</v>
      </c>
      <c r="F7" s="24">
        <v>59</v>
      </c>
      <c r="G7" s="45">
        <v>1.77</v>
      </c>
      <c r="H7" s="24">
        <v>57.88</v>
      </c>
      <c r="I7" s="45">
        <v>1.9</v>
      </c>
      <c r="J7" s="24">
        <v>58.79</v>
      </c>
      <c r="K7" s="45">
        <v>1.96</v>
      </c>
      <c r="L7" s="24">
        <v>61.28</v>
      </c>
      <c r="M7" s="45">
        <v>1.98</v>
      </c>
      <c r="N7" s="24">
        <v>61.7</v>
      </c>
      <c r="O7" s="45">
        <v>1.96</v>
      </c>
      <c r="P7" s="24">
        <v>60.3</v>
      </c>
      <c r="Q7" s="45">
        <v>1.2</v>
      </c>
      <c r="R7" s="24">
        <v>60.2</v>
      </c>
      <c r="S7" s="45">
        <v>1.2</v>
      </c>
      <c r="T7" s="24">
        <v>60.9</v>
      </c>
      <c r="U7" s="45">
        <v>1.2</v>
      </c>
      <c r="V7" s="24">
        <v>61.6</v>
      </c>
      <c r="W7" s="45">
        <v>1.3</v>
      </c>
      <c r="X7" s="24">
        <v>60.9</v>
      </c>
      <c r="Y7" s="45">
        <v>1.5</v>
      </c>
      <c r="Z7" s="24">
        <v>60.6</v>
      </c>
      <c r="AA7" s="45">
        <v>1.6</v>
      </c>
      <c r="AB7" s="24">
        <v>62</v>
      </c>
      <c r="AC7" s="45">
        <v>1.6</v>
      </c>
      <c r="AD7" s="24">
        <v>60.9</v>
      </c>
      <c r="AE7" s="45">
        <v>1.6</v>
      </c>
      <c r="AF7" s="24">
        <v>62.2</v>
      </c>
      <c r="AG7" s="45">
        <v>1.7</v>
      </c>
      <c r="AH7" s="24">
        <v>62.6</v>
      </c>
      <c r="AI7" s="45">
        <v>1.7</v>
      </c>
      <c r="AJ7" s="24">
        <v>62.2</v>
      </c>
      <c r="AK7" s="45">
        <v>1.7</v>
      </c>
      <c r="AL7" s="24">
        <v>60.3</v>
      </c>
      <c r="AM7" s="45">
        <v>1.5</v>
      </c>
      <c r="AN7" s="24">
        <v>59.7</v>
      </c>
      <c r="AO7" s="45">
        <v>1.4</v>
      </c>
    </row>
    <row r="8" spans="1:41" s="49" customFormat="1" ht="13.5" customHeight="1" x14ac:dyDescent="0.2">
      <c r="A8" s="27" t="s">
        <v>6</v>
      </c>
      <c r="B8" s="24">
        <v>73.72</v>
      </c>
      <c r="C8" s="45">
        <v>0.88</v>
      </c>
      <c r="D8" s="24">
        <v>73.2</v>
      </c>
      <c r="E8" s="45">
        <v>0.94</v>
      </c>
      <c r="F8" s="24">
        <v>73.62</v>
      </c>
      <c r="G8" s="45">
        <v>0.98</v>
      </c>
      <c r="H8" s="24">
        <v>73.98</v>
      </c>
      <c r="I8" s="45">
        <v>1.04</v>
      </c>
      <c r="J8" s="24">
        <v>74.709999999999994</v>
      </c>
      <c r="K8" s="45">
        <v>1.05</v>
      </c>
      <c r="L8" s="24">
        <v>76.45</v>
      </c>
      <c r="M8" s="45">
        <v>1.03</v>
      </c>
      <c r="N8" s="24">
        <v>75.989999999999995</v>
      </c>
      <c r="O8" s="45">
        <v>1.04</v>
      </c>
      <c r="P8" s="24">
        <v>74.2</v>
      </c>
      <c r="Q8" s="45">
        <v>0.6</v>
      </c>
      <c r="R8" s="24">
        <v>76.099999999999994</v>
      </c>
      <c r="S8" s="45">
        <v>0.6</v>
      </c>
      <c r="T8" s="24">
        <v>76.3</v>
      </c>
      <c r="U8" s="45">
        <v>0.6</v>
      </c>
      <c r="V8" s="24">
        <v>75.7</v>
      </c>
      <c r="W8" s="45">
        <v>0.6</v>
      </c>
      <c r="X8" s="24">
        <v>76.7</v>
      </c>
      <c r="Y8" s="45">
        <v>0.6</v>
      </c>
      <c r="Z8" s="24">
        <v>77.400000000000006</v>
      </c>
      <c r="AA8" s="45">
        <v>0.7</v>
      </c>
      <c r="AB8" s="24">
        <v>77.7</v>
      </c>
      <c r="AC8" s="45">
        <v>0.7</v>
      </c>
      <c r="AD8" s="24">
        <v>77.900000000000006</v>
      </c>
      <c r="AE8" s="45">
        <v>0.7</v>
      </c>
      <c r="AF8" s="24">
        <v>77.3</v>
      </c>
      <c r="AG8" s="45">
        <v>0.7</v>
      </c>
      <c r="AH8" s="24">
        <v>78.099999999999994</v>
      </c>
      <c r="AI8" s="45">
        <v>0.7</v>
      </c>
      <c r="AJ8" s="24">
        <v>77.8</v>
      </c>
      <c r="AK8" s="45">
        <v>0.7</v>
      </c>
      <c r="AL8" s="24">
        <v>77.8</v>
      </c>
      <c r="AM8" s="45">
        <v>0.7</v>
      </c>
      <c r="AN8" s="24">
        <v>79</v>
      </c>
      <c r="AO8" s="45">
        <v>0.7</v>
      </c>
    </row>
    <row r="9" spans="1:41" s="49" customFormat="1" ht="13.5" customHeight="1" x14ac:dyDescent="0.2">
      <c r="A9" s="25" t="s">
        <v>14</v>
      </c>
      <c r="B9" s="24">
        <v>73.72</v>
      </c>
      <c r="C9" s="45">
        <v>0.97</v>
      </c>
      <c r="D9" s="24">
        <v>73.12</v>
      </c>
      <c r="E9" s="45">
        <v>1.03</v>
      </c>
      <c r="F9" s="24">
        <v>73.56</v>
      </c>
      <c r="G9" s="45">
        <v>1.0900000000000001</v>
      </c>
      <c r="H9" s="24">
        <v>73.94</v>
      </c>
      <c r="I9" s="45">
        <v>1.1599999999999999</v>
      </c>
      <c r="J9" s="24">
        <v>74.849999999999994</v>
      </c>
      <c r="K9" s="45">
        <v>1.1599999999999999</v>
      </c>
      <c r="L9" s="24">
        <v>77.05</v>
      </c>
      <c r="M9" s="45">
        <v>1.1299999999999999</v>
      </c>
      <c r="N9" s="24">
        <v>76.34</v>
      </c>
      <c r="O9" s="45">
        <v>1.1499999999999999</v>
      </c>
      <c r="P9" s="24">
        <v>74.7</v>
      </c>
      <c r="Q9" s="45">
        <v>0.7</v>
      </c>
      <c r="R9" s="24">
        <v>76.400000000000006</v>
      </c>
      <c r="S9" s="45">
        <v>0.6</v>
      </c>
      <c r="T9" s="24">
        <v>76.5</v>
      </c>
      <c r="U9" s="45">
        <v>0.6</v>
      </c>
      <c r="V9" s="24">
        <v>76.2</v>
      </c>
      <c r="W9" s="45">
        <v>0.7</v>
      </c>
      <c r="X9" s="24">
        <v>77.599999999999994</v>
      </c>
      <c r="Y9" s="45">
        <v>0.7</v>
      </c>
      <c r="Z9" s="24">
        <v>78.099999999999994</v>
      </c>
      <c r="AA9" s="45">
        <v>0.7</v>
      </c>
      <c r="AB9" s="24">
        <v>78.099999999999994</v>
      </c>
      <c r="AC9" s="45">
        <v>0.8</v>
      </c>
      <c r="AD9" s="24">
        <v>78</v>
      </c>
      <c r="AE9" s="45">
        <v>0.8</v>
      </c>
      <c r="AF9" s="24">
        <v>78.099999999999994</v>
      </c>
      <c r="AG9" s="45">
        <v>0.8</v>
      </c>
      <c r="AH9" s="24">
        <v>78.900000000000006</v>
      </c>
      <c r="AI9" s="45">
        <v>0.8</v>
      </c>
      <c r="AJ9" s="24">
        <v>78.7</v>
      </c>
      <c r="AK9" s="45">
        <v>0.8</v>
      </c>
      <c r="AL9" s="24">
        <v>78.400000000000006</v>
      </c>
      <c r="AM9" s="45">
        <v>0.7</v>
      </c>
      <c r="AN9" s="24">
        <v>79.3</v>
      </c>
      <c r="AO9" s="45">
        <v>0.7</v>
      </c>
    </row>
    <row r="10" spans="1:41" s="49" customFormat="1" ht="13.5" customHeight="1" x14ac:dyDescent="0.2">
      <c r="A10" s="25" t="s">
        <v>13</v>
      </c>
      <c r="B10" s="24">
        <v>73.72</v>
      </c>
      <c r="C10" s="45">
        <v>2.14</v>
      </c>
      <c r="D10" s="24">
        <v>73.569999999999993</v>
      </c>
      <c r="E10" s="45">
        <v>2.2200000000000002</v>
      </c>
      <c r="F10" s="24">
        <v>73.86</v>
      </c>
      <c r="G10" s="45">
        <v>2.23</v>
      </c>
      <c r="H10" s="24">
        <v>74.14</v>
      </c>
      <c r="I10" s="45">
        <v>2.38</v>
      </c>
      <c r="J10" s="24">
        <v>74.040000000000006</v>
      </c>
      <c r="K10" s="45">
        <v>2.5099999999999998</v>
      </c>
      <c r="L10" s="24">
        <v>73.64</v>
      </c>
      <c r="M10" s="45">
        <v>2.5299999999999998</v>
      </c>
      <c r="N10" s="24">
        <v>74.319999999999993</v>
      </c>
      <c r="O10" s="45">
        <v>2.5</v>
      </c>
      <c r="P10" s="24">
        <v>71.8</v>
      </c>
      <c r="Q10" s="45">
        <v>1.6</v>
      </c>
      <c r="R10" s="24">
        <v>74.8</v>
      </c>
      <c r="S10" s="45">
        <v>1.5</v>
      </c>
      <c r="T10" s="24">
        <v>75.5</v>
      </c>
      <c r="U10" s="45">
        <v>1.4</v>
      </c>
      <c r="V10" s="24">
        <v>73.599999999999994</v>
      </c>
      <c r="W10" s="45">
        <v>1.6</v>
      </c>
      <c r="X10" s="24">
        <v>73</v>
      </c>
      <c r="Y10" s="45">
        <v>1.7</v>
      </c>
      <c r="Z10" s="24">
        <v>74.7</v>
      </c>
      <c r="AA10" s="45">
        <v>1.5</v>
      </c>
      <c r="AB10" s="24">
        <v>76.400000000000006</v>
      </c>
      <c r="AC10" s="45">
        <v>1.6</v>
      </c>
      <c r="AD10" s="24">
        <v>77.3</v>
      </c>
      <c r="AE10" s="45">
        <v>1.6</v>
      </c>
      <c r="AF10" s="24">
        <v>74.5</v>
      </c>
      <c r="AG10" s="45">
        <v>1.7</v>
      </c>
      <c r="AH10" s="24">
        <v>75.2</v>
      </c>
      <c r="AI10" s="45">
        <v>1.6</v>
      </c>
      <c r="AJ10" s="24">
        <v>74.7</v>
      </c>
      <c r="AK10" s="45">
        <v>1.7</v>
      </c>
      <c r="AL10" s="24">
        <v>75.099999999999994</v>
      </c>
      <c r="AM10" s="45">
        <v>1.6</v>
      </c>
      <c r="AN10" s="24">
        <v>77.900000000000006</v>
      </c>
      <c r="AO10" s="45">
        <v>1.5</v>
      </c>
    </row>
    <row r="11" spans="1:41" s="49" customFormat="1" ht="13.5" customHeight="1" x14ac:dyDescent="0.2">
      <c r="A11" s="27" t="s">
        <v>7</v>
      </c>
      <c r="B11" s="24">
        <v>83.24</v>
      </c>
      <c r="C11" s="45">
        <v>1.33</v>
      </c>
      <c r="D11" s="24">
        <v>82.77</v>
      </c>
      <c r="E11" s="45">
        <v>1.34</v>
      </c>
      <c r="F11" s="24">
        <v>83.61</v>
      </c>
      <c r="G11" s="45">
        <v>1.3</v>
      </c>
      <c r="H11" s="24">
        <v>83.79</v>
      </c>
      <c r="I11" s="45">
        <v>1.34</v>
      </c>
      <c r="J11" s="24">
        <v>83.94</v>
      </c>
      <c r="K11" s="45">
        <v>1.3</v>
      </c>
      <c r="L11" s="24">
        <v>85.04</v>
      </c>
      <c r="M11" s="45">
        <v>1.1499999999999999</v>
      </c>
      <c r="N11" s="24">
        <v>84.51</v>
      </c>
      <c r="O11" s="45">
        <v>1.19</v>
      </c>
      <c r="P11" s="24">
        <v>80.7</v>
      </c>
      <c r="Q11" s="45">
        <v>0.8</v>
      </c>
      <c r="R11" s="24">
        <v>81.3</v>
      </c>
      <c r="S11" s="45">
        <v>0.8</v>
      </c>
      <c r="T11" s="24">
        <v>82.6</v>
      </c>
      <c r="U11" s="45">
        <v>0.7</v>
      </c>
      <c r="V11" s="24">
        <v>82.8</v>
      </c>
      <c r="W11" s="45">
        <v>0.8</v>
      </c>
      <c r="X11" s="24">
        <v>83.5</v>
      </c>
      <c r="Y11" s="45">
        <v>0.7</v>
      </c>
      <c r="Z11" s="24">
        <v>83.5</v>
      </c>
      <c r="AA11" s="45">
        <v>0.8</v>
      </c>
      <c r="AB11" s="24">
        <v>84.2</v>
      </c>
      <c r="AC11" s="45">
        <v>0.8</v>
      </c>
      <c r="AD11" s="24">
        <v>83.5</v>
      </c>
      <c r="AE11" s="45">
        <v>0.8</v>
      </c>
      <c r="AF11" s="24">
        <v>84.2</v>
      </c>
      <c r="AG11" s="45">
        <v>0.7</v>
      </c>
      <c r="AH11" s="24">
        <v>85.2</v>
      </c>
      <c r="AI11" s="45">
        <v>0.7</v>
      </c>
      <c r="AJ11" s="24">
        <v>84.9</v>
      </c>
      <c r="AK11" s="45">
        <v>0.7</v>
      </c>
      <c r="AL11" s="24">
        <v>85.1</v>
      </c>
      <c r="AM11" s="45">
        <v>0.6</v>
      </c>
      <c r="AN11" s="24">
        <v>84.8</v>
      </c>
      <c r="AO11" s="45">
        <v>0.6</v>
      </c>
    </row>
    <row r="12" spans="1:41" s="49" customFormat="1" ht="13.5" customHeight="1" x14ac:dyDescent="0.2">
      <c r="A12" s="25" t="s">
        <v>8</v>
      </c>
      <c r="B12" s="24">
        <v>84.28</v>
      </c>
      <c r="C12" s="45">
        <v>1.87</v>
      </c>
      <c r="D12" s="24">
        <v>84.86</v>
      </c>
      <c r="E12" s="45">
        <v>1.86</v>
      </c>
      <c r="F12" s="24">
        <v>86.79</v>
      </c>
      <c r="G12" s="45">
        <v>1.83</v>
      </c>
      <c r="H12" s="24">
        <v>86.59</v>
      </c>
      <c r="I12" s="45">
        <v>1.88</v>
      </c>
      <c r="J12" s="24">
        <v>87.9</v>
      </c>
      <c r="K12" s="45">
        <v>1.81</v>
      </c>
      <c r="L12" s="24">
        <v>88.5</v>
      </c>
      <c r="M12" s="45">
        <v>1.68</v>
      </c>
      <c r="N12" s="24">
        <v>87.42</v>
      </c>
      <c r="O12" s="45">
        <v>1.84</v>
      </c>
      <c r="P12" s="24">
        <v>84.3</v>
      </c>
      <c r="Q12" s="45">
        <v>1.3</v>
      </c>
      <c r="R12" s="24">
        <v>85.8</v>
      </c>
      <c r="S12" s="45">
        <v>1.2</v>
      </c>
      <c r="T12" s="24">
        <v>86.2</v>
      </c>
      <c r="U12" s="45">
        <v>1.1000000000000001</v>
      </c>
      <c r="V12" s="24">
        <v>86.1</v>
      </c>
      <c r="W12" s="45">
        <v>1.1000000000000001</v>
      </c>
      <c r="X12" s="24">
        <v>86.8</v>
      </c>
      <c r="Y12" s="45">
        <v>1.2</v>
      </c>
      <c r="Z12" s="24">
        <v>88.3</v>
      </c>
      <c r="AA12" s="45">
        <v>1</v>
      </c>
      <c r="AB12" s="24">
        <v>88.7</v>
      </c>
      <c r="AC12" s="45">
        <v>1.3</v>
      </c>
      <c r="AD12" s="24">
        <v>88</v>
      </c>
      <c r="AE12" s="45">
        <v>1.1000000000000001</v>
      </c>
      <c r="AF12" s="24">
        <v>89.7</v>
      </c>
      <c r="AG12" s="45">
        <v>1</v>
      </c>
      <c r="AH12" s="24">
        <v>89.6</v>
      </c>
      <c r="AI12" s="45">
        <v>1.1000000000000001</v>
      </c>
      <c r="AJ12" s="24">
        <v>88.1</v>
      </c>
      <c r="AK12" s="45">
        <v>1</v>
      </c>
      <c r="AL12" s="24">
        <v>86.9</v>
      </c>
      <c r="AM12" s="45">
        <v>1</v>
      </c>
      <c r="AN12" s="24">
        <v>86.7</v>
      </c>
      <c r="AO12" s="45">
        <v>1</v>
      </c>
    </row>
    <row r="13" spans="1:41" s="49" customFormat="1" ht="13.5" customHeight="1" x14ac:dyDescent="0.2">
      <c r="A13" s="25" t="s">
        <v>27</v>
      </c>
      <c r="B13" s="24">
        <v>82.19</v>
      </c>
      <c r="C13" s="45">
        <v>1.88</v>
      </c>
      <c r="D13" s="24">
        <v>80.75</v>
      </c>
      <c r="E13" s="45">
        <v>1.93</v>
      </c>
      <c r="F13" s="24">
        <v>80.63</v>
      </c>
      <c r="G13" s="45">
        <v>1.84</v>
      </c>
      <c r="H13" s="24">
        <v>81.08</v>
      </c>
      <c r="I13" s="45">
        <v>1.9</v>
      </c>
      <c r="J13" s="24">
        <v>80.88</v>
      </c>
      <c r="K13" s="45">
        <v>1.82</v>
      </c>
      <c r="L13" s="24">
        <v>82.75</v>
      </c>
      <c r="M13" s="45">
        <v>1.55</v>
      </c>
      <c r="N13" s="24">
        <v>82.77</v>
      </c>
      <c r="O13" s="45">
        <v>1.55</v>
      </c>
      <c r="P13" s="24">
        <v>78.8</v>
      </c>
      <c r="Q13" s="45">
        <v>1.1000000000000001</v>
      </c>
      <c r="R13" s="24">
        <v>79.3</v>
      </c>
      <c r="S13" s="45">
        <v>1.1000000000000001</v>
      </c>
      <c r="T13" s="24">
        <v>81</v>
      </c>
      <c r="U13" s="45">
        <v>0.9</v>
      </c>
      <c r="V13" s="24">
        <v>81.3</v>
      </c>
      <c r="W13" s="45">
        <v>1</v>
      </c>
      <c r="X13" s="24">
        <v>81.900000000000006</v>
      </c>
      <c r="Y13" s="45">
        <v>0.9</v>
      </c>
      <c r="Z13" s="24">
        <v>81.5</v>
      </c>
      <c r="AA13" s="45">
        <v>1</v>
      </c>
      <c r="AB13" s="24">
        <v>82.3</v>
      </c>
      <c r="AC13" s="45">
        <v>1</v>
      </c>
      <c r="AD13" s="24">
        <v>81.599999999999994</v>
      </c>
      <c r="AE13" s="45">
        <v>1</v>
      </c>
      <c r="AF13" s="24">
        <v>81.900000000000006</v>
      </c>
      <c r="AG13" s="45">
        <v>1</v>
      </c>
      <c r="AH13" s="24">
        <v>83.4</v>
      </c>
      <c r="AI13" s="45">
        <v>0.8</v>
      </c>
      <c r="AJ13" s="24">
        <v>83.6</v>
      </c>
      <c r="AK13" s="45">
        <v>0.8</v>
      </c>
      <c r="AL13" s="24">
        <v>84.3</v>
      </c>
      <c r="AM13" s="45">
        <v>0.7</v>
      </c>
      <c r="AN13" s="24">
        <v>84</v>
      </c>
      <c r="AO13" s="45">
        <v>0.7</v>
      </c>
    </row>
    <row r="14" spans="1:41" s="48" customFormat="1" ht="13.5" customHeight="1" x14ac:dyDescent="0.25">
      <c r="A14" s="42" t="s">
        <v>5</v>
      </c>
      <c r="B14" s="4">
        <v>89.4</v>
      </c>
      <c r="C14" s="118">
        <v>0.5</v>
      </c>
      <c r="D14" s="4">
        <v>89.08</v>
      </c>
      <c r="E14" s="118">
        <v>0.53</v>
      </c>
      <c r="F14" s="4">
        <v>88.85</v>
      </c>
      <c r="G14" s="118">
        <v>0.55000000000000004</v>
      </c>
      <c r="H14" s="4">
        <v>89.02</v>
      </c>
      <c r="I14" s="118">
        <v>0.57999999999999996</v>
      </c>
      <c r="J14" s="4">
        <v>89.91</v>
      </c>
      <c r="K14" s="118">
        <v>0.56000000000000005</v>
      </c>
      <c r="L14" s="4">
        <v>90.15</v>
      </c>
      <c r="M14" s="118">
        <v>0.56999999999999995</v>
      </c>
      <c r="N14" s="4">
        <v>89.48</v>
      </c>
      <c r="O14" s="118">
        <v>0.61</v>
      </c>
      <c r="P14" s="4">
        <v>87.4</v>
      </c>
      <c r="Q14" s="118">
        <v>0.4</v>
      </c>
      <c r="R14" s="4">
        <v>88.4</v>
      </c>
      <c r="S14" s="118">
        <v>0.4</v>
      </c>
      <c r="T14" s="4">
        <v>88.4</v>
      </c>
      <c r="U14" s="118">
        <v>0.4</v>
      </c>
      <c r="V14" s="4">
        <v>87.8</v>
      </c>
      <c r="W14" s="118">
        <v>0.4</v>
      </c>
      <c r="X14" s="4">
        <v>87.7</v>
      </c>
      <c r="Y14" s="118">
        <v>0.4</v>
      </c>
      <c r="Z14" s="4">
        <v>88.3</v>
      </c>
      <c r="AA14" s="118">
        <v>0.4</v>
      </c>
      <c r="AB14" s="4">
        <v>88.1</v>
      </c>
      <c r="AC14" s="118">
        <v>0.5</v>
      </c>
      <c r="AD14" s="4">
        <v>88.3</v>
      </c>
      <c r="AE14" s="118">
        <v>0.5</v>
      </c>
      <c r="AF14" s="4">
        <v>88.7</v>
      </c>
      <c r="AG14" s="118">
        <v>0.4</v>
      </c>
      <c r="AH14" s="4">
        <v>89.1</v>
      </c>
      <c r="AI14" s="118">
        <v>0.4</v>
      </c>
      <c r="AJ14" s="4">
        <v>88.5</v>
      </c>
      <c r="AK14" s="118">
        <v>0.4</v>
      </c>
      <c r="AL14" s="4">
        <v>87.3</v>
      </c>
      <c r="AM14" s="118">
        <v>0.4</v>
      </c>
      <c r="AN14" s="4">
        <v>87.4</v>
      </c>
      <c r="AO14" s="118">
        <v>0.4</v>
      </c>
    </row>
    <row r="15" spans="1:41" s="50" customFormat="1" ht="13.5" customHeight="1" x14ac:dyDescent="0.2">
      <c r="A15" s="27" t="s">
        <v>15</v>
      </c>
      <c r="B15" s="24">
        <v>80.260000000000005</v>
      </c>
      <c r="C15" s="45">
        <v>1.75</v>
      </c>
      <c r="D15" s="24">
        <v>77.87</v>
      </c>
      <c r="E15" s="45">
        <v>1.89</v>
      </c>
      <c r="F15" s="24">
        <v>77.27</v>
      </c>
      <c r="G15" s="45">
        <v>1.97</v>
      </c>
      <c r="H15" s="24">
        <v>76.67</v>
      </c>
      <c r="I15" s="45">
        <v>2.0699999999999998</v>
      </c>
      <c r="J15" s="24">
        <v>79.03</v>
      </c>
      <c r="K15" s="45">
        <v>2.1</v>
      </c>
      <c r="L15" s="24">
        <v>79.39</v>
      </c>
      <c r="M15" s="45">
        <v>2.11</v>
      </c>
      <c r="N15" s="24">
        <v>78.41</v>
      </c>
      <c r="O15" s="45">
        <v>2.19</v>
      </c>
      <c r="P15" s="24">
        <v>76.099999999999994</v>
      </c>
      <c r="Q15" s="45">
        <v>1.5</v>
      </c>
      <c r="R15" s="24">
        <v>76.7</v>
      </c>
      <c r="S15" s="45">
        <v>1.4</v>
      </c>
      <c r="T15" s="24">
        <v>76.099999999999994</v>
      </c>
      <c r="U15" s="45">
        <v>1.5</v>
      </c>
      <c r="V15" s="24">
        <v>75.3</v>
      </c>
      <c r="W15" s="45">
        <v>1.6</v>
      </c>
      <c r="X15" s="24">
        <v>76.5</v>
      </c>
      <c r="Y15" s="45">
        <v>1.7</v>
      </c>
      <c r="Z15" s="24">
        <v>76.8</v>
      </c>
      <c r="AA15" s="45">
        <v>1.8</v>
      </c>
      <c r="AB15" s="24">
        <v>75.5</v>
      </c>
      <c r="AC15" s="45">
        <v>1.8</v>
      </c>
      <c r="AD15" s="24">
        <v>75.8</v>
      </c>
      <c r="AE15" s="45">
        <v>1.9</v>
      </c>
      <c r="AF15" s="24">
        <v>77</v>
      </c>
      <c r="AG15" s="45">
        <v>1.8</v>
      </c>
      <c r="AH15" s="24">
        <v>77.3</v>
      </c>
      <c r="AI15" s="45">
        <v>1.8</v>
      </c>
      <c r="AJ15" s="24">
        <v>79</v>
      </c>
      <c r="AK15" s="45">
        <v>1.8</v>
      </c>
      <c r="AL15" s="24">
        <v>73.8</v>
      </c>
      <c r="AM15" s="45">
        <v>1.5</v>
      </c>
      <c r="AN15" s="24">
        <v>72.900000000000006</v>
      </c>
      <c r="AO15" s="45">
        <v>1.5</v>
      </c>
    </row>
    <row r="16" spans="1:41" s="50" customFormat="1" ht="13.5" customHeight="1" x14ac:dyDescent="0.2">
      <c r="A16" s="27" t="s">
        <v>6</v>
      </c>
      <c r="B16" s="24">
        <v>88.9</v>
      </c>
      <c r="C16" s="45">
        <v>0.72</v>
      </c>
      <c r="D16" s="24">
        <v>88.42</v>
      </c>
      <c r="E16" s="45">
        <v>0.78</v>
      </c>
      <c r="F16" s="24">
        <v>87.88</v>
      </c>
      <c r="G16" s="45">
        <v>0.82</v>
      </c>
      <c r="H16" s="24">
        <v>88.01</v>
      </c>
      <c r="I16" s="45">
        <v>0.9</v>
      </c>
      <c r="J16" s="24">
        <v>89.23</v>
      </c>
      <c r="K16" s="45">
        <v>0.85</v>
      </c>
      <c r="L16" s="24">
        <v>89.1</v>
      </c>
      <c r="M16" s="45">
        <v>0.9</v>
      </c>
      <c r="N16" s="24">
        <v>88.55</v>
      </c>
      <c r="O16" s="45">
        <v>0.96</v>
      </c>
      <c r="P16" s="24">
        <v>86.5</v>
      </c>
      <c r="Q16" s="45">
        <v>0.6</v>
      </c>
      <c r="R16" s="24">
        <v>87.9</v>
      </c>
      <c r="S16" s="45">
        <v>0.6</v>
      </c>
      <c r="T16" s="24">
        <v>87.5</v>
      </c>
      <c r="U16" s="45">
        <v>0.6</v>
      </c>
      <c r="V16" s="24">
        <v>86.9</v>
      </c>
      <c r="W16" s="45">
        <v>0.6</v>
      </c>
      <c r="X16" s="24">
        <v>86.8</v>
      </c>
      <c r="Y16" s="45">
        <v>0.6</v>
      </c>
      <c r="Z16" s="24">
        <v>87.6</v>
      </c>
      <c r="AA16" s="45">
        <v>0.7</v>
      </c>
      <c r="AB16" s="24">
        <v>87.2</v>
      </c>
      <c r="AC16" s="45">
        <v>0.7</v>
      </c>
      <c r="AD16" s="24">
        <v>87.2</v>
      </c>
      <c r="AE16" s="45">
        <v>0.7</v>
      </c>
      <c r="AF16" s="24">
        <v>87.4</v>
      </c>
      <c r="AG16" s="45">
        <v>0.7</v>
      </c>
      <c r="AH16" s="24">
        <v>87.3</v>
      </c>
      <c r="AI16" s="45">
        <v>0.7</v>
      </c>
      <c r="AJ16" s="24">
        <v>86.1</v>
      </c>
      <c r="AK16" s="45">
        <v>0.7</v>
      </c>
      <c r="AL16" s="24">
        <v>85.5</v>
      </c>
      <c r="AM16" s="45">
        <v>0.7</v>
      </c>
      <c r="AN16" s="24">
        <v>86.4</v>
      </c>
      <c r="AO16" s="45">
        <v>0.6</v>
      </c>
    </row>
    <row r="17" spans="1:41" s="50" customFormat="1" ht="13.5" customHeight="1" x14ac:dyDescent="0.2">
      <c r="A17" s="25" t="s">
        <v>14</v>
      </c>
      <c r="B17" s="24">
        <v>89.72</v>
      </c>
      <c r="C17" s="45">
        <v>0.73</v>
      </c>
      <c r="D17" s="24">
        <v>89.52</v>
      </c>
      <c r="E17" s="45">
        <v>0.77</v>
      </c>
      <c r="F17" s="24">
        <v>88.5</v>
      </c>
      <c r="G17" s="45">
        <v>0.85</v>
      </c>
      <c r="H17" s="24">
        <v>88.84</v>
      </c>
      <c r="I17" s="45">
        <v>0.9</v>
      </c>
      <c r="J17" s="24">
        <v>90.03</v>
      </c>
      <c r="K17" s="45">
        <v>0.82</v>
      </c>
      <c r="L17" s="24">
        <v>89.93</v>
      </c>
      <c r="M17" s="45">
        <v>0.88</v>
      </c>
      <c r="N17" s="24">
        <v>89.23</v>
      </c>
      <c r="O17" s="45">
        <v>0.96</v>
      </c>
      <c r="P17" s="24">
        <v>87.2</v>
      </c>
      <c r="Q17" s="45">
        <v>0.6</v>
      </c>
      <c r="R17" s="24">
        <v>88.7</v>
      </c>
      <c r="S17" s="45">
        <v>0.6</v>
      </c>
      <c r="T17" s="24">
        <v>88.7</v>
      </c>
      <c r="U17" s="45">
        <v>0.6</v>
      </c>
      <c r="V17" s="24">
        <v>88.2</v>
      </c>
      <c r="W17" s="45">
        <v>0.6</v>
      </c>
      <c r="X17" s="24">
        <v>87.4</v>
      </c>
      <c r="Y17" s="45">
        <v>0.7</v>
      </c>
      <c r="Z17" s="24">
        <v>88.3</v>
      </c>
      <c r="AA17" s="45">
        <v>0.7</v>
      </c>
      <c r="AB17" s="24">
        <v>88.1</v>
      </c>
      <c r="AC17" s="45">
        <v>0.8</v>
      </c>
      <c r="AD17" s="24">
        <v>87.7</v>
      </c>
      <c r="AE17" s="45">
        <v>0.8</v>
      </c>
      <c r="AF17" s="24">
        <v>88.1</v>
      </c>
      <c r="AG17" s="45">
        <v>0.7</v>
      </c>
      <c r="AH17" s="24">
        <v>88.5</v>
      </c>
      <c r="AI17" s="45">
        <v>0.7</v>
      </c>
      <c r="AJ17" s="24">
        <v>87</v>
      </c>
      <c r="AK17" s="45">
        <v>0.8</v>
      </c>
      <c r="AL17" s="24">
        <v>86.6</v>
      </c>
      <c r="AM17" s="45">
        <v>0.7</v>
      </c>
      <c r="AN17" s="24">
        <v>87.7</v>
      </c>
      <c r="AO17" s="45">
        <v>0.7</v>
      </c>
    </row>
    <row r="18" spans="1:41" s="50" customFormat="1" ht="13.5" customHeight="1" x14ac:dyDescent="0.2">
      <c r="A18" s="25" t="s">
        <v>13</v>
      </c>
      <c r="B18" s="24">
        <v>82.9</v>
      </c>
      <c r="C18" s="45">
        <v>2.64</v>
      </c>
      <c r="D18" s="24">
        <v>80.33</v>
      </c>
      <c r="E18" s="45">
        <v>3.09</v>
      </c>
      <c r="F18" s="24">
        <v>83.34</v>
      </c>
      <c r="G18" s="45">
        <v>2.79</v>
      </c>
      <c r="H18" s="24">
        <v>82.38</v>
      </c>
      <c r="I18" s="45">
        <v>3.4</v>
      </c>
      <c r="J18" s="24">
        <v>83.45</v>
      </c>
      <c r="K18" s="45">
        <v>3.47</v>
      </c>
      <c r="L18" s="24">
        <v>83.46</v>
      </c>
      <c r="M18" s="45">
        <v>3.53</v>
      </c>
      <c r="N18" s="24">
        <v>83.93</v>
      </c>
      <c r="O18" s="45">
        <v>3.67</v>
      </c>
      <c r="P18" s="24">
        <v>81.900000000000006</v>
      </c>
      <c r="Q18" s="45">
        <v>2.1</v>
      </c>
      <c r="R18" s="24">
        <v>82.3</v>
      </c>
      <c r="S18" s="45">
        <v>2</v>
      </c>
      <c r="T18" s="24">
        <v>79.599999999999994</v>
      </c>
      <c r="U18" s="45">
        <v>2</v>
      </c>
      <c r="V18" s="24">
        <v>78.5</v>
      </c>
      <c r="W18" s="45">
        <v>2.2999999999999998</v>
      </c>
      <c r="X18" s="24">
        <v>83.4</v>
      </c>
      <c r="Y18" s="45">
        <v>2</v>
      </c>
      <c r="Z18" s="24">
        <v>83.3</v>
      </c>
      <c r="AA18" s="45">
        <v>1.9</v>
      </c>
      <c r="AB18" s="24">
        <v>82.6</v>
      </c>
      <c r="AC18" s="45">
        <v>2</v>
      </c>
      <c r="AD18" s="24">
        <v>84.7</v>
      </c>
      <c r="AE18" s="45">
        <v>1.8</v>
      </c>
      <c r="AF18" s="24">
        <v>83.3</v>
      </c>
      <c r="AG18" s="45">
        <v>2</v>
      </c>
      <c r="AH18" s="24">
        <v>81.3</v>
      </c>
      <c r="AI18" s="45">
        <v>2.1</v>
      </c>
      <c r="AJ18" s="24">
        <v>81.5</v>
      </c>
      <c r="AK18" s="45">
        <v>1.9</v>
      </c>
      <c r="AL18" s="24">
        <v>80</v>
      </c>
      <c r="AM18" s="45">
        <v>1.9</v>
      </c>
      <c r="AN18" s="24">
        <v>79.400000000000006</v>
      </c>
      <c r="AO18" s="45">
        <v>2</v>
      </c>
    </row>
    <row r="19" spans="1:41" s="50" customFormat="1" ht="13.5" customHeight="1" x14ac:dyDescent="0.2">
      <c r="A19" s="27" t="s">
        <v>7</v>
      </c>
      <c r="B19" s="24">
        <v>92.95</v>
      </c>
      <c r="C19" s="45">
        <v>0.71</v>
      </c>
      <c r="D19" s="24">
        <v>93.32</v>
      </c>
      <c r="E19" s="45">
        <v>0.7</v>
      </c>
      <c r="F19" s="24">
        <v>93.52</v>
      </c>
      <c r="G19" s="45">
        <v>0.72</v>
      </c>
      <c r="H19" s="24">
        <v>93.75</v>
      </c>
      <c r="I19" s="45">
        <v>0.7</v>
      </c>
      <c r="J19" s="24">
        <v>93.68</v>
      </c>
      <c r="K19" s="45">
        <v>0.74</v>
      </c>
      <c r="L19" s="24">
        <v>93.87</v>
      </c>
      <c r="M19" s="45">
        <v>0.69</v>
      </c>
      <c r="N19" s="24">
        <v>93.02</v>
      </c>
      <c r="O19" s="45">
        <v>0.79</v>
      </c>
      <c r="P19" s="24">
        <v>92</v>
      </c>
      <c r="Q19" s="45">
        <v>0.6</v>
      </c>
      <c r="R19" s="24">
        <v>92.6</v>
      </c>
      <c r="S19" s="45">
        <v>0.6</v>
      </c>
      <c r="T19" s="24">
        <v>92.9</v>
      </c>
      <c r="U19" s="45">
        <v>0.5</v>
      </c>
      <c r="V19" s="24">
        <v>92.2</v>
      </c>
      <c r="W19" s="45">
        <v>0.5</v>
      </c>
      <c r="X19" s="24">
        <v>91.5</v>
      </c>
      <c r="Y19" s="45">
        <v>0.6</v>
      </c>
      <c r="Z19" s="24">
        <v>92</v>
      </c>
      <c r="AA19" s="45">
        <v>0.6</v>
      </c>
      <c r="AB19" s="24">
        <v>92</v>
      </c>
      <c r="AC19" s="45">
        <v>0.6</v>
      </c>
      <c r="AD19" s="24">
        <v>92.1</v>
      </c>
      <c r="AE19" s="45">
        <v>0.6</v>
      </c>
      <c r="AF19" s="24">
        <v>92.5</v>
      </c>
      <c r="AG19" s="45">
        <v>0.5</v>
      </c>
      <c r="AH19" s="24">
        <v>93.1</v>
      </c>
      <c r="AI19" s="45">
        <v>0.5</v>
      </c>
      <c r="AJ19" s="24">
        <v>92.6</v>
      </c>
      <c r="AK19" s="45">
        <v>0.5</v>
      </c>
      <c r="AL19" s="24">
        <v>92.3</v>
      </c>
      <c r="AM19" s="45">
        <v>0.4</v>
      </c>
      <c r="AN19" s="24">
        <v>92.4</v>
      </c>
      <c r="AO19" s="45">
        <v>0.4</v>
      </c>
    </row>
    <row r="20" spans="1:41" s="50" customFormat="1" ht="13.5" customHeight="1" x14ac:dyDescent="0.2">
      <c r="A20" s="25" t="s">
        <v>8</v>
      </c>
      <c r="B20" s="24">
        <v>94.24</v>
      </c>
      <c r="C20" s="45">
        <v>0.86</v>
      </c>
      <c r="D20" s="24">
        <v>94.56</v>
      </c>
      <c r="E20" s="45">
        <v>0.87</v>
      </c>
      <c r="F20" s="24">
        <v>93.92</v>
      </c>
      <c r="G20" s="45">
        <v>0.97</v>
      </c>
      <c r="H20" s="24">
        <v>94.47</v>
      </c>
      <c r="I20" s="45">
        <v>0.89</v>
      </c>
      <c r="J20" s="24">
        <v>94.2</v>
      </c>
      <c r="K20" s="45">
        <v>1</v>
      </c>
      <c r="L20" s="24">
        <v>94.63</v>
      </c>
      <c r="M20" s="45">
        <v>0.88</v>
      </c>
      <c r="N20" s="24">
        <v>93.26</v>
      </c>
      <c r="O20" s="45">
        <v>1.03</v>
      </c>
      <c r="P20" s="24">
        <v>94</v>
      </c>
      <c r="Q20" s="45">
        <v>0.6</v>
      </c>
      <c r="R20" s="24">
        <v>94.3</v>
      </c>
      <c r="S20" s="45">
        <v>0.6</v>
      </c>
      <c r="T20" s="24">
        <v>94.4</v>
      </c>
      <c r="U20" s="45">
        <v>0.6</v>
      </c>
      <c r="V20" s="24">
        <v>94</v>
      </c>
      <c r="W20" s="45">
        <v>0.7</v>
      </c>
      <c r="X20" s="24">
        <v>93.9</v>
      </c>
      <c r="Y20" s="45">
        <v>0.7</v>
      </c>
      <c r="Z20" s="24">
        <v>93.5</v>
      </c>
      <c r="AA20" s="45">
        <v>0.7</v>
      </c>
      <c r="AB20" s="24">
        <v>93.6</v>
      </c>
      <c r="AC20" s="45">
        <v>0.8</v>
      </c>
      <c r="AD20" s="24">
        <v>93.3</v>
      </c>
      <c r="AE20" s="45">
        <v>0.8</v>
      </c>
      <c r="AF20" s="24">
        <v>93.6</v>
      </c>
      <c r="AG20" s="45">
        <v>0.7</v>
      </c>
      <c r="AH20" s="24">
        <v>94.6</v>
      </c>
      <c r="AI20" s="45">
        <v>0.6</v>
      </c>
      <c r="AJ20" s="24">
        <v>94</v>
      </c>
      <c r="AK20" s="45">
        <v>0.7</v>
      </c>
      <c r="AL20" s="24">
        <v>93.2</v>
      </c>
      <c r="AM20" s="45">
        <v>0.7</v>
      </c>
      <c r="AN20" s="24">
        <v>93.3</v>
      </c>
      <c r="AO20" s="45">
        <v>0.7</v>
      </c>
    </row>
    <row r="21" spans="1:41" s="50" customFormat="1" ht="13.5" customHeight="1" x14ac:dyDescent="0.2">
      <c r="A21" s="22" t="s">
        <v>27</v>
      </c>
      <c r="B21" s="21">
        <v>91.14</v>
      </c>
      <c r="C21" s="46">
        <v>1.19</v>
      </c>
      <c r="D21" s="21">
        <v>91.48</v>
      </c>
      <c r="E21" s="46">
        <v>1.18</v>
      </c>
      <c r="F21" s="21">
        <v>92.98</v>
      </c>
      <c r="G21" s="46">
        <v>1.08</v>
      </c>
      <c r="H21" s="21">
        <v>92.76</v>
      </c>
      <c r="I21" s="46">
        <v>1.1200000000000001</v>
      </c>
      <c r="J21" s="21">
        <v>93.09</v>
      </c>
      <c r="K21" s="46">
        <v>1.1000000000000001</v>
      </c>
      <c r="L21" s="21">
        <v>93.13</v>
      </c>
      <c r="M21" s="46">
        <v>1.06</v>
      </c>
      <c r="N21" s="21">
        <v>92.82</v>
      </c>
      <c r="O21" s="46">
        <v>1.1599999999999999</v>
      </c>
      <c r="P21" s="21">
        <v>90.4</v>
      </c>
      <c r="Q21" s="46">
        <v>0.9</v>
      </c>
      <c r="R21" s="21">
        <v>91.4</v>
      </c>
      <c r="S21" s="46">
        <v>0.8</v>
      </c>
      <c r="T21" s="21">
        <v>91.9</v>
      </c>
      <c r="U21" s="46">
        <v>0.7</v>
      </c>
      <c r="V21" s="21">
        <v>91</v>
      </c>
      <c r="W21" s="46">
        <v>0.8</v>
      </c>
      <c r="X21" s="21">
        <v>90</v>
      </c>
      <c r="Y21" s="46">
        <v>0.9</v>
      </c>
      <c r="Z21" s="21">
        <v>91.1</v>
      </c>
      <c r="AA21" s="46">
        <v>0.8</v>
      </c>
      <c r="AB21" s="21">
        <v>91.1</v>
      </c>
      <c r="AC21" s="46">
        <v>0.8</v>
      </c>
      <c r="AD21" s="21">
        <v>91.4</v>
      </c>
      <c r="AE21" s="46">
        <v>0.8</v>
      </c>
      <c r="AF21" s="21">
        <v>91.8</v>
      </c>
      <c r="AG21" s="46">
        <v>0.7</v>
      </c>
      <c r="AH21" s="21">
        <v>92.2</v>
      </c>
      <c r="AI21" s="46">
        <v>0.6</v>
      </c>
      <c r="AJ21" s="21">
        <v>91.8</v>
      </c>
      <c r="AK21" s="46">
        <v>0.6</v>
      </c>
      <c r="AL21" s="21">
        <v>91.7</v>
      </c>
      <c r="AM21" s="46">
        <v>0.6</v>
      </c>
      <c r="AN21" s="21">
        <v>91.9</v>
      </c>
      <c r="AO21" s="46">
        <v>0.5</v>
      </c>
    </row>
    <row r="22" spans="1:41" s="39" customFormat="1" ht="13.5" customHeight="1" x14ac:dyDescent="0.25"/>
    <row r="23" spans="1:41" s="35" customFormat="1" ht="13.5" customHeight="1" x14ac:dyDescent="0.25">
      <c r="A23" s="2" t="str">
        <f>CONCATENATE("Personnes au chômage au sens du BIT selon le sexe, de 2003 à ",RIGHT(Index!A17,4)-1)</f>
        <v>Personnes au chômage au sens du BIT selon le sexe, de 2003 à 2022</v>
      </c>
      <c r="AG23" s="37"/>
      <c r="AI23" s="37"/>
      <c r="AK23" s="37"/>
      <c r="AM23" s="37"/>
      <c r="AO23" s="37" t="s">
        <v>21</v>
      </c>
    </row>
    <row r="24" spans="1:41" s="35" customFormat="1" ht="13.5" customHeight="1" x14ac:dyDescent="0.25">
      <c r="A24" s="3" t="s">
        <v>39</v>
      </c>
    </row>
    <row r="25" spans="1:41" s="28" customFormat="1" ht="13.5" customHeight="1" x14ac:dyDescent="0.25">
      <c r="A25" s="34"/>
      <c r="B25" s="129">
        <v>2003</v>
      </c>
      <c r="C25" s="130"/>
      <c r="D25" s="129">
        <v>2004</v>
      </c>
      <c r="E25" s="130"/>
      <c r="F25" s="129">
        <v>2005</v>
      </c>
      <c r="G25" s="130"/>
      <c r="H25" s="129">
        <v>2006</v>
      </c>
      <c r="I25" s="130"/>
      <c r="J25" s="129">
        <v>2007</v>
      </c>
      <c r="K25" s="130"/>
      <c r="L25" s="129">
        <v>2008</v>
      </c>
      <c r="M25" s="130"/>
      <c r="N25" s="129">
        <v>2009</v>
      </c>
      <c r="O25" s="130"/>
      <c r="P25" s="129" t="s">
        <v>16</v>
      </c>
      <c r="Q25" s="130"/>
      <c r="R25" s="129">
        <v>2011</v>
      </c>
      <c r="S25" s="130"/>
      <c r="T25" s="129">
        <v>2012</v>
      </c>
      <c r="U25" s="130"/>
      <c r="V25" s="129">
        <v>2013</v>
      </c>
      <c r="W25" s="130"/>
      <c r="X25" s="129">
        <v>2014</v>
      </c>
      <c r="Y25" s="130"/>
      <c r="Z25" s="129">
        <v>2015</v>
      </c>
      <c r="AA25" s="130"/>
      <c r="AB25" s="129">
        <v>2016</v>
      </c>
      <c r="AC25" s="130"/>
      <c r="AD25" s="129">
        <v>2017</v>
      </c>
      <c r="AE25" s="131"/>
      <c r="AF25" s="129">
        <v>2018</v>
      </c>
      <c r="AG25" s="131"/>
      <c r="AH25" s="129">
        <v>2019</v>
      </c>
      <c r="AI25" s="131"/>
      <c r="AJ25" s="129">
        <v>2020</v>
      </c>
      <c r="AK25" s="131"/>
      <c r="AL25" s="132" t="s">
        <v>142</v>
      </c>
      <c r="AM25" s="133"/>
      <c r="AN25" s="132">
        <v>2022</v>
      </c>
      <c r="AO25" s="133"/>
    </row>
    <row r="26" spans="1:41" s="28" customFormat="1" ht="13.5" customHeight="1" x14ac:dyDescent="0.25">
      <c r="A26" s="33"/>
      <c r="B26" s="32" t="s">
        <v>1</v>
      </c>
      <c r="C26" s="31" t="s">
        <v>2</v>
      </c>
      <c r="D26" s="32" t="s">
        <v>1</v>
      </c>
      <c r="E26" s="31" t="s">
        <v>2</v>
      </c>
      <c r="F26" s="32" t="s">
        <v>1</v>
      </c>
      <c r="G26" s="31" t="s">
        <v>2</v>
      </c>
      <c r="H26" s="32" t="s">
        <v>1</v>
      </c>
      <c r="I26" s="31" t="s">
        <v>2</v>
      </c>
      <c r="J26" s="32" t="s">
        <v>1</v>
      </c>
      <c r="K26" s="31" t="s">
        <v>2</v>
      </c>
      <c r="L26" s="32" t="s">
        <v>1</v>
      </c>
      <c r="M26" s="31" t="s">
        <v>2</v>
      </c>
      <c r="N26" s="32" t="s">
        <v>1</v>
      </c>
      <c r="O26" s="31" t="s">
        <v>2</v>
      </c>
      <c r="P26" s="32" t="s">
        <v>1</v>
      </c>
      <c r="Q26" s="31" t="s">
        <v>2</v>
      </c>
      <c r="R26" s="32" t="s">
        <v>1</v>
      </c>
      <c r="S26" s="31" t="s">
        <v>2</v>
      </c>
      <c r="T26" s="32" t="s">
        <v>1</v>
      </c>
      <c r="U26" s="31" t="s">
        <v>2</v>
      </c>
      <c r="V26" s="32" t="s">
        <v>1</v>
      </c>
      <c r="W26" s="31" t="s">
        <v>2</v>
      </c>
      <c r="X26" s="32" t="s">
        <v>1</v>
      </c>
      <c r="Y26" s="31" t="s">
        <v>2</v>
      </c>
      <c r="Z26" s="32" t="s">
        <v>1</v>
      </c>
      <c r="AA26" s="31" t="s">
        <v>2</v>
      </c>
      <c r="AB26" s="32" t="s">
        <v>1</v>
      </c>
      <c r="AC26" s="31" t="s">
        <v>2</v>
      </c>
      <c r="AD26" s="30" t="s">
        <v>1</v>
      </c>
      <c r="AE26" s="29" t="s">
        <v>2</v>
      </c>
      <c r="AF26" s="30" t="s">
        <v>1</v>
      </c>
      <c r="AG26" s="29" t="s">
        <v>2</v>
      </c>
      <c r="AH26" s="30" t="s">
        <v>1</v>
      </c>
      <c r="AI26" s="29" t="s">
        <v>2</v>
      </c>
      <c r="AJ26" s="30" t="s">
        <v>1</v>
      </c>
      <c r="AK26" s="29" t="s">
        <v>2</v>
      </c>
      <c r="AL26" s="30" t="s">
        <v>1</v>
      </c>
      <c r="AM26" s="29" t="s">
        <v>2</v>
      </c>
      <c r="AN26" s="30" t="s">
        <v>1</v>
      </c>
      <c r="AO26" s="29" t="s">
        <v>2</v>
      </c>
    </row>
    <row r="27" spans="1:41" s="51" customFormat="1" ht="13.5" customHeight="1" x14ac:dyDescent="0.25">
      <c r="A27" s="42" t="s">
        <v>4</v>
      </c>
      <c r="B27" s="4">
        <v>3.8</v>
      </c>
      <c r="C27" s="75">
        <v>0.33</v>
      </c>
      <c r="D27" s="4">
        <v>4.4000000000000004</v>
      </c>
      <c r="E27" s="118">
        <v>0.37</v>
      </c>
      <c r="F27" s="4">
        <v>4.49</v>
      </c>
      <c r="G27" s="118">
        <v>0.39</v>
      </c>
      <c r="H27" s="4">
        <v>4.28</v>
      </c>
      <c r="I27" s="118">
        <v>0.39</v>
      </c>
      <c r="J27" s="4">
        <v>4.09</v>
      </c>
      <c r="K27" s="118">
        <v>0.39</v>
      </c>
      <c r="L27" s="4">
        <v>3.43</v>
      </c>
      <c r="M27" s="118">
        <v>0.35</v>
      </c>
      <c r="N27" s="4">
        <v>3.81</v>
      </c>
      <c r="O27" s="118">
        <v>0.38</v>
      </c>
      <c r="P27" s="4">
        <v>4.7</v>
      </c>
      <c r="Q27" s="118">
        <v>0.3</v>
      </c>
      <c r="R27" s="4">
        <v>4.3</v>
      </c>
      <c r="S27" s="118">
        <v>0.3</v>
      </c>
      <c r="T27" s="4">
        <v>4.3</v>
      </c>
      <c r="U27" s="118">
        <v>0.3</v>
      </c>
      <c r="V27" s="4">
        <v>4.4000000000000004</v>
      </c>
      <c r="W27" s="118">
        <v>0.3</v>
      </c>
      <c r="X27" s="4">
        <v>4.5</v>
      </c>
      <c r="Y27" s="118">
        <v>0.3</v>
      </c>
      <c r="Z27" s="4">
        <v>4.4000000000000004</v>
      </c>
      <c r="AA27" s="118">
        <v>0.3</v>
      </c>
      <c r="AB27" s="4">
        <v>4.5999999999999996</v>
      </c>
      <c r="AC27" s="118">
        <v>0.3</v>
      </c>
      <c r="AD27" s="4">
        <v>4.8</v>
      </c>
      <c r="AE27" s="118">
        <v>0.3</v>
      </c>
      <c r="AF27" s="4">
        <v>4.9000000000000004</v>
      </c>
      <c r="AG27" s="118">
        <v>0.3</v>
      </c>
      <c r="AH27" s="4">
        <v>4.5</v>
      </c>
      <c r="AI27" s="118">
        <v>0.3</v>
      </c>
      <c r="AJ27" s="4">
        <v>4.7</v>
      </c>
      <c r="AK27" s="118">
        <v>0.3</v>
      </c>
      <c r="AL27" s="4">
        <v>5</v>
      </c>
      <c r="AM27" s="118">
        <v>0.3</v>
      </c>
      <c r="AN27" s="4">
        <v>4.3</v>
      </c>
      <c r="AO27" s="118">
        <v>0.2</v>
      </c>
    </row>
    <row r="28" spans="1:41" s="41" customFormat="1" ht="13.5" customHeight="1" x14ac:dyDescent="0.2">
      <c r="A28" s="27" t="s">
        <v>15</v>
      </c>
      <c r="B28" s="24">
        <v>6.52</v>
      </c>
      <c r="C28" s="75">
        <v>0.99</v>
      </c>
      <c r="D28" s="24">
        <v>7.42</v>
      </c>
      <c r="E28" s="45">
        <v>1.07</v>
      </c>
      <c r="F28" s="24">
        <v>7.53</v>
      </c>
      <c r="G28" s="45">
        <v>1.1299999999999999</v>
      </c>
      <c r="H28" s="24">
        <v>8.4499999999999993</v>
      </c>
      <c r="I28" s="45">
        <v>1.26</v>
      </c>
      <c r="J28" s="24">
        <v>7.94</v>
      </c>
      <c r="K28" s="45">
        <v>1.33</v>
      </c>
      <c r="L28" s="24">
        <v>6.7</v>
      </c>
      <c r="M28" s="45">
        <v>1.23</v>
      </c>
      <c r="N28" s="24">
        <v>7.43</v>
      </c>
      <c r="O28" s="45">
        <v>1.34</v>
      </c>
      <c r="P28" s="24">
        <v>8.1999999999999993</v>
      </c>
      <c r="Q28" s="45">
        <v>0.9</v>
      </c>
      <c r="R28" s="24">
        <v>8.6</v>
      </c>
      <c r="S28" s="45">
        <v>1</v>
      </c>
      <c r="T28" s="24">
        <v>8.1999999999999993</v>
      </c>
      <c r="U28" s="45">
        <v>0.9</v>
      </c>
      <c r="V28" s="24">
        <v>8</v>
      </c>
      <c r="W28" s="45">
        <v>0.9</v>
      </c>
      <c r="X28" s="24">
        <v>9.1999999999999993</v>
      </c>
      <c r="Y28" s="45">
        <v>1.2</v>
      </c>
      <c r="Z28" s="24">
        <v>9.1999999999999993</v>
      </c>
      <c r="AA28" s="45">
        <v>1.2</v>
      </c>
      <c r="AB28" s="24">
        <v>9.8000000000000007</v>
      </c>
      <c r="AC28" s="45">
        <v>1.3</v>
      </c>
      <c r="AD28" s="24">
        <v>8.5</v>
      </c>
      <c r="AE28" s="45">
        <v>1.3</v>
      </c>
      <c r="AF28" s="24">
        <v>8.8000000000000007</v>
      </c>
      <c r="AG28" s="45">
        <v>1.2</v>
      </c>
      <c r="AH28" s="24">
        <v>8.1</v>
      </c>
      <c r="AI28" s="45">
        <v>1.2</v>
      </c>
      <c r="AJ28" s="24">
        <v>10</v>
      </c>
      <c r="AK28" s="45">
        <v>1.4</v>
      </c>
      <c r="AL28" s="24">
        <v>10</v>
      </c>
      <c r="AM28" s="45">
        <v>1.1000000000000001</v>
      </c>
      <c r="AN28" s="24">
        <v>9</v>
      </c>
      <c r="AO28" s="45">
        <v>1</v>
      </c>
    </row>
    <row r="29" spans="1:41" s="41" customFormat="1" ht="13.5" customHeight="1" x14ac:dyDescent="0.2">
      <c r="A29" s="27" t="s">
        <v>6</v>
      </c>
      <c r="B29" s="24">
        <v>3.33</v>
      </c>
      <c r="C29" s="59">
        <v>0.4</v>
      </c>
      <c r="D29" s="24">
        <v>3.9</v>
      </c>
      <c r="E29" s="45">
        <v>0.46</v>
      </c>
      <c r="F29" s="24">
        <v>3.93</v>
      </c>
      <c r="G29" s="45">
        <v>0.49</v>
      </c>
      <c r="H29" s="24">
        <v>3.74</v>
      </c>
      <c r="I29" s="45">
        <v>0.5</v>
      </c>
      <c r="J29" s="24">
        <v>3.73</v>
      </c>
      <c r="K29" s="45">
        <v>0.51</v>
      </c>
      <c r="L29" s="24">
        <v>3.14</v>
      </c>
      <c r="M29" s="45">
        <v>0.46</v>
      </c>
      <c r="N29" s="24">
        <v>3.13</v>
      </c>
      <c r="O29" s="45">
        <v>0.46</v>
      </c>
      <c r="P29" s="24">
        <v>4.3</v>
      </c>
      <c r="Q29" s="45">
        <v>0.4</v>
      </c>
      <c r="R29" s="24">
        <v>3.4</v>
      </c>
      <c r="S29" s="45">
        <v>0.3</v>
      </c>
      <c r="T29" s="24">
        <v>3.7</v>
      </c>
      <c r="U29" s="45">
        <v>0.3</v>
      </c>
      <c r="V29" s="24">
        <v>3.8</v>
      </c>
      <c r="W29" s="45">
        <v>0.3</v>
      </c>
      <c r="X29" s="24">
        <v>4.0999999999999996</v>
      </c>
      <c r="Y29" s="45">
        <v>0.4</v>
      </c>
      <c r="Z29" s="24">
        <v>3.9</v>
      </c>
      <c r="AA29" s="45">
        <v>0.4</v>
      </c>
      <c r="AB29" s="24">
        <v>4.2</v>
      </c>
      <c r="AC29" s="45">
        <v>0.4</v>
      </c>
      <c r="AD29" s="24">
        <v>4</v>
      </c>
      <c r="AE29" s="45">
        <v>0.4</v>
      </c>
      <c r="AF29" s="24">
        <v>4.5999999999999996</v>
      </c>
      <c r="AG29" s="45">
        <v>0.4</v>
      </c>
      <c r="AH29" s="24">
        <v>4.0999999999999996</v>
      </c>
      <c r="AI29" s="45">
        <v>0.4</v>
      </c>
      <c r="AJ29" s="24">
        <v>4.0999999999999996</v>
      </c>
      <c r="AK29" s="45">
        <v>0.4</v>
      </c>
      <c r="AL29" s="24">
        <v>4.7</v>
      </c>
      <c r="AM29" s="45">
        <v>0.4</v>
      </c>
      <c r="AN29" s="24">
        <v>3.7</v>
      </c>
      <c r="AO29" s="45">
        <v>0.3</v>
      </c>
    </row>
    <row r="30" spans="1:41" s="41" customFormat="1" ht="13.5" customHeight="1" x14ac:dyDescent="0.2">
      <c r="A30" s="25" t="s">
        <v>14</v>
      </c>
      <c r="B30" s="24">
        <v>3.2</v>
      </c>
      <c r="C30" s="75">
        <v>0.43</v>
      </c>
      <c r="D30" s="24">
        <v>3.8</v>
      </c>
      <c r="E30" s="45">
        <v>0.5</v>
      </c>
      <c r="F30" s="24">
        <v>3.76</v>
      </c>
      <c r="G30" s="45">
        <v>0.54</v>
      </c>
      <c r="H30" s="24">
        <v>3.76</v>
      </c>
      <c r="I30" s="45">
        <v>0.56999999999999995</v>
      </c>
      <c r="J30" s="24">
        <v>3.55</v>
      </c>
      <c r="K30" s="45">
        <v>0.55000000000000004</v>
      </c>
      <c r="L30" s="24">
        <v>2.82</v>
      </c>
      <c r="M30" s="45">
        <v>0.48</v>
      </c>
      <c r="N30" s="24">
        <v>2.98</v>
      </c>
      <c r="O30" s="45">
        <v>0.5</v>
      </c>
      <c r="P30" s="24">
        <v>4</v>
      </c>
      <c r="Q30" s="45">
        <v>0.4</v>
      </c>
      <c r="R30" s="24">
        <v>3.2</v>
      </c>
      <c r="S30" s="45">
        <v>0.3</v>
      </c>
      <c r="T30" s="24">
        <v>3.6</v>
      </c>
      <c r="U30" s="45">
        <v>0.3</v>
      </c>
      <c r="V30" s="24">
        <v>3.6</v>
      </c>
      <c r="W30" s="45">
        <v>0.3</v>
      </c>
      <c r="X30" s="24">
        <v>3.6</v>
      </c>
      <c r="Y30" s="45">
        <v>0.4</v>
      </c>
      <c r="Z30" s="24">
        <v>3.8</v>
      </c>
      <c r="AA30" s="45">
        <v>0.4</v>
      </c>
      <c r="AB30" s="24">
        <v>4.0999999999999996</v>
      </c>
      <c r="AC30" s="45">
        <v>0.4</v>
      </c>
      <c r="AD30" s="24">
        <v>4</v>
      </c>
      <c r="AE30" s="45">
        <v>0.5</v>
      </c>
      <c r="AF30" s="24">
        <v>4.0999999999999996</v>
      </c>
      <c r="AG30" s="45">
        <v>0.5</v>
      </c>
      <c r="AH30" s="24">
        <v>3.6</v>
      </c>
      <c r="AI30" s="45">
        <v>0.4</v>
      </c>
      <c r="AJ30" s="24">
        <v>3.8</v>
      </c>
      <c r="AK30" s="45">
        <v>0.4</v>
      </c>
      <c r="AL30" s="24">
        <v>4.3</v>
      </c>
      <c r="AM30" s="45">
        <v>0.4</v>
      </c>
      <c r="AN30" s="24">
        <v>3.6</v>
      </c>
      <c r="AO30" s="45">
        <v>0.4</v>
      </c>
    </row>
    <row r="31" spans="1:41" s="41" customFormat="1" ht="13.5" customHeight="1" x14ac:dyDescent="0.2">
      <c r="A31" s="25" t="s">
        <v>13</v>
      </c>
      <c r="B31" s="24">
        <v>3.96</v>
      </c>
      <c r="C31" s="75">
        <v>1.04</v>
      </c>
      <c r="D31" s="24">
        <v>4.37</v>
      </c>
      <c r="E31" s="45">
        <v>1.23</v>
      </c>
      <c r="F31" s="24">
        <v>4.6500000000000004</v>
      </c>
      <c r="G31" s="45">
        <v>1.21</v>
      </c>
      <c r="H31" s="24">
        <v>3.63</v>
      </c>
      <c r="I31" s="45">
        <v>0.97</v>
      </c>
      <c r="J31" s="24">
        <v>4.5999999999999996</v>
      </c>
      <c r="K31" s="45">
        <v>1.28</v>
      </c>
      <c r="L31" s="24">
        <v>4.67</v>
      </c>
      <c r="M31" s="45">
        <v>1.34</v>
      </c>
      <c r="N31" s="24">
        <v>3.86</v>
      </c>
      <c r="O31" s="45">
        <v>1.17</v>
      </c>
      <c r="P31" s="24">
        <v>5.7</v>
      </c>
      <c r="Q31" s="45">
        <v>0.9</v>
      </c>
      <c r="R31" s="24">
        <v>4.4000000000000004</v>
      </c>
      <c r="S31" s="45">
        <v>0.8</v>
      </c>
      <c r="T31" s="24">
        <v>4</v>
      </c>
      <c r="U31" s="45">
        <v>0.8</v>
      </c>
      <c r="V31" s="24">
        <v>4.7</v>
      </c>
      <c r="W31" s="45">
        <v>1</v>
      </c>
      <c r="X31" s="24">
        <v>5.8</v>
      </c>
      <c r="Y31" s="45">
        <v>1.1000000000000001</v>
      </c>
      <c r="Z31" s="24">
        <v>4.7</v>
      </c>
      <c r="AA31" s="45">
        <v>0.9</v>
      </c>
      <c r="AB31" s="24">
        <v>4.2</v>
      </c>
      <c r="AC31" s="45">
        <v>0.9</v>
      </c>
      <c r="AD31" s="24">
        <v>4</v>
      </c>
      <c r="AE31" s="45">
        <v>0.8</v>
      </c>
      <c r="AF31" s="24">
        <v>6.5</v>
      </c>
      <c r="AG31" s="45">
        <v>1.2</v>
      </c>
      <c r="AH31" s="24">
        <v>6.2</v>
      </c>
      <c r="AI31" s="45">
        <v>1.1000000000000001</v>
      </c>
      <c r="AJ31" s="24">
        <v>5.2</v>
      </c>
      <c r="AK31" s="45">
        <v>1</v>
      </c>
      <c r="AL31" s="24">
        <v>6.1</v>
      </c>
      <c r="AM31" s="45">
        <v>1.1000000000000001</v>
      </c>
      <c r="AN31" s="24">
        <v>4.4000000000000004</v>
      </c>
      <c r="AO31" s="45">
        <v>0.8</v>
      </c>
    </row>
    <row r="32" spans="1:41" s="41" customFormat="1" ht="13.5" customHeight="1" x14ac:dyDescent="0.2">
      <c r="A32" s="27" t="s">
        <v>7</v>
      </c>
      <c r="B32" s="24">
        <v>3</v>
      </c>
      <c r="C32" s="59">
        <v>0.68</v>
      </c>
      <c r="D32" s="24">
        <v>3.56</v>
      </c>
      <c r="E32" s="45">
        <v>0.71</v>
      </c>
      <c r="F32" s="24">
        <v>3.84</v>
      </c>
      <c r="G32" s="45">
        <v>0.78</v>
      </c>
      <c r="H32" s="24">
        <v>2.93</v>
      </c>
      <c r="I32" s="45">
        <v>0.62</v>
      </c>
      <c r="J32" s="24">
        <v>2.71</v>
      </c>
      <c r="K32" s="45">
        <v>0.63</v>
      </c>
      <c r="L32" s="24">
        <v>2.34</v>
      </c>
      <c r="M32" s="45">
        <v>0.51</v>
      </c>
      <c r="N32" s="24">
        <v>3.35</v>
      </c>
      <c r="O32" s="45">
        <v>0.69</v>
      </c>
      <c r="P32" s="24">
        <v>3.5</v>
      </c>
      <c r="Q32" s="45">
        <v>0.4</v>
      </c>
      <c r="R32" s="24">
        <v>3.8</v>
      </c>
      <c r="S32" s="45">
        <v>0.5</v>
      </c>
      <c r="T32" s="24">
        <v>3.5</v>
      </c>
      <c r="U32" s="45">
        <v>0.4</v>
      </c>
      <c r="V32" s="24">
        <v>3.8</v>
      </c>
      <c r="W32" s="45">
        <v>0.5</v>
      </c>
      <c r="X32" s="24">
        <v>3.6</v>
      </c>
      <c r="Y32" s="45">
        <v>0.4</v>
      </c>
      <c r="Z32" s="24">
        <v>3.6</v>
      </c>
      <c r="AA32" s="45">
        <v>0.5</v>
      </c>
      <c r="AB32" s="24">
        <v>3.6</v>
      </c>
      <c r="AC32" s="45">
        <v>0.4</v>
      </c>
      <c r="AD32" s="24">
        <v>4.7</v>
      </c>
      <c r="AE32" s="45">
        <v>0.5</v>
      </c>
      <c r="AF32" s="24">
        <v>4.3</v>
      </c>
      <c r="AG32" s="45">
        <v>0.5</v>
      </c>
      <c r="AH32" s="24">
        <v>4</v>
      </c>
      <c r="AI32" s="45">
        <v>0.4</v>
      </c>
      <c r="AJ32" s="24">
        <v>4.0999999999999996</v>
      </c>
      <c r="AK32" s="45">
        <v>0.4</v>
      </c>
      <c r="AL32" s="24">
        <v>4</v>
      </c>
      <c r="AM32" s="45">
        <v>0.3</v>
      </c>
      <c r="AN32" s="24">
        <v>3.6</v>
      </c>
      <c r="AO32" s="45">
        <v>0.3</v>
      </c>
    </row>
    <row r="33" spans="1:57" s="41" customFormat="1" ht="13.5" customHeight="1" x14ac:dyDescent="0.2">
      <c r="A33" s="25" t="s">
        <v>8</v>
      </c>
      <c r="B33" s="97">
        <v>2.9</v>
      </c>
      <c r="C33" s="116">
        <v>1.01</v>
      </c>
      <c r="D33" s="24">
        <v>3.17</v>
      </c>
      <c r="E33" s="45">
        <v>0.97</v>
      </c>
      <c r="F33" s="97">
        <v>2.67</v>
      </c>
      <c r="G33" s="116">
        <v>1.06</v>
      </c>
      <c r="H33" s="97">
        <v>1.87</v>
      </c>
      <c r="I33" s="116">
        <v>0.7</v>
      </c>
      <c r="J33" s="97">
        <v>1.9</v>
      </c>
      <c r="K33" s="116">
        <v>1.01</v>
      </c>
      <c r="L33" s="97">
        <v>0.82</v>
      </c>
      <c r="M33" s="116">
        <v>0.41</v>
      </c>
      <c r="N33" s="97">
        <v>2.29</v>
      </c>
      <c r="O33" s="116">
        <v>0.88</v>
      </c>
      <c r="P33" s="24">
        <v>2.9</v>
      </c>
      <c r="Q33" s="45">
        <v>0.6</v>
      </c>
      <c r="R33" s="24">
        <v>2.9</v>
      </c>
      <c r="S33" s="45">
        <v>0.7</v>
      </c>
      <c r="T33" s="97" t="s">
        <v>67</v>
      </c>
      <c r="U33" s="119" t="s">
        <v>68</v>
      </c>
      <c r="V33" s="97" t="s">
        <v>64</v>
      </c>
      <c r="W33" s="119" t="s">
        <v>69</v>
      </c>
      <c r="X33" s="24">
        <v>2.2999999999999998</v>
      </c>
      <c r="Y33" s="45">
        <v>0.6</v>
      </c>
      <c r="Z33" s="97" t="s">
        <v>44</v>
      </c>
      <c r="AA33" s="119" t="s">
        <v>69</v>
      </c>
      <c r="AB33" s="24">
        <v>2</v>
      </c>
      <c r="AC33" s="45">
        <v>0.5</v>
      </c>
      <c r="AD33" s="24">
        <v>2.9</v>
      </c>
      <c r="AE33" s="45">
        <v>0.6</v>
      </c>
      <c r="AF33" s="24">
        <v>2.6</v>
      </c>
      <c r="AG33" s="45">
        <v>0.6</v>
      </c>
      <c r="AH33" s="24">
        <v>2.6</v>
      </c>
      <c r="AI33" s="45">
        <v>0.6</v>
      </c>
      <c r="AJ33" s="24">
        <v>2.6</v>
      </c>
      <c r="AK33" s="45">
        <v>0.5</v>
      </c>
      <c r="AL33" s="24">
        <v>3.1</v>
      </c>
      <c r="AM33" s="45">
        <v>0.6</v>
      </c>
      <c r="AN33" s="24">
        <v>2.2000000000000002</v>
      </c>
      <c r="AO33" s="45">
        <v>0.5</v>
      </c>
    </row>
    <row r="34" spans="1:57" s="41" customFormat="1" ht="13.5" customHeight="1" x14ac:dyDescent="0.2">
      <c r="A34" s="25" t="s">
        <v>27</v>
      </c>
      <c r="B34" s="24">
        <v>3.1</v>
      </c>
      <c r="C34" s="75">
        <v>0.89</v>
      </c>
      <c r="D34" s="24">
        <v>3.95</v>
      </c>
      <c r="E34" s="45">
        <v>1.05</v>
      </c>
      <c r="F34" s="24">
        <v>5</v>
      </c>
      <c r="G34" s="45">
        <v>1.1499999999999999</v>
      </c>
      <c r="H34" s="24">
        <v>4.01</v>
      </c>
      <c r="I34" s="45">
        <v>1.02</v>
      </c>
      <c r="J34" s="24">
        <v>3.37</v>
      </c>
      <c r="K34" s="45">
        <v>0.78</v>
      </c>
      <c r="L34" s="24">
        <v>3.39</v>
      </c>
      <c r="M34" s="45">
        <v>0.8</v>
      </c>
      <c r="N34" s="24">
        <v>4.01</v>
      </c>
      <c r="O34" s="45">
        <v>0.97</v>
      </c>
      <c r="P34" s="24">
        <v>3.9</v>
      </c>
      <c r="Q34" s="45">
        <v>0.6</v>
      </c>
      <c r="R34" s="24">
        <v>4.2</v>
      </c>
      <c r="S34" s="45">
        <v>0.6</v>
      </c>
      <c r="T34" s="24">
        <v>4.0999999999999996</v>
      </c>
      <c r="U34" s="45">
        <v>0.5</v>
      </c>
      <c r="V34" s="24">
        <v>4.5999999999999996</v>
      </c>
      <c r="W34" s="45">
        <v>0.7</v>
      </c>
      <c r="X34" s="24">
        <v>4.3</v>
      </c>
      <c r="Y34" s="45">
        <v>0.6</v>
      </c>
      <c r="Z34" s="24">
        <v>4.3</v>
      </c>
      <c r="AA34" s="45">
        <v>0.6</v>
      </c>
      <c r="AB34" s="24">
        <v>4.3</v>
      </c>
      <c r="AC34" s="45">
        <v>0.6</v>
      </c>
      <c r="AD34" s="24">
        <v>5.4</v>
      </c>
      <c r="AE34" s="45">
        <v>0.7</v>
      </c>
      <c r="AF34" s="24">
        <v>5</v>
      </c>
      <c r="AG34" s="45">
        <v>0.6</v>
      </c>
      <c r="AH34" s="24">
        <v>4.5</v>
      </c>
      <c r="AI34" s="45">
        <v>0.5</v>
      </c>
      <c r="AJ34" s="24">
        <v>4.8</v>
      </c>
      <c r="AK34" s="45">
        <v>0.5</v>
      </c>
      <c r="AL34" s="24">
        <v>4.4000000000000004</v>
      </c>
      <c r="AM34" s="45">
        <v>0.4</v>
      </c>
      <c r="AN34" s="24">
        <v>4.2</v>
      </c>
      <c r="AO34" s="45">
        <v>0.4</v>
      </c>
    </row>
    <row r="35" spans="1:57" s="51" customFormat="1" ht="13.5" customHeight="1" x14ac:dyDescent="0.25">
      <c r="A35" s="42" t="s">
        <v>5</v>
      </c>
      <c r="B35" s="4">
        <v>3.2</v>
      </c>
      <c r="C35" s="75">
        <v>0.3</v>
      </c>
      <c r="D35" s="4">
        <v>3.41</v>
      </c>
      <c r="E35" s="118">
        <v>0.32</v>
      </c>
      <c r="F35" s="4">
        <v>3.27</v>
      </c>
      <c r="G35" s="118">
        <v>0.33</v>
      </c>
      <c r="H35" s="4">
        <v>2.74</v>
      </c>
      <c r="I35" s="118">
        <v>0.3</v>
      </c>
      <c r="J35" s="4">
        <v>2.35</v>
      </c>
      <c r="K35" s="118">
        <v>0.28999999999999998</v>
      </c>
      <c r="L35" s="4">
        <v>2.2799999999999998</v>
      </c>
      <c r="M35" s="118">
        <v>0.28999999999999998</v>
      </c>
      <c r="N35" s="4">
        <v>3.24</v>
      </c>
      <c r="O35" s="118">
        <v>0.4</v>
      </c>
      <c r="P35" s="4">
        <v>4.0999999999999996</v>
      </c>
      <c r="Q35" s="118">
        <v>0.3</v>
      </c>
      <c r="R35" s="4">
        <v>3.7</v>
      </c>
      <c r="S35" s="118">
        <v>0.2</v>
      </c>
      <c r="T35" s="4">
        <v>3.7</v>
      </c>
      <c r="U35" s="118">
        <v>0.2</v>
      </c>
      <c r="V35" s="4">
        <v>4.0999999999999996</v>
      </c>
      <c r="W35" s="118">
        <v>0.3</v>
      </c>
      <c r="X35" s="4">
        <v>4.3</v>
      </c>
      <c r="Y35" s="118">
        <v>0.3</v>
      </c>
      <c r="Z35" s="4">
        <v>4.2</v>
      </c>
      <c r="AA35" s="118">
        <v>0.3</v>
      </c>
      <c r="AB35" s="4">
        <v>4.5</v>
      </c>
      <c r="AC35" s="118">
        <v>0.3</v>
      </c>
      <c r="AD35" s="4">
        <v>4.2</v>
      </c>
      <c r="AE35" s="118">
        <v>0.3</v>
      </c>
      <c r="AF35" s="4">
        <v>4</v>
      </c>
      <c r="AG35" s="118">
        <v>0.3</v>
      </c>
      <c r="AH35" s="4">
        <v>3.6</v>
      </c>
      <c r="AI35" s="118">
        <v>0.3</v>
      </c>
      <c r="AJ35" s="4">
        <v>4.2</v>
      </c>
      <c r="AK35" s="118">
        <v>0.3</v>
      </c>
      <c r="AL35" s="4">
        <v>4.5999999999999996</v>
      </c>
      <c r="AM35" s="118">
        <v>0.3</v>
      </c>
      <c r="AN35" s="4">
        <v>3.7</v>
      </c>
      <c r="AO35" s="118">
        <v>0.2</v>
      </c>
    </row>
    <row r="36" spans="1:57" s="19" customFormat="1" ht="13.5" customHeight="1" x14ac:dyDescent="0.2">
      <c r="A36" s="27" t="s">
        <v>15</v>
      </c>
      <c r="B36" s="24">
        <v>5.12</v>
      </c>
      <c r="C36" s="75">
        <v>0.9</v>
      </c>
      <c r="D36" s="24">
        <v>6.56</v>
      </c>
      <c r="E36" s="45">
        <v>1.1599999999999999</v>
      </c>
      <c r="F36" s="24">
        <v>6.68</v>
      </c>
      <c r="G36" s="45">
        <v>1.23</v>
      </c>
      <c r="H36" s="24">
        <v>6.26</v>
      </c>
      <c r="I36" s="45">
        <v>1.25</v>
      </c>
      <c r="J36" s="24">
        <v>4.95</v>
      </c>
      <c r="K36" s="45">
        <v>1.23</v>
      </c>
      <c r="L36" s="24">
        <v>4.8899999999999997</v>
      </c>
      <c r="M36" s="45">
        <v>1.1499999999999999</v>
      </c>
      <c r="N36" s="24">
        <v>7.47</v>
      </c>
      <c r="O36" s="45">
        <v>1.43</v>
      </c>
      <c r="P36" s="24">
        <v>8</v>
      </c>
      <c r="Q36" s="45">
        <v>1.1000000000000001</v>
      </c>
      <c r="R36" s="24">
        <v>8</v>
      </c>
      <c r="S36" s="45">
        <v>1</v>
      </c>
      <c r="T36" s="24">
        <v>8.1999999999999993</v>
      </c>
      <c r="U36" s="45">
        <v>1.1000000000000001</v>
      </c>
      <c r="V36" s="24">
        <v>9.6999999999999993</v>
      </c>
      <c r="W36" s="45">
        <v>1.2</v>
      </c>
      <c r="X36" s="24">
        <v>9.1999999999999993</v>
      </c>
      <c r="Y36" s="45">
        <v>1.4</v>
      </c>
      <c r="Z36" s="24">
        <v>9.3000000000000007</v>
      </c>
      <c r="AA36" s="45">
        <v>1.4</v>
      </c>
      <c r="AB36" s="24">
        <v>9.9</v>
      </c>
      <c r="AC36" s="45">
        <v>1.4</v>
      </c>
      <c r="AD36" s="24">
        <v>8.5</v>
      </c>
      <c r="AE36" s="45">
        <v>1.4</v>
      </c>
      <c r="AF36" s="24">
        <v>8.1</v>
      </c>
      <c r="AG36" s="45">
        <v>1.3</v>
      </c>
      <c r="AH36" s="24">
        <v>7.9</v>
      </c>
      <c r="AI36" s="45">
        <v>1.3</v>
      </c>
      <c r="AJ36" s="24">
        <v>7.3</v>
      </c>
      <c r="AK36" s="45">
        <v>1.2</v>
      </c>
      <c r="AL36" s="24">
        <v>9.8000000000000007</v>
      </c>
      <c r="AM36" s="45">
        <v>1.1000000000000001</v>
      </c>
      <c r="AN36" s="24">
        <v>8.5</v>
      </c>
      <c r="AO36" s="45">
        <v>1.1000000000000001</v>
      </c>
    </row>
    <row r="37" spans="1:57" s="19" customFormat="1" ht="13.5" customHeight="1" x14ac:dyDescent="0.2">
      <c r="A37" s="27" t="s">
        <v>6</v>
      </c>
      <c r="B37" s="24">
        <v>3.08</v>
      </c>
      <c r="C37" s="59">
        <v>0.42</v>
      </c>
      <c r="D37" s="24">
        <v>3.54</v>
      </c>
      <c r="E37" s="45">
        <v>0.47</v>
      </c>
      <c r="F37" s="24">
        <v>3.45</v>
      </c>
      <c r="G37" s="45">
        <v>0.5</v>
      </c>
      <c r="H37" s="24">
        <v>2.76</v>
      </c>
      <c r="I37" s="45">
        <v>0.44</v>
      </c>
      <c r="J37" s="24">
        <v>2.33</v>
      </c>
      <c r="K37" s="45">
        <v>0.4</v>
      </c>
      <c r="L37" s="24">
        <v>2.5499999999999998</v>
      </c>
      <c r="M37" s="45">
        <v>0.47</v>
      </c>
      <c r="N37" s="24">
        <v>3.28</v>
      </c>
      <c r="O37" s="45">
        <v>0.63</v>
      </c>
      <c r="P37" s="24">
        <v>4.3</v>
      </c>
      <c r="Q37" s="45">
        <v>0.4</v>
      </c>
      <c r="R37" s="24">
        <v>3.8</v>
      </c>
      <c r="S37" s="45">
        <v>0.4</v>
      </c>
      <c r="T37" s="24">
        <v>3.7</v>
      </c>
      <c r="U37" s="45">
        <v>0.3</v>
      </c>
      <c r="V37" s="24">
        <v>3.9</v>
      </c>
      <c r="W37" s="45">
        <v>0.4</v>
      </c>
      <c r="X37" s="24">
        <v>4.0999999999999996</v>
      </c>
      <c r="Y37" s="45">
        <v>0.4</v>
      </c>
      <c r="Z37" s="24">
        <v>3.8</v>
      </c>
      <c r="AA37" s="45">
        <v>0.4</v>
      </c>
      <c r="AB37" s="24">
        <v>4.5999999999999996</v>
      </c>
      <c r="AC37" s="45">
        <v>0.5</v>
      </c>
      <c r="AD37" s="24">
        <v>4.5</v>
      </c>
      <c r="AE37" s="45">
        <v>0.5</v>
      </c>
      <c r="AF37" s="24">
        <v>4.2</v>
      </c>
      <c r="AG37" s="45">
        <v>0.5</v>
      </c>
      <c r="AH37" s="24">
        <v>3.8</v>
      </c>
      <c r="AI37" s="45">
        <v>0.4</v>
      </c>
      <c r="AJ37" s="24">
        <v>5</v>
      </c>
      <c r="AK37" s="45">
        <v>0.5</v>
      </c>
      <c r="AL37" s="24">
        <v>4.9000000000000004</v>
      </c>
      <c r="AM37" s="45">
        <v>0.4</v>
      </c>
      <c r="AN37" s="24">
        <v>3.6</v>
      </c>
      <c r="AO37" s="45">
        <v>0.4</v>
      </c>
    </row>
    <row r="38" spans="1:57" s="19" customFormat="1" ht="13.5" customHeight="1" x14ac:dyDescent="0.2">
      <c r="A38" s="25" t="s">
        <v>14</v>
      </c>
      <c r="B38" s="24">
        <v>2.87</v>
      </c>
      <c r="C38" s="75">
        <v>0.43</v>
      </c>
      <c r="D38" s="24">
        <v>3.22</v>
      </c>
      <c r="E38" s="45">
        <v>0.48</v>
      </c>
      <c r="F38" s="24">
        <v>3.25</v>
      </c>
      <c r="G38" s="45">
        <v>0.51</v>
      </c>
      <c r="H38" s="24">
        <v>2.42</v>
      </c>
      <c r="I38" s="45">
        <v>0.45</v>
      </c>
      <c r="J38" s="24">
        <v>2.19</v>
      </c>
      <c r="K38" s="45">
        <v>0.42</v>
      </c>
      <c r="L38" s="24">
        <v>2.34</v>
      </c>
      <c r="M38" s="45">
        <v>0.49</v>
      </c>
      <c r="N38" s="24">
        <v>3.15</v>
      </c>
      <c r="O38" s="45">
        <v>0.66</v>
      </c>
      <c r="P38" s="24">
        <v>4.2</v>
      </c>
      <c r="Q38" s="45">
        <v>0.4</v>
      </c>
      <c r="R38" s="24">
        <v>3.5</v>
      </c>
      <c r="S38" s="45">
        <v>0.4</v>
      </c>
      <c r="T38" s="24">
        <v>3.4</v>
      </c>
      <c r="U38" s="45">
        <v>0.4</v>
      </c>
      <c r="V38" s="24">
        <v>3.5</v>
      </c>
      <c r="W38" s="45">
        <v>0.4</v>
      </c>
      <c r="X38" s="24">
        <v>3.8</v>
      </c>
      <c r="Y38" s="45">
        <v>0.4</v>
      </c>
      <c r="Z38" s="24">
        <v>3.5</v>
      </c>
      <c r="AA38" s="45">
        <v>0.4</v>
      </c>
      <c r="AB38" s="24">
        <v>4.2</v>
      </c>
      <c r="AC38" s="45">
        <v>0.5</v>
      </c>
      <c r="AD38" s="24">
        <v>4.4000000000000004</v>
      </c>
      <c r="AE38" s="45">
        <v>0.5</v>
      </c>
      <c r="AF38" s="24">
        <v>3.8</v>
      </c>
      <c r="AG38" s="45">
        <v>0.5</v>
      </c>
      <c r="AH38" s="24">
        <v>3.2</v>
      </c>
      <c r="AI38" s="45">
        <v>0.4</v>
      </c>
      <c r="AJ38" s="24">
        <v>4.5</v>
      </c>
      <c r="AK38" s="45">
        <v>0.5</v>
      </c>
      <c r="AL38" s="24">
        <v>4.3</v>
      </c>
      <c r="AM38" s="45">
        <v>0.5</v>
      </c>
      <c r="AN38" s="24">
        <v>3</v>
      </c>
      <c r="AO38" s="45">
        <v>0.4</v>
      </c>
    </row>
    <row r="39" spans="1:57" s="19" customFormat="1" ht="13.5" customHeight="1" x14ac:dyDescent="0.2">
      <c r="A39" s="25" t="s">
        <v>13</v>
      </c>
      <c r="B39" s="24">
        <v>4.72</v>
      </c>
      <c r="C39" s="75">
        <v>1.6</v>
      </c>
      <c r="D39" s="24">
        <v>6.12</v>
      </c>
      <c r="E39" s="45">
        <v>1.78</v>
      </c>
      <c r="F39" s="24">
        <v>4.97</v>
      </c>
      <c r="G39" s="45">
        <v>1.83</v>
      </c>
      <c r="H39" s="24">
        <v>5.17</v>
      </c>
      <c r="I39" s="45">
        <v>1.61</v>
      </c>
      <c r="J39" s="97">
        <v>3.43</v>
      </c>
      <c r="K39" s="116">
        <v>1.31</v>
      </c>
      <c r="L39" s="97">
        <v>4.07</v>
      </c>
      <c r="M39" s="116">
        <v>1.47</v>
      </c>
      <c r="N39" s="97">
        <v>4.1500000000000004</v>
      </c>
      <c r="O39" s="116">
        <v>2.17</v>
      </c>
      <c r="P39" s="24">
        <v>4.9000000000000004</v>
      </c>
      <c r="Q39" s="45">
        <v>1.1000000000000001</v>
      </c>
      <c r="R39" s="24">
        <v>5.4</v>
      </c>
      <c r="S39" s="45">
        <v>1.1000000000000001</v>
      </c>
      <c r="T39" s="24">
        <v>6.1</v>
      </c>
      <c r="U39" s="45">
        <v>1.1000000000000001</v>
      </c>
      <c r="V39" s="24">
        <v>6.5</v>
      </c>
      <c r="W39" s="45">
        <v>1.5</v>
      </c>
      <c r="X39" s="24">
        <v>5.6</v>
      </c>
      <c r="Y39" s="45">
        <v>1.3</v>
      </c>
      <c r="Z39" s="24">
        <v>5.2</v>
      </c>
      <c r="AA39" s="45">
        <v>1</v>
      </c>
      <c r="AB39" s="24">
        <v>6.7</v>
      </c>
      <c r="AC39" s="45">
        <v>1.3</v>
      </c>
      <c r="AD39" s="24">
        <v>5.0999999999999996</v>
      </c>
      <c r="AE39" s="45">
        <v>1.2</v>
      </c>
      <c r="AF39" s="24">
        <v>6.2</v>
      </c>
      <c r="AG39" s="45">
        <v>1.5</v>
      </c>
      <c r="AH39" s="24">
        <v>6.7</v>
      </c>
      <c r="AI39" s="45">
        <v>1.6</v>
      </c>
      <c r="AJ39" s="24">
        <v>7.6</v>
      </c>
      <c r="AK39" s="45">
        <v>1.5</v>
      </c>
      <c r="AL39" s="24">
        <v>8.1999999999999993</v>
      </c>
      <c r="AM39" s="45">
        <v>1.4</v>
      </c>
      <c r="AN39" s="24">
        <v>6.8</v>
      </c>
      <c r="AO39" s="45">
        <v>1.4</v>
      </c>
    </row>
    <row r="40" spans="1:57" s="19" customFormat="1" ht="13.5" customHeight="1" x14ac:dyDescent="0.2">
      <c r="A40" s="27" t="s">
        <v>7</v>
      </c>
      <c r="B40" s="24">
        <v>2.85</v>
      </c>
      <c r="C40" s="59">
        <v>0.48</v>
      </c>
      <c r="D40" s="24">
        <v>2.41</v>
      </c>
      <c r="E40" s="45">
        <v>0.44</v>
      </c>
      <c r="F40" s="24">
        <v>2.16</v>
      </c>
      <c r="G40" s="45">
        <v>0.42</v>
      </c>
      <c r="H40" s="24">
        <v>1.88</v>
      </c>
      <c r="I40" s="45">
        <v>0.39</v>
      </c>
      <c r="J40" s="24">
        <v>1.78</v>
      </c>
      <c r="K40" s="45">
        <v>0.43</v>
      </c>
      <c r="L40" s="24">
        <v>1.46</v>
      </c>
      <c r="M40" s="45">
        <v>0.36</v>
      </c>
      <c r="N40" s="24">
        <v>2.36</v>
      </c>
      <c r="O40" s="45">
        <v>0.54</v>
      </c>
      <c r="P40" s="24">
        <v>2.8</v>
      </c>
      <c r="Q40" s="45">
        <v>0.4</v>
      </c>
      <c r="R40" s="24">
        <v>2.4</v>
      </c>
      <c r="S40" s="45">
        <v>0.3</v>
      </c>
      <c r="T40" s="24">
        <v>2.7</v>
      </c>
      <c r="U40" s="45">
        <v>0.3</v>
      </c>
      <c r="V40" s="24">
        <v>3.1</v>
      </c>
      <c r="W40" s="45">
        <v>0.4</v>
      </c>
      <c r="X40" s="24">
        <v>3.3</v>
      </c>
      <c r="Y40" s="45">
        <v>0.4</v>
      </c>
      <c r="Z40" s="24">
        <v>3.3</v>
      </c>
      <c r="AA40" s="45">
        <v>0.4</v>
      </c>
      <c r="AB40" s="24">
        <v>3.2</v>
      </c>
      <c r="AC40" s="45">
        <v>0.4</v>
      </c>
      <c r="AD40" s="24">
        <v>3.2</v>
      </c>
      <c r="AE40" s="45">
        <v>0.4</v>
      </c>
      <c r="AF40" s="24">
        <v>3</v>
      </c>
      <c r="AG40" s="45">
        <v>0.4</v>
      </c>
      <c r="AH40" s="24">
        <v>2.7</v>
      </c>
      <c r="AI40" s="45">
        <v>0.3</v>
      </c>
      <c r="AJ40" s="24">
        <v>3</v>
      </c>
      <c r="AK40" s="45">
        <v>0.3</v>
      </c>
      <c r="AL40" s="24">
        <v>3.1</v>
      </c>
      <c r="AM40" s="45">
        <v>0.3</v>
      </c>
      <c r="AN40" s="24">
        <v>2.8</v>
      </c>
      <c r="AO40" s="45">
        <v>0.3</v>
      </c>
    </row>
    <row r="41" spans="1:57" s="19" customFormat="1" ht="13.5" customHeight="1" x14ac:dyDescent="0.2">
      <c r="A41" s="25" t="s">
        <v>8</v>
      </c>
      <c r="B41" s="24">
        <v>2.06</v>
      </c>
      <c r="C41" s="75">
        <v>0.56000000000000005</v>
      </c>
      <c r="D41" s="24">
        <v>2.02</v>
      </c>
      <c r="E41" s="45">
        <v>0.56999999999999995</v>
      </c>
      <c r="F41" s="24">
        <v>1.95</v>
      </c>
      <c r="G41" s="45">
        <v>0.52</v>
      </c>
      <c r="H41" s="24">
        <v>1.47</v>
      </c>
      <c r="I41" s="45">
        <v>0.44</v>
      </c>
      <c r="J41" s="97">
        <v>1.1299999999999999</v>
      </c>
      <c r="K41" s="116">
        <v>0.42</v>
      </c>
      <c r="L41" s="97">
        <v>0.84</v>
      </c>
      <c r="M41" s="116">
        <v>0.33</v>
      </c>
      <c r="N41" s="24">
        <v>1.89</v>
      </c>
      <c r="O41" s="45">
        <v>0.61</v>
      </c>
      <c r="P41" s="24">
        <v>2</v>
      </c>
      <c r="Q41" s="45">
        <v>0.4</v>
      </c>
      <c r="R41" s="24">
        <v>1.6</v>
      </c>
      <c r="S41" s="45">
        <v>0.4</v>
      </c>
      <c r="T41" s="24">
        <v>2</v>
      </c>
      <c r="U41" s="45">
        <v>0.4</v>
      </c>
      <c r="V41" s="24">
        <v>1.5</v>
      </c>
      <c r="W41" s="45">
        <v>0.3</v>
      </c>
      <c r="X41" s="24">
        <v>1.9</v>
      </c>
      <c r="Y41" s="45">
        <v>0.4</v>
      </c>
      <c r="Z41" s="24">
        <v>2.2000000000000002</v>
      </c>
      <c r="AA41" s="45">
        <v>0.5</v>
      </c>
      <c r="AB41" s="24">
        <v>2.2000000000000002</v>
      </c>
      <c r="AC41" s="45">
        <v>0.5</v>
      </c>
      <c r="AD41" s="24">
        <v>2.2999999999999998</v>
      </c>
      <c r="AE41" s="45">
        <v>0.5</v>
      </c>
      <c r="AF41" s="24">
        <v>1.9</v>
      </c>
      <c r="AG41" s="45">
        <v>0.4</v>
      </c>
      <c r="AH41" s="24">
        <v>1.6</v>
      </c>
      <c r="AI41" s="45">
        <v>0.4</v>
      </c>
      <c r="AJ41" s="24">
        <v>2.1</v>
      </c>
      <c r="AK41" s="45">
        <v>0.4</v>
      </c>
      <c r="AL41" s="24">
        <v>2.5</v>
      </c>
      <c r="AM41" s="45">
        <v>0.4</v>
      </c>
      <c r="AN41" s="24">
        <v>2.2999999999999998</v>
      </c>
      <c r="AO41" s="45">
        <v>0.4</v>
      </c>
    </row>
    <row r="42" spans="1:57" s="19" customFormat="1" ht="13.5" customHeight="1" x14ac:dyDescent="0.2">
      <c r="A42" s="22" t="s">
        <v>27</v>
      </c>
      <c r="B42" s="21">
        <v>3.97</v>
      </c>
      <c r="C42" s="76">
        <v>0.85</v>
      </c>
      <c r="D42" s="21">
        <v>2.99</v>
      </c>
      <c r="E42" s="46">
        <v>0.69</v>
      </c>
      <c r="F42" s="21">
        <v>2.4300000000000002</v>
      </c>
      <c r="G42" s="46">
        <v>0.69</v>
      </c>
      <c r="H42" s="21">
        <v>2.4500000000000002</v>
      </c>
      <c r="I42" s="46">
        <v>0.72</v>
      </c>
      <c r="J42" s="21">
        <v>2.5099999999999998</v>
      </c>
      <c r="K42" s="46">
        <v>0.79</v>
      </c>
      <c r="L42" s="21">
        <v>2.06</v>
      </c>
      <c r="M42" s="46">
        <v>0.64</v>
      </c>
      <c r="N42" s="21">
        <v>2.74</v>
      </c>
      <c r="O42" s="46">
        <v>0.85</v>
      </c>
      <c r="P42" s="21">
        <v>3.4</v>
      </c>
      <c r="Q42" s="46">
        <v>0.6</v>
      </c>
      <c r="R42" s="21">
        <v>2.9</v>
      </c>
      <c r="S42" s="46">
        <v>0.5</v>
      </c>
      <c r="T42" s="21">
        <v>3.1</v>
      </c>
      <c r="U42" s="46">
        <v>0.5</v>
      </c>
      <c r="V42" s="21">
        <v>4.0999999999999996</v>
      </c>
      <c r="W42" s="46">
        <v>0.6</v>
      </c>
      <c r="X42" s="21">
        <v>4.3</v>
      </c>
      <c r="Y42" s="46">
        <v>0.6</v>
      </c>
      <c r="Z42" s="21">
        <v>4</v>
      </c>
      <c r="AA42" s="46">
        <v>0.6</v>
      </c>
      <c r="AB42" s="21">
        <v>3.8</v>
      </c>
      <c r="AC42" s="46">
        <v>0.5</v>
      </c>
      <c r="AD42" s="21">
        <v>3.7</v>
      </c>
      <c r="AE42" s="46">
        <v>0.6</v>
      </c>
      <c r="AF42" s="21">
        <v>3.6</v>
      </c>
      <c r="AG42" s="46">
        <v>0.5</v>
      </c>
      <c r="AH42" s="21">
        <v>3.3</v>
      </c>
      <c r="AI42" s="46">
        <v>0.4</v>
      </c>
      <c r="AJ42" s="21">
        <v>3.6</v>
      </c>
      <c r="AK42" s="46">
        <v>0.4</v>
      </c>
      <c r="AL42" s="21">
        <v>3.5</v>
      </c>
      <c r="AM42" s="46">
        <v>0.4</v>
      </c>
      <c r="AN42" s="21">
        <v>3.1</v>
      </c>
      <c r="AO42" s="46">
        <v>0.4</v>
      </c>
    </row>
    <row r="43" spans="1:57" s="7" customFormat="1" ht="13.5" customHeight="1" x14ac:dyDescent="0.25">
      <c r="A43" s="12" t="s">
        <v>31</v>
      </c>
      <c r="B43" s="12"/>
      <c r="C43" s="12"/>
      <c r="D43" s="12"/>
      <c r="E43" s="12"/>
      <c r="F43" s="12"/>
      <c r="G43" s="12"/>
      <c r="H43" s="12"/>
      <c r="I43" s="12"/>
      <c r="J43" s="5"/>
      <c r="K43" s="5"/>
      <c r="L43" s="5"/>
      <c r="M43" s="5"/>
      <c r="N43" s="5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spans="1:57" s="7" customFormat="1" ht="13.5" customHeight="1" x14ac:dyDescent="0.25">
      <c r="A44" s="12" t="s">
        <v>29</v>
      </c>
      <c r="B44" s="12"/>
      <c r="C44" s="12"/>
      <c r="D44" s="12"/>
      <c r="E44" s="12"/>
      <c r="F44" s="12"/>
      <c r="G44" s="12"/>
      <c r="H44" s="12"/>
      <c r="I44" s="12"/>
      <c r="J44" s="5"/>
      <c r="K44" s="5"/>
      <c r="L44" s="5"/>
      <c r="M44" s="5"/>
      <c r="N44" s="5"/>
      <c r="O44" s="6"/>
      <c r="P44" s="6"/>
    </row>
    <row r="45" spans="1:57" s="7" customFormat="1" ht="13.5" customHeight="1" x14ac:dyDescent="0.25">
      <c r="A45" s="10" t="s">
        <v>136</v>
      </c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92"/>
      <c r="AK45" s="92"/>
      <c r="AL45" s="92"/>
      <c r="AM45" s="92"/>
      <c r="AN45" s="92"/>
      <c r="AO45" s="92"/>
      <c r="AP45" s="92"/>
    </row>
    <row r="46" spans="1:57" s="127" customFormat="1" ht="13.5" customHeight="1" x14ac:dyDescent="0.25">
      <c r="A46" s="128" t="s">
        <v>143</v>
      </c>
      <c r="B46" s="128"/>
      <c r="C46" s="128"/>
      <c r="D46" s="128"/>
      <c r="E46" s="128"/>
      <c r="F46" s="128"/>
      <c r="G46" s="128"/>
      <c r="H46" s="128"/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T46" s="128"/>
      <c r="U46" s="128"/>
      <c r="V46" s="128"/>
      <c r="W46" s="128"/>
      <c r="X46" s="128"/>
      <c r="Y46" s="128"/>
      <c r="Z46" s="128"/>
      <c r="AA46" s="128"/>
      <c r="AB46" s="128"/>
      <c r="AC46" s="128"/>
      <c r="AD46" s="128"/>
      <c r="AE46" s="128"/>
      <c r="AF46" s="128"/>
      <c r="AG46" s="128"/>
      <c r="AH46" s="128"/>
      <c r="AI46" s="128"/>
      <c r="AJ46" s="128"/>
      <c r="AK46" s="128"/>
      <c r="AL46" s="128"/>
      <c r="AM46" s="128"/>
      <c r="AN46" s="128"/>
      <c r="AO46" s="128"/>
      <c r="AP46" s="128"/>
      <c r="AQ46" s="128"/>
      <c r="AR46" s="128"/>
      <c r="AS46" s="128"/>
      <c r="AT46" s="128"/>
      <c r="AU46" s="128"/>
      <c r="AV46" s="128"/>
      <c r="AW46" s="128"/>
      <c r="AX46" s="128"/>
      <c r="AY46" s="128"/>
      <c r="AZ46" s="128"/>
      <c r="BA46" s="128"/>
      <c r="BB46" s="128"/>
      <c r="BC46" s="128"/>
      <c r="BD46" s="126"/>
      <c r="BE46" s="126"/>
    </row>
    <row r="47" spans="1:57" s="7" customFormat="1" ht="13.5" customHeight="1" x14ac:dyDescent="0.25">
      <c r="A47" s="8" t="str">
        <f>Index!$A$16</f>
        <v>Source: OFS – Enquête suisse sur la population active (ESPA)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3"/>
      <c r="AJ47" s="93"/>
      <c r="AK47" s="93"/>
      <c r="AL47" s="93"/>
      <c r="AM47" s="93"/>
      <c r="AN47" s="93"/>
      <c r="AO47" s="93"/>
      <c r="AP47" s="93"/>
    </row>
    <row r="48" spans="1:57" s="7" customFormat="1" ht="13.5" customHeight="1" x14ac:dyDescent="0.25">
      <c r="A48" s="8" t="str">
        <f>Index!$A$17</f>
        <v>© OFS 2023</v>
      </c>
      <c r="B48" s="12"/>
      <c r="C48" s="12"/>
      <c r="D48" s="12"/>
      <c r="E48" s="12"/>
      <c r="F48" s="12"/>
      <c r="G48" s="12"/>
      <c r="H48" s="12"/>
      <c r="I48" s="12"/>
      <c r="J48" s="5"/>
      <c r="K48" s="5"/>
      <c r="L48" s="5"/>
      <c r="M48" s="5"/>
      <c r="N48" s="5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spans="1:42" s="13" customFormat="1" ht="25.5" customHeight="1" x14ac:dyDescent="0.2">
      <c r="A49" s="8" t="str">
        <f>Index!$A$18</f>
        <v>Contact: Office fédéral de la statistique (OFS), Indicateurs de la formation, EducIndicators@bfs.admin.ch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93"/>
      <c r="AL49" s="93"/>
      <c r="AM49" s="93"/>
      <c r="AN49" s="93"/>
      <c r="AO49" s="93"/>
      <c r="AP49" s="93"/>
    </row>
    <row r="50" spans="1:42" x14ac:dyDescent="0.3">
      <c r="A50" s="138"/>
      <c r="B50" s="138"/>
      <c r="C50" s="138"/>
      <c r="D50" s="138"/>
      <c r="E50" s="138"/>
      <c r="F50" s="138"/>
      <c r="G50" s="138"/>
      <c r="H50" s="138"/>
      <c r="I50" s="138"/>
      <c r="J50" s="138"/>
      <c r="K50" s="138"/>
      <c r="L50" s="138"/>
      <c r="M50" s="138"/>
    </row>
  </sheetData>
  <mergeCells count="42">
    <mergeCell ref="A46:BC46"/>
    <mergeCell ref="AN4:AO4"/>
    <mergeCell ref="AN25:AO25"/>
    <mergeCell ref="T4:U4"/>
    <mergeCell ref="V4:W4"/>
    <mergeCell ref="X4:Y4"/>
    <mergeCell ref="AL4:AM4"/>
    <mergeCell ref="AL25:AM25"/>
    <mergeCell ref="AB4:AC4"/>
    <mergeCell ref="AD4:AE4"/>
    <mergeCell ref="AJ4:AK4"/>
    <mergeCell ref="AH4:AI4"/>
    <mergeCell ref="N4:O4"/>
    <mergeCell ref="A50:M50"/>
    <mergeCell ref="B4:C4"/>
    <mergeCell ref="X25:Y25"/>
    <mergeCell ref="B25:C25"/>
    <mergeCell ref="D25:E25"/>
    <mergeCell ref="F25:G25"/>
    <mergeCell ref="H25:I25"/>
    <mergeCell ref="J25:K25"/>
    <mergeCell ref="D4:E4"/>
    <mergeCell ref="F4:G4"/>
    <mergeCell ref="H4:I4"/>
    <mergeCell ref="J4:K4"/>
    <mergeCell ref="P4:Q4"/>
    <mergeCell ref="R4:S4"/>
    <mergeCell ref="L4:M4"/>
    <mergeCell ref="Z25:AA25"/>
    <mergeCell ref="AB25:AC25"/>
    <mergeCell ref="AD25:AE25"/>
    <mergeCell ref="AJ25:AK25"/>
    <mergeCell ref="L25:M25"/>
    <mergeCell ref="N25:O25"/>
    <mergeCell ref="P25:Q25"/>
    <mergeCell ref="R25:S25"/>
    <mergeCell ref="T25:U25"/>
    <mergeCell ref="V25:W25"/>
    <mergeCell ref="AF25:AG25"/>
    <mergeCell ref="AH25:AI25"/>
    <mergeCell ref="Z4:AA4"/>
    <mergeCell ref="AF4:AG4"/>
  </mergeCells>
  <hyperlinks>
    <hyperlink ref="A1" location="Index!A1" display="Retour" xr:uid="{00000000-0004-0000-0400-000000000000}"/>
  </hyperlinks>
  <pageMargins left="0.7" right="0.7" top="0.75" bottom="0.75" header="0.3" footer="0.3"/>
  <pageSetup paperSize="9" scale="74" fitToHeight="0" orientation="landscape" r:id="rId1"/>
  <rowBreaks count="1" manualBreakCount="1">
    <brk id="22" max="4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E132"/>
  <sheetViews>
    <sheetView showGridLines="0" zoomScaleNormal="100" zoomScaleSheetLayoutView="100" workbookViewId="0">
      <pane xSplit="1" topLeftCell="B1" activePane="topRight" state="frozen"/>
      <selection pane="topRight"/>
    </sheetView>
  </sheetViews>
  <sheetFormatPr baseColWidth="10" defaultColWidth="11.453125" defaultRowHeight="14" x14ac:dyDescent="0.3"/>
  <cols>
    <col min="1" max="1" width="29.1796875" style="65" customWidth="1"/>
    <col min="2" max="3" width="7" style="65" customWidth="1"/>
    <col min="4" max="9" width="7" style="65" hidden="1" customWidth="1"/>
    <col min="10" max="11" width="7" style="65" customWidth="1"/>
    <col min="12" max="19" width="7" style="65" hidden="1" customWidth="1"/>
    <col min="20" max="35" width="7" style="65" customWidth="1"/>
    <col min="36" max="16384" width="11.453125" style="65"/>
  </cols>
  <sheetData>
    <row r="1" spans="1:35" s="77" customFormat="1" ht="25.5" customHeight="1" x14ac:dyDescent="0.25">
      <c r="A1" s="111" t="s">
        <v>33</v>
      </c>
    </row>
    <row r="2" spans="1:35" s="77" customFormat="1" ht="13.5" customHeight="1" x14ac:dyDescent="0.25">
      <c r="A2" s="2" t="str">
        <f>CONCATENATE("Personnes actives occupées selon la nationalité et la durée de résidence, de 2006 à ",RIGHT(Index!A17,4)-1)</f>
        <v>Personnes actives occupées selon la nationalité et la durée de résidence, de 2006 à 2022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37"/>
      <c r="AB2" s="61"/>
      <c r="AC2" s="37"/>
      <c r="AD2" s="61"/>
      <c r="AE2" s="37"/>
      <c r="AF2" s="61"/>
      <c r="AG2" s="37"/>
      <c r="AH2" s="61"/>
      <c r="AI2" s="37" t="s">
        <v>23</v>
      </c>
    </row>
    <row r="3" spans="1:35" s="77" customFormat="1" ht="13.5" customHeight="1" x14ac:dyDescent="0.25">
      <c r="A3" s="3" t="s">
        <v>40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</row>
    <row r="4" spans="1:35" s="64" customFormat="1" ht="13.5" customHeight="1" x14ac:dyDescent="0.25">
      <c r="A4" s="141"/>
      <c r="B4" s="139">
        <v>2006</v>
      </c>
      <c r="C4" s="140"/>
      <c r="D4" s="139">
        <v>2007</v>
      </c>
      <c r="E4" s="140"/>
      <c r="F4" s="139">
        <v>2008</v>
      </c>
      <c r="G4" s="140"/>
      <c r="H4" s="139">
        <v>2009</v>
      </c>
      <c r="I4" s="140"/>
      <c r="J4" s="139" t="s">
        <v>3</v>
      </c>
      <c r="K4" s="140"/>
      <c r="L4" s="139">
        <v>2011</v>
      </c>
      <c r="M4" s="140"/>
      <c r="N4" s="139">
        <v>2012</v>
      </c>
      <c r="O4" s="140"/>
      <c r="P4" s="139">
        <v>2013</v>
      </c>
      <c r="Q4" s="140"/>
      <c r="R4" s="139">
        <v>2014</v>
      </c>
      <c r="S4" s="140"/>
      <c r="T4" s="139">
        <v>2015</v>
      </c>
      <c r="U4" s="140"/>
      <c r="V4" s="139">
        <v>2016</v>
      </c>
      <c r="W4" s="140"/>
      <c r="X4" s="139">
        <v>2017</v>
      </c>
      <c r="Y4" s="140"/>
      <c r="Z4" s="139">
        <v>2018</v>
      </c>
      <c r="AA4" s="143"/>
      <c r="AB4" s="139">
        <v>2019</v>
      </c>
      <c r="AC4" s="143"/>
      <c r="AD4" s="139">
        <v>2020</v>
      </c>
      <c r="AE4" s="143"/>
      <c r="AF4" s="132" t="s">
        <v>142</v>
      </c>
      <c r="AG4" s="133"/>
      <c r="AH4" s="132">
        <v>2022</v>
      </c>
      <c r="AI4" s="133"/>
    </row>
    <row r="5" spans="1:35" ht="13.5" customHeight="1" x14ac:dyDescent="0.3">
      <c r="A5" s="142"/>
      <c r="B5" s="79" t="s">
        <v>1</v>
      </c>
      <c r="C5" s="80" t="s">
        <v>2</v>
      </c>
      <c r="D5" s="79" t="s">
        <v>1</v>
      </c>
      <c r="E5" s="80" t="s">
        <v>2</v>
      </c>
      <c r="F5" s="79" t="s">
        <v>1</v>
      </c>
      <c r="G5" s="80" t="s">
        <v>2</v>
      </c>
      <c r="H5" s="79" t="s">
        <v>1</v>
      </c>
      <c r="I5" s="80" t="s">
        <v>2</v>
      </c>
      <c r="J5" s="79" t="s">
        <v>1</v>
      </c>
      <c r="K5" s="80" t="s">
        <v>2</v>
      </c>
      <c r="L5" s="79" t="s">
        <v>1</v>
      </c>
      <c r="M5" s="80" t="s">
        <v>2</v>
      </c>
      <c r="N5" s="79" t="s">
        <v>1</v>
      </c>
      <c r="O5" s="80" t="s">
        <v>2</v>
      </c>
      <c r="P5" s="79" t="s">
        <v>1</v>
      </c>
      <c r="Q5" s="80" t="s">
        <v>2</v>
      </c>
      <c r="R5" s="79" t="s">
        <v>1</v>
      </c>
      <c r="S5" s="80" t="s">
        <v>2</v>
      </c>
      <c r="T5" s="79" t="s">
        <v>1</v>
      </c>
      <c r="U5" s="80" t="s">
        <v>2</v>
      </c>
      <c r="V5" s="79" t="s">
        <v>1</v>
      </c>
      <c r="W5" s="80" t="s">
        <v>2</v>
      </c>
      <c r="X5" s="79" t="s">
        <v>1</v>
      </c>
      <c r="Y5" s="80" t="s">
        <v>2</v>
      </c>
      <c r="Z5" s="81" t="s">
        <v>1</v>
      </c>
      <c r="AA5" s="82" t="s">
        <v>2</v>
      </c>
      <c r="AB5" s="81" t="s">
        <v>1</v>
      </c>
      <c r="AC5" s="82" t="s">
        <v>2</v>
      </c>
      <c r="AD5" s="81" t="s">
        <v>1</v>
      </c>
      <c r="AE5" s="82" t="s">
        <v>2</v>
      </c>
      <c r="AF5" s="81" t="s">
        <v>1</v>
      </c>
      <c r="AG5" s="82" t="s">
        <v>2</v>
      </c>
      <c r="AH5" s="81" t="s">
        <v>1</v>
      </c>
      <c r="AI5" s="82" t="s">
        <v>2</v>
      </c>
    </row>
    <row r="6" spans="1:35" s="66" customFormat="1" ht="13.5" customHeight="1" x14ac:dyDescent="0.3">
      <c r="A6" s="83" t="s">
        <v>130</v>
      </c>
      <c r="B6" s="84">
        <v>82.7</v>
      </c>
      <c r="C6" s="84">
        <v>0.6</v>
      </c>
      <c r="D6" s="84">
        <v>83.5</v>
      </c>
      <c r="E6" s="84">
        <v>0.6</v>
      </c>
      <c r="F6" s="84">
        <v>84.6</v>
      </c>
      <c r="G6" s="84">
        <v>0.6</v>
      </c>
      <c r="H6" s="84">
        <v>84.1</v>
      </c>
      <c r="I6" s="84">
        <v>0.6</v>
      </c>
      <c r="J6" s="84">
        <v>82.5</v>
      </c>
      <c r="K6" s="84">
        <v>0.4</v>
      </c>
      <c r="L6" s="84">
        <v>83.2</v>
      </c>
      <c r="M6" s="84">
        <v>0.3</v>
      </c>
      <c r="N6" s="84">
        <v>83.6</v>
      </c>
      <c r="O6" s="84">
        <v>0.3</v>
      </c>
      <c r="P6" s="84">
        <v>83.5</v>
      </c>
      <c r="Q6" s="84">
        <v>0.3</v>
      </c>
      <c r="R6" s="84">
        <v>84</v>
      </c>
      <c r="S6" s="84">
        <v>0.4</v>
      </c>
      <c r="T6" s="84">
        <v>84.7</v>
      </c>
      <c r="U6" s="84">
        <v>0.4</v>
      </c>
      <c r="V6" s="84">
        <v>85</v>
      </c>
      <c r="W6" s="84">
        <v>0.4</v>
      </c>
      <c r="X6" s="84">
        <v>85</v>
      </c>
      <c r="Y6" s="84">
        <v>0.4</v>
      </c>
      <c r="Z6" s="84">
        <v>85.3</v>
      </c>
      <c r="AA6" s="84">
        <v>0.4</v>
      </c>
      <c r="AB6" s="84">
        <v>85.7</v>
      </c>
      <c r="AC6" s="84">
        <v>0.4</v>
      </c>
      <c r="AD6" s="84">
        <v>85.4</v>
      </c>
      <c r="AE6" s="84">
        <v>0.4</v>
      </c>
      <c r="AF6" s="84">
        <v>85.1</v>
      </c>
      <c r="AG6" s="84">
        <v>0.3</v>
      </c>
      <c r="AH6" s="84">
        <v>85.2</v>
      </c>
      <c r="AI6" s="84">
        <v>0.3</v>
      </c>
    </row>
    <row r="7" spans="1:35" ht="13.5" customHeight="1" x14ac:dyDescent="0.3">
      <c r="A7" s="27" t="s">
        <v>15</v>
      </c>
      <c r="B7" s="24">
        <v>62.9</v>
      </c>
      <c r="C7" s="45">
        <v>2.5</v>
      </c>
      <c r="D7" s="24">
        <v>64.5</v>
      </c>
      <c r="E7" s="45">
        <v>2.6</v>
      </c>
      <c r="F7" s="24">
        <v>66.400000000000006</v>
      </c>
      <c r="G7" s="45">
        <v>2.7</v>
      </c>
      <c r="H7" s="24">
        <v>66.7</v>
      </c>
      <c r="I7" s="45">
        <v>2.7</v>
      </c>
      <c r="J7" s="24">
        <v>66.599999999999994</v>
      </c>
      <c r="K7" s="45">
        <v>1.4</v>
      </c>
      <c r="L7" s="24">
        <v>65.400000000000006</v>
      </c>
      <c r="M7" s="45">
        <v>1.4</v>
      </c>
      <c r="N7" s="24">
        <v>65.2</v>
      </c>
      <c r="O7" s="45">
        <v>1.5</v>
      </c>
      <c r="P7" s="24">
        <v>66.8</v>
      </c>
      <c r="Q7" s="45">
        <v>1.6</v>
      </c>
      <c r="R7" s="24">
        <v>66.2</v>
      </c>
      <c r="S7" s="45">
        <v>1.7</v>
      </c>
      <c r="T7" s="24">
        <v>65.7</v>
      </c>
      <c r="U7" s="45">
        <v>1.8</v>
      </c>
      <c r="V7" s="24">
        <v>67.2</v>
      </c>
      <c r="W7" s="45">
        <v>1.9</v>
      </c>
      <c r="X7" s="24">
        <v>66.400000000000006</v>
      </c>
      <c r="Y7" s="45">
        <v>2</v>
      </c>
      <c r="Z7" s="24">
        <v>67.5</v>
      </c>
      <c r="AA7" s="45">
        <v>2</v>
      </c>
      <c r="AB7" s="24">
        <v>66.3</v>
      </c>
      <c r="AC7" s="45">
        <v>2.1</v>
      </c>
      <c r="AD7" s="24">
        <v>66.900000000000006</v>
      </c>
      <c r="AE7" s="45">
        <v>2.1</v>
      </c>
      <c r="AF7" s="24">
        <v>64.2</v>
      </c>
      <c r="AG7" s="45">
        <v>1.8</v>
      </c>
      <c r="AH7" s="24">
        <v>63.5</v>
      </c>
      <c r="AI7" s="45">
        <v>1.8</v>
      </c>
    </row>
    <row r="8" spans="1:35" ht="13.5" customHeight="1" x14ac:dyDescent="0.3">
      <c r="A8" s="27" t="s">
        <v>6</v>
      </c>
      <c r="B8" s="24">
        <v>81.099999999999994</v>
      </c>
      <c r="C8" s="45">
        <v>0.8</v>
      </c>
      <c r="D8" s="24">
        <v>81.8</v>
      </c>
      <c r="E8" s="45">
        <v>0.8</v>
      </c>
      <c r="F8" s="24">
        <v>82.6</v>
      </c>
      <c r="G8" s="45">
        <v>0.8</v>
      </c>
      <c r="H8" s="24">
        <v>82.1</v>
      </c>
      <c r="I8" s="45">
        <v>0.8</v>
      </c>
      <c r="J8" s="24">
        <v>80.8</v>
      </c>
      <c r="K8" s="45">
        <v>0.5</v>
      </c>
      <c r="L8" s="24">
        <v>82.3</v>
      </c>
      <c r="M8" s="45">
        <v>0.5</v>
      </c>
      <c r="N8" s="24">
        <v>82</v>
      </c>
      <c r="O8" s="45">
        <v>0.5</v>
      </c>
      <c r="P8" s="24">
        <v>81.3</v>
      </c>
      <c r="Q8" s="45">
        <v>0.5</v>
      </c>
      <c r="R8" s="24">
        <v>82.1</v>
      </c>
      <c r="S8" s="45">
        <v>0.5</v>
      </c>
      <c r="T8" s="24">
        <v>83</v>
      </c>
      <c r="U8" s="45">
        <v>0.5</v>
      </c>
      <c r="V8" s="24">
        <v>82.8</v>
      </c>
      <c r="W8" s="45">
        <v>0.5</v>
      </c>
      <c r="X8" s="24">
        <v>82.7</v>
      </c>
      <c r="Y8" s="45">
        <v>0.5</v>
      </c>
      <c r="Z8" s="24">
        <v>82.7</v>
      </c>
      <c r="AA8" s="45">
        <v>0.5</v>
      </c>
      <c r="AB8" s="24">
        <v>83.2</v>
      </c>
      <c r="AC8" s="45">
        <v>0.5</v>
      </c>
      <c r="AD8" s="24">
        <v>82.5</v>
      </c>
      <c r="AE8" s="45">
        <v>0.6</v>
      </c>
      <c r="AF8" s="24">
        <v>82.5</v>
      </c>
      <c r="AG8" s="45">
        <v>0.5</v>
      </c>
      <c r="AH8" s="24">
        <v>83.2</v>
      </c>
      <c r="AI8" s="45">
        <v>0.5</v>
      </c>
    </row>
    <row r="9" spans="1:35" ht="13.5" customHeight="1" x14ac:dyDescent="0.3">
      <c r="A9" s="25" t="s">
        <v>14</v>
      </c>
      <c r="B9" s="24">
        <v>81.3</v>
      </c>
      <c r="C9" s="45">
        <v>0.9</v>
      </c>
      <c r="D9" s="24">
        <v>82.2</v>
      </c>
      <c r="E9" s="45">
        <v>0.8</v>
      </c>
      <c r="F9" s="24">
        <v>83.2</v>
      </c>
      <c r="G9" s="45">
        <v>0.8</v>
      </c>
      <c r="H9" s="24">
        <v>82.5</v>
      </c>
      <c r="I9" s="45">
        <v>0.9</v>
      </c>
      <c r="J9" s="24">
        <v>81.2</v>
      </c>
      <c r="K9" s="45">
        <v>0.5</v>
      </c>
      <c r="L9" s="24">
        <v>82.7</v>
      </c>
      <c r="M9" s="45">
        <v>0.5</v>
      </c>
      <c r="N9" s="24">
        <v>82.6</v>
      </c>
      <c r="O9" s="45">
        <v>0.5</v>
      </c>
      <c r="P9" s="24">
        <v>82.1</v>
      </c>
      <c r="Q9" s="45">
        <v>0.5</v>
      </c>
      <c r="R9" s="24">
        <v>82.6</v>
      </c>
      <c r="S9" s="45">
        <v>0.5</v>
      </c>
      <c r="T9" s="24">
        <v>83.5</v>
      </c>
      <c r="U9" s="45">
        <v>0.5</v>
      </c>
      <c r="V9" s="24">
        <v>83.2</v>
      </c>
      <c r="W9" s="45">
        <v>0.6</v>
      </c>
      <c r="X9" s="24">
        <v>82.8</v>
      </c>
      <c r="Y9" s="45">
        <v>0.6</v>
      </c>
      <c r="Z9" s="24">
        <v>83.3</v>
      </c>
      <c r="AA9" s="45">
        <v>0.6</v>
      </c>
      <c r="AB9" s="24">
        <v>83.8</v>
      </c>
      <c r="AC9" s="45">
        <v>0.6</v>
      </c>
      <c r="AD9" s="24">
        <v>83</v>
      </c>
      <c r="AE9" s="45">
        <v>0.6</v>
      </c>
      <c r="AF9" s="24">
        <v>83.1</v>
      </c>
      <c r="AG9" s="45">
        <v>0.6</v>
      </c>
      <c r="AH9" s="24">
        <v>83.8</v>
      </c>
      <c r="AI9" s="45">
        <v>0.6</v>
      </c>
    </row>
    <row r="10" spans="1:35" ht="13.5" customHeight="1" x14ac:dyDescent="0.3">
      <c r="A10" s="25" t="s">
        <v>13</v>
      </c>
      <c r="B10" s="24">
        <v>79.400000000000006</v>
      </c>
      <c r="C10" s="45">
        <v>2.4</v>
      </c>
      <c r="D10" s="24">
        <v>79.2</v>
      </c>
      <c r="E10" s="45">
        <v>2.6</v>
      </c>
      <c r="F10" s="24">
        <v>78.599999999999994</v>
      </c>
      <c r="G10" s="45">
        <v>2.6</v>
      </c>
      <c r="H10" s="24">
        <v>79.400000000000006</v>
      </c>
      <c r="I10" s="45">
        <v>2.7</v>
      </c>
      <c r="J10" s="24">
        <v>78.5</v>
      </c>
      <c r="K10" s="45">
        <v>1.5</v>
      </c>
      <c r="L10" s="24">
        <v>79.7</v>
      </c>
      <c r="M10" s="45">
        <v>1.4</v>
      </c>
      <c r="N10" s="24">
        <v>78.3</v>
      </c>
      <c r="O10" s="45">
        <v>1.5</v>
      </c>
      <c r="P10" s="24">
        <v>76.5</v>
      </c>
      <c r="Q10" s="45">
        <v>1.6</v>
      </c>
      <c r="R10" s="24">
        <v>79.3</v>
      </c>
      <c r="S10" s="45">
        <v>1.4</v>
      </c>
      <c r="T10" s="24">
        <v>80.099999999999994</v>
      </c>
      <c r="U10" s="45">
        <v>1.4</v>
      </c>
      <c r="V10" s="24">
        <v>80.900000000000006</v>
      </c>
      <c r="W10" s="45">
        <v>1.4</v>
      </c>
      <c r="X10" s="24">
        <v>81.8</v>
      </c>
      <c r="Y10" s="45">
        <v>1.4</v>
      </c>
      <c r="Z10" s="24">
        <v>79.7</v>
      </c>
      <c r="AA10" s="45">
        <v>1.5</v>
      </c>
      <c r="AB10" s="24">
        <v>79.900000000000006</v>
      </c>
      <c r="AC10" s="45">
        <v>1.5</v>
      </c>
      <c r="AD10" s="24">
        <v>79.3</v>
      </c>
      <c r="AE10" s="45">
        <v>1.5</v>
      </c>
      <c r="AF10" s="24">
        <v>78.900000000000006</v>
      </c>
      <c r="AG10" s="45">
        <v>1.5</v>
      </c>
      <c r="AH10" s="24">
        <v>79.400000000000006</v>
      </c>
      <c r="AI10" s="45">
        <v>1.5</v>
      </c>
    </row>
    <row r="11" spans="1:35" ht="13.5" customHeight="1" x14ac:dyDescent="0.3">
      <c r="A11" s="27" t="s">
        <v>7</v>
      </c>
      <c r="B11" s="24">
        <v>92</v>
      </c>
      <c r="C11" s="45">
        <v>0.8</v>
      </c>
      <c r="D11" s="24">
        <v>91.8</v>
      </c>
      <c r="E11" s="45">
        <v>0.8</v>
      </c>
      <c r="F11" s="24">
        <v>92.3</v>
      </c>
      <c r="G11" s="45">
        <v>0.7</v>
      </c>
      <c r="H11" s="24">
        <v>91.3</v>
      </c>
      <c r="I11" s="45">
        <v>0.8</v>
      </c>
      <c r="J11" s="24">
        <v>89.9</v>
      </c>
      <c r="K11" s="45">
        <v>0.5</v>
      </c>
      <c r="L11" s="24">
        <v>90</v>
      </c>
      <c r="M11" s="45">
        <v>0.5</v>
      </c>
      <c r="N11" s="24">
        <v>90.5</v>
      </c>
      <c r="O11" s="45">
        <v>0.5</v>
      </c>
      <c r="P11" s="24">
        <v>90.4</v>
      </c>
      <c r="Q11" s="45">
        <v>0.5</v>
      </c>
      <c r="R11" s="24">
        <v>90.3</v>
      </c>
      <c r="S11" s="45">
        <v>0.5</v>
      </c>
      <c r="T11" s="24">
        <v>90.5</v>
      </c>
      <c r="U11" s="45">
        <v>0.5</v>
      </c>
      <c r="V11" s="24">
        <v>90.7</v>
      </c>
      <c r="W11" s="45">
        <v>0.4</v>
      </c>
      <c r="X11" s="24">
        <v>90.7</v>
      </c>
      <c r="Y11" s="45">
        <v>0.4</v>
      </c>
      <c r="Z11" s="24">
        <v>90.8</v>
      </c>
      <c r="AA11" s="45">
        <v>0.4</v>
      </c>
      <c r="AB11" s="24">
        <v>91.2</v>
      </c>
      <c r="AC11" s="45">
        <v>0.4</v>
      </c>
      <c r="AD11" s="24">
        <v>90.9</v>
      </c>
      <c r="AE11" s="45">
        <v>0.4</v>
      </c>
      <c r="AF11" s="24">
        <v>91.1</v>
      </c>
      <c r="AG11" s="45">
        <v>0.4</v>
      </c>
      <c r="AH11" s="24">
        <v>90.8</v>
      </c>
      <c r="AI11" s="45">
        <v>0.4</v>
      </c>
    </row>
    <row r="12" spans="1:35" ht="13.5" customHeight="1" x14ac:dyDescent="0.3">
      <c r="A12" s="25" t="s">
        <v>8</v>
      </c>
      <c r="B12" s="24">
        <v>92.8</v>
      </c>
      <c r="C12" s="45">
        <v>0.9</v>
      </c>
      <c r="D12" s="24">
        <v>92.7</v>
      </c>
      <c r="E12" s="45">
        <v>1</v>
      </c>
      <c r="F12" s="24">
        <v>93.2</v>
      </c>
      <c r="G12" s="45">
        <v>0.9</v>
      </c>
      <c r="H12" s="24">
        <v>92</v>
      </c>
      <c r="I12" s="45">
        <v>1</v>
      </c>
      <c r="J12" s="24">
        <v>91.4</v>
      </c>
      <c r="K12" s="45">
        <v>0.6</v>
      </c>
      <c r="L12" s="24">
        <v>91.8</v>
      </c>
      <c r="M12" s="45">
        <v>0.6</v>
      </c>
      <c r="N12" s="24">
        <v>91.7</v>
      </c>
      <c r="O12" s="45">
        <v>0.6</v>
      </c>
      <c r="P12" s="24">
        <v>91.7</v>
      </c>
      <c r="Q12" s="45">
        <v>0.6</v>
      </c>
      <c r="R12" s="24">
        <v>92.1</v>
      </c>
      <c r="S12" s="45">
        <v>0.6</v>
      </c>
      <c r="T12" s="24">
        <v>91.9</v>
      </c>
      <c r="U12" s="45">
        <v>0.6</v>
      </c>
      <c r="V12" s="24">
        <v>92.1</v>
      </c>
      <c r="W12" s="45">
        <v>0.7</v>
      </c>
      <c r="X12" s="24">
        <v>91.8</v>
      </c>
      <c r="Y12" s="45">
        <v>0.7</v>
      </c>
      <c r="Z12" s="24">
        <v>92.4</v>
      </c>
      <c r="AA12" s="45">
        <v>0.6</v>
      </c>
      <c r="AB12" s="24">
        <v>93.1</v>
      </c>
      <c r="AC12" s="45">
        <v>0.6</v>
      </c>
      <c r="AD12" s="24">
        <v>92</v>
      </c>
      <c r="AE12" s="45">
        <v>0.6</v>
      </c>
      <c r="AF12" s="24">
        <v>91.9</v>
      </c>
      <c r="AG12" s="45">
        <v>0.6</v>
      </c>
      <c r="AH12" s="24">
        <v>91.9</v>
      </c>
      <c r="AI12" s="45">
        <v>0.6</v>
      </c>
    </row>
    <row r="13" spans="1:35" ht="13.5" customHeight="1" x14ac:dyDescent="0.3">
      <c r="A13" s="25" t="s">
        <v>27</v>
      </c>
      <c r="B13" s="24">
        <v>90.7</v>
      </c>
      <c r="C13" s="45">
        <v>1.3</v>
      </c>
      <c r="D13" s="24">
        <v>90.6</v>
      </c>
      <c r="E13" s="45">
        <v>1.3</v>
      </c>
      <c r="F13" s="24">
        <v>91.3</v>
      </c>
      <c r="G13" s="45">
        <v>1.1000000000000001</v>
      </c>
      <c r="H13" s="24">
        <v>90.7</v>
      </c>
      <c r="I13" s="45">
        <v>1.2</v>
      </c>
      <c r="J13" s="24">
        <v>88.6</v>
      </c>
      <c r="K13" s="45">
        <v>0.7</v>
      </c>
      <c r="L13" s="24">
        <v>88.7</v>
      </c>
      <c r="M13" s="45">
        <v>0.7</v>
      </c>
      <c r="N13" s="24">
        <v>89.7</v>
      </c>
      <c r="O13" s="45">
        <v>0.7</v>
      </c>
      <c r="P13" s="24">
        <v>89.4</v>
      </c>
      <c r="Q13" s="45">
        <v>0.7</v>
      </c>
      <c r="R13" s="24">
        <v>89</v>
      </c>
      <c r="S13" s="45">
        <v>0.7</v>
      </c>
      <c r="T13" s="24">
        <v>89.5</v>
      </c>
      <c r="U13" s="45">
        <v>0.6</v>
      </c>
      <c r="V13" s="24">
        <v>89.7</v>
      </c>
      <c r="W13" s="45">
        <v>0.6</v>
      </c>
      <c r="X13" s="24">
        <v>89.9</v>
      </c>
      <c r="Y13" s="45">
        <v>0.6</v>
      </c>
      <c r="Z13" s="24">
        <v>89.6</v>
      </c>
      <c r="AA13" s="45">
        <v>0.6</v>
      </c>
      <c r="AB13" s="24">
        <v>90</v>
      </c>
      <c r="AC13" s="45">
        <v>0.6</v>
      </c>
      <c r="AD13" s="24">
        <v>90.1</v>
      </c>
      <c r="AE13" s="45">
        <v>0.6</v>
      </c>
      <c r="AF13" s="24">
        <v>90.6</v>
      </c>
      <c r="AG13" s="45">
        <v>0.5</v>
      </c>
      <c r="AH13" s="24">
        <v>90.1</v>
      </c>
      <c r="AI13" s="45">
        <v>0.5</v>
      </c>
    </row>
    <row r="14" spans="1:35" s="85" customFormat="1" ht="25.5" customHeight="1" x14ac:dyDescent="0.3">
      <c r="A14" s="112" t="s">
        <v>144</v>
      </c>
      <c r="B14" s="113">
        <v>83.4</v>
      </c>
      <c r="C14" s="114">
        <v>0.6</v>
      </c>
      <c r="D14" s="113">
        <v>84.4</v>
      </c>
      <c r="E14" s="114">
        <v>0.6</v>
      </c>
      <c r="F14" s="113">
        <v>85.2</v>
      </c>
      <c r="G14" s="114">
        <v>0.6</v>
      </c>
      <c r="H14" s="113">
        <v>84.7</v>
      </c>
      <c r="I14" s="114">
        <v>0.6</v>
      </c>
      <c r="J14" s="113">
        <v>83.3</v>
      </c>
      <c r="K14" s="114">
        <v>0.4</v>
      </c>
      <c r="L14" s="113">
        <v>84.3</v>
      </c>
      <c r="M14" s="114">
        <v>0.4</v>
      </c>
      <c r="N14" s="113">
        <v>84.6</v>
      </c>
      <c r="O14" s="114">
        <v>0.4</v>
      </c>
      <c r="P14" s="113">
        <v>84.4</v>
      </c>
      <c r="Q14" s="114">
        <v>0.4</v>
      </c>
      <c r="R14" s="113">
        <v>85</v>
      </c>
      <c r="S14" s="114">
        <v>0.4</v>
      </c>
      <c r="T14" s="113">
        <v>85.6</v>
      </c>
      <c r="U14" s="114">
        <v>0.4</v>
      </c>
      <c r="V14" s="113">
        <v>85.9</v>
      </c>
      <c r="W14" s="114">
        <v>0.4</v>
      </c>
      <c r="X14" s="113">
        <v>86</v>
      </c>
      <c r="Y14" s="114">
        <v>0.4</v>
      </c>
      <c r="Z14" s="113">
        <v>86.2</v>
      </c>
      <c r="AA14" s="114">
        <v>0.4</v>
      </c>
      <c r="AB14" s="113">
        <v>86.8</v>
      </c>
      <c r="AC14" s="114">
        <v>0.4</v>
      </c>
      <c r="AD14" s="113">
        <v>86.4</v>
      </c>
      <c r="AE14" s="114">
        <v>0.4</v>
      </c>
      <c r="AF14" s="113">
        <v>86.4</v>
      </c>
      <c r="AG14" s="114">
        <v>0.4</v>
      </c>
      <c r="AH14" s="113">
        <v>86.5</v>
      </c>
      <c r="AI14" s="114">
        <v>0.4</v>
      </c>
    </row>
    <row r="15" spans="1:35" ht="13.5" customHeight="1" x14ac:dyDescent="0.3">
      <c r="A15" s="27" t="s">
        <v>15</v>
      </c>
      <c r="B15" s="24">
        <v>62.8</v>
      </c>
      <c r="C15" s="45">
        <v>2.9</v>
      </c>
      <c r="D15" s="24">
        <v>64</v>
      </c>
      <c r="E15" s="45">
        <v>3</v>
      </c>
      <c r="F15" s="24">
        <v>66.400000000000006</v>
      </c>
      <c r="G15" s="45">
        <v>3.1</v>
      </c>
      <c r="H15" s="24">
        <v>65.599999999999994</v>
      </c>
      <c r="I15" s="45">
        <v>3.2</v>
      </c>
      <c r="J15" s="24">
        <v>66.3</v>
      </c>
      <c r="K15" s="45">
        <v>1.6</v>
      </c>
      <c r="L15" s="24">
        <v>65</v>
      </c>
      <c r="M15" s="45">
        <v>1.7</v>
      </c>
      <c r="N15" s="24">
        <v>64.099999999999994</v>
      </c>
      <c r="O15" s="45">
        <v>1.8</v>
      </c>
      <c r="P15" s="24">
        <v>66.5</v>
      </c>
      <c r="Q15" s="45">
        <v>1.9</v>
      </c>
      <c r="R15" s="24">
        <v>65.3</v>
      </c>
      <c r="S15" s="45">
        <v>2.1</v>
      </c>
      <c r="T15" s="24">
        <v>64.7</v>
      </c>
      <c r="U15" s="45">
        <v>2.2999999999999998</v>
      </c>
      <c r="V15" s="24">
        <v>67.099999999999994</v>
      </c>
      <c r="W15" s="45">
        <v>2.4</v>
      </c>
      <c r="X15" s="24">
        <v>66.7</v>
      </c>
      <c r="Y15" s="45">
        <v>2.6</v>
      </c>
      <c r="Z15" s="24">
        <v>65.5</v>
      </c>
      <c r="AA15" s="45">
        <v>2.6</v>
      </c>
      <c r="AB15" s="24">
        <v>64.2</v>
      </c>
      <c r="AC15" s="45">
        <v>2.8</v>
      </c>
      <c r="AD15" s="24">
        <v>67.2</v>
      </c>
      <c r="AE15" s="45">
        <v>2.7</v>
      </c>
      <c r="AF15" s="24">
        <v>64.8</v>
      </c>
      <c r="AG15" s="45">
        <v>2.5</v>
      </c>
      <c r="AH15" s="24">
        <v>63.3</v>
      </c>
      <c r="AI15" s="45">
        <v>2.4</v>
      </c>
    </row>
    <row r="16" spans="1:35" ht="13.5" customHeight="1" x14ac:dyDescent="0.3">
      <c r="A16" s="27" t="s">
        <v>6</v>
      </c>
      <c r="B16" s="24">
        <v>81.5</v>
      </c>
      <c r="C16" s="45">
        <v>0.9</v>
      </c>
      <c r="D16" s="24">
        <v>82.6</v>
      </c>
      <c r="E16" s="45">
        <v>0.8</v>
      </c>
      <c r="F16" s="24">
        <v>82.9</v>
      </c>
      <c r="G16" s="45">
        <v>0.9</v>
      </c>
      <c r="H16" s="24">
        <v>82.4</v>
      </c>
      <c r="I16" s="45">
        <v>0.9</v>
      </c>
      <c r="J16" s="24">
        <v>81</v>
      </c>
      <c r="K16" s="45">
        <v>0.5</v>
      </c>
      <c r="L16" s="24">
        <v>82.9</v>
      </c>
      <c r="M16" s="45">
        <v>0.5</v>
      </c>
      <c r="N16" s="24">
        <v>82.7</v>
      </c>
      <c r="O16" s="45">
        <v>0.5</v>
      </c>
      <c r="P16" s="24">
        <v>81.900000000000006</v>
      </c>
      <c r="Q16" s="45">
        <v>0.5</v>
      </c>
      <c r="R16" s="24">
        <v>82.8</v>
      </c>
      <c r="S16" s="45">
        <v>0.5</v>
      </c>
      <c r="T16" s="24">
        <v>83.4</v>
      </c>
      <c r="U16" s="45">
        <v>0.6</v>
      </c>
      <c r="V16" s="24">
        <v>83.1</v>
      </c>
      <c r="W16" s="45">
        <v>0.6</v>
      </c>
      <c r="X16" s="24">
        <v>83.1</v>
      </c>
      <c r="Y16" s="45">
        <v>0.6</v>
      </c>
      <c r="Z16" s="24">
        <v>83.1</v>
      </c>
      <c r="AA16" s="45">
        <v>0.6</v>
      </c>
      <c r="AB16" s="24">
        <v>83.8</v>
      </c>
      <c r="AC16" s="45">
        <v>0.6</v>
      </c>
      <c r="AD16" s="24">
        <v>83.1</v>
      </c>
      <c r="AE16" s="45">
        <v>0.6</v>
      </c>
      <c r="AF16" s="24">
        <v>83.4</v>
      </c>
      <c r="AG16" s="45">
        <v>0.6</v>
      </c>
      <c r="AH16" s="24">
        <v>83.8</v>
      </c>
      <c r="AI16" s="45">
        <v>0.6</v>
      </c>
    </row>
    <row r="17" spans="1:35" ht="13.5" customHeight="1" x14ac:dyDescent="0.3">
      <c r="A17" s="25" t="s">
        <v>14</v>
      </c>
      <c r="B17" s="24">
        <v>81.7</v>
      </c>
      <c r="C17" s="45">
        <v>0.9</v>
      </c>
      <c r="D17" s="24">
        <v>82.9</v>
      </c>
      <c r="E17" s="45">
        <v>0.9</v>
      </c>
      <c r="F17" s="24">
        <v>83.3</v>
      </c>
      <c r="G17" s="45">
        <v>0.9</v>
      </c>
      <c r="H17" s="24">
        <v>82.7</v>
      </c>
      <c r="I17" s="45">
        <v>0.9</v>
      </c>
      <c r="J17" s="24">
        <v>81.3</v>
      </c>
      <c r="K17" s="45">
        <v>0.5</v>
      </c>
      <c r="L17" s="24">
        <v>83.2</v>
      </c>
      <c r="M17" s="45">
        <v>0.5</v>
      </c>
      <c r="N17" s="24">
        <v>83</v>
      </c>
      <c r="O17" s="45">
        <v>0.5</v>
      </c>
      <c r="P17" s="24">
        <v>82.6</v>
      </c>
      <c r="Q17" s="45">
        <v>0.5</v>
      </c>
      <c r="R17" s="24">
        <v>83</v>
      </c>
      <c r="S17" s="45">
        <v>0.6</v>
      </c>
      <c r="T17" s="24">
        <v>83.8</v>
      </c>
      <c r="U17" s="45">
        <v>0.6</v>
      </c>
      <c r="V17" s="24">
        <v>83.5</v>
      </c>
      <c r="W17" s="45">
        <v>0.6</v>
      </c>
      <c r="X17" s="24">
        <v>83.1</v>
      </c>
      <c r="Y17" s="45">
        <v>0.6</v>
      </c>
      <c r="Z17" s="24">
        <v>83.6</v>
      </c>
      <c r="AA17" s="45">
        <v>0.6</v>
      </c>
      <c r="AB17" s="24">
        <v>84.2</v>
      </c>
      <c r="AC17" s="45">
        <v>0.6</v>
      </c>
      <c r="AD17" s="24">
        <v>83.4</v>
      </c>
      <c r="AE17" s="45">
        <v>0.7</v>
      </c>
      <c r="AF17" s="24">
        <v>83.8</v>
      </c>
      <c r="AG17" s="45">
        <v>0.6</v>
      </c>
      <c r="AH17" s="24">
        <v>84.2</v>
      </c>
      <c r="AI17" s="45">
        <v>0.6</v>
      </c>
    </row>
    <row r="18" spans="1:35" ht="13.5" customHeight="1" x14ac:dyDescent="0.3">
      <c r="A18" s="25" t="s">
        <v>13</v>
      </c>
      <c r="B18" s="24">
        <v>80</v>
      </c>
      <c r="C18" s="45">
        <v>2.7</v>
      </c>
      <c r="D18" s="24">
        <v>80.5</v>
      </c>
      <c r="E18" s="45">
        <v>2.9</v>
      </c>
      <c r="F18" s="24">
        <v>79.400000000000006</v>
      </c>
      <c r="G18" s="45">
        <v>2.9</v>
      </c>
      <c r="H18" s="24">
        <v>80.5</v>
      </c>
      <c r="I18" s="45">
        <v>3.1</v>
      </c>
      <c r="J18" s="24">
        <v>79.2</v>
      </c>
      <c r="K18" s="45">
        <v>1.7</v>
      </c>
      <c r="L18" s="24">
        <v>80.8</v>
      </c>
      <c r="M18" s="45">
        <v>1.6</v>
      </c>
      <c r="N18" s="24">
        <v>80.599999999999994</v>
      </c>
      <c r="O18" s="45">
        <v>1.6</v>
      </c>
      <c r="P18" s="24">
        <v>77.5</v>
      </c>
      <c r="Q18" s="45">
        <v>1.9</v>
      </c>
      <c r="R18" s="24">
        <v>81.099999999999994</v>
      </c>
      <c r="S18" s="45">
        <v>1.6</v>
      </c>
      <c r="T18" s="24">
        <v>80.8</v>
      </c>
      <c r="U18" s="45">
        <v>1.7</v>
      </c>
      <c r="V18" s="24">
        <v>80.8</v>
      </c>
      <c r="W18" s="45">
        <v>1.7</v>
      </c>
      <c r="X18" s="24">
        <v>82.9</v>
      </c>
      <c r="Y18" s="45">
        <v>1.5</v>
      </c>
      <c r="Z18" s="24">
        <v>80.5</v>
      </c>
      <c r="AA18" s="45">
        <v>1.6</v>
      </c>
      <c r="AB18" s="24">
        <v>80.8</v>
      </c>
      <c r="AC18" s="45">
        <v>1.7</v>
      </c>
      <c r="AD18" s="24">
        <v>81.3</v>
      </c>
      <c r="AE18" s="45">
        <v>1.7</v>
      </c>
      <c r="AF18" s="24">
        <v>80.7</v>
      </c>
      <c r="AG18" s="45">
        <v>1.6</v>
      </c>
      <c r="AH18" s="24">
        <v>81</v>
      </c>
      <c r="AI18" s="45">
        <v>1.7</v>
      </c>
    </row>
    <row r="19" spans="1:35" ht="13.5" customHeight="1" x14ac:dyDescent="0.3">
      <c r="A19" s="27" t="s">
        <v>7</v>
      </c>
      <c r="B19" s="24">
        <v>93</v>
      </c>
      <c r="C19" s="45">
        <v>0.8</v>
      </c>
      <c r="D19" s="24">
        <v>92.8</v>
      </c>
      <c r="E19" s="45">
        <v>0.8</v>
      </c>
      <c r="F19" s="24">
        <v>93.2</v>
      </c>
      <c r="G19" s="45">
        <v>0.7</v>
      </c>
      <c r="H19" s="24">
        <v>92</v>
      </c>
      <c r="I19" s="45">
        <v>0.9</v>
      </c>
      <c r="J19" s="24">
        <v>90.9</v>
      </c>
      <c r="K19" s="45">
        <v>0.5</v>
      </c>
      <c r="L19" s="24">
        <v>91.2</v>
      </c>
      <c r="M19" s="45">
        <v>0.5</v>
      </c>
      <c r="N19" s="24">
        <v>91.8</v>
      </c>
      <c r="O19" s="45">
        <v>0.5</v>
      </c>
      <c r="P19" s="24">
        <v>91.2</v>
      </c>
      <c r="Q19" s="45">
        <v>0.5</v>
      </c>
      <c r="R19" s="24">
        <v>91.3</v>
      </c>
      <c r="S19" s="45">
        <v>0.5</v>
      </c>
      <c r="T19" s="24">
        <v>91.5</v>
      </c>
      <c r="U19" s="45">
        <v>0.5</v>
      </c>
      <c r="V19" s="24">
        <v>91.7</v>
      </c>
      <c r="W19" s="45">
        <v>0.5</v>
      </c>
      <c r="X19" s="24">
        <v>91.6</v>
      </c>
      <c r="Y19" s="45">
        <v>0.5</v>
      </c>
      <c r="Z19" s="24">
        <v>91.9</v>
      </c>
      <c r="AA19" s="45">
        <v>0.4</v>
      </c>
      <c r="AB19" s="24">
        <v>92.4</v>
      </c>
      <c r="AC19" s="45">
        <v>0.4</v>
      </c>
      <c r="AD19" s="24">
        <v>91.7</v>
      </c>
      <c r="AE19" s="45">
        <v>0.4</v>
      </c>
      <c r="AF19" s="24">
        <v>92</v>
      </c>
      <c r="AG19" s="45">
        <v>0.4</v>
      </c>
      <c r="AH19" s="24">
        <v>92</v>
      </c>
      <c r="AI19" s="45">
        <v>0.4</v>
      </c>
    </row>
    <row r="20" spans="1:35" ht="13.5" customHeight="1" x14ac:dyDescent="0.3">
      <c r="A20" s="25" t="s">
        <v>8</v>
      </c>
      <c r="B20" s="24">
        <v>93.4</v>
      </c>
      <c r="C20" s="45">
        <v>0.9</v>
      </c>
      <c r="D20" s="24">
        <v>93.2</v>
      </c>
      <c r="E20" s="45">
        <v>1</v>
      </c>
      <c r="F20" s="24">
        <v>93.5</v>
      </c>
      <c r="G20" s="45">
        <v>0.9</v>
      </c>
      <c r="H20" s="24">
        <v>92.1</v>
      </c>
      <c r="I20" s="45">
        <v>1.1000000000000001</v>
      </c>
      <c r="J20" s="24">
        <v>91.6</v>
      </c>
      <c r="K20" s="45">
        <v>0.7</v>
      </c>
      <c r="L20" s="24">
        <v>92.1</v>
      </c>
      <c r="M20" s="45">
        <v>0.7</v>
      </c>
      <c r="N20" s="24">
        <v>92.2</v>
      </c>
      <c r="O20" s="45">
        <v>0.6</v>
      </c>
      <c r="P20" s="24">
        <v>91.8</v>
      </c>
      <c r="Q20" s="45">
        <v>0.7</v>
      </c>
      <c r="R20" s="24">
        <v>92.4</v>
      </c>
      <c r="S20" s="45">
        <v>0.6</v>
      </c>
      <c r="T20" s="24">
        <v>92.1</v>
      </c>
      <c r="U20" s="45">
        <v>0.7</v>
      </c>
      <c r="V20" s="24">
        <v>92.4</v>
      </c>
      <c r="W20" s="45">
        <v>0.7</v>
      </c>
      <c r="X20" s="24">
        <v>92.1</v>
      </c>
      <c r="Y20" s="45">
        <v>0.7</v>
      </c>
      <c r="Z20" s="24">
        <v>92.9</v>
      </c>
      <c r="AA20" s="45">
        <v>0.6</v>
      </c>
      <c r="AB20" s="24">
        <v>93.6</v>
      </c>
      <c r="AC20" s="45">
        <v>0.6</v>
      </c>
      <c r="AD20" s="24">
        <v>92.1</v>
      </c>
      <c r="AE20" s="45">
        <v>0.7</v>
      </c>
      <c r="AF20" s="24">
        <v>92.4</v>
      </c>
      <c r="AG20" s="45">
        <v>0.6</v>
      </c>
      <c r="AH20" s="24">
        <v>92.4</v>
      </c>
      <c r="AI20" s="45">
        <v>0.6</v>
      </c>
    </row>
    <row r="21" spans="1:35" ht="13.5" customHeight="1" x14ac:dyDescent="0.3">
      <c r="A21" s="25" t="s">
        <v>27</v>
      </c>
      <c r="B21" s="24">
        <v>92.4</v>
      </c>
      <c r="C21" s="45">
        <v>1.4</v>
      </c>
      <c r="D21" s="24">
        <v>92.3</v>
      </c>
      <c r="E21" s="45">
        <v>1.3</v>
      </c>
      <c r="F21" s="24">
        <v>92.7</v>
      </c>
      <c r="G21" s="45">
        <v>1.2</v>
      </c>
      <c r="H21" s="24">
        <v>91.9</v>
      </c>
      <c r="I21" s="45">
        <v>1.3</v>
      </c>
      <c r="J21" s="24">
        <v>90.3</v>
      </c>
      <c r="K21" s="45">
        <v>0.8</v>
      </c>
      <c r="L21" s="24">
        <v>90.4</v>
      </c>
      <c r="M21" s="45">
        <v>0.8</v>
      </c>
      <c r="N21" s="24">
        <v>91.5</v>
      </c>
      <c r="O21" s="45">
        <v>0.7</v>
      </c>
      <c r="P21" s="24">
        <v>90.8</v>
      </c>
      <c r="Q21" s="45">
        <v>0.8</v>
      </c>
      <c r="R21" s="24">
        <v>90.4</v>
      </c>
      <c r="S21" s="45">
        <v>0.8</v>
      </c>
      <c r="T21" s="24">
        <v>90.9</v>
      </c>
      <c r="U21" s="45">
        <v>0.7</v>
      </c>
      <c r="V21" s="24">
        <v>91.2</v>
      </c>
      <c r="W21" s="45">
        <v>0.6</v>
      </c>
      <c r="X21" s="24">
        <v>91.2</v>
      </c>
      <c r="Y21" s="45">
        <v>0.6</v>
      </c>
      <c r="Z21" s="24">
        <v>91.1</v>
      </c>
      <c r="AA21" s="45">
        <v>0.6</v>
      </c>
      <c r="AB21" s="24">
        <v>91.4</v>
      </c>
      <c r="AC21" s="45">
        <v>0.6</v>
      </c>
      <c r="AD21" s="24">
        <v>91.3</v>
      </c>
      <c r="AE21" s="45">
        <v>0.6</v>
      </c>
      <c r="AF21" s="24">
        <v>91.7</v>
      </c>
      <c r="AG21" s="45">
        <v>0.6</v>
      </c>
      <c r="AH21" s="24">
        <v>91.7</v>
      </c>
      <c r="AI21" s="45">
        <v>0.6</v>
      </c>
    </row>
    <row r="22" spans="1:35" s="85" customFormat="1" ht="25.5" customHeight="1" x14ac:dyDescent="0.3">
      <c r="A22" s="112" t="s">
        <v>128</v>
      </c>
      <c r="B22" s="113">
        <v>83.2</v>
      </c>
      <c r="C22" s="114">
        <v>2.2999999999999998</v>
      </c>
      <c r="D22" s="113">
        <v>82.8</v>
      </c>
      <c r="E22" s="114">
        <v>2.5</v>
      </c>
      <c r="F22" s="113">
        <v>86.9</v>
      </c>
      <c r="G22" s="114">
        <v>2.1</v>
      </c>
      <c r="H22" s="113">
        <v>85.9</v>
      </c>
      <c r="I22" s="114">
        <v>2.1</v>
      </c>
      <c r="J22" s="113">
        <v>84.5</v>
      </c>
      <c r="K22" s="114">
        <v>1.3</v>
      </c>
      <c r="L22" s="113">
        <v>84.1</v>
      </c>
      <c r="M22" s="114">
        <v>1.3</v>
      </c>
      <c r="N22" s="113">
        <v>83.6</v>
      </c>
      <c r="O22" s="114">
        <v>1.3</v>
      </c>
      <c r="P22" s="113">
        <v>83</v>
      </c>
      <c r="Q22" s="114">
        <v>1.2</v>
      </c>
      <c r="R22" s="113">
        <v>83.7</v>
      </c>
      <c r="S22" s="114">
        <v>1.2</v>
      </c>
      <c r="T22" s="113">
        <v>85.1</v>
      </c>
      <c r="U22" s="114">
        <v>1.2</v>
      </c>
      <c r="V22" s="113">
        <v>84.8</v>
      </c>
      <c r="W22" s="114">
        <v>1.2</v>
      </c>
      <c r="X22" s="113">
        <v>84.5</v>
      </c>
      <c r="Y22" s="114">
        <v>1.2</v>
      </c>
      <c r="Z22" s="113">
        <v>84.9</v>
      </c>
      <c r="AA22" s="114">
        <v>1.2</v>
      </c>
      <c r="AB22" s="113">
        <v>85.2</v>
      </c>
      <c r="AC22" s="114">
        <v>1.1000000000000001</v>
      </c>
      <c r="AD22" s="113">
        <v>84.7</v>
      </c>
      <c r="AE22" s="114">
        <v>1.2</v>
      </c>
      <c r="AF22" s="113">
        <v>83.1</v>
      </c>
      <c r="AG22" s="114">
        <v>1.1000000000000001</v>
      </c>
      <c r="AH22" s="113">
        <v>84</v>
      </c>
      <c r="AI22" s="114">
        <v>1.1000000000000001</v>
      </c>
    </row>
    <row r="23" spans="1:35" ht="13.5" customHeight="1" x14ac:dyDescent="0.3">
      <c r="A23" s="27" t="s">
        <v>15</v>
      </c>
      <c r="B23" s="24">
        <v>66.5</v>
      </c>
      <c r="C23" s="45">
        <v>10</v>
      </c>
      <c r="D23" s="24">
        <v>69.599999999999994</v>
      </c>
      <c r="E23" s="45">
        <v>9.8000000000000007</v>
      </c>
      <c r="F23" s="24">
        <v>67.3</v>
      </c>
      <c r="G23" s="45">
        <v>10</v>
      </c>
      <c r="H23" s="24">
        <v>67</v>
      </c>
      <c r="I23" s="45">
        <v>8.8000000000000007</v>
      </c>
      <c r="J23" s="24">
        <v>66.3</v>
      </c>
      <c r="K23" s="45">
        <v>5.2</v>
      </c>
      <c r="L23" s="24">
        <v>70.3</v>
      </c>
      <c r="M23" s="45">
        <v>5.2</v>
      </c>
      <c r="N23" s="24">
        <v>67.599999999999994</v>
      </c>
      <c r="O23" s="45">
        <v>5.2</v>
      </c>
      <c r="P23" s="24">
        <v>68.400000000000006</v>
      </c>
      <c r="Q23" s="45">
        <v>5.6</v>
      </c>
      <c r="R23" s="24">
        <v>68.2</v>
      </c>
      <c r="S23" s="45">
        <v>5.4</v>
      </c>
      <c r="T23" s="24">
        <v>67</v>
      </c>
      <c r="U23" s="45">
        <v>5.6</v>
      </c>
      <c r="V23" s="24">
        <v>67.8</v>
      </c>
      <c r="W23" s="45">
        <v>5.5</v>
      </c>
      <c r="X23" s="24">
        <v>61.5</v>
      </c>
      <c r="Y23" s="45">
        <v>6.2</v>
      </c>
      <c r="Z23" s="24">
        <v>68.400000000000006</v>
      </c>
      <c r="AA23" s="45">
        <v>5.9</v>
      </c>
      <c r="AB23" s="24">
        <v>68.599999999999994</v>
      </c>
      <c r="AC23" s="45">
        <v>6.2</v>
      </c>
      <c r="AD23" s="24">
        <v>61.6</v>
      </c>
      <c r="AE23" s="45">
        <v>6.6</v>
      </c>
      <c r="AF23" s="24">
        <v>57.9</v>
      </c>
      <c r="AG23" s="45">
        <v>5.6</v>
      </c>
      <c r="AH23" s="24">
        <v>57.6</v>
      </c>
      <c r="AI23" s="45">
        <v>5.2</v>
      </c>
    </row>
    <row r="24" spans="1:35" ht="13.5" customHeight="1" x14ac:dyDescent="0.3">
      <c r="A24" s="27" t="s">
        <v>6</v>
      </c>
      <c r="B24" s="24">
        <v>82</v>
      </c>
      <c r="C24" s="45">
        <v>3.1</v>
      </c>
      <c r="D24" s="24">
        <v>80</v>
      </c>
      <c r="E24" s="45">
        <v>3.6</v>
      </c>
      <c r="F24" s="24">
        <v>86.2</v>
      </c>
      <c r="G24" s="45">
        <v>3</v>
      </c>
      <c r="H24" s="24">
        <v>84.6</v>
      </c>
      <c r="I24" s="45">
        <v>3.1</v>
      </c>
      <c r="J24" s="24">
        <v>83.7</v>
      </c>
      <c r="K24" s="45">
        <v>1.8</v>
      </c>
      <c r="L24" s="24">
        <v>82.8</v>
      </c>
      <c r="M24" s="45">
        <v>1.8</v>
      </c>
      <c r="N24" s="24">
        <v>82.5</v>
      </c>
      <c r="O24" s="45">
        <v>1.8</v>
      </c>
      <c r="P24" s="24">
        <v>79.7</v>
      </c>
      <c r="Q24" s="45">
        <v>1.8</v>
      </c>
      <c r="R24" s="24">
        <v>81.8</v>
      </c>
      <c r="S24" s="45">
        <v>1.7</v>
      </c>
      <c r="T24" s="24">
        <v>84.1</v>
      </c>
      <c r="U24" s="45">
        <v>1.7</v>
      </c>
      <c r="V24" s="24">
        <v>83.7</v>
      </c>
      <c r="W24" s="45">
        <v>1.8</v>
      </c>
      <c r="X24" s="24">
        <v>83.5</v>
      </c>
      <c r="Y24" s="45">
        <v>1.8</v>
      </c>
      <c r="Z24" s="24">
        <v>82.8</v>
      </c>
      <c r="AA24" s="45">
        <v>1.8</v>
      </c>
      <c r="AB24" s="24">
        <v>83.2</v>
      </c>
      <c r="AC24" s="45">
        <v>1.7</v>
      </c>
      <c r="AD24" s="24">
        <v>81.599999999999994</v>
      </c>
      <c r="AE24" s="45">
        <v>1.8</v>
      </c>
      <c r="AF24" s="24">
        <v>80.2</v>
      </c>
      <c r="AG24" s="45">
        <v>1.7</v>
      </c>
      <c r="AH24" s="24">
        <v>82.9</v>
      </c>
      <c r="AI24" s="45">
        <v>1.6</v>
      </c>
    </row>
    <row r="25" spans="1:35" ht="13.5" customHeight="1" x14ac:dyDescent="0.3">
      <c r="A25" s="25" t="s">
        <v>14</v>
      </c>
      <c r="B25" s="24">
        <v>81.900000000000006</v>
      </c>
      <c r="C25" s="45">
        <v>3.4</v>
      </c>
      <c r="D25" s="24">
        <v>80.5</v>
      </c>
      <c r="E25" s="45">
        <v>3.8</v>
      </c>
      <c r="F25" s="24">
        <v>86.3</v>
      </c>
      <c r="G25" s="45">
        <v>3</v>
      </c>
      <c r="H25" s="24">
        <v>84.4</v>
      </c>
      <c r="I25" s="45">
        <v>3.3</v>
      </c>
      <c r="J25" s="24">
        <v>84.3</v>
      </c>
      <c r="K25" s="45">
        <v>1.9</v>
      </c>
      <c r="L25" s="24">
        <v>82.5</v>
      </c>
      <c r="M25" s="45">
        <v>2</v>
      </c>
      <c r="N25" s="24">
        <v>84.1</v>
      </c>
      <c r="O25" s="45">
        <v>1.8</v>
      </c>
      <c r="P25" s="24">
        <v>80.400000000000006</v>
      </c>
      <c r="Q25" s="45">
        <v>1.9</v>
      </c>
      <c r="R25" s="24">
        <v>82.3</v>
      </c>
      <c r="S25" s="45">
        <v>1.9</v>
      </c>
      <c r="T25" s="24">
        <v>84.3</v>
      </c>
      <c r="U25" s="45">
        <v>1.9</v>
      </c>
      <c r="V25" s="24">
        <v>83.9</v>
      </c>
      <c r="W25" s="45">
        <v>1.9</v>
      </c>
      <c r="X25" s="24">
        <v>84.6</v>
      </c>
      <c r="Y25" s="45">
        <v>1.8</v>
      </c>
      <c r="Z25" s="24">
        <v>83.4</v>
      </c>
      <c r="AA25" s="45">
        <v>1.9</v>
      </c>
      <c r="AB25" s="24">
        <v>83.3</v>
      </c>
      <c r="AC25" s="45">
        <v>1.9</v>
      </c>
      <c r="AD25" s="24">
        <v>82.8</v>
      </c>
      <c r="AE25" s="45">
        <v>1.9</v>
      </c>
      <c r="AF25" s="24">
        <v>81.2</v>
      </c>
      <c r="AG25" s="45">
        <v>1.9</v>
      </c>
      <c r="AH25" s="24">
        <v>83.6</v>
      </c>
      <c r="AI25" s="45">
        <v>1.7</v>
      </c>
    </row>
    <row r="26" spans="1:35" ht="13.5" customHeight="1" x14ac:dyDescent="0.3">
      <c r="A26" s="25" t="s">
        <v>13</v>
      </c>
      <c r="B26" s="24">
        <v>82.8</v>
      </c>
      <c r="C26" s="45">
        <v>7.2</v>
      </c>
      <c r="D26" s="24">
        <v>78.2</v>
      </c>
      <c r="E26" s="45">
        <v>10.1</v>
      </c>
      <c r="F26" s="24">
        <v>85.8</v>
      </c>
      <c r="G26" s="45">
        <v>9.9</v>
      </c>
      <c r="H26" s="24">
        <v>85.7</v>
      </c>
      <c r="I26" s="45">
        <v>8.3000000000000007</v>
      </c>
      <c r="J26" s="24">
        <v>80.2</v>
      </c>
      <c r="K26" s="45">
        <v>5.5</v>
      </c>
      <c r="L26" s="24">
        <v>85</v>
      </c>
      <c r="M26" s="45">
        <v>4.5</v>
      </c>
      <c r="N26" s="24">
        <v>73</v>
      </c>
      <c r="O26" s="45">
        <v>6.3</v>
      </c>
      <c r="P26" s="24">
        <v>76.3</v>
      </c>
      <c r="Q26" s="45">
        <v>5.2</v>
      </c>
      <c r="R26" s="24">
        <v>79.3</v>
      </c>
      <c r="S26" s="45">
        <v>4.4000000000000004</v>
      </c>
      <c r="T26" s="24">
        <v>82.6</v>
      </c>
      <c r="U26" s="45">
        <v>3.8</v>
      </c>
      <c r="V26" s="24">
        <v>82.6</v>
      </c>
      <c r="W26" s="45">
        <v>4.4000000000000004</v>
      </c>
      <c r="X26" s="24">
        <v>77.099999999999994</v>
      </c>
      <c r="Y26" s="45">
        <v>5.5</v>
      </c>
      <c r="Z26" s="24">
        <v>79.8</v>
      </c>
      <c r="AA26" s="45">
        <v>4.5999999999999996</v>
      </c>
      <c r="AB26" s="24">
        <v>83.1</v>
      </c>
      <c r="AC26" s="45">
        <v>4.0999999999999996</v>
      </c>
      <c r="AD26" s="24">
        <v>75.400000000000006</v>
      </c>
      <c r="AE26" s="45">
        <v>4.9000000000000004</v>
      </c>
      <c r="AF26" s="24">
        <v>74.7</v>
      </c>
      <c r="AG26" s="45">
        <v>4.5999999999999996</v>
      </c>
      <c r="AH26" s="24">
        <v>79.099999999999994</v>
      </c>
      <c r="AI26" s="45">
        <v>4.5999999999999996</v>
      </c>
    </row>
    <row r="27" spans="1:35" ht="13.5" customHeight="1" x14ac:dyDescent="0.3">
      <c r="A27" s="27" t="s">
        <v>7</v>
      </c>
      <c r="B27" s="24">
        <v>89.7</v>
      </c>
      <c r="C27" s="45">
        <v>3.3</v>
      </c>
      <c r="D27" s="24">
        <v>90.3</v>
      </c>
      <c r="E27" s="45">
        <v>3.5</v>
      </c>
      <c r="F27" s="24">
        <v>92.4</v>
      </c>
      <c r="G27" s="45">
        <v>2.2999999999999998</v>
      </c>
      <c r="H27" s="24">
        <v>92.2</v>
      </c>
      <c r="I27" s="45">
        <v>2.4</v>
      </c>
      <c r="J27" s="24">
        <v>91</v>
      </c>
      <c r="K27" s="45">
        <v>1.8</v>
      </c>
      <c r="L27" s="24">
        <v>90</v>
      </c>
      <c r="M27" s="45">
        <v>1.9</v>
      </c>
      <c r="N27" s="24">
        <v>89.2</v>
      </c>
      <c r="O27" s="45">
        <v>1.8</v>
      </c>
      <c r="P27" s="24">
        <v>90.7</v>
      </c>
      <c r="Q27" s="45">
        <v>1.6</v>
      </c>
      <c r="R27" s="24">
        <v>89.6</v>
      </c>
      <c r="S27" s="45">
        <v>1.7</v>
      </c>
      <c r="T27" s="24">
        <v>90.1</v>
      </c>
      <c r="U27" s="45">
        <v>1.5</v>
      </c>
      <c r="V27" s="24">
        <v>89.6</v>
      </c>
      <c r="W27" s="45">
        <v>1.6</v>
      </c>
      <c r="X27" s="24">
        <v>90.1</v>
      </c>
      <c r="Y27" s="45">
        <v>1.5</v>
      </c>
      <c r="Z27" s="24">
        <v>90.3</v>
      </c>
      <c r="AA27" s="45">
        <v>1.4</v>
      </c>
      <c r="AB27" s="24">
        <v>90.7</v>
      </c>
      <c r="AC27" s="45">
        <v>1.3</v>
      </c>
      <c r="AD27" s="24">
        <v>91.9</v>
      </c>
      <c r="AE27" s="45">
        <v>1.2</v>
      </c>
      <c r="AF27" s="24">
        <v>91</v>
      </c>
      <c r="AG27" s="45">
        <v>1.2</v>
      </c>
      <c r="AH27" s="24">
        <v>90.5</v>
      </c>
      <c r="AI27" s="45">
        <v>1.2</v>
      </c>
    </row>
    <row r="28" spans="1:35" ht="13.5" customHeight="1" x14ac:dyDescent="0.3">
      <c r="A28" s="25" t="s">
        <v>8</v>
      </c>
      <c r="B28" s="24">
        <v>92</v>
      </c>
      <c r="C28" s="45">
        <v>4.5</v>
      </c>
      <c r="D28" s="24">
        <v>91</v>
      </c>
      <c r="E28" s="45">
        <v>6</v>
      </c>
      <c r="F28" s="24">
        <v>93.7</v>
      </c>
      <c r="G28" s="45">
        <v>3.3</v>
      </c>
      <c r="H28" s="24">
        <v>94.3</v>
      </c>
      <c r="I28" s="45">
        <v>3</v>
      </c>
      <c r="J28" s="24">
        <v>93.7</v>
      </c>
      <c r="K28" s="45">
        <v>2.2000000000000002</v>
      </c>
      <c r="L28" s="24">
        <v>93.4</v>
      </c>
      <c r="M28" s="45">
        <v>2</v>
      </c>
      <c r="N28" s="24">
        <v>92.9</v>
      </c>
      <c r="O28" s="45">
        <v>2.1</v>
      </c>
      <c r="P28" s="24">
        <v>94.4</v>
      </c>
      <c r="Q28" s="45">
        <v>1.7</v>
      </c>
      <c r="R28" s="24">
        <v>92.4</v>
      </c>
      <c r="S28" s="45">
        <v>2.2000000000000002</v>
      </c>
      <c r="T28" s="24">
        <v>91.4</v>
      </c>
      <c r="U28" s="45">
        <v>2.1</v>
      </c>
      <c r="V28" s="24">
        <v>90.9</v>
      </c>
      <c r="W28" s="45">
        <v>2.2999999999999998</v>
      </c>
      <c r="X28" s="24">
        <v>91.8</v>
      </c>
      <c r="Y28" s="45">
        <v>2.4</v>
      </c>
      <c r="Z28" s="24">
        <v>90.9</v>
      </c>
      <c r="AA28" s="45">
        <v>2.2000000000000002</v>
      </c>
      <c r="AB28" s="24">
        <v>90.1</v>
      </c>
      <c r="AC28" s="45">
        <v>2.2000000000000002</v>
      </c>
      <c r="AD28" s="24">
        <v>93.9</v>
      </c>
      <c r="AE28" s="45">
        <v>1.6</v>
      </c>
      <c r="AF28" s="24">
        <v>91.6</v>
      </c>
      <c r="AG28" s="45">
        <v>1.9</v>
      </c>
      <c r="AH28" s="24">
        <v>91.8</v>
      </c>
      <c r="AI28" s="45">
        <v>1.9</v>
      </c>
    </row>
    <row r="29" spans="1:35" ht="13.5" customHeight="1" x14ac:dyDescent="0.3">
      <c r="A29" s="25" t="s">
        <v>27</v>
      </c>
      <c r="B29" s="24">
        <v>87.8</v>
      </c>
      <c r="C29" s="45">
        <v>4.8</v>
      </c>
      <c r="D29" s="24">
        <v>89.8</v>
      </c>
      <c r="E29" s="45">
        <v>4.3</v>
      </c>
      <c r="F29" s="24">
        <v>91.3</v>
      </c>
      <c r="G29" s="45">
        <v>3.3</v>
      </c>
      <c r="H29" s="24">
        <v>90.7</v>
      </c>
      <c r="I29" s="45">
        <v>3.4</v>
      </c>
      <c r="J29" s="24">
        <v>89.2</v>
      </c>
      <c r="K29" s="45">
        <v>2.5</v>
      </c>
      <c r="L29" s="24">
        <v>88</v>
      </c>
      <c r="M29" s="45">
        <v>2.7</v>
      </c>
      <c r="N29" s="24">
        <v>87.1</v>
      </c>
      <c r="O29" s="45">
        <v>2.5</v>
      </c>
      <c r="P29" s="24">
        <v>88.5</v>
      </c>
      <c r="Q29" s="45">
        <v>2.2999999999999998</v>
      </c>
      <c r="R29" s="24">
        <v>87.9</v>
      </c>
      <c r="S29" s="45">
        <v>2.4</v>
      </c>
      <c r="T29" s="24">
        <v>89.2</v>
      </c>
      <c r="U29" s="45">
        <v>2.1</v>
      </c>
      <c r="V29" s="24">
        <v>88.6</v>
      </c>
      <c r="W29" s="45">
        <v>2.2000000000000002</v>
      </c>
      <c r="X29" s="24">
        <v>88.8</v>
      </c>
      <c r="Y29" s="45">
        <v>2</v>
      </c>
      <c r="Z29" s="24">
        <v>89.8</v>
      </c>
      <c r="AA29" s="45">
        <v>1.9</v>
      </c>
      <c r="AB29" s="24">
        <v>91.2</v>
      </c>
      <c r="AC29" s="45">
        <v>1.7</v>
      </c>
      <c r="AD29" s="24">
        <v>90.4</v>
      </c>
      <c r="AE29" s="45">
        <v>1.8</v>
      </c>
      <c r="AF29" s="24">
        <v>90.7</v>
      </c>
      <c r="AG29" s="45">
        <v>1.6</v>
      </c>
      <c r="AH29" s="24">
        <v>89.7</v>
      </c>
      <c r="AI29" s="45">
        <v>1.6</v>
      </c>
    </row>
    <row r="30" spans="1:35" s="85" customFormat="1" ht="25.5" customHeight="1" x14ac:dyDescent="0.3">
      <c r="A30" s="112" t="s">
        <v>131</v>
      </c>
      <c r="B30" s="113">
        <v>71</v>
      </c>
      <c r="C30" s="114">
        <v>2.8</v>
      </c>
      <c r="D30" s="113">
        <v>70</v>
      </c>
      <c r="E30" s="114">
        <v>2.8</v>
      </c>
      <c r="F30" s="113">
        <v>72.599999999999994</v>
      </c>
      <c r="G30" s="114">
        <v>2.8</v>
      </c>
      <c r="H30" s="113">
        <v>74.400000000000006</v>
      </c>
      <c r="I30" s="114">
        <v>2.7</v>
      </c>
      <c r="J30" s="113">
        <v>72.8</v>
      </c>
      <c r="K30" s="114">
        <v>1.4</v>
      </c>
      <c r="L30" s="113">
        <v>71.7</v>
      </c>
      <c r="M30" s="114">
        <v>1.4</v>
      </c>
      <c r="N30" s="113">
        <v>72.5</v>
      </c>
      <c r="O30" s="114">
        <v>1.4</v>
      </c>
      <c r="P30" s="113">
        <v>74.400000000000006</v>
      </c>
      <c r="Q30" s="114">
        <v>1.4</v>
      </c>
      <c r="R30" s="113">
        <v>74.2</v>
      </c>
      <c r="S30" s="114">
        <v>1.4</v>
      </c>
      <c r="T30" s="113">
        <v>74.900000000000006</v>
      </c>
      <c r="U30" s="114">
        <v>1.4</v>
      </c>
      <c r="V30" s="113">
        <v>76.099999999999994</v>
      </c>
      <c r="W30" s="114">
        <v>1.4</v>
      </c>
      <c r="X30" s="113">
        <v>76.3</v>
      </c>
      <c r="Y30" s="114">
        <v>1.4</v>
      </c>
      <c r="Z30" s="113">
        <v>76.8</v>
      </c>
      <c r="AA30" s="114">
        <v>1.4</v>
      </c>
      <c r="AB30" s="113">
        <v>76.2</v>
      </c>
      <c r="AC30" s="114">
        <v>1.5</v>
      </c>
      <c r="AD30" s="113">
        <v>76.7</v>
      </c>
      <c r="AE30" s="114">
        <v>1.4</v>
      </c>
      <c r="AF30" s="113">
        <v>76.2</v>
      </c>
      <c r="AG30" s="114">
        <v>1.3</v>
      </c>
      <c r="AH30" s="113">
        <v>75.7</v>
      </c>
      <c r="AI30" s="114">
        <v>1.3</v>
      </c>
    </row>
    <row r="31" spans="1:35" ht="13.5" customHeight="1" x14ac:dyDescent="0.3">
      <c r="A31" s="27" t="s">
        <v>15</v>
      </c>
      <c r="B31" s="24">
        <v>61.9</v>
      </c>
      <c r="C31" s="45">
        <v>6.3</v>
      </c>
      <c r="D31" s="24">
        <v>64.599999999999994</v>
      </c>
      <c r="E31" s="45">
        <v>6.1</v>
      </c>
      <c r="F31" s="24">
        <v>66.599999999999994</v>
      </c>
      <c r="G31" s="45">
        <v>6.1</v>
      </c>
      <c r="H31" s="24">
        <v>70.7</v>
      </c>
      <c r="I31" s="45">
        <v>5.9</v>
      </c>
      <c r="J31" s="24">
        <v>67.5</v>
      </c>
      <c r="K31" s="45">
        <v>3.1</v>
      </c>
      <c r="L31" s="24">
        <v>64.8</v>
      </c>
      <c r="M31" s="45">
        <v>2.9</v>
      </c>
      <c r="N31" s="24">
        <v>67.5</v>
      </c>
      <c r="O31" s="45">
        <v>2.9</v>
      </c>
      <c r="P31" s="24">
        <v>67</v>
      </c>
      <c r="Q31" s="45">
        <v>3.2</v>
      </c>
      <c r="R31" s="24">
        <v>68.2</v>
      </c>
      <c r="S31" s="45">
        <v>3.3</v>
      </c>
      <c r="T31" s="24">
        <v>68</v>
      </c>
      <c r="U31" s="45">
        <v>3.2</v>
      </c>
      <c r="V31" s="24">
        <v>66.7</v>
      </c>
      <c r="W31" s="45">
        <v>3.4</v>
      </c>
      <c r="X31" s="24">
        <v>67.900000000000006</v>
      </c>
      <c r="Y31" s="45">
        <v>3.5</v>
      </c>
      <c r="Z31" s="24">
        <v>71.400000000000006</v>
      </c>
      <c r="AA31" s="45">
        <v>3.4</v>
      </c>
      <c r="AB31" s="24">
        <v>69.599999999999994</v>
      </c>
      <c r="AC31" s="45">
        <v>3.6</v>
      </c>
      <c r="AD31" s="24">
        <v>68.599999999999994</v>
      </c>
      <c r="AE31" s="45">
        <v>3.5</v>
      </c>
      <c r="AF31" s="24">
        <v>65.900000000000006</v>
      </c>
      <c r="AG31" s="45">
        <v>2.9</v>
      </c>
      <c r="AH31" s="24">
        <v>66.5</v>
      </c>
      <c r="AI31" s="45">
        <v>2.9</v>
      </c>
    </row>
    <row r="32" spans="1:35" ht="13.5" customHeight="1" x14ac:dyDescent="0.3">
      <c r="A32" s="27" t="s">
        <v>6</v>
      </c>
      <c r="B32" s="24">
        <v>71.099999999999994</v>
      </c>
      <c r="C32" s="45">
        <v>4.0999999999999996</v>
      </c>
      <c r="D32" s="24">
        <v>68</v>
      </c>
      <c r="E32" s="45">
        <v>4.3</v>
      </c>
      <c r="F32" s="24">
        <v>71.8</v>
      </c>
      <c r="G32" s="45">
        <v>4.3</v>
      </c>
      <c r="H32" s="24">
        <v>71.5</v>
      </c>
      <c r="I32" s="45">
        <v>4.3</v>
      </c>
      <c r="J32" s="24">
        <v>72.900000000000006</v>
      </c>
      <c r="K32" s="45">
        <v>2.2000000000000002</v>
      </c>
      <c r="L32" s="24">
        <v>72.7</v>
      </c>
      <c r="M32" s="45">
        <v>2.1</v>
      </c>
      <c r="N32" s="24">
        <v>71.8</v>
      </c>
      <c r="O32" s="45">
        <v>2.2000000000000002</v>
      </c>
      <c r="P32" s="24">
        <v>74.5</v>
      </c>
      <c r="Q32" s="45">
        <v>2.2000000000000002</v>
      </c>
      <c r="R32" s="24">
        <v>73</v>
      </c>
      <c r="S32" s="45">
        <v>2.2999999999999998</v>
      </c>
      <c r="T32" s="24">
        <v>74.3</v>
      </c>
      <c r="U32" s="45">
        <v>2.2999999999999998</v>
      </c>
      <c r="V32" s="24">
        <v>77.3</v>
      </c>
      <c r="W32" s="45">
        <v>2.2000000000000002</v>
      </c>
      <c r="X32" s="24">
        <v>76.5</v>
      </c>
      <c r="Y32" s="45">
        <v>2.2000000000000002</v>
      </c>
      <c r="Z32" s="24">
        <v>77.5</v>
      </c>
      <c r="AA32" s="45">
        <v>2.2999999999999998</v>
      </c>
      <c r="AB32" s="24">
        <v>76</v>
      </c>
      <c r="AC32" s="45">
        <v>2.6</v>
      </c>
      <c r="AD32" s="24">
        <v>75.400000000000006</v>
      </c>
      <c r="AE32" s="45">
        <v>2.5</v>
      </c>
      <c r="AF32" s="24">
        <v>74.5</v>
      </c>
      <c r="AG32" s="45">
        <v>2.5</v>
      </c>
      <c r="AH32" s="24">
        <v>75</v>
      </c>
      <c r="AI32" s="45">
        <v>2.4</v>
      </c>
    </row>
    <row r="33" spans="1:35" ht="13.5" customHeight="1" x14ac:dyDescent="0.3">
      <c r="A33" s="25" t="s">
        <v>14</v>
      </c>
      <c r="B33" s="24">
        <v>71.400000000000006</v>
      </c>
      <c r="C33" s="45">
        <v>4.9000000000000004</v>
      </c>
      <c r="D33" s="24">
        <v>67.3</v>
      </c>
      <c r="E33" s="45">
        <v>5.3</v>
      </c>
      <c r="F33" s="24">
        <v>74.599999999999994</v>
      </c>
      <c r="G33" s="45">
        <v>4.9000000000000004</v>
      </c>
      <c r="H33" s="24">
        <v>73.8</v>
      </c>
      <c r="I33" s="45">
        <v>5.0999999999999996</v>
      </c>
      <c r="J33" s="24">
        <v>73</v>
      </c>
      <c r="K33" s="45">
        <v>2.7</v>
      </c>
      <c r="L33" s="24">
        <v>73.8</v>
      </c>
      <c r="M33" s="45">
        <v>2.6</v>
      </c>
      <c r="N33" s="24">
        <v>72.900000000000006</v>
      </c>
      <c r="O33" s="45">
        <v>2.6</v>
      </c>
      <c r="P33" s="24">
        <v>75.900000000000006</v>
      </c>
      <c r="Q33" s="45">
        <v>2.5</v>
      </c>
      <c r="R33" s="24">
        <v>75.099999999999994</v>
      </c>
      <c r="S33" s="45">
        <v>2.8</v>
      </c>
      <c r="T33" s="24">
        <v>74.599999999999994</v>
      </c>
      <c r="U33" s="45">
        <v>3</v>
      </c>
      <c r="V33" s="24">
        <v>75.900000000000006</v>
      </c>
      <c r="W33" s="45">
        <v>2.8</v>
      </c>
      <c r="X33" s="24">
        <v>75.5</v>
      </c>
      <c r="Y33" s="45">
        <v>2.7</v>
      </c>
      <c r="Z33" s="24">
        <v>78.900000000000006</v>
      </c>
      <c r="AA33" s="45">
        <v>2.8</v>
      </c>
      <c r="AB33" s="24">
        <v>78</v>
      </c>
      <c r="AC33" s="45">
        <v>3.1</v>
      </c>
      <c r="AD33" s="24">
        <v>77.3</v>
      </c>
      <c r="AE33" s="45">
        <v>3.2</v>
      </c>
      <c r="AF33" s="24">
        <v>75.3</v>
      </c>
      <c r="AG33" s="45">
        <v>3.1</v>
      </c>
      <c r="AH33" s="24">
        <v>77.2</v>
      </c>
      <c r="AI33" s="45">
        <v>2.9</v>
      </c>
    </row>
    <row r="34" spans="1:35" ht="13.5" customHeight="1" x14ac:dyDescent="0.3">
      <c r="A34" s="25" t="s">
        <v>13</v>
      </c>
      <c r="B34" s="24">
        <v>70.400000000000006</v>
      </c>
      <c r="C34" s="45">
        <v>7.4</v>
      </c>
      <c r="D34" s="24">
        <v>69.5</v>
      </c>
      <c r="E34" s="45">
        <v>7.3</v>
      </c>
      <c r="F34" s="24">
        <v>65.099999999999994</v>
      </c>
      <c r="G34" s="45">
        <v>8.1999999999999993</v>
      </c>
      <c r="H34" s="24">
        <v>66.8</v>
      </c>
      <c r="I34" s="45">
        <v>8</v>
      </c>
      <c r="J34" s="24">
        <v>72.5</v>
      </c>
      <c r="K34" s="45">
        <v>4</v>
      </c>
      <c r="L34" s="24">
        <v>70.400000000000006</v>
      </c>
      <c r="M34" s="45">
        <v>3.8</v>
      </c>
      <c r="N34" s="24">
        <v>69.5</v>
      </c>
      <c r="O34" s="45">
        <v>3.9</v>
      </c>
      <c r="P34" s="24">
        <v>71.5</v>
      </c>
      <c r="Q34" s="45">
        <v>4</v>
      </c>
      <c r="R34" s="24">
        <v>68.7</v>
      </c>
      <c r="S34" s="45">
        <v>4.3</v>
      </c>
      <c r="T34" s="24">
        <v>73.8</v>
      </c>
      <c r="U34" s="45">
        <v>3.8</v>
      </c>
      <c r="V34" s="24">
        <v>79.900000000000006</v>
      </c>
      <c r="W34" s="45">
        <v>3.6</v>
      </c>
      <c r="X34" s="24">
        <v>78.599999999999994</v>
      </c>
      <c r="Y34" s="45">
        <v>3.5</v>
      </c>
      <c r="Z34" s="24">
        <v>74.599999999999994</v>
      </c>
      <c r="AA34" s="45">
        <v>4</v>
      </c>
      <c r="AB34" s="24">
        <v>71.7</v>
      </c>
      <c r="AC34" s="45">
        <v>4.4000000000000004</v>
      </c>
      <c r="AD34" s="24">
        <v>71.900000000000006</v>
      </c>
      <c r="AE34" s="45">
        <v>4.2</v>
      </c>
      <c r="AF34" s="24">
        <v>73.099999999999994</v>
      </c>
      <c r="AG34" s="45">
        <v>4.0999999999999996</v>
      </c>
      <c r="AH34" s="24">
        <v>70.599999999999994</v>
      </c>
      <c r="AI34" s="45">
        <v>4.3</v>
      </c>
    </row>
    <row r="35" spans="1:35" ht="13.5" customHeight="1" x14ac:dyDescent="0.3">
      <c r="A35" s="27" t="s">
        <v>7</v>
      </c>
      <c r="B35" s="24">
        <v>78.2</v>
      </c>
      <c r="C35" s="45">
        <v>5</v>
      </c>
      <c r="D35" s="24">
        <v>77.400000000000006</v>
      </c>
      <c r="E35" s="45">
        <v>4.5999999999999996</v>
      </c>
      <c r="F35" s="24">
        <v>78.599999999999994</v>
      </c>
      <c r="G35" s="45">
        <v>4.4000000000000004</v>
      </c>
      <c r="H35" s="24">
        <v>80.400000000000006</v>
      </c>
      <c r="I35" s="45">
        <v>4.0999999999999996</v>
      </c>
      <c r="J35" s="24">
        <v>77.3</v>
      </c>
      <c r="K35" s="45">
        <v>2.2999999999999998</v>
      </c>
      <c r="L35" s="24">
        <v>77</v>
      </c>
      <c r="M35" s="45">
        <v>2.2000000000000002</v>
      </c>
      <c r="N35" s="24">
        <v>77.8</v>
      </c>
      <c r="O35" s="45">
        <v>2.2000000000000002</v>
      </c>
      <c r="P35" s="24">
        <v>79.599999999999994</v>
      </c>
      <c r="Q35" s="45">
        <v>2.1</v>
      </c>
      <c r="R35" s="24">
        <v>79.7</v>
      </c>
      <c r="S35" s="45">
        <v>2.1</v>
      </c>
      <c r="T35" s="24">
        <v>79.599999999999994</v>
      </c>
      <c r="U35" s="45">
        <v>2.1</v>
      </c>
      <c r="V35" s="24">
        <v>80.8</v>
      </c>
      <c r="W35" s="45">
        <v>2</v>
      </c>
      <c r="X35" s="24">
        <v>81.2</v>
      </c>
      <c r="Y35" s="45">
        <v>2</v>
      </c>
      <c r="Z35" s="24">
        <v>79.5</v>
      </c>
      <c r="AA35" s="45">
        <v>2</v>
      </c>
      <c r="AB35" s="24">
        <v>80.2</v>
      </c>
      <c r="AC35" s="45">
        <v>1.9</v>
      </c>
      <c r="AD35" s="24">
        <v>81.8</v>
      </c>
      <c r="AE35" s="45">
        <v>1.8</v>
      </c>
      <c r="AF35" s="24">
        <v>83.5</v>
      </c>
      <c r="AG35" s="45">
        <v>1.6</v>
      </c>
      <c r="AH35" s="24">
        <v>81.5</v>
      </c>
      <c r="AI35" s="45">
        <v>1.7</v>
      </c>
    </row>
    <row r="36" spans="1:35" ht="13.5" customHeight="1" x14ac:dyDescent="0.3">
      <c r="A36" s="25" t="s">
        <v>8</v>
      </c>
      <c r="B36" s="24">
        <v>76.8</v>
      </c>
      <c r="C36" s="45">
        <v>9.1</v>
      </c>
      <c r="D36" s="24">
        <v>80.8</v>
      </c>
      <c r="E36" s="45">
        <v>7.7</v>
      </c>
      <c r="F36" s="24">
        <v>81.2</v>
      </c>
      <c r="G36" s="45">
        <v>7.6</v>
      </c>
      <c r="H36" s="24">
        <v>83.9</v>
      </c>
      <c r="I36" s="45">
        <v>6.8</v>
      </c>
      <c r="J36" s="24">
        <v>82.2</v>
      </c>
      <c r="K36" s="45">
        <v>4.2</v>
      </c>
      <c r="L36" s="24">
        <v>79.3</v>
      </c>
      <c r="M36" s="45">
        <v>4.8</v>
      </c>
      <c r="N36" s="24">
        <v>78.599999999999994</v>
      </c>
      <c r="O36" s="45">
        <v>5</v>
      </c>
      <c r="P36" s="24">
        <v>82.9</v>
      </c>
      <c r="Q36" s="45">
        <v>4.2</v>
      </c>
      <c r="R36" s="24">
        <v>81.400000000000006</v>
      </c>
      <c r="S36" s="45">
        <v>4.7</v>
      </c>
      <c r="T36" s="24">
        <v>85</v>
      </c>
      <c r="U36" s="45">
        <v>4.2</v>
      </c>
      <c r="V36" s="24">
        <v>88.6</v>
      </c>
      <c r="W36" s="45">
        <v>3.6</v>
      </c>
      <c r="X36" s="24">
        <v>81.599999999999994</v>
      </c>
      <c r="Y36" s="45">
        <v>4.9000000000000004</v>
      </c>
      <c r="Z36" s="24">
        <v>81.7</v>
      </c>
      <c r="AA36" s="45">
        <v>4.7</v>
      </c>
      <c r="AB36" s="24">
        <v>86.4</v>
      </c>
      <c r="AC36" s="45">
        <v>3.9</v>
      </c>
      <c r="AD36" s="24">
        <v>83.9</v>
      </c>
      <c r="AE36" s="45">
        <v>3.9</v>
      </c>
      <c r="AF36" s="24">
        <v>82.7</v>
      </c>
      <c r="AG36" s="45">
        <v>3.8</v>
      </c>
      <c r="AH36" s="24">
        <v>83.6</v>
      </c>
      <c r="AI36" s="45">
        <v>3.7</v>
      </c>
    </row>
    <row r="37" spans="1:35" ht="13.5" customHeight="1" x14ac:dyDescent="0.3">
      <c r="A37" s="25" t="s">
        <v>27</v>
      </c>
      <c r="B37" s="24">
        <v>79</v>
      </c>
      <c r="C37" s="45">
        <v>5.8</v>
      </c>
      <c r="D37" s="24">
        <v>75.900000000000006</v>
      </c>
      <c r="E37" s="45">
        <v>5.7</v>
      </c>
      <c r="F37" s="24">
        <v>77.7</v>
      </c>
      <c r="G37" s="45">
        <v>5.3</v>
      </c>
      <c r="H37" s="24">
        <v>79</v>
      </c>
      <c r="I37" s="45">
        <v>5.0999999999999996</v>
      </c>
      <c r="J37" s="24">
        <v>75.8</v>
      </c>
      <c r="K37" s="45">
        <v>2.7</v>
      </c>
      <c r="L37" s="24">
        <v>76.400000000000006</v>
      </c>
      <c r="M37" s="45">
        <v>2.5</v>
      </c>
      <c r="N37" s="24">
        <v>77.599999999999994</v>
      </c>
      <c r="O37" s="45">
        <v>2.4</v>
      </c>
      <c r="P37" s="24">
        <v>78.8</v>
      </c>
      <c r="Q37" s="45">
        <v>2.4</v>
      </c>
      <c r="R37" s="24">
        <v>79.3</v>
      </c>
      <c r="S37" s="45">
        <v>2.2999999999999998</v>
      </c>
      <c r="T37" s="24">
        <v>78.5</v>
      </c>
      <c r="U37" s="45">
        <v>2.4</v>
      </c>
      <c r="V37" s="24">
        <v>79.099999999999994</v>
      </c>
      <c r="W37" s="45">
        <v>2.4</v>
      </c>
      <c r="X37" s="24">
        <v>81.099999999999994</v>
      </c>
      <c r="Y37" s="45">
        <v>2.1</v>
      </c>
      <c r="Z37" s="24">
        <v>79</v>
      </c>
      <c r="AA37" s="45">
        <v>2.2000000000000002</v>
      </c>
      <c r="AB37" s="24">
        <v>79</v>
      </c>
      <c r="AC37" s="45">
        <v>2.2000000000000002</v>
      </c>
      <c r="AD37" s="24">
        <v>81.400000000000006</v>
      </c>
      <c r="AE37" s="45">
        <v>2</v>
      </c>
      <c r="AF37" s="24">
        <v>83.7</v>
      </c>
      <c r="AG37" s="45">
        <v>1.8</v>
      </c>
      <c r="AH37" s="24">
        <v>81</v>
      </c>
      <c r="AI37" s="45">
        <v>1.9</v>
      </c>
    </row>
    <row r="38" spans="1:35" s="66" customFormat="1" ht="13.5" customHeight="1" x14ac:dyDescent="0.3">
      <c r="A38" s="83" t="s">
        <v>132</v>
      </c>
      <c r="B38" s="84">
        <v>75.400000000000006</v>
      </c>
      <c r="C38" s="84">
        <v>0.8</v>
      </c>
      <c r="D38" s="84">
        <v>77.099999999999994</v>
      </c>
      <c r="E38" s="84">
        <v>0.7</v>
      </c>
      <c r="F38" s="84">
        <v>78.5</v>
      </c>
      <c r="G38" s="84">
        <v>0.7</v>
      </c>
      <c r="H38" s="84">
        <v>78.400000000000006</v>
      </c>
      <c r="I38" s="84">
        <v>0.7</v>
      </c>
      <c r="J38" s="84">
        <v>74.2</v>
      </c>
      <c r="K38" s="84">
        <v>0.7</v>
      </c>
      <c r="L38" s="84">
        <v>76.7</v>
      </c>
      <c r="M38" s="84">
        <v>0.6</v>
      </c>
      <c r="N38" s="84">
        <v>77.5</v>
      </c>
      <c r="O38" s="84">
        <v>0.6</v>
      </c>
      <c r="P38" s="84">
        <v>77</v>
      </c>
      <c r="Q38" s="84">
        <v>0.6</v>
      </c>
      <c r="R38" s="84">
        <v>77.3</v>
      </c>
      <c r="S38" s="84">
        <v>0.7</v>
      </c>
      <c r="T38" s="84">
        <v>77.7</v>
      </c>
      <c r="U38" s="84">
        <v>0.7</v>
      </c>
      <c r="V38" s="84">
        <v>78.099999999999994</v>
      </c>
      <c r="W38" s="84">
        <v>0.8</v>
      </c>
      <c r="X38" s="84">
        <v>78</v>
      </c>
      <c r="Y38" s="84">
        <v>0.8</v>
      </c>
      <c r="Z38" s="84">
        <v>78.900000000000006</v>
      </c>
      <c r="AA38" s="84">
        <v>0.7</v>
      </c>
      <c r="AB38" s="84">
        <v>80.099999999999994</v>
      </c>
      <c r="AC38" s="84">
        <v>0.7</v>
      </c>
      <c r="AD38" s="84">
        <v>79.8</v>
      </c>
      <c r="AE38" s="84">
        <v>0.7</v>
      </c>
      <c r="AF38" s="84">
        <v>77.599999999999994</v>
      </c>
      <c r="AG38" s="84">
        <v>0.6</v>
      </c>
      <c r="AH38" s="84">
        <v>78</v>
      </c>
      <c r="AI38" s="84">
        <v>0.5</v>
      </c>
    </row>
    <row r="39" spans="1:35" ht="13.5" customHeight="1" x14ac:dyDescent="0.3">
      <c r="A39" s="27" t="s">
        <v>15</v>
      </c>
      <c r="B39" s="24">
        <v>66.2</v>
      </c>
      <c r="C39" s="45">
        <v>1.5</v>
      </c>
      <c r="D39" s="24">
        <v>68</v>
      </c>
      <c r="E39" s="45">
        <v>1.5</v>
      </c>
      <c r="F39" s="24">
        <v>69.2</v>
      </c>
      <c r="G39" s="45">
        <v>1.6</v>
      </c>
      <c r="H39" s="24">
        <v>68.900000000000006</v>
      </c>
      <c r="I39" s="45">
        <v>1.5</v>
      </c>
      <c r="J39" s="24">
        <v>66.5</v>
      </c>
      <c r="K39" s="45">
        <v>1.3</v>
      </c>
      <c r="L39" s="24">
        <v>68.400000000000006</v>
      </c>
      <c r="M39" s="45">
        <v>1.3</v>
      </c>
      <c r="N39" s="24">
        <v>68.8</v>
      </c>
      <c r="O39" s="45">
        <v>1.2</v>
      </c>
      <c r="P39" s="24">
        <v>67.8</v>
      </c>
      <c r="Q39" s="45">
        <v>1.3</v>
      </c>
      <c r="R39" s="24">
        <v>68.900000000000006</v>
      </c>
      <c r="S39" s="45">
        <v>1.5</v>
      </c>
      <c r="T39" s="24">
        <v>69.3</v>
      </c>
      <c r="U39" s="45">
        <v>1.6</v>
      </c>
      <c r="V39" s="24">
        <v>68.400000000000006</v>
      </c>
      <c r="W39" s="45">
        <v>1.6</v>
      </c>
      <c r="X39" s="24">
        <v>68.3</v>
      </c>
      <c r="Y39" s="45">
        <v>1.6</v>
      </c>
      <c r="Z39" s="24">
        <v>70</v>
      </c>
      <c r="AA39" s="45">
        <v>1.6</v>
      </c>
      <c r="AB39" s="24">
        <v>71.400000000000006</v>
      </c>
      <c r="AC39" s="45">
        <v>1.6</v>
      </c>
      <c r="AD39" s="24">
        <v>71.8</v>
      </c>
      <c r="AE39" s="45">
        <v>1.6</v>
      </c>
      <c r="AF39" s="24">
        <v>68.2</v>
      </c>
      <c r="AG39" s="45">
        <v>1.3</v>
      </c>
      <c r="AH39" s="24">
        <v>67.400000000000006</v>
      </c>
      <c r="AI39" s="45">
        <v>1.2</v>
      </c>
    </row>
    <row r="40" spans="1:35" ht="13.5" customHeight="1" x14ac:dyDescent="0.3">
      <c r="A40" s="27" t="s">
        <v>6</v>
      </c>
      <c r="B40" s="24">
        <v>77.099999999999994</v>
      </c>
      <c r="C40" s="45">
        <v>1.2</v>
      </c>
      <c r="D40" s="24">
        <v>79</v>
      </c>
      <c r="E40" s="45">
        <v>1.1000000000000001</v>
      </c>
      <c r="F40" s="24">
        <v>80.599999999999994</v>
      </c>
      <c r="G40" s="45">
        <v>1.2</v>
      </c>
      <c r="H40" s="24">
        <v>80.3</v>
      </c>
      <c r="I40" s="45">
        <v>1.1000000000000001</v>
      </c>
      <c r="J40" s="24">
        <v>76.5</v>
      </c>
      <c r="K40" s="45">
        <v>1.1000000000000001</v>
      </c>
      <c r="L40" s="24">
        <v>79.3</v>
      </c>
      <c r="M40" s="45">
        <v>0.9</v>
      </c>
      <c r="N40" s="24">
        <v>79.5</v>
      </c>
      <c r="O40" s="45">
        <v>0.9</v>
      </c>
      <c r="P40" s="24">
        <v>79.400000000000006</v>
      </c>
      <c r="Q40" s="45">
        <v>1</v>
      </c>
      <c r="R40" s="24">
        <v>78.599999999999994</v>
      </c>
      <c r="S40" s="45">
        <v>1.2</v>
      </c>
      <c r="T40" s="24">
        <v>79.5</v>
      </c>
      <c r="U40" s="45">
        <v>1.2</v>
      </c>
      <c r="V40" s="24">
        <v>79.900000000000006</v>
      </c>
      <c r="W40" s="45">
        <v>1.2</v>
      </c>
      <c r="X40" s="24">
        <v>80.599999999999994</v>
      </c>
      <c r="Y40" s="45">
        <v>1.1000000000000001</v>
      </c>
      <c r="Z40" s="24">
        <v>79.599999999999994</v>
      </c>
      <c r="AA40" s="45">
        <v>1.2</v>
      </c>
      <c r="AB40" s="24">
        <v>79.8</v>
      </c>
      <c r="AC40" s="45">
        <v>1.2</v>
      </c>
      <c r="AD40" s="24">
        <v>79.5</v>
      </c>
      <c r="AE40" s="45">
        <v>1.2</v>
      </c>
      <c r="AF40" s="24">
        <v>78</v>
      </c>
      <c r="AG40" s="45">
        <v>1.1000000000000001</v>
      </c>
      <c r="AH40" s="24">
        <v>80.099999999999994</v>
      </c>
      <c r="AI40" s="45">
        <v>1</v>
      </c>
    </row>
    <row r="41" spans="1:35" ht="13.5" customHeight="1" x14ac:dyDescent="0.3">
      <c r="A41" s="25" t="s">
        <v>14</v>
      </c>
      <c r="B41" s="24">
        <v>78.900000000000006</v>
      </c>
      <c r="C41" s="45">
        <v>1.3</v>
      </c>
      <c r="D41" s="24">
        <v>80.900000000000006</v>
      </c>
      <c r="E41" s="45">
        <v>1.2</v>
      </c>
      <c r="F41" s="24">
        <v>82.7</v>
      </c>
      <c r="G41" s="45">
        <v>1.2</v>
      </c>
      <c r="H41" s="24">
        <v>82.1</v>
      </c>
      <c r="I41" s="45">
        <v>1.3</v>
      </c>
      <c r="J41" s="24">
        <v>79</v>
      </c>
      <c r="K41" s="45">
        <v>1.2</v>
      </c>
      <c r="L41" s="24">
        <v>81.3</v>
      </c>
      <c r="M41" s="45">
        <v>1</v>
      </c>
      <c r="N41" s="24">
        <v>81.2</v>
      </c>
      <c r="O41" s="45">
        <v>1</v>
      </c>
      <c r="P41" s="24">
        <v>81.5</v>
      </c>
      <c r="Q41" s="45">
        <v>1</v>
      </c>
      <c r="R41" s="24">
        <v>81</v>
      </c>
      <c r="S41" s="45">
        <v>1.3</v>
      </c>
      <c r="T41" s="24">
        <v>81.400000000000006</v>
      </c>
      <c r="U41" s="45">
        <v>1.3</v>
      </c>
      <c r="V41" s="24">
        <v>81.8</v>
      </c>
      <c r="W41" s="45">
        <v>1.4</v>
      </c>
      <c r="X41" s="24">
        <v>82</v>
      </c>
      <c r="Y41" s="45">
        <v>1.3</v>
      </c>
      <c r="Z41" s="24">
        <v>81.599999999999994</v>
      </c>
      <c r="AA41" s="45">
        <v>1.3</v>
      </c>
      <c r="AB41" s="24">
        <v>82.5</v>
      </c>
      <c r="AC41" s="45">
        <v>1.3</v>
      </c>
      <c r="AD41" s="24">
        <v>81.8</v>
      </c>
      <c r="AE41" s="45">
        <v>1.3</v>
      </c>
      <c r="AF41" s="24">
        <v>79.7</v>
      </c>
      <c r="AG41" s="45">
        <v>1.2</v>
      </c>
      <c r="AH41" s="24">
        <v>81.400000000000006</v>
      </c>
      <c r="AI41" s="45">
        <v>1.1000000000000001</v>
      </c>
    </row>
    <row r="42" spans="1:35" ht="13.5" customHeight="1" x14ac:dyDescent="0.3">
      <c r="A42" s="25" t="s">
        <v>13</v>
      </c>
      <c r="B42" s="24">
        <v>71.3</v>
      </c>
      <c r="C42" s="45">
        <v>2.8</v>
      </c>
      <c r="D42" s="24">
        <v>72.900000000000006</v>
      </c>
      <c r="E42" s="45">
        <v>2.7</v>
      </c>
      <c r="F42" s="24">
        <v>74.2</v>
      </c>
      <c r="G42" s="45">
        <v>2.7</v>
      </c>
      <c r="H42" s="24">
        <v>74.7</v>
      </c>
      <c r="I42" s="45">
        <v>2.5</v>
      </c>
      <c r="J42" s="24">
        <v>68.8</v>
      </c>
      <c r="K42" s="45">
        <v>2.6</v>
      </c>
      <c r="L42" s="24">
        <v>72.7</v>
      </c>
      <c r="M42" s="45">
        <v>2.2000000000000002</v>
      </c>
      <c r="N42" s="24">
        <v>74.400000000000006</v>
      </c>
      <c r="O42" s="45">
        <v>1.9</v>
      </c>
      <c r="P42" s="24">
        <v>73.400000000000006</v>
      </c>
      <c r="Q42" s="45">
        <v>2.4</v>
      </c>
      <c r="R42" s="24">
        <v>72.5</v>
      </c>
      <c r="S42" s="45">
        <v>2.6</v>
      </c>
      <c r="T42" s="24">
        <v>74.099999999999994</v>
      </c>
      <c r="U42" s="45">
        <v>2.2999999999999998</v>
      </c>
      <c r="V42" s="24">
        <v>75.5</v>
      </c>
      <c r="W42" s="45">
        <v>2.4</v>
      </c>
      <c r="X42" s="24">
        <v>77.3</v>
      </c>
      <c r="Y42" s="45">
        <v>2.2999999999999998</v>
      </c>
      <c r="Z42" s="24">
        <v>74.3</v>
      </c>
      <c r="AA42" s="45">
        <v>2.5</v>
      </c>
      <c r="AB42" s="24">
        <v>73.5</v>
      </c>
      <c r="AC42" s="45">
        <v>2.5</v>
      </c>
      <c r="AD42" s="24">
        <v>74.5</v>
      </c>
      <c r="AE42" s="45">
        <v>2.4</v>
      </c>
      <c r="AF42" s="24">
        <v>74</v>
      </c>
      <c r="AG42" s="45">
        <v>2.2000000000000002</v>
      </c>
      <c r="AH42" s="24">
        <v>76.8</v>
      </c>
      <c r="AI42" s="45">
        <v>2</v>
      </c>
    </row>
    <row r="43" spans="1:35" ht="13.5" customHeight="1" x14ac:dyDescent="0.3">
      <c r="A43" s="27" t="s">
        <v>7</v>
      </c>
      <c r="B43" s="24">
        <v>83.9</v>
      </c>
      <c r="C43" s="45">
        <v>1.2</v>
      </c>
      <c r="D43" s="24">
        <v>84.1</v>
      </c>
      <c r="E43" s="45">
        <v>1.2</v>
      </c>
      <c r="F43" s="24">
        <v>84.4</v>
      </c>
      <c r="G43" s="45">
        <v>1.2</v>
      </c>
      <c r="H43" s="24">
        <v>84.5</v>
      </c>
      <c r="I43" s="45">
        <v>1.1000000000000001</v>
      </c>
      <c r="J43" s="24">
        <v>79.3</v>
      </c>
      <c r="K43" s="45">
        <v>1.2</v>
      </c>
      <c r="L43" s="24">
        <v>81.7</v>
      </c>
      <c r="M43" s="45">
        <v>1.1000000000000001</v>
      </c>
      <c r="N43" s="24">
        <v>83.1</v>
      </c>
      <c r="O43" s="45">
        <v>0.9</v>
      </c>
      <c r="P43" s="24">
        <v>82.1</v>
      </c>
      <c r="Q43" s="45">
        <v>1.1000000000000001</v>
      </c>
      <c r="R43" s="24">
        <v>82</v>
      </c>
      <c r="S43" s="45">
        <v>1.1000000000000001</v>
      </c>
      <c r="T43" s="24">
        <v>82.3</v>
      </c>
      <c r="U43" s="45">
        <v>1.2</v>
      </c>
      <c r="V43" s="24">
        <v>83</v>
      </c>
      <c r="W43" s="45">
        <v>1.2</v>
      </c>
      <c r="X43" s="24">
        <v>82</v>
      </c>
      <c r="Y43" s="45">
        <v>1.2</v>
      </c>
      <c r="Z43" s="24">
        <v>83.5</v>
      </c>
      <c r="AA43" s="45">
        <v>1.1000000000000001</v>
      </c>
      <c r="AB43" s="24">
        <v>85.1</v>
      </c>
      <c r="AC43" s="45">
        <v>0.9</v>
      </c>
      <c r="AD43" s="24">
        <v>84.4</v>
      </c>
      <c r="AE43" s="45">
        <v>0.9</v>
      </c>
      <c r="AF43" s="24">
        <v>83.5</v>
      </c>
      <c r="AG43" s="45">
        <v>0.8</v>
      </c>
      <c r="AH43" s="24">
        <v>84.1</v>
      </c>
      <c r="AI43" s="45">
        <v>0.7</v>
      </c>
    </row>
    <row r="44" spans="1:35" ht="13.5" customHeight="1" x14ac:dyDescent="0.3">
      <c r="A44" s="25" t="s">
        <v>8</v>
      </c>
      <c r="B44" s="24">
        <v>86</v>
      </c>
      <c r="C44" s="45">
        <v>2</v>
      </c>
      <c r="D44" s="24">
        <v>88.1</v>
      </c>
      <c r="E44" s="45">
        <v>1.8</v>
      </c>
      <c r="F44" s="24">
        <v>88</v>
      </c>
      <c r="G44" s="45">
        <v>2</v>
      </c>
      <c r="H44" s="24">
        <v>86</v>
      </c>
      <c r="I44" s="45">
        <v>2.2000000000000002</v>
      </c>
      <c r="J44" s="24">
        <v>84.9</v>
      </c>
      <c r="K44" s="45">
        <v>2.1</v>
      </c>
      <c r="L44" s="24">
        <v>88.8</v>
      </c>
      <c r="M44" s="45">
        <v>1.5</v>
      </c>
      <c r="N44" s="24">
        <v>89.9</v>
      </c>
      <c r="O44" s="45">
        <v>1.5</v>
      </c>
      <c r="P44" s="24">
        <v>87</v>
      </c>
      <c r="Q44" s="45">
        <v>2</v>
      </c>
      <c r="R44" s="24">
        <v>85.8</v>
      </c>
      <c r="S44" s="45">
        <v>2.5</v>
      </c>
      <c r="T44" s="24">
        <v>89</v>
      </c>
      <c r="U44" s="45">
        <v>1.7</v>
      </c>
      <c r="V44" s="24">
        <v>88.3</v>
      </c>
      <c r="W44" s="45">
        <v>3.5</v>
      </c>
      <c r="X44" s="24">
        <v>87.5</v>
      </c>
      <c r="Y44" s="45">
        <v>2.4</v>
      </c>
      <c r="Z44" s="24">
        <v>89.7</v>
      </c>
      <c r="AA44" s="45">
        <v>1.9</v>
      </c>
      <c r="AB44" s="24">
        <v>89.5</v>
      </c>
      <c r="AC44" s="45">
        <v>1.9</v>
      </c>
      <c r="AD44" s="24">
        <v>88.5</v>
      </c>
      <c r="AE44" s="45">
        <v>2</v>
      </c>
      <c r="AF44" s="24">
        <v>82.7</v>
      </c>
      <c r="AG44" s="45">
        <v>1.8</v>
      </c>
      <c r="AH44" s="24">
        <v>83.7</v>
      </c>
      <c r="AI44" s="45">
        <v>1.7</v>
      </c>
    </row>
    <row r="45" spans="1:35" ht="13.5" customHeight="1" x14ac:dyDescent="0.3">
      <c r="A45" s="25" t="s">
        <v>27</v>
      </c>
      <c r="B45" s="24">
        <v>83</v>
      </c>
      <c r="C45" s="45">
        <v>1.5</v>
      </c>
      <c r="D45" s="24">
        <v>82.7</v>
      </c>
      <c r="E45" s="45">
        <v>1.5</v>
      </c>
      <c r="F45" s="24">
        <v>83.3</v>
      </c>
      <c r="G45" s="45">
        <v>1.4</v>
      </c>
      <c r="H45" s="24">
        <v>84.1</v>
      </c>
      <c r="I45" s="45">
        <v>1.3</v>
      </c>
      <c r="J45" s="24">
        <v>77.8</v>
      </c>
      <c r="K45" s="45">
        <v>1.4</v>
      </c>
      <c r="L45" s="24">
        <v>80.099999999999994</v>
      </c>
      <c r="M45" s="45">
        <v>1.3</v>
      </c>
      <c r="N45" s="24">
        <v>81.7</v>
      </c>
      <c r="O45" s="45">
        <v>1.1000000000000001</v>
      </c>
      <c r="P45" s="24">
        <v>81.099999999999994</v>
      </c>
      <c r="Q45" s="45">
        <v>1.2</v>
      </c>
      <c r="R45" s="24">
        <v>81.2</v>
      </c>
      <c r="S45" s="45">
        <v>1.2</v>
      </c>
      <c r="T45" s="24">
        <v>81.099999999999994</v>
      </c>
      <c r="U45" s="45">
        <v>1.3</v>
      </c>
      <c r="V45" s="24">
        <v>82.1</v>
      </c>
      <c r="W45" s="45">
        <v>1.3</v>
      </c>
      <c r="X45" s="24">
        <v>81.099999999999994</v>
      </c>
      <c r="Y45" s="45">
        <v>1.4</v>
      </c>
      <c r="Z45" s="24">
        <v>82.5</v>
      </c>
      <c r="AA45" s="45">
        <v>1.2</v>
      </c>
      <c r="AB45" s="24">
        <v>84.3</v>
      </c>
      <c r="AC45" s="45">
        <v>1</v>
      </c>
      <c r="AD45" s="24">
        <v>83.7</v>
      </c>
      <c r="AE45" s="45">
        <v>1</v>
      </c>
      <c r="AF45" s="24">
        <v>83.6</v>
      </c>
      <c r="AG45" s="45">
        <v>0.8</v>
      </c>
      <c r="AH45" s="24">
        <v>84.2</v>
      </c>
      <c r="AI45" s="45">
        <v>0.8</v>
      </c>
    </row>
    <row r="46" spans="1:35" s="85" customFormat="1" ht="25.5" customHeight="1" x14ac:dyDescent="0.3">
      <c r="A46" s="112" t="s">
        <v>129</v>
      </c>
      <c r="B46" s="113">
        <v>84.3</v>
      </c>
      <c r="C46" s="114">
        <v>1.5</v>
      </c>
      <c r="D46" s="113">
        <v>87.1</v>
      </c>
      <c r="E46" s="114">
        <v>1.3</v>
      </c>
      <c r="F46" s="113">
        <v>87.9</v>
      </c>
      <c r="G46" s="114">
        <v>1.4</v>
      </c>
      <c r="H46" s="113">
        <v>86.2</v>
      </c>
      <c r="I46" s="114">
        <v>1.5</v>
      </c>
      <c r="J46" s="113">
        <v>81.099999999999994</v>
      </c>
      <c r="K46" s="114">
        <v>1.3</v>
      </c>
      <c r="L46" s="113">
        <v>82.4</v>
      </c>
      <c r="M46" s="114">
        <v>1.2</v>
      </c>
      <c r="N46" s="113">
        <v>83.9</v>
      </c>
      <c r="O46" s="114">
        <v>1.1000000000000001</v>
      </c>
      <c r="P46" s="113">
        <v>84</v>
      </c>
      <c r="Q46" s="114">
        <v>1.2</v>
      </c>
      <c r="R46" s="113">
        <v>82.6</v>
      </c>
      <c r="S46" s="114">
        <v>1.4</v>
      </c>
      <c r="T46" s="113">
        <v>82.1</v>
      </c>
      <c r="U46" s="114">
        <v>1.5</v>
      </c>
      <c r="V46" s="113">
        <v>83.2</v>
      </c>
      <c r="W46" s="114">
        <v>1.5</v>
      </c>
      <c r="X46" s="113">
        <v>83.9</v>
      </c>
      <c r="Y46" s="114">
        <v>1.5</v>
      </c>
      <c r="Z46" s="113">
        <v>84</v>
      </c>
      <c r="AA46" s="114">
        <v>1.4</v>
      </c>
      <c r="AB46" s="113">
        <v>84.4</v>
      </c>
      <c r="AC46" s="114">
        <v>1.5</v>
      </c>
      <c r="AD46" s="113">
        <v>83.9</v>
      </c>
      <c r="AE46" s="114">
        <v>1.5</v>
      </c>
      <c r="AF46" s="113">
        <v>80.7</v>
      </c>
      <c r="AG46" s="114">
        <v>1.4</v>
      </c>
      <c r="AH46" s="113">
        <v>79.2</v>
      </c>
      <c r="AI46" s="114">
        <v>1.4</v>
      </c>
    </row>
    <row r="47" spans="1:35" ht="13.5" customHeight="1" x14ac:dyDescent="0.3">
      <c r="A47" s="27" t="s">
        <v>15</v>
      </c>
      <c r="B47" s="24">
        <v>72.5</v>
      </c>
      <c r="C47" s="45">
        <v>4.2</v>
      </c>
      <c r="D47" s="24">
        <v>79.400000000000006</v>
      </c>
      <c r="E47" s="45">
        <v>3.8</v>
      </c>
      <c r="F47" s="24">
        <v>75.400000000000006</v>
      </c>
      <c r="G47" s="45">
        <v>4.4000000000000004</v>
      </c>
      <c r="H47" s="24">
        <v>74.5</v>
      </c>
      <c r="I47" s="45">
        <v>4.0999999999999996</v>
      </c>
      <c r="J47" s="24">
        <v>69.3</v>
      </c>
      <c r="K47" s="45">
        <v>3.2</v>
      </c>
      <c r="L47" s="24">
        <v>70.400000000000006</v>
      </c>
      <c r="M47" s="45">
        <v>2.9</v>
      </c>
      <c r="N47" s="24">
        <v>70.7</v>
      </c>
      <c r="O47" s="45">
        <v>3</v>
      </c>
      <c r="P47" s="24">
        <v>71.400000000000006</v>
      </c>
      <c r="Q47" s="45">
        <v>3.3</v>
      </c>
      <c r="R47" s="24">
        <v>72.7</v>
      </c>
      <c r="S47" s="45">
        <v>3.6</v>
      </c>
      <c r="T47" s="24">
        <v>70.5</v>
      </c>
      <c r="U47" s="45">
        <v>4</v>
      </c>
      <c r="V47" s="24">
        <v>71.599999999999994</v>
      </c>
      <c r="W47" s="45">
        <v>3.8</v>
      </c>
      <c r="X47" s="24">
        <v>74</v>
      </c>
      <c r="Y47" s="45">
        <v>3.7</v>
      </c>
      <c r="Z47" s="24">
        <v>74.2</v>
      </c>
      <c r="AA47" s="45">
        <v>3.9</v>
      </c>
      <c r="AB47" s="24">
        <v>76.400000000000006</v>
      </c>
      <c r="AC47" s="45">
        <v>4.0999999999999996</v>
      </c>
      <c r="AD47" s="24">
        <v>74.7</v>
      </c>
      <c r="AE47" s="45">
        <v>4.2</v>
      </c>
      <c r="AF47" s="24">
        <v>65.599999999999994</v>
      </c>
      <c r="AG47" s="45">
        <v>3.8</v>
      </c>
      <c r="AH47" s="24">
        <v>61.6</v>
      </c>
      <c r="AI47" s="45">
        <v>3.7</v>
      </c>
    </row>
    <row r="48" spans="1:35" ht="13.5" customHeight="1" x14ac:dyDescent="0.3">
      <c r="A48" s="27" t="s">
        <v>6</v>
      </c>
      <c r="B48" s="24">
        <v>85.5</v>
      </c>
      <c r="C48" s="45">
        <v>1.8</v>
      </c>
      <c r="D48" s="24">
        <v>86.9</v>
      </c>
      <c r="E48" s="45">
        <v>1.7</v>
      </c>
      <c r="F48" s="24">
        <v>89.5</v>
      </c>
      <c r="G48" s="45">
        <v>1.6</v>
      </c>
      <c r="H48" s="24">
        <v>88.3</v>
      </c>
      <c r="I48" s="45">
        <v>1.8</v>
      </c>
      <c r="J48" s="24">
        <v>83.2</v>
      </c>
      <c r="K48" s="45">
        <v>1.6</v>
      </c>
      <c r="L48" s="24">
        <v>84.5</v>
      </c>
      <c r="M48" s="45">
        <v>1.4</v>
      </c>
      <c r="N48" s="24">
        <v>86.9</v>
      </c>
      <c r="O48" s="45">
        <v>1.3</v>
      </c>
      <c r="P48" s="24">
        <v>86.2</v>
      </c>
      <c r="Q48" s="45">
        <v>1.5</v>
      </c>
      <c r="R48" s="24">
        <v>84.4</v>
      </c>
      <c r="S48" s="45">
        <v>1.8</v>
      </c>
      <c r="T48" s="24">
        <v>83.5</v>
      </c>
      <c r="U48" s="45">
        <v>2</v>
      </c>
      <c r="V48" s="24">
        <v>85.4</v>
      </c>
      <c r="W48" s="45">
        <v>1.9</v>
      </c>
      <c r="X48" s="24">
        <v>85.1</v>
      </c>
      <c r="Y48" s="45">
        <v>1.9</v>
      </c>
      <c r="Z48" s="24">
        <v>85</v>
      </c>
      <c r="AA48" s="45">
        <v>1.9</v>
      </c>
      <c r="AB48" s="24">
        <v>85</v>
      </c>
      <c r="AC48" s="45">
        <v>1.9</v>
      </c>
      <c r="AD48" s="24">
        <v>84.4</v>
      </c>
      <c r="AE48" s="45">
        <v>1.9</v>
      </c>
      <c r="AF48" s="24">
        <v>83.2</v>
      </c>
      <c r="AG48" s="45">
        <v>1.7</v>
      </c>
      <c r="AH48" s="24">
        <v>82.6</v>
      </c>
      <c r="AI48" s="45">
        <v>1.6</v>
      </c>
    </row>
    <row r="49" spans="1:35" ht="13.5" customHeight="1" x14ac:dyDescent="0.3">
      <c r="A49" s="25" t="s">
        <v>14</v>
      </c>
      <c r="B49" s="24">
        <v>86.1</v>
      </c>
      <c r="C49" s="45">
        <v>1.8</v>
      </c>
      <c r="D49" s="24">
        <v>87.1</v>
      </c>
      <c r="E49" s="45">
        <v>1.7</v>
      </c>
      <c r="F49" s="24">
        <v>89.6</v>
      </c>
      <c r="G49" s="45">
        <v>1.7</v>
      </c>
      <c r="H49" s="24">
        <v>88.9</v>
      </c>
      <c r="I49" s="45">
        <v>1.8</v>
      </c>
      <c r="J49" s="24">
        <v>83.6</v>
      </c>
      <c r="K49" s="45">
        <v>1.7</v>
      </c>
      <c r="L49" s="24">
        <v>85.2</v>
      </c>
      <c r="M49" s="45">
        <v>1.4</v>
      </c>
      <c r="N49" s="24">
        <v>87.2</v>
      </c>
      <c r="O49" s="45">
        <v>1.4</v>
      </c>
      <c r="P49" s="24">
        <v>86.3</v>
      </c>
      <c r="Q49" s="45">
        <v>1.5</v>
      </c>
      <c r="R49" s="24">
        <v>85</v>
      </c>
      <c r="S49" s="45">
        <v>1.9</v>
      </c>
      <c r="T49" s="24">
        <v>84.5</v>
      </c>
      <c r="U49" s="45">
        <v>2.1</v>
      </c>
      <c r="V49" s="24">
        <v>86.1</v>
      </c>
      <c r="W49" s="45">
        <v>2</v>
      </c>
      <c r="X49" s="24">
        <v>85.2</v>
      </c>
      <c r="Y49" s="45">
        <v>2.1</v>
      </c>
      <c r="Z49" s="24">
        <v>85.5</v>
      </c>
      <c r="AA49" s="45">
        <v>2</v>
      </c>
      <c r="AB49" s="24">
        <v>85.5</v>
      </c>
      <c r="AC49" s="45">
        <v>2</v>
      </c>
      <c r="AD49" s="24">
        <v>84.9</v>
      </c>
      <c r="AE49" s="45">
        <v>2</v>
      </c>
      <c r="AF49" s="24">
        <v>82.8</v>
      </c>
      <c r="AG49" s="45">
        <v>1.8</v>
      </c>
      <c r="AH49" s="24">
        <v>83.2</v>
      </c>
      <c r="AI49" s="45">
        <v>1.7</v>
      </c>
    </row>
    <row r="50" spans="1:35" ht="13.5" customHeight="1" x14ac:dyDescent="0.3">
      <c r="A50" s="25" t="s">
        <v>13</v>
      </c>
      <c r="B50" s="24">
        <v>77.900000000000006</v>
      </c>
      <c r="C50" s="45">
        <v>8</v>
      </c>
      <c r="D50" s="24">
        <v>84.3</v>
      </c>
      <c r="E50" s="45">
        <v>7</v>
      </c>
      <c r="F50" s="24">
        <v>87.6</v>
      </c>
      <c r="G50" s="45">
        <v>6.2</v>
      </c>
      <c r="H50" s="24">
        <v>81.5</v>
      </c>
      <c r="I50" s="45">
        <v>8.5</v>
      </c>
      <c r="J50" s="24">
        <v>78.400000000000006</v>
      </c>
      <c r="K50" s="45">
        <v>6.8</v>
      </c>
      <c r="L50" s="24">
        <v>77</v>
      </c>
      <c r="M50" s="45">
        <v>5.9</v>
      </c>
      <c r="N50" s="24">
        <v>84.2</v>
      </c>
      <c r="O50" s="45">
        <v>4.5</v>
      </c>
      <c r="P50" s="24">
        <v>85.1</v>
      </c>
      <c r="Q50" s="45">
        <v>5</v>
      </c>
      <c r="R50" s="24">
        <v>79</v>
      </c>
      <c r="S50" s="45">
        <v>6.1</v>
      </c>
      <c r="T50" s="24">
        <v>73.3</v>
      </c>
      <c r="U50" s="45">
        <v>6.9</v>
      </c>
      <c r="V50" s="24">
        <v>79.599999999999994</v>
      </c>
      <c r="W50" s="45">
        <v>5.7</v>
      </c>
      <c r="X50" s="24">
        <v>83.5</v>
      </c>
      <c r="Y50" s="45">
        <v>5.0999999999999996</v>
      </c>
      <c r="Z50" s="24">
        <v>78.7</v>
      </c>
      <c r="AA50" s="45">
        <v>6.9</v>
      </c>
      <c r="AB50" s="24">
        <v>81.2</v>
      </c>
      <c r="AC50" s="45">
        <v>6.5</v>
      </c>
      <c r="AD50" s="24">
        <v>80.400000000000006</v>
      </c>
      <c r="AE50" s="45">
        <v>5.9</v>
      </c>
      <c r="AF50" s="24">
        <v>86.2</v>
      </c>
      <c r="AG50" s="45">
        <v>4.3</v>
      </c>
      <c r="AH50" s="24">
        <v>76.900000000000006</v>
      </c>
      <c r="AI50" s="45">
        <v>5.4</v>
      </c>
    </row>
    <row r="51" spans="1:35" ht="13.5" customHeight="1" x14ac:dyDescent="0.3">
      <c r="A51" s="27" t="s">
        <v>7</v>
      </c>
      <c r="B51" s="24">
        <v>92.8</v>
      </c>
      <c r="C51" s="45">
        <v>2.4</v>
      </c>
      <c r="D51" s="24">
        <v>94.8</v>
      </c>
      <c r="E51" s="45">
        <v>2</v>
      </c>
      <c r="F51" s="24">
        <v>94.4</v>
      </c>
      <c r="G51" s="45">
        <v>2.1</v>
      </c>
      <c r="H51" s="24">
        <v>91.3</v>
      </c>
      <c r="I51" s="45">
        <v>2.8</v>
      </c>
      <c r="J51" s="24">
        <v>89</v>
      </c>
      <c r="K51" s="45">
        <v>2.6</v>
      </c>
      <c r="L51" s="24">
        <v>91</v>
      </c>
      <c r="M51" s="45">
        <v>2</v>
      </c>
      <c r="N51" s="24">
        <v>90.5</v>
      </c>
      <c r="O51" s="45">
        <v>2</v>
      </c>
      <c r="P51" s="24">
        <v>91.3</v>
      </c>
      <c r="Q51" s="45">
        <v>1.9</v>
      </c>
      <c r="R51" s="24">
        <v>88.3</v>
      </c>
      <c r="S51" s="45">
        <v>2.8</v>
      </c>
      <c r="T51" s="24">
        <v>90.3</v>
      </c>
      <c r="U51" s="45">
        <v>2.2000000000000002</v>
      </c>
      <c r="V51" s="24">
        <v>89.7</v>
      </c>
      <c r="W51" s="45">
        <v>2.9</v>
      </c>
      <c r="X51" s="24">
        <v>90.4</v>
      </c>
      <c r="Y51" s="45">
        <v>2.6</v>
      </c>
      <c r="Z51" s="24">
        <v>91</v>
      </c>
      <c r="AA51" s="45">
        <v>2.1</v>
      </c>
      <c r="AB51" s="24">
        <v>89.5</v>
      </c>
      <c r="AC51" s="45">
        <v>2.5</v>
      </c>
      <c r="AD51" s="24">
        <v>91</v>
      </c>
      <c r="AE51" s="45">
        <v>2</v>
      </c>
      <c r="AF51" s="24">
        <v>88.6</v>
      </c>
      <c r="AG51" s="45">
        <v>2.2999999999999998</v>
      </c>
      <c r="AH51" s="24">
        <v>88.4</v>
      </c>
      <c r="AI51" s="45">
        <v>2.1</v>
      </c>
    </row>
    <row r="52" spans="1:35" ht="13.5" customHeight="1" x14ac:dyDescent="0.3">
      <c r="A52" s="25" t="s">
        <v>8</v>
      </c>
      <c r="B52" s="24">
        <v>94.5</v>
      </c>
      <c r="C52" s="45">
        <v>2.5</v>
      </c>
      <c r="D52" s="24">
        <v>96.8</v>
      </c>
      <c r="E52" s="45">
        <v>1.8</v>
      </c>
      <c r="F52" s="24">
        <v>95.5</v>
      </c>
      <c r="G52" s="45">
        <v>2.4</v>
      </c>
      <c r="H52" s="24">
        <v>91.4</v>
      </c>
      <c r="I52" s="45">
        <v>3.6</v>
      </c>
      <c r="J52" s="24">
        <v>93.2</v>
      </c>
      <c r="K52" s="45">
        <v>2.2999999999999998</v>
      </c>
      <c r="L52" s="24">
        <v>92.9</v>
      </c>
      <c r="M52" s="45">
        <v>2.2000000000000002</v>
      </c>
      <c r="N52" s="24">
        <v>93.8</v>
      </c>
      <c r="O52" s="45">
        <v>2</v>
      </c>
      <c r="P52" s="24">
        <v>94.3</v>
      </c>
      <c r="Q52" s="45">
        <v>2.1</v>
      </c>
      <c r="R52" s="24">
        <v>89.6</v>
      </c>
      <c r="S52" s="45">
        <v>3.5</v>
      </c>
      <c r="T52" s="24">
        <v>91.9</v>
      </c>
      <c r="U52" s="45">
        <v>2.7</v>
      </c>
      <c r="V52" s="24">
        <v>93.1</v>
      </c>
      <c r="W52" s="45">
        <v>3.6</v>
      </c>
      <c r="X52" s="24">
        <v>90.8</v>
      </c>
      <c r="Y52" s="45">
        <v>4</v>
      </c>
      <c r="Z52" s="24">
        <v>91.9</v>
      </c>
      <c r="AA52" s="45">
        <v>3.3</v>
      </c>
      <c r="AB52" s="24">
        <v>91.2</v>
      </c>
      <c r="AC52" s="45">
        <v>3.5</v>
      </c>
      <c r="AD52" s="24">
        <v>92.4</v>
      </c>
      <c r="AE52" s="45">
        <v>2.5</v>
      </c>
      <c r="AF52" s="24">
        <v>88.6</v>
      </c>
      <c r="AG52" s="45">
        <v>3.5</v>
      </c>
      <c r="AH52" s="24">
        <v>89.6</v>
      </c>
      <c r="AI52" s="45">
        <v>2.8</v>
      </c>
    </row>
    <row r="53" spans="1:35" ht="13.5" customHeight="1" x14ac:dyDescent="0.3">
      <c r="A53" s="25" t="s">
        <v>27</v>
      </c>
      <c r="B53" s="24">
        <v>89.4</v>
      </c>
      <c r="C53" s="45">
        <v>5</v>
      </c>
      <c r="D53" s="24">
        <v>91.6</v>
      </c>
      <c r="E53" s="45">
        <v>4.2</v>
      </c>
      <c r="F53" s="24">
        <v>92.9</v>
      </c>
      <c r="G53" s="45">
        <v>3.6</v>
      </c>
      <c r="H53" s="24">
        <v>91.2</v>
      </c>
      <c r="I53" s="45">
        <v>4.5</v>
      </c>
      <c r="J53" s="24">
        <v>84.6</v>
      </c>
      <c r="K53" s="45">
        <v>4.7</v>
      </c>
      <c r="L53" s="24">
        <v>88.8</v>
      </c>
      <c r="M53" s="45">
        <v>3.5</v>
      </c>
      <c r="N53" s="24">
        <v>86</v>
      </c>
      <c r="O53" s="45">
        <v>3.8</v>
      </c>
      <c r="P53" s="24">
        <v>87.9</v>
      </c>
      <c r="Q53" s="45">
        <v>3.3</v>
      </c>
      <c r="R53" s="24">
        <v>86.6</v>
      </c>
      <c r="S53" s="45">
        <v>4.5</v>
      </c>
      <c r="T53" s="24">
        <v>88.2</v>
      </c>
      <c r="U53" s="45">
        <v>3.7</v>
      </c>
      <c r="V53" s="24">
        <v>85.7</v>
      </c>
      <c r="W53" s="45">
        <v>4.7</v>
      </c>
      <c r="X53" s="24">
        <v>90</v>
      </c>
      <c r="Y53" s="45">
        <v>3.3</v>
      </c>
      <c r="Z53" s="24">
        <v>90</v>
      </c>
      <c r="AA53" s="45">
        <v>2.8</v>
      </c>
      <c r="AB53" s="24">
        <v>87.5</v>
      </c>
      <c r="AC53" s="45">
        <v>3.6</v>
      </c>
      <c r="AD53" s="24">
        <v>89.3</v>
      </c>
      <c r="AE53" s="45">
        <v>3.1</v>
      </c>
      <c r="AF53" s="24">
        <v>88.7</v>
      </c>
      <c r="AG53" s="45">
        <v>2.9</v>
      </c>
      <c r="AH53" s="24">
        <v>87</v>
      </c>
      <c r="AI53" s="45">
        <v>3.3</v>
      </c>
    </row>
    <row r="54" spans="1:35" s="85" customFormat="1" ht="25.5" customHeight="1" x14ac:dyDescent="0.3">
      <c r="A54" s="112" t="s">
        <v>133</v>
      </c>
      <c r="B54" s="113">
        <v>73.5</v>
      </c>
      <c r="C54" s="114">
        <v>0.9</v>
      </c>
      <c r="D54" s="113">
        <v>74.900000000000006</v>
      </c>
      <c r="E54" s="114">
        <v>0.9</v>
      </c>
      <c r="F54" s="113">
        <v>76.5</v>
      </c>
      <c r="G54" s="114">
        <v>0.8</v>
      </c>
      <c r="H54" s="113">
        <v>76.8</v>
      </c>
      <c r="I54" s="114">
        <v>0.8</v>
      </c>
      <c r="J54" s="113">
        <v>72.599999999999994</v>
      </c>
      <c r="K54" s="114">
        <v>0.8</v>
      </c>
      <c r="L54" s="113">
        <v>75.5</v>
      </c>
      <c r="M54" s="114">
        <v>0.7</v>
      </c>
      <c r="N54" s="113">
        <v>76.2</v>
      </c>
      <c r="O54" s="114">
        <v>0.7</v>
      </c>
      <c r="P54" s="113">
        <v>75.7</v>
      </c>
      <c r="Q54" s="114">
        <v>0.7</v>
      </c>
      <c r="R54" s="113">
        <v>76.2</v>
      </c>
      <c r="S54" s="114">
        <v>0.8</v>
      </c>
      <c r="T54" s="113">
        <v>76.900000000000006</v>
      </c>
      <c r="U54" s="114">
        <v>0.8</v>
      </c>
      <c r="V54" s="113">
        <v>77.099999999999994</v>
      </c>
      <c r="W54" s="114">
        <v>0.9</v>
      </c>
      <c r="X54" s="113">
        <v>77</v>
      </c>
      <c r="Y54" s="114">
        <v>0.8</v>
      </c>
      <c r="Z54" s="113">
        <v>77.900000000000006</v>
      </c>
      <c r="AA54" s="114">
        <v>0.8</v>
      </c>
      <c r="AB54" s="113">
        <v>79.400000000000006</v>
      </c>
      <c r="AC54" s="114">
        <v>0.8</v>
      </c>
      <c r="AD54" s="113">
        <v>79.099999999999994</v>
      </c>
      <c r="AE54" s="114">
        <v>0.7</v>
      </c>
      <c r="AF54" s="113">
        <v>77.099999999999994</v>
      </c>
      <c r="AG54" s="114">
        <v>0.6</v>
      </c>
      <c r="AH54" s="113">
        <v>77.8</v>
      </c>
      <c r="AI54" s="114">
        <v>0.6</v>
      </c>
    </row>
    <row r="55" spans="1:35" ht="13.5" customHeight="1" x14ac:dyDescent="0.3">
      <c r="A55" s="27" t="s">
        <v>15</v>
      </c>
      <c r="B55" s="24">
        <v>65.400000000000006</v>
      </c>
      <c r="C55" s="45">
        <v>1.6</v>
      </c>
      <c r="D55" s="24">
        <v>66.8</v>
      </c>
      <c r="E55" s="45">
        <v>1.6</v>
      </c>
      <c r="F55" s="24">
        <v>68.400000000000006</v>
      </c>
      <c r="G55" s="45">
        <v>1.7</v>
      </c>
      <c r="H55" s="24">
        <v>68.099999999999994</v>
      </c>
      <c r="I55" s="45">
        <v>1.6</v>
      </c>
      <c r="J55" s="24">
        <v>66</v>
      </c>
      <c r="K55" s="45">
        <v>1.5</v>
      </c>
      <c r="L55" s="24">
        <v>68</v>
      </c>
      <c r="M55" s="45">
        <v>1.5</v>
      </c>
      <c r="N55" s="24">
        <v>68.5</v>
      </c>
      <c r="O55" s="45">
        <v>1.3</v>
      </c>
      <c r="P55" s="24">
        <v>67.3</v>
      </c>
      <c r="Q55" s="45">
        <v>1.4</v>
      </c>
      <c r="R55" s="24">
        <v>68.3</v>
      </c>
      <c r="S55" s="45">
        <v>1.6</v>
      </c>
      <c r="T55" s="24">
        <v>69.2</v>
      </c>
      <c r="U55" s="45">
        <v>1.8</v>
      </c>
      <c r="V55" s="24">
        <v>68</v>
      </c>
      <c r="W55" s="45">
        <v>1.8</v>
      </c>
      <c r="X55" s="24">
        <v>67.5</v>
      </c>
      <c r="Y55" s="45">
        <v>1.8</v>
      </c>
      <c r="Z55" s="24">
        <v>69.400000000000006</v>
      </c>
      <c r="AA55" s="45">
        <v>1.7</v>
      </c>
      <c r="AB55" s="24">
        <v>70.7</v>
      </c>
      <c r="AC55" s="45">
        <v>1.7</v>
      </c>
      <c r="AD55" s="24">
        <v>71.400000000000006</v>
      </c>
      <c r="AE55" s="45">
        <v>1.7</v>
      </c>
      <c r="AF55" s="24">
        <v>68.5</v>
      </c>
      <c r="AG55" s="45">
        <v>1.4</v>
      </c>
      <c r="AH55" s="24">
        <v>68.099999999999994</v>
      </c>
      <c r="AI55" s="45">
        <v>1.3</v>
      </c>
    </row>
    <row r="56" spans="1:35" ht="13.5" customHeight="1" x14ac:dyDescent="0.3">
      <c r="A56" s="27" t="s">
        <v>6</v>
      </c>
      <c r="B56" s="24">
        <v>73.8</v>
      </c>
      <c r="C56" s="45">
        <v>1.5</v>
      </c>
      <c r="D56" s="24">
        <v>75.8</v>
      </c>
      <c r="E56" s="45">
        <v>1.4</v>
      </c>
      <c r="F56" s="24">
        <v>77.099999999999994</v>
      </c>
      <c r="G56" s="45">
        <v>1.5</v>
      </c>
      <c r="H56" s="24">
        <v>77.2</v>
      </c>
      <c r="I56" s="45">
        <v>1.4</v>
      </c>
      <c r="J56" s="24">
        <v>73.900000000000006</v>
      </c>
      <c r="K56" s="45">
        <v>1.4</v>
      </c>
      <c r="L56" s="24">
        <v>77.2</v>
      </c>
      <c r="M56" s="45">
        <v>1.2</v>
      </c>
      <c r="N56" s="24">
        <v>76.7</v>
      </c>
      <c r="O56" s="45">
        <v>1.1000000000000001</v>
      </c>
      <c r="P56" s="24">
        <v>76.8</v>
      </c>
      <c r="Q56" s="45">
        <v>1.3</v>
      </c>
      <c r="R56" s="24">
        <v>76.5</v>
      </c>
      <c r="S56" s="45">
        <v>1.4</v>
      </c>
      <c r="T56" s="24">
        <v>78</v>
      </c>
      <c r="U56" s="45">
        <v>1.4</v>
      </c>
      <c r="V56" s="24">
        <v>77.900000000000006</v>
      </c>
      <c r="W56" s="45">
        <v>1.5</v>
      </c>
      <c r="X56" s="24">
        <v>79</v>
      </c>
      <c r="Y56" s="45">
        <v>1.4</v>
      </c>
      <c r="Z56" s="24">
        <v>77.599999999999994</v>
      </c>
      <c r="AA56" s="45">
        <v>1.4</v>
      </c>
      <c r="AB56" s="24">
        <v>78</v>
      </c>
      <c r="AC56" s="45">
        <v>1.4</v>
      </c>
      <c r="AD56" s="24">
        <v>77.7</v>
      </c>
      <c r="AE56" s="45">
        <v>1.4</v>
      </c>
      <c r="AF56" s="24">
        <v>75.900000000000006</v>
      </c>
      <c r="AG56" s="45">
        <v>1.3</v>
      </c>
      <c r="AH56" s="24">
        <v>79</v>
      </c>
      <c r="AI56" s="45">
        <v>1.2</v>
      </c>
    </row>
    <row r="57" spans="1:35" ht="13.5" customHeight="1" x14ac:dyDescent="0.3">
      <c r="A57" s="25" t="s">
        <v>14</v>
      </c>
      <c r="B57" s="24">
        <v>75.2</v>
      </c>
      <c r="C57" s="45">
        <v>1.7</v>
      </c>
      <c r="D57" s="24">
        <v>77.5</v>
      </c>
      <c r="E57" s="45">
        <v>1.6</v>
      </c>
      <c r="F57" s="24">
        <v>79</v>
      </c>
      <c r="G57" s="45">
        <v>1.7</v>
      </c>
      <c r="H57" s="24">
        <v>78.599999999999994</v>
      </c>
      <c r="I57" s="45">
        <v>1.7</v>
      </c>
      <c r="J57" s="24">
        <v>76.599999999999994</v>
      </c>
      <c r="K57" s="45">
        <v>1.6</v>
      </c>
      <c r="L57" s="24">
        <v>79.3</v>
      </c>
      <c r="M57" s="45">
        <v>1.3</v>
      </c>
      <c r="N57" s="24">
        <v>78.2</v>
      </c>
      <c r="O57" s="45">
        <v>1.3</v>
      </c>
      <c r="P57" s="24">
        <v>79.099999999999994</v>
      </c>
      <c r="Q57" s="45">
        <v>1.4</v>
      </c>
      <c r="R57" s="24">
        <v>79</v>
      </c>
      <c r="S57" s="45">
        <v>1.6</v>
      </c>
      <c r="T57" s="24">
        <v>79.900000000000006</v>
      </c>
      <c r="U57" s="45">
        <v>1.7</v>
      </c>
      <c r="V57" s="24">
        <v>79.5</v>
      </c>
      <c r="W57" s="45">
        <v>1.8</v>
      </c>
      <c r="X57" s="24">
        <v>80.400000000000006</v>
      </c>
      <c r="Y57" s="45">
        <v>1.6</v>
      </c>
      <c r="Z57" s="24">
        <v>79.5</v>
      </c>
      <c r="AA57" s="45">
        <v>1.7</v>
      </c>
      <c r="AB57" s="24">
        <v>81</v>
      </c>
      <c r="AC57" s="45">
        <v>1.7</v>
      </c>
      <c r="AD57" s="24">
        <v>80.2</v>
      </c>
      <c r="AE57" s="45">
        <v>1.7</v>
      </c>
      <c r="AF57" s="24">
        <v>77.8</v>
      </c>
      <c r="AG57" s="45">
        <v>1.6</v>
      </c>
      <c r="AH57" s="24">
        <v>80.2</v>
      </c>
      <c r="AI57" s="45">
        <v>1.5</v>
      </c>
    </row>
    <row r="58" spans="1:35" ht="13.5" customHeight="1" x14ac:dyDescent="0.3">
      <c r="A58" s="25" t="s">
        <v>13</v>
      </c>
      <c r="B58" s="24">
        <v>70.8</v>
      </c>
      <c r="C58" s="45">
        <v>2.9</v>
      </c>
      <c r="D58" s="24">
        <v>71.900000000000006</v>
      </c>
      <c r="E58" s="45">
        <v>2.8</v>
      </c>
      <c r="F58" s="24">
        <v>73</v>
      </c>
      <c r="G58" s="45">
        <v>2.9</v>
      </c>
      <c r="H58" s="24">
        <v>74</v>
      </c>
      <c r="I58" s="45">
        <v>2.6</v>
      </c>
      <c r="J58" s="24">
        <v>67.8</v>
      </c>
      <c r="K58" s="45">
        <v>2.7</v>
      </c>
      <c r="L58" s="24">
        <v>72.2</v>
      </c>
      <c r="M58" s="45">
        <v>2.2999999999999998</v>
      </c>
      <c r="N58" s="24">
        <v>73.2</v>
      </c>
      <c r="O58" s="45">
        <v>2.1</v>
      </c>
      <c r="P58" s="24">
        <v>72</v>
      </c>
      <c r="Q58" s="45">
        <v>2.6</v>
      </c>
      <c r="R58" s="24">
        <v>71.8</v>
      </c>
      <c r="S58" s="45">
        <v>2.8</v>
      </c>
      <c r="T58" s="24">
        <v>74.2</v>
      </c>
      <c r="U58" s="45">
        <v>2.4</v>
      </c>
      <c r="V58" s="24">
        <v>75.099999999999994</v>
      </c>
      <c r="W58" s="45">
        <v>2.6</v>
      </c>
      <c r="X58" s="24">
        <v>76.7</v>
      </c>
      <c r="Y58" s="45">
        <v>2.5</v>
      </c>
      <c r="Z58" s="24">
        <v>73.900000000000006</v>
      </c>
      <c r="AA58" s="45">
        <v>2.7</v>
      </c>
      <c r="AB58" s="24">
        <v>72.7</v>
      </c>
      <c r="AC58" s="45">
        <v>2.6</v>
      </c>
      <c r="AD58" s="24">
        <v>73.8</v>
      </c>
      <c r="AE58" s="45">
        <v>2.6</v>
      </c>
      <c r="AF58" s="24">
        <v>72.5</v>
      </c>
      <c r="AG58" s="45">
        <v>2.4</v>
      </c>
      <c r="AH58" s="24">
        <v>76.8</v>
      </c>
      <c r="AI58" s="45">
        <v>2.2000000000000002</v>
      </c>
    </row>
    <row r="59" spans="1:35" ht="13.5" customHeight="1" x14ac:dyDescent="0.3">
      <c r="A59" s="27" t="s">
        <v>7</v>
      </c>
      <c r="B59" s="24">
        <v>82.7</v>
      </c>
      <c r="C59" s="45">
        <v>1.4</v>
      </c>
      <c r="D59" s="24">
        <v>82.7</v>
      </c>
      <c r="E59" s="45">
        <v>1.4</v>
      </c>
      <c r="F59" s="24">
        <v>83.2</v>
      </c>
      <c r="G59" s="45">
        <v>1.3</v>
      </c>
      <c r="H59" s="24">
        <v>83.8</v>
      </c>
      <c r="I59" s="45">
        <v>1.2</v>
      </c>
      <c r="J59" s="24">
        <v>78</v>
      </c>
      <c r="K59" s="45">
        <v>1.3</v>
      </c>
      <c r="L59" s="24">
        <v>80.5</v>
      </c>
      <c r="M59" s="45">
        <v>1.2</v>
      </c>
      <c r="N59" s="24">
        <v>82.3</v>
      </c>
      <c r="O59" s="45">
        <v>1</v>
      </c>
      <c r="P59" s="24">
        <v>81.2</v>
      </c>
      <c r="Q59" s="45">
        <v>1.2</v>
      </c>
      <c r="R59" s="24">
        <v>81.400000000000006</v>
      </c>
      <c r="S59" s="45">
        <v>1.2</v>
      </c>
      <c r="T59" s="24">
        <v>81.599999999999994</v>
      </c>
      <c r="U59" s="45">
        <v>1.2</v>
      </c>
      <c r="V59" s="24">
        <v>82.5</v>
      </c>
      <c r="W59" s="45">
        <v>1.3</v>
      </c>
      <c r="X59" s="24">
        <v>81.3</v>
      </c>
      <c r="Y59" s="45">
        <v>1.3</v>
      </c>
      <c r="Z59" s="24">
        <v>82.9</v>
      </c>
      <c r="AA59" s="45">
        <v>1.2</v>
      </c>
      <c r="AB59" s="24">
        <v>84.7</v>
      </c>
      <c r="AC59" s="45">
        <v>1</v>
      </c>
      <c r="AD59" s="24">
        <v>83.8</v>
      </c>
      <c r="AE59" s="45">
        <v>1</v>
      </c>
      <c r="AF59" s="24">
        <v>83</v>
      </c>
      <c r="AG59" s="45">
        <v>0.8</v>
      </c>
      <c r="AH59" s="24">
        <v>83.7</v>
      </c>
      <c r="AI59" s="45">
        <v>0.8</v>
      </c>
    </row>
    <row r="60" spans="1:35" ht="13.5" customHeight="1" x14ac:dyDescent="0.3">
      <c r="A60" s="25" t="s">
        <v>8</v>
      </c>
      <c r="B60" s="24">
        <v>82.9</v>
      </c>
      <c r="C60" s="45">
        <v>2.5</v>
      </c>
      <c r="D60" s="24">
        <v>84.9</v>
      </c>
      <c r="E60" s="45">
        <v>2.4</v>
      </c>
      <c r="F60" s="24">
        <v>85.5</v>
      </c>
      <c r="G60" s="45">
        <v>2.5</v>
      </c>
      <c r="H60" s="24">
        <v>84.1</v>
      </c>
      <c r="I60" s="45">
        <v>2.6</v>
      </c>
      <c r="J60" s="24">
        <v>81.599999999999994</v>
      </c>
      <c r="K60" s="45">
        <v>2.7</v>
      </c>
      <c r="L60" s="24">
        <v>86.9</v>
      </c>
      <c r="M60" s="45">
        <v>2</v>
      </c>
      <c r="N60" s="24">
        <v>88.1</v>
      </c>
      <c r="O60" s="45">
        <v>2</v>
      </c>
      <c r="P60" s="24">
        <v>84.1</v>
      </c>
      <c r="Q60" s="45">
        <v>2.6</v>
      </c>
      <c r="R60" s="24">
        <v>84.3</v>
      </c>
      <c r="S60" s="45">
        <v>3.2</v>
      </c>
      <c r="T60" s="24">
        <v>87.8</v>
      </c>
      <c r="U60" s="45">
        <v>2.1</v>
      </c>
      <c r="V60" s="24">
        <v>86.4</v>
      </c>
      <c r="W60" s="45">
        <v>4.5999999999999996</v>
      </c>
      <c r="X60" s="24">
        <v>86.2</v>
      </c>
      <c r="Y60" s="45">
        <v>2.9</v>
      </c>
      <c r="Z60" s="24">
        <v>88.8</v>
      </c>
      <c r="AA60" s="45">
        <v>2.2999999999999998</v>
      </c>
      <c r="AB60" s="24">
        <v>88.8</v>
      </c>
      <c r="AC60" s="45">
        <v>2.2999999999999998</v>
      </c>
      <c r="AD60" s="24">
        <v>86.8</v>
      </c>
      <c r="AE60" s="45">
        <v>2.6</v>
      </c>
      <c r="AF60" s="24">
        <v>81</v>
      </c>
      <c r="AG60" s="45">
        <v>2.1</v>
      </c>
      <c r="AH60" s="24">
        <v>82.1</v>
      </c>
      <c r="AI60" s="45">
        <v>2</v>
      </c>
    </row>
    <row r="61" spans="1:35" s="66" customFormat="1" ht="13.5" customHeight="1" x14ac:dyDescent="0.3">
      <c r="A61" s="22" t="s">
        <v>27</v>
      </c>
      <c r="B61" s="21">
        <v>82.6</v>
      </c>
      <c r="C61" s="46">
        <v>1.6</v>
      </c>
      <c r="D61" s="21">
        <v>82.1</v>
      </c>
      <c r="E61" s="46">
        <v>1.6</v>
      </c>
      <c r="F61" s="21">
        <v>82.7</v>
      </c>
      <c r="G61" s="46">
        <v>1.5</v>
      </c>
      <c r="H61" s="21">
        <v>83.7</v>
      </c>
      <c r="I61" s="46">
        <v>1.4</v>
      </c>
      <c r="J61" s="21">
        <v>77.3</v>
      </c>
      <c r="K61" s="46">
        <v>1.5</v>
      </c>
      <c r="L61" s="21">
        <v>79.5</v>
      </c>
      <c r="M61" s="46">
        <v>1.4</v>
      </c>
      <c r="N61" s="21">
        <v>81.5</v>
      </c>
      <c r="O61" s="46">
        <v>1.1000000000000001</v>
      </c>
      <c r="P61" s="21">
        <v>80.8</v>
      </c>
      <c r="Q61" s="46">
        <v>1.3</v>
      </c>
      <c r="R61" s="21">
        <v>80.900000000000006</v>
      </c>
      <c r="S61" s="46">
        <v>1.3</v>
      </c>
      <c r="T61" s="21">
        <v>80.8</v>
      </c>
      <c r="U61" s="46">
        <v>1.4</v>
      </c>
      <c r="V61" s="21">
        <v>82</v>
      </c>
      <c r="W61" s="46">
        <v>1.4</v>
      </c>
      <c r="X61" s="21">
        <v>80.7</v>
      </c>
      <c r="Y61" s="46">
        <v>1.4</v>
      </c>
      <c r="Z61" s="21">
        <v>82.1</v>
      </c>
      <c r="AA61" s="46">
        <v>1.3</v>
      </c>
      <c r="AB61" s="21">
        <v>84.2</v>
      </c>
      <c r="AC61" s="46">
        <v>1.1000000000000001</v>
      </c>
      <c r="AD61" s="21">
        <v>83.5</v>
      </c>
      <c r="AE61" s="46">
        <v>1</v>
      </c>
      <c r="AF61" s="21">
        <v>83.4</v>
      </c>
      <c r="AG61" s="46">
        <v>0.9</v>
      </c>
      <c r="AH61" s="21">
        <v>84.1</v>
      </c>
      <c r="AI61" s="46">
        <v>0.8</v>
      </c>
    </row>
    <row r="63" spans="1:35" ht="12.75" customHeight="1" x14ac:dyDescent="0.3">
      <c r="A63" s="102" t="s">
        <v>33</v>
      </c>
    </row>
    <row r="65" spans="1:35" x14ac:dyDescent="0.3">
      <c r="A65" s="2" t="str">
        <f>CONCATENATE("Personnes au chômage au sens du BIT selon la nationalité et la durée de résidence, de 2006 à ",RIGHT(Index!A17,4)-1)</f>
        <v>Personnes au chômage au sens du BIT selon la nationalité et la durée de résidence, de 2006 à 2022</v>
      </c>
      <c r="AA65" s="37"/>
      <c r="AC65" s="37"/>
      <c r="AE65" s="37"/>
      <c r="AG65" s="37"/>
      <c r="AI65" s="37" t="s">
        <v>23</v>
      </c>
    </row>
    <row r="66" spans="1:35" x14ac:dyDescent="0.3">
      <c r="A66" s="3" t="s">
        <v>39</v>
      </c>
    </row>
    <row r="67" spans="1:35" s="64" customFormat="1" ht="13.5" customHeight="1" x14ac:dyDescent="0.25">
      <c r="A67" s="141"/>
      <c r="B67" s="139">
        <v>2006</v>
      </c>
      <c r="C67" s="140"/>
      <c r="D67" s="139">
        <v>2007</v>
      </c>
      <c r="E67" s="140"/>
      <c r="F67" s="139">
        <v>2008</v>
      </c>
      <c r="G67" s="140"/>
      <c r="H67" s="139">
        <v>2009</v>
      </c>
      <c r="I67" s="140"/>
      <c r="J67" s="139" t="s">
        <v>3</v>
      </c>
      <c r="K67" s="140"/>
      <c r="L67" s="139">
        <v>2011</v>
      </c>
      <c r="M67" s="140"/>
      <c r="N67" s="139">
        <v>2012</v>
      </c>
      <c r="O67" s="140"/>
      <c r="P67" s="139">
        <v>2013</v>
      </c>
      <c r="Q67" s="140"/>
      <c r="R67" s="139">
        <v>2014</v>
      </c>
      <c r="S67" s="140"/>
      <c r="T67" s="139">
        <v>2015</v>
      </c>
      <c r="U67" s="140"/>
      <c r="V67" s="139">
        <v>2016</v>
      </c>
      <c r="W67" s="140"/>
      <c r="X67" s="139">
        <v>2017</v>
      </c>
      <c r="Y67" s="140"/>
      <c r="Z67" s="139">
        <v>2018</v>
      </c>
      <c r="AA67" s="143"/>
      <c r="AB67" s="139">
        <v>2019</v>
      </c>
      <c r="AC67" s="143"/>
      <c r="AD67" s="139">
        <v>2020</v>
      </c>
      <c r="AE67" s="143"/>
      <c r="AF67" s="132" t="s">
        <v>142</v>
      </c>
      <c r="AG67" s="133"/>
      <c r="AH67" s="132">
        <v>2022</v>
      </c>
      <c r="AI67" s="133"/>
    </row>
    <row r="68" spans="1:35" ht="13.5" customHeight="1" x14ac:dyDescent="0.3">
      <c r="A68" s="142"/>
      <c r="B68" s="79" t="s">
        <v>1</v>
      </c>
      <c r="C68" s="80" t="s">
        <v>2</v>
      </c>
      <c r="D68" s="79" t="s">
        <v>1</v>
      </c>
      <c r="E68" s="80" t="s">
        <v>2</v>
      </c>
      <c r="F68" s="79" t="s">
        <v>1</v>
      </c>
      <c r="G68" s="80" t="s">
        <v>2</v>
      </c>
      <c r="H68" s="79" t="s">
        <v>1</v>
      </c>
      <c r="I68" s="80" t="s">
        <v>2</v>
      </c>
      <c r="J68" s="79" t="s">
        <v>1</v>
      </c>
      <c r="K68" s="80" t="s">
        <v>2</v>
      </c>
      <c r="L68" s="79" t="s">
        <v>1</v>
      </c>
      <c r="M68" s="80" t="s">
        <v>2</v>
      </c>
      <c r="N68" s="79" t="s">
        <v>1</v>
      </c>
      <c r="O68" s="80" t="s">
        <v>2</v>
      </c>
      <c r="P68" s="79" t="s">
        <v>1</v>
      </c>
      <c r="Q68" s="80" t="s">
        <v>2</v>
      </c>
      <c r="R68" s="79" t="s">
        <v>1</v>
      </c>
      <c r="S68" s="80" t="s">
        <v>2</v>
      </c>
      <c r="T68" s="79" t="s">
        <v>1</v>
      </c>
      <c r="U68" s="80" t="s">
        <v>2</v>
      </c>
      <c r="V68" s="79" t="s">
        <v>1</v>
      </c>
      <c r="W68" s="80" t="s">
        <v>2</v>
      </c>
      <c r="X68" s="79" t="s">
        <v>1</v>
      </c>
      <c r="Y68" s="80" t="s">
        <v>2</v>
      </c>
      <c r="Z68" s="81" t="s">
        <v>1</v>
      </c>
      <c r="AA68" s="82" t="s">
        <v>2</v>
      </c>
      <c r="AB68" s="81" t="s">
        <v>1</v>
      </c>
      <c r="AC68" s="82" t="s">
        <v>2</v>
      </c>
      <c r="AD68" s="81" t="s">
        <v>1</v>
      </c>
      <c r="AE68" s="82" t="s">
        <v>2</v>
      </c>
      <c r="AF68" s="81" t="s">
        <v>1</v>
      </c>
      <c r="AG68" s="82" t="s">
        <v>2</v>
      </c>
      <c r="AH68" s="81" t="s">
        <v>1</v>
      </c>
      <c r="AI68" s="82" t="s">
        <v>2</v>
      </c>
    </row>
    <row r="69" spans="1:35" s="66" customFormat="1" ht="13.5" customHeight="1" x14ac:dyDescent="0.3">
      <c r="A69" s="83" t="s">
        <v>130</v>
      </c>
      <c r="B69" s="84">
        <v>2.2000000000000002</v>
      </c>
      <c r="C69" s="84">
        <v>0.3</v>
      </c>
      <c r="D69" s="84">
        <v>2.2999999999999998</v>
      </c>
      <c r="E69" s="84">
        <v>0.3</v>
      </c>
      <c r="F69" s="101">
        <v>1.9</v>
      </c>
      <c r="G69" s="84">
        <v>0.3</v>
      </c>
      <c r="H69" s="84">
        <v>2.5</v>
      </c>
      <c r="I69" s="84">
        <v>0.3</v>
      </c>
      <c r="J69" s="84">
        <v>3.1</v>
      </c>
      <c r="K69" s="84">
        <v>0.2</v>
      </c>
      <c r="L69" s="84">
        <v>2.9</v>
      </c>
      <c r="M69" s="84">
        <v>0.2</v>
      </c>
      <c r="N69" s="84">
        <v>2.8</v>
      </c>
      <c r="O69" s="84">
        <v>0.2</v>
      </c>
      <c r="P69" s="84">
        <v>2.8</v>
      </c>
      <c r="Q69" s="84">
        <v>0.2</v>
      </c>
      <c r="R69" s="84">
        <v>3</v>
      </c>
      <c r="S69" s="84">
        <v>0.2</v>
      </c>
      <c r="T69" s="84">
        <v>2.9</v>
      </c>
      <c r="U69" s="84">
        <v>0.2</v>
      </c>
      <c r="V69" s="84">
        <v>3.1</v>
      </c>
      <c r="W69" s="84">
        <v>0.2</v>
      </c>
      <c r="X69" s="84">
        <v>3.1</v>
      </c>
      <c r="Y69" s="84">
        <v>0.2</v>
      </c>
      <c r="Z69" s="84">
        <v>3.1</v>
      </c>
      <c r="AA69" s="84">
        <v>0.2</v>
      </c>
      <c r="AB69" s="84">
        <v>2.7</v>
      </c>
      <c r="AC69" s="84">
        <v>0.2</v>
      </c>
      <c r="AD69" s="84">
        <v>3.2</v>
      </c>
      <c r="AE69" s="84">
        <v>0.2</v>
      </c>
      <c r="AF69" s="84">
        <v>3.3</v>
      </c>
      <c r="AG69" s="84">
        <v>0.2</v>
      </c>
      <c r="AH69" s="84">
        <v>2.9</v>
      </c>
      <c r="AI69" s="84">
        <v>0.2</v>
      </c>
    </row>
    <row r="70" spans="1:35" ht="13.5" customHeight="1" x14ac:dyDescent="0.3">
      <c r="A70" s="27" t="s">
        <v>15</v>
      </c>
      <c r="B70" s="24">
        <v>5</v>
      </c>
      <c r="C70" s="45">
        <v>1.4</v>
      </c>
      <c r="D70" s="24">
        <v>5.3</v>
      </c>
      <c r="E70" s="45">
        <v>1.5</v>
      </c>
      <c r="F70" s="24" t="s">
        <v>56</v>
      </c>
      <c r="G70" s="45" t="s">
        <v>59</v>
      </c>
      <c r="H70" s="24">
        <v>4.9000000000000004</v>
      </c>
      <c r="I70" s="45">
        <v>1.6</v>
      </c>
      <c r="J70" s="24">
        <v>5.3</v>
      </c>
      <c r="K70" s="45">
        <v>0.9</v>
      </c>
      <c r="L70" s="24">
        <v>5.9</v>
      </c>
      <c r="M70" s="45">
        <v>0.9</v>
      </c>
      <c r="N70" s="24">
        <v>5.7</v>
      </c>
      <c r="O70" s="45">
        <v>1</v>
      </c>
      <c r="P70" s="24">
        <v>5.7</v>
      </c>
      <c r="Q70" s="45">
        <v>1.1000000000000001</v>
      </c>
      <c r="R70" s="24">
        <v>6.4</v>
      </c>
      <c r="S70" s="45">
        <v>1.1000000000000001</v>
      </c>
      <c r="T70" s="24">
        <v>6</v>
      </c>
      <c r="U70" s="45">
        <v>1.2</v>
      </c>
      <c r="V70" s="24">
        <v>6.3</v>
      </c>
      <c r="W70" s="45">
        <v>1.2</v>
      </c>
      <c r="X70" s="24">
        <v>6.8</v>
      </c>
      <c r="Y70" s="45">
        <v>1.3</v>
      </c>
      <c r="Z70" s="24">
        <v>6.7</v>
      </c>
      <c r="AA70" s="45">
        <v>1.3</v>
      </c>
      <c r="AB70" s="24">
        <v>5.7</v>
      </c>
      <c r="AC70" s="45">
        <v>1.2</v>
      </c>
      <c r="AD70" s="24">
        <v>5.4</v>
      </c>
      <c r="AE70" s="45">
        <v>1.1000000000000001</v>
      </c>
      <c r="AF70" s="24">
        <v>7.6</v>
      </c>
      <c r="AG70" s="45">
        <v>1.2</v>
      </c>
      <c r="AH70" s="24">
        <v>7.7</v>
      </c>
      <c r="AI70" s="45">
        <v>1.2</v>
      </c>
    </row>
    <row r="71" spans="1:35" ht="13.5" customHeight="1" x14ac:dyDescent="0.3">
      <c r="A71" s="27" t="s">
        <v>6</v>
      </c>
      <c r="B71" s="24">
        <v>2.4</v>
      </c>
      <c r="C71" s="45">
        <v>0.3</v>
      </c>
      <c r="D71" s="24">
        <v>2.2999999999999998</v>
      </c>
      <c r="E71" s="45">
        <v>0.4</v>
      </c>
      <c r="F71" s="24">
        <v>2.2000000000000002</v>
      </c>
      <c r="G71" s="45">
        <v>0.4</v>
      </c>
      <c r="H71" s="24">
        <v>2.5</v>
      </c>
      <c r="I71" s="45">
        <v>0.4</v>
      </c>
      <c r="J71" s="24">
        <v>3.4</v>
      </c>
      <c r="K71" s="45">
        <v>0.3</v>
      </c>
      <c r="L71" s="24">
        <v>2.9</v>
      </c>
      <c r="M71" s="45">
        <v>0.3</v>
      </c>
      <c r="N71" s="24">
        <v>2.8</v>
      </c>
      <c r="O71" s="45">
        <v>0.2</v>
      </c>
      <c r="P71" s="24">
        <v>2.9</v>
      </c>
      <c r="Q71" s="45">
        <v>0.3</v>
      </c>
      <c r="R71" s="24">
        <v>3.1</v>
      </c>
      <c r="S71" s="45">
        <v>0.3</v>
      </c>
      <c r="T71" s="24">
        <v>2.9</v>
      </c>
      <c r="U71" s="45">
        <v>0.3</v>
      </c>
      <c r="V71" s="24">
        <v>3.4</v>
      </c>
      <c r="W71" s="45">
        <v>0.3</v>
      </c>
      <c r="X71" s="24">
        <v>3.3</v>
      </c>
      <c r="Y71" s="45">
        <v>0.3</v>
      </c>
      <c r="Z71" s="24">
        <v>3.3</v>
      </c>
      <c r="AA71" s="45">
        <v>0.3</v>
      </c>
      <c r="AB71" s="24">
        <v>2.8</v>
      </c>
      <c r="AC71" s="45">
        <v>0.3</v>
      </c>
      <c r="AD71" s="24">
        <v>3.7</v>
      </c>
      <c r="AE71" s="45">
        <v>0.3</v>
      </c>
      <c r="AF71" s="24">
        <v>3.8</v>
      </c>
      <c r="AG71" s="45">
        <v>0.3</v>
      </c>
      <c r="AH71" s="24">
        <v>2.8</v>
      </c>
      <c r="AI71" s="45">
        <v>0.3</v>
      </c>
    </row>
    <row r="72" spans="1:35" ht="13.5" customHeight="1" x14ac:dyDescent="0.3">
      <c r="A72" s="25" t="s">
        <v>14</v>
      </c>
      <c r="B72" s="24">
        <v>2.4</v>
      </c>
      <c r="C72" s="45">
        <v>0.4</v>
      </c>
      <c r="D72" s="24">
        <v>2.2999999999999998</v>
      </c>
      <c r="E72" s="45">
        <v>0.4</v>
      </c>
      <c r="F72" s="24">
        <v>2.1</v>
      </c>
      <c r="G72" s="45">
        <v>0.4</v>
      </c>
      <c r="H72" s="24">
        <v>2.4</v>
      </c>
      <c r="I72" s="45">
        <v>0.5</v>
      </c>
      <c r="J72" s="24">
        <v>3.4</v>
      </c>
      <c r="K72" s="45">
        <v>0.3</v>
      </c>
      <c r="L72" s="24">
        <v>2.9</v>
      </c>
      <c r="M72" s="45">
        <v>0.3</v>
      </c>
      <c r="N72" s="24">
        <v>2.7</v>
      </c>
      <c r="O72" s="45">
        <v>0.3</v>
      </c>
      <c r="P72" s="24">
        <v>2.8</v>
      </c>
      <c r="Q72" s="45">
        <v>0.3</v>
      </c>
      <c r="R72" s="24">
        <v>3</v>
      </c>
      <c r="S72" s="45">
        <v>0.3</v>
      </c>
      <c r="T72" s="24">
        <v>2.8</v>
      </c>
      <c r="U72" s="45">
        <v>0.3</v>
      </c>
      <c r="V72" s="24">
        <v>3.3</v>
      </c>
      <c r="W72" s="45">
        <v>0.3</v>
      </c>
      <c r="X72" s="24">
        <v>3.4</v>
      </c>
      <c r="Y72" s="45">
        <v>0.4</v>
      </c>
      <c r="Z72" s="24">
        <v>3.2</v>
      </c>
      <c r="AA72" s="45">
        <v>0.3</v>
      </c>
      <c r="AB72" s="24">
        <v>2.7</v>
      </c>
      <c r="AC72" s="45">
        <v>0.3</v>
      </c>
      <c r="AD72" s="24">
        <v>3.6</v>
      </c>
      <c r="AE72" s="45">
        <v>0.3</v>
      </c>
      <c r="AF72" s="24">
        <v>3.6</v>
      </c>
      <c r="AG72" s="45">
        <v>0.3</v>
      </c>
      <c r="AH72" s="24">
        <v>2.7</v>
      </c>
      <c r="AI72" s="45">
        <v>0.3</v>
      </c>
    </row>
    <row r="73" spans="1:35" ht="13.5" customHeight="1" x14ac:dyDescent="0.3">
      <c r="A73" s="25" t="s">
        <v>13</v>
      </c>
      <c r="B73" s="97" t="s">
        <v>44</v>
      </c>
      <c r="C73" s="120" t="s">
        <v>106</v>
      </c>
      <c r="D73" s="97" t="s">
        <v>60</v>
      </c>
      <c r="E73" s="120" t="s">
        <v>92</v>
      </c>
      <c r="F73" s="97" t="s">
        <v>53</v>
      </c>
      <c r="G73" s="120" t="s">
        <v>92</v>
      </c>
      <c r="H73" s="97" t="s">
        <v>96</v>
      </c>
      <c r="I73" s="120" t="s">
        <v>59</v>
      </c>
      <c r="J73" s="24">
        <v>3.4</v>
      </c>
      <c r="K73" s="45">
        <v>0.7</v>
      </c>
      <c r="L73" s="24">
        <v>3.2</v>
      </c>
      <c r="M73" s="45">
        <v>0.7</v>
      </c>
      <c r="N73" s="24">
        <v>3.3</v>
      </c>
      <c r="O73" s="45">
        <v>0.7</v>
      </c>
      <c r="P73" s="24">
        <v>3.6</v>
      </c>
      <c r="Q73" s="45">
        <v>0.8</v>
      </c>
      <c r="R73" s="24">
        <v>3.4</v>
      </c>
      <c r="S73" s="45">
        <v>0.7</v>
      </c>
      <c r="T73" s="24">
        <v>3.4</v>
      </c>
      <c r="U73" s="45">
        <v>0.7</v>
      </c>
      <c r="V73" s="24">
        <v>3.9</v>
      </c>
      <c r="W73" s="45">
        <v>0.9</v>
      </c>
      <c r="X73" s="24">
        <v>3.2</v>
      </c>
      <c r="Y73" s="45">
        <v>0.6</v>
      </c>
      <c r="Z73" s="24">
        <v>4.0999999999999996</v>
      </c>
      <c r="AA73" s="45">
        <v>0.8</v>
      </c>
      <c r="AB73" s="24">
        <v>3.9</v>
      </c>
      <c r="AC73" s="45">
        <v>0.9</v>
      </c>
      <c r="AD73" s="24">
        <v>4.3</v>
      </c>
      <c r="AE73" s="45">
        <v>0.9</v>
      </c>
      <c r="AF73" s="24">
        <v>4.8</v>
      </c>
      <c r="AG73" s="45">
        <v>0.9</v>
      </c>
      <c r="AH73" s="24">
        <v>3.8</v>
      </c>
      <c r="AI73" s="45">
        <v>0.8</v>
      </c>
    </row>
    <row r="74" spans="1:35" ht="13.5" customHeight="1" x14ac:dyDescent="0.3">
      <c r="A74" s="27" t="s">
        <v>7</v>
      </c>
      <c r="B74" s="24">
        <v>1.4</v>
      </c>
      <c r="C74" s="45">
        <v>0.4</v>
      </c>
      <c r="D74" s="24">
        <v>1.6</v>
      </c>
      <c r="E74" s="45">
        <v>0.4</v>
      </c>
      <c r="F74" s="24">
        <v>1.1000000000000001</v>
      </c>
      <c r="G74" s="45">
        <v>0.3</v>
      </c>
      <c r="H74" s="24">
        <v>2.2000000000000002</v>
      </c>
      <c r="I74" s="45">
        <v>0.5</v>
      </c>
      <c r="J74" s="24">
        <v>2.2000000000000002</v>
      </c>
      <c r="K74" s="45">
        <v>0.3</v>
      </c>
      <c r="L74" s="24">
        <v>2.2999999999999998</v>
      </c>
      <c r="M74" s="45">
        <v>0.3</v>
      </c>
      <c r="N74" s="24">
        <v>2.4</v>
      </c>
      <c r="O74" s="45">
        <v>0.3</v>
      </c>
      <c r="P74" s="24">
        <v>2.2000000000000002</v>
      </c>
      <c r="Q74" s="45">
        <v>0.3</v>
      </c>
      <c r="R74" s="24">
        <v>2.4</v>
      </c>
      <c r="S74" s="45">
        <v>0.3</v>
      </c>
      <c r="T74" s="24">
        <v>2.4</v>
      </c>
      <c r="U74" s="45">
        <v>0.3</v>
      </c>
      <c r="V74" s="24">
        <v>2.4</v>
      </c>
      <c r="W74" s="45">
        <v>0.3</v>
      </c>
      <c r="X74" s="24">
        <v>2.5</v>
      </c>
      <c r="Y74" s="45">
        <v>0.3</v>
      </c>
      <c r="Z74" s="24">
        <v>2.4</v>
      </c>
      <c r="AA74" s="45">
        <v>0.2</v>
      </c>
      <c r="AB74" s="24">
        <v>2.2999999999999998</v>
      </c>
      <c r="AC74" s="45">
        <v>0.2</v>
      </c>
      <c r="AD74" s="24">
        <v>2.6</v>
      </c>
      <c r="AE74" s="45">
        <v>0.2</v>
      </c>
      <c r="AF74" s="24">
        <v>2.5</v>
      </c>
      <c r="AG74" s="45">
        <v>0.2</v>
      </c>
      <c r="AH74" s="24">
        <v>2.2999999999999998</v>
      </c>
      <c r="AI74" s="45">
        <v>0.2</v>
      </c>
    </row>
    <row r="75" spans="1:35" ht="13.5" customHeight="1" x14ac:dyDescent="0.3">
      <c r="A75" s="25" t="s">
        <v>8</v>
      </c>
      <c r="B75" s="97" t="s">
        <v>62</v>
      </c>
      <c r="C75" s="120" t="s">
        <v>148</v>
      </c>
      <c r="D75" s="97" t="s">
        <v>92</v>
      </c>
      <c r="E75" s="120" t="s">
        <v>69</v>
      </c>
      <c r="F75" s="97" t="s">
        <v>68</v>
      </c>
      <c r="G75" s="120" t="s">
        <v>149</v>
      </c>
      <c r="H75" s="97" t="s">
        <v>90</v>
      </c>
      <c r="I75" s="120" t="s">
        <v>69</v>
      </c>
      <c r="J75" s="24">
        <v>1.7</v>
      </c>
      <c r="K75" s="45">
        <v>0.3</v>
      </c>
      <c r="L75" s="24">
        <v>1.7</v>
      </c>
      <c r="M75" s="45">
        <v>0.4</v>
      </c>
      <c r="N75" s="24">
        <v>1.9</v>
      </c>
      <c r="O75" s="45">
        <v>0.4</v>
      </c>
      <c r="P75" s="24">
        <v>1.3</v>
      </c>
      <c r="Q75" s="45">
        <v>0.3</v>
      </c>
      <c r="R75" s="24">
        <v>1.7</v>
      </c>
      <c r="S75" s="45">
        <v>0.3</v>
      </c>
      <c r="T75" s="24">
        <v>1.9</v>
      </c>
      <c r="U75" s="45">
        <v>0.4</v>
      </c>
      <c r="V75" s="24">
        <v>1.9</v>
      </c>
      <c r="W75" s="45">
        <v>0.4</v>
      </c>
      <c r="X75" s="24">
        <v>2.1</v>
      </c>
      <c r="Y75" s="45">
        <v>0.4</v>
      </c>
      <c r="Z75" s="24">
        <v>1.9</v>
      </c>
      <c r="AA75" s="45">
        <v>0.3</v>
      </c>
      <c r="AB75" s="24">
        <v>1.6</v>
      </c>
      <c r="AC75" s="45">
        <v>0.3</v>
      </c>
      <c r="AD75" s="24">
        <v>2</v>
      </c>
      <c r="AE75" s="45">
        <v>0.3</v>
      </c>
      <c r="AF75" s="24">
        <v>2.1</v>
      </c>
      <c r="AG75" s="45">
        <v>0.3</v>
      </c>
      <c r="AH75" s="24">
        <v>1.6</v>
      </c>
      <c r="AI75" s="45">
        <v>0.3</v>
      </c>
    </row>
    <row r="76" spans="1:35" ht="13.5" customHeight="1" x14ac:dyDescent="0.3">
      <c r="A76" s="25" t="s">
        <v>27</v>
      </c>
      <c r="B76" s="97" t="s">
        <v>101</v>
      </c>
      <c r="C76" s="120" t="s">
        <v>147</v>
      </c>
      <c r="D76" s="24">
        <v>2.2000000000000002</v>
      </c>
      <c r="E76" s="45">
        <v>0.7</v>
      </c>
      <c r="F76" s="24">
        <v>1.8</v>
      </c>
      <c r="G76" s="45">
        <v>0.6</v>
      </c>
      <c r="H76" s="24">
        <v>2.7</v>
      </c>
      <c r="I76" s="45">
        <v>0.9</v>
      </c>
      <c r="J76" s="24">
        <v>2.5</v>
      </c>
      <c r="K76" s="45">
        <v>0.4</v>
      </c>
      <c r="L76" s="24">
        <v>2.8</v>
      </c>
      <c r="M76" s="45">
        <v>0.4</v>
      </c>
      <c r="N76" s="24">
        <v>2.7</v>
      </c>
      <c r="O76" s="45">
        <v>0.4</v>
      </c>
      <c r="P76" s="24">
        <v>2.9</v>
      </c>
      <c r="Q76" s="45">
        <v>0.5</v>
      </c>
      <c r="R76" s="24">
        <v>3</v>
      </c>
      <c r="S76" s="45">
        <v>0.4</v>
      </c>
      <c r="T76" s="24">
        <v>2.8</v>
      </c>
      <c r="U76" s="45">
        <v>0.4</v>
      </c>
      <c r="V76" s="24">
        <v>2.7</v>
      </c>
      <c r="W76" s="45">
        <v>0.4</v>
      </c>
      <c r="X76" s="24">
        <v>2.7</v>
      </c>
      <c r="Y76" s="45">
        <v>0.4</v>
      </c>
      <c r="Z76" s="24">
        <v>2.7</v>
      </c>
      <c r="AA76" s="45">
        <v>0.3</v>
      </c>
      <c r="AB76" s="24">
        <v>2.8</v>
      </c>
      <c r="AC76" s="45">
        <v>0.3</v>
      </c>
      <c r="AD76" s="24">
        <v>3</v>
      </c>
      <c r="AE76" s="45">
        <v>0.3</v>
      </c>
      <c r="AF76" s="24">
        <v>2.7</v>
      </c>
      <c r="AG76" s="45">
        <v>0.3</v>
      </c>
      <c r="AH76" s="24">
        <v>2.7</v>
      </c>
      <c r="AI76" s="45">
        <v>0.3</v>
      </c>
    </row>
    <row r="77" spans="1:35" s="85" customFormat="1" ht="25.5" customHeight="1" x14ac:dyDescent="0.3">
      <c r="A77" s="112" t="s">
        <v>144</v>
      </c>
      <c r="B77" s="113">
        <v>2</v>
      </c>
      <c r="C77" s="114">
        <v>0.3</v>
      </c>
      <c r="D77" s="113">
        <v>1.9</v>
      </c>
      <c r="E77" s="114">
        <v>0.3</v>
      </c>
      <c r="F77" s="113">
        <v>1.6</v>
      </c>
      <c r="G77" s="114">
        <v>0.3</v>
      </c>
      <c r="H77" s="113">
        <v>2.2999999999999998</v>
      </c>
      <c r="I77" s="114">
        <v>0.4</v>
      </c>
      <c r="J77" s="113">
        <v>2.6</v>
      </c>
      <c r="K77" s="114">
        <v>0.2</v>
      </c>
      <c r="L77" s="113">
        <v>2.4</v>
      </c>
      <c r="M77" s="114">
        <v>0.2</v>
      </c>
      <c r="N77" s="113">
        <v>2.4</v>
      </c>
      <c r="O77" s="114">
        <v>0.2</v>
      </c>
      <c r="P77" s="113">
        <v>2.4</v>
      </c>
      <c r="Q77" s="114">
        <v>0.2</v>
      </c>
      <c r="R77" s="113">
        <v>2.5</v>
      </c>
      <c r="S77" s="114">
        <v>0.2</v>
      </c>
      <c r="T77" s="113">
        <v>2.5</v>
      </c>
      <c r="U77" s="114">
        <v>0.2</v>
      </c>
      <c r="V77" s="113">
        <v>2.6</v>
      </c>
      <c r="W77" s="114">
        <v>0.2</v>
      </c>
      <c r="X77" s="113">
        <v>2.6</v>
      </c>
      <c r="Y77" s="114">
        <v>0.2</v>
      </c>
      <c r="Z77" s="113">
        <v>2.6</v>
      </c>
      <c r="AA77" s="114">
        <v>0.2</v>
      </c>
      <c r="AB77" s="113">
        <v>2.1</v>
      </c>
      <c r="AC77" s="114">
        <v>0.2</v>
      </c>
      <c r="AD77" s="113">
        <v>2.7</v>
      </c>
      <c r="AE77" s="114">
        <v>0.2</v>
      </c>
      <c r="AF77" s="113">
        <v>2.7</v>
      </c>
      <c r="AG77" s="114">
        <v>0.2</v>
      </c>
      <c r="AH77" s="113">
        <v>2.2999999999999998</v>
      </c>
      <c r="AI77" s="114">
        <v>0.2</v>
      </c>
    </row>
    <row r="78" spans="1:35" ht="13.5" customHeight="1" x14ac:dyDescent="0.3">
      <c r="A78" s="27" t="s">
        <v>15</v>
      </c>
      <c r="B78" s="24" t="s">
        <v>58</v>
      </c>
      <c r="C78" s="45" t="s">
        <v>48</v>
      </c>
      <c r="D78" s="24" t="s">
        <v>42</v>
      </c>
      <c r="E78" s="45" t="s">
        <v>90</v>
      </c>
      <c r="F78" s="24" t="s">
        <v>98</v>
      </c>
      <c r="G78" s="45" t="s">
        <v>59</v>
      </c>
      <c r="H78" s="24" t="s">
        <v>104</v>
      </c>
      <c r="I78" s="45" t="s">
        <v>101</v>
      </c>
      <c r="J78" s="24">
        <v>4.0999999999999996</v>
      </c>
      <c r="K78" s="45">
        <v>0.9</v>
      </c>
      <c r="L78" s="24">
        <v>4.8</v>
      </c>
      <c r="M78" s="45">
        <v>1.1000000000000001</v>
      </c>
      <c r="N78" s="24">
        <v>5</v>
      </c>
      <c r="O78" s="45">
        <v>1.2</v>
      </c>
      <c r="P78" s="24" t="s">
        <v>63</v>
      </c>
      <c r="Q78" s="45" t="s">
        <v>62</v>
      </c>
      <c r="R78" s="24">
        <v>5.7</v>
      </c>
      <c r="S78" s="45">
        <v>1.3</v>
      </c>
      <c r="T78" s="24" t="s">
        <v>114</v>
      </c>
      <c r="U78" s="45" t="s">
        <v>59</v>
      </c>
      <c r="V78" s="24" t="s">
        <v>55</v>
      </c>
      <c r="W78" s="45" t="s">
        <v>48</v>
      </c>
      <c r="X78" s="24" t="s">
        <v>84</v>
      </c>
      <c r="Y78" s="45" t="s">
        <v>90</v>
      </c>
      <c r="Z78" s="24" t="s">
        <v>85</v>
      </c>
      <c r="AA78" s="45" t="s">
        <v>90</v>
      </c>
      <c r="AB78" s="24" t="s">
        <v>95</v>
      </c>
      <c r="AC78" s="45" t="s">
        <v>62</v>
      </c>
      <c r="AD78" s="24" t="s">
        <v>104</v>
      </c>
      <c r="AE78" s="45" t="s">
        <v>59</v>
      </c>
      <c r="AF78" s="24" t="s">
        <v>85</v>
      </c>
      <c r="AG78" s="45" t="s">
        <v>59</v>
      </c>
      <c r="AH78" s="24" t="s">
        <v>121</v>
      </c>
      <c r="AI78" s="45" t="s">
        <v>90</v>
      </c>
    </row>
    <row r="79" spans="1:35" ht="13.5" customHeight="1" x14ac:dyDescent="0.3">
      <c r="A79" s="27" t="s">
        <v>6</v>
      </c>
      <c r="B79" s="24">
        <v>2.2000000000000002</v>
      </c>
      <c r="C79" s="45">
        <v>0.4</v>
      </c>
      <c r="D79" s="24">
        <v>1.9</v>
      </c>
      <c r="E79" s="45">
        <v>0.3</v>
      </c>
      <c r="F79" s="24">
        <v>2</v>
      </c>
      <c r="G79" s="45">
        <v>0.4</v>
      </c>
      <c r="H79" s="24">
        <v>2.2999999999999998</v>
      </c>
      <c r="I79" s="45">
        <v>0.5</v>
      </c>
      <c r="J79" s="24">
        <v>3</v>
      </c>
      <c r="K79" s="45">
        <v>0.3</v>
      </c>
      <c r="L79" s="24">
        <v>2.5</v>
      </c>
      <c r="M79" s="45">
        <v>0.2</v>
      </c>
      <c r="N79" s="24">
        <v>2.5</v>
      </c>
      <c r="O79" s="45">
        <v>0.2</v>
      </c>
      <c r="P79" s="24">
        <v>2.5</v>
      </c>
      <c r="Q79" s="45">
        <v>0.3</v>
      </c>
      <c r="R79" s="24">
        <v>2.7</v>
      </c>
      <c r="S79" s="45">
        <v>0.3</v>
      </c>
      <c r="T79" s="24">
        <v>2.6</v>
      </c>
      <c r="U79" s="45">
        <v>0.3</v>
      </c>
      <c r="V79" s="24">
        <v>3.1</v>
      </c>
      <c r="W79" s="45">
        <v>0.3</v>
      </c>
      <c r="X79" s="24">
        <v>3</v>
      </c>
      <c r="Y79" s="45">
        <v>0.3</v>
      </c>
      <c r="Z79" s="24">
        <v>2.9</v>
      </c>
      <c r="AA79" s="45">
        <v>0.3</v>
      </c>
      <c r="AB79" s="24">
        <v>2.2999999999999998</v>
      </c>
      <c r="AC79" s="45">
        <v>0.3</v>
      </c>
      <c r="AD79" s="24">
        <v>3.2</v>
      </c>
      <c r="AE79" s="45">
        <v>0.3</v>
      </c>
      <c r="AF79" s="24">
        <v>3.1</v>
      </c>
      <c r="AG79" s="45">
        <v>0.3</v>
      </c>
      <c r="AH79" s="24">
        <v>2.4</v>
      </c>
      <c r="AI79" s="45">
        <v>0.3</v>
      </c>
    </row>
    <row r="80" spans="1:35" ht="13.5" customHeight="1" x14ac:dyDescent="0.3">
      <c r="A80" s="25" t="s">
        <v>14</v>
      </c>
      <c r="B80" s="24">
        <v>2.2999999999999998</v>
      </c>
      <c r="C80" s="45">
        <v>0.4</v>
      </c>
      <c r="D80" s="24">
        <v>1.9</v>
      </c>
      <c r="E80" s="45">
        <v>0.4</v>
      </c>
      <c r="F80" s="24">
        <v>2</v>
      </c>
      <c r="G80" s="45">
        <v>0.4</v>
      </c>
      <c r="H80" s="24">
        <v>2.2999999999999998</v>
      </c>
      <c r="I80" s="45">
        <v>0.5</v>
      </c>
      <c r="J80" s="24">
        <v>3</v>
      </c>
      <c r="K80" s="45">
        <v>0.3</v>
      </c>
      <c r="L80" s="24">
        <v>2.5</v>
      </c>
      <c r="M80" s="45">
        <v>0.3</v>
      </c>
      <c r="N80" s="24">
        <v>2.5</v>
      </c>
      <c r="O80" s="45">
        <v>0.3</v>
      </c>
      <c r="P80" s="24">
        <v>2.5</v>
      </c>
      <c r="Q80" s="45">
        <v>0.3</v>
      </c>
      <c r="R80" s="24">
        <v>2.7</v>
      </c>
      <c r="S80" s="45">
        <v>0.3</v>
      </c>
      <c r="T80" s="24">
        <v>2.5</v>
      </c>
      <c r="U80" s="45">
        <v>0.3</v>
      </c>
      <c r="V80" s="24">
        <v>3</v>
      </c>
      <c r="W80" s="45">
        <v>0.4</v>
      </c>
      <c r="X80" s="24">
        <v>3</v>
      </c>
      <c r="Y80" s="45">
        <v>0.4</v>
      </c>
      <c r="Z80" s="24">
        <v>2.7</v>
      </c>
      <c r="AA80" s="45">
        <v>0.3</v>
      </c>
      <c r="AB80" s="24">
        <v>2.1</v>
      </c>
      <c r="AC80" s="45">
        <v>0.3</v>
      </c>
      <c r="AD80" s="24">
        <v>3.2</v>
      </c>
      <c r="AE80" s="45">
        <v>0.4</v>
      </c>
      <c r="AF80" s="24">
        <v>3</v>
      </c>
      <c r="AG80" s="45">
        <v>0.3</v>
      </c>
      <c r="AH80" s="24">
        <v>2.2999999999999998</v>
      </c>
      <c r="AI80" s="45">
        <v>0.3</v>
      </c>
    </row>
    <row r="81" spans="1:35" ht="13.5" customHeight="1" x14ac:dyDescent="0.3">
      <c r="A81" s="25" t="s">
        <v>13</v>
      </c>
      <c r="B81" s="24" t="s">
        <v>48</v>
      </c>
      <c r="C81" s="45" t="s">
        <v>147</v>
      </c>
      <c r="D81" s="24" t="s">
        <v>50</v>
      </c>
      <c r="E81" s="45" t="s">
        <v>87</v>
      </c>
      <c r="F81" s="24" t="s">
        <v>67</v>
      </c>
      <c r="G81" s="45" t="s">
        <v>62</v>
      </c>
      <c r="H81" s="24" t="s">
        <v>103</v>
      </c>
      <c r="I81" s="45" t="s">
        <v>90</v>
      </c>
      <c r="J81" s="24" t="s">
        <v>60</v>
      </c>
      <c r="K81" s="45" t="s">
        <v>147</v>
      </c>
      <c r="L81" s="24" t="s">
        <v>103</v>
      </c>
      <c r="M81" s="45" t="s">
        <v>147</v>
      </c>
      <c r="N81" s="24" t="s">
        <v>103</v>
      </c>
      <c r="O81" s="45" t="s">
        <v>147</v>
      </c>
      <c r="P81" s="24" t="s">
        <v>53</v>
      </c>
      <c r="Q81" s="45" t="s">
        <v>106</v>
      </c>
      <c r="R81" s="24" t="s">
        <v>60</v>
      </c>
      <c r="S81" s="45" t="s">
        <v>147</v>
      </c>
      <c r="T81" s="24" t="s">
        <v>53</v>
      </c>
      <c r="U81" s="45" t="s">
        <v>106</v>
      </c>
      <c r="V81" s="24" t="s">
        <v>100</v>
      </c>
      <c r="W81" s="45" t="s">
        <v>87</v>
      </c>
      <c r="X81" s="24" t="s">
        <v>60</v>
      </c>
      <c r="Y81" s="45" t="s">
        <v>68</v>
      </c>
      <c r="Z81" s="24" t="s">
        <v>95</v>
      </c>
      <c r="AA81" s="45" t="s">
        <v>87</v>
      </c>
      <c r="AB81" s="24" t="s">
        <v>108</v>
      </c>
      <c r="AC81" s="45" t="s">
        <v>87</v>
      </c>
      <c r="AD81" s="24" t="s">
        <v>72</v>
      </c>
      <c r="AE81" s="45" t="s">
        <v>57</v>
      </c>
      <c r="AF81" s="24" t="s">
        <v>56</v>
      </c>
      <c r="AG81" s="45" t="s">
        <v>57</v>
      </c>
      <c r="AH81" s="24" t="s">
        <v>96</v>
      </c>
      <c r="AI81" s="45" t="s">
        <v>106</v>
      </c>
    </row>
    <row r="82" spans="1:35" ht="13.5" customHeight="1" x14ac:dyDescent="0.3">
      <c r="A82" s="27" t="s">
        <v>7</v>
      </c>
      <c r="B82" s="24">
        <v>1.2</v>
      </c>
      <c r="C82" s="45">
        <v>0.4</v>
      </c>
      <c r="D82" s="24">
        <v>1.4</v>
      </c>
      <c r="E82" s="45">
        <v>0.4</v>
      </c>
      <c r="F82" s="24" t="s">
        <v>106</v>
      </c>
      <c r="G82" s="45" t="s">
        <v>149</v>
      </c>
      <c r="H82" s="24">
        <v>2.1</v>
      </c>
      <c r="I82" s="45">
        <v>0.6</v>
      </c>
      <c r="J82" s="24">
        <v>1.8</v>
      </c>
      <c r="K82" s="45">
        <v>0.3</v>
      </c>
      <c r="L82" s="24">
        <v>2</v>
      </c>
      <c r="M82" s="45">
        <v>0.3</v>
      </c>
      <c r="N82" s="24">
        <v>1.9</v>
      </c>
      <c r="O82" s="45">
        <v>0.3</v>
      </c>
      <c r="P82" s="24">
        <v>1.9</v>
      </c>
      <c r="Q82" s="45">
        <v>0.3</v>
      </c>
      <c r="R82" s="24">
        <v>2</v>
      </c>
      <c r="S82" s="45">
        <v>0.3</v>
      </c>
      <c r="T82" s="24">
        <v>2.1</v>
      </c>
      <c r="U82" s="45">
        <v>0.3</v>
      </c>
      <c r="V82" s="24">
        <v>1.9</v>
      </c>
      <c r="W82" s="45">
        <v>0.3</v>
      </c>
      <c r="X82" s="24">
        <v>2</v>
      </c>
      <c r="Y82" s="45">
        <v>0.3</v>
      </c>
      <c r="Z82" s="24">
        <v>2</v>
      </c>
      <c r="AA82" s="45">
        <v>0.2</v>
      </c>
      <c r="AB82" s="24">
        <v>1.8</v>
      </c>
      <c r="AC82" s="45">
        <v>0.2</v>
      </c>
      <c r="AD82" s="24">
        <v>2.1</v>
      </c>
      <c r="AE82" s="45">
        <v>0.3</v>
      </c>
      <c r="AF82" s="24">
        <v>2.1</v>
      </c>
      <c r="AG82" s="45">
        <v>0.2</v>
      </c>
      <c r="AH82" s="24">
        <v>1.8</v>
      </c>
      <c r="AI82" s="45">
        <v>0.2</v>
      </c>
    </row>
    <row r="83" spans="1:35" ht="13.5" customHeight="1" x14ac:dyDescent="0.3">
      <c r="A83" s="25" t="s">
        <v>8</v>
      </c>
      <c r="B83" s="24" t="s">
        <v>92</v>
      </c>
      <c r="C83" s="45" t="s">
        <v>148</v>
      </c>
      <c r="D83" s="24" t="s">
        <v>87</v>
      </c>
      <c r="E83" s="45" t="s">
        <v>69</v>
      </c>
      <c r="F83" s="24" t="s">
        <v>148</v>
      </c>
      <c r="G83" s="45" t="s">
        <v>150</v>
      </c>
      <c r="H83" s="24" t="s">
        <v>48</v>
      </c>
      <c r="I83" s="45" t="s">
        <v>68</v>
      </c>
      <c r="J83" s="24">
        <v>1.6</v>
      </c>
      <c r="K83" s="45">
        <v>0.3</v>
      </c>
      <c r="L83" s="24">
        <v>1.6</v>
      </c>
      <c r="M83" s="45">
        <v>0.4</v>
      </c>
      <c r="N83" s="24">
        <v>1.7</v>
      </c>
      <c r="O83" s="45">
        <v>0.4</v>
      </c>
      <c r="P83" s="24">
        <v>1.2</v>
      </c>
      <c r="Q83" s="45">
        <v>0.3</v>
      </c>
      <c r="R83" s="24">
        <v>1.5</v>
      </c>
      <c r="S83" s="45">
        <v>0.3</v>
      </c>
      <c r="T83" s="24">
        <v>1.7</v>
      </c>
      <c r="U83" s="45">
        <v>0.4</v>
      </c>
      <c r="V83" s="24">
        <v>1.6</v>
      </c>
      <c r="W83" s="45">
        <v>0.3</v>
      </c>
      <c r="X83" s="24">
        <v>2</v>
      </c>
      <c r="Y83" s="45">
        <v>0.4</v>
      </c>
      <c r="Z83" s="24">
        <v>1.8</v>
      </c>
      <c r="AA83" s="45">
        <v>0.4</v>
      </c>
      <c r="AB83" s="24">
        <v>1.2</v>
      </c>
      <c r="AC83" s="45">
        <v>0.3</v>
      </c>
      <c r="AD83" s="24">
        <v>1.7</v>
      </c>
      <c r="AE83" s="45">
        <v>0.3</v>
      </c>
      <c r="AF83" s="24">
        <v>1.9</v>
      </c>
      <c r="AG83" s="45">
        <v>0.4</v>
      </c>
      <c r="AH83" s="24">
        <v>1.5</v>
      </c>
      <c r="AI83" s="45">
        <v>0.3</v>
      </c>
    </row>
    <row r="84" spans="1:35" ht="13.5" customHeight="1" x14ac:dyDescent="0.3">
      <c r="A84" s="25" t="s">
        <v>27</v>
      </c>
      <c r="B84" s="24" t="s">
        <v>90</v>
      </c>
      <c r="C84" s="45" t="s">
        <v>147</v>
      </c>
      <c r="D84" s="24" t="s">
        <v>101</v>
      </c>
      <c r="E84" s="45" t="s">
        <v>106</v>
      </c>
      <c r="F84" s="24" t="s">
        <v>65</v>
      </c>
      <c r="G84" s="45" t="s">
        <v>68</v>
      </c>
      <c r="H84" s="24" t="s">
        <v>94</v>
      </c>
      <c r="I84" s="45" t="s">
        <v>87</v>
      </c>
      <c r="J84" s="24">
        <v>2</v>
      </c>
      <c r="K84" s="45">
        <v>0.4</v>
      </c>
      <c r="L84" s="24">
        <v>2.2999999999999998</v>
      </c>
      <c r="M84" s="45">
        <v>0.5</v>
      </c>
      <c r="N84" s="24">
        <v>2</v>
      </c>
      <c r="O84" s="45">
        <v>0.4</v>
      </c>
      <c r="P84" s="24">
        <v>2.4</v>
      </c>
      <c r="Q84" s="45">
        <v>0.5</v>
      </c>
      <c r="R84" s="24">
        <v>2.4</v>
      </c>
      <c r="S84" s="45">
        <v>0.5</v>
      </c>
      <c r="T84" s="24">
        <v>2.4</v>
      </c>
      <c r="U84" s="45">
        <v>0.5</v>
      </c>
      <c r="V84" s="24">
        <v>2.2000000000000002</v>
      </c>
      <c r="W84" s="45">
        <v>0.4</v>
      </c>
      <c r="X84" s="24">
        <v>2.1</v>
      </c>
      <c r="Y84" s="45">
        <v>0.4</v>
      </c>
      <c r="Z84" s="24">
        <v>2.1</v>
      </c>
      <c r="AA84" s="45">
        <v>0.3</v>
      </c>
      <c r="AB84" s="24">
        <v>2.2999999999999998</v>
      </c>
      <c r="AC84" s="45">
        <v>0.4</v>
      </c>
      <c r="AD84" s="24">
        <v>2.5</v>
      </c>
      <c r="AE84" s="45">
        <v>0.4</v>
      </c>
      <c r="AF84" s="24">
        <v>2.2999999999999998</v>
      </c>
      <c r="AG84" s="45">
        <v>0.3</v>
      </c>
      <c r="AH84" s="24">
        <v>2</v>
      </c>
      <c r="AI84" s="45">
        <v>0.3</v>
      </c>
    </row>
    <row r="85" spans="1:35" s="85" customFormat="1" ht="25.5" customHeight="1" x14ac:dyDescent="0.3">
      <c r="A85" s="112" t="s">
        <v>128</v>
      </c>
      <c r="B85" s="115" t="s">
        <v>98</v>
      </c>
      <c r="C85" s="114" t="s">
        <v>92</v>
      </c>
      <c r="D85" s="115" t="s">
        <v>42</v>
      </c>
      <c r="E85" s="114" t="s">
        <v>48</v>
      </c>
      <c r="F85" s="115" t="s">
        <v>103</v>
      </c>
      <c r="G85" s="114" t="s">
        <v>57</v>
      </c>
      <c r="H85" s="115" t="s">
        <v>86</v>
      </c>
      <c r="I85" s="114" t="s">
        <v>65</v>
      </c>
      <c r="J85" s="113">
        <v>5.3</v>
      </c>
      <c r="K85" s="114">
        <v>1</v>
      </c>
      <c r="L85" s="113">
        <v>4.8</v>
      </c>
      <c r="M85" s="114">
        <v>0.9</v>
      </c>
      <c r="N85" s="113">
        <v>4.3</v>
      </c>
      <c r="O85" s="114">
        <v>0.8</v>
      </c>
      <c r="P85" s="113">
        <v>5.3</v>
      </c>
      <c r="Q85" s="114">
        <v>0.9</v>
      </c>
      <c r="R85" s="113">
        <v>5</v>
      </c>
      <c r="S85" s="114">
        <v>0.8</v>
      </c>
      <c r="T85" s="113">
        <v>4.2</v>
      </c>
      <c r="U85" s="114">
        <v>0.7</v>
      </c>
      <c r="V85" s="113">
        <v>4.5</v>
      </c>
      <c r="W85" s="114">
        <v>0.7</v>
      </c>
      <c r="X85" s="113">
        <v>4.7</v>
      </c>
      <c r="Y85" s="114">
        <v>0.8</v>
      </c>
      <c r="Z85" s="113">
        <v>4.9000000000000004</v>
      </c>
      <c r="AA85" s="114">
        <v>0.8</v>
      </c>
      <c r="AB85" s="113">
        <v>5</v>
      </c>
      <c r="AC85" s="114">
        <v>0.8</v>
      </c>
      <c r="AD85" s="113">
        <v>5</v>
      </c>
      <c r="AE85" s="114">
        <v>0.8</v>
      </c>
      <c r="AF85" s="113">
        <v>5.3</v>
      </c>
      <c r="AG85" s="114">
        <v>0.8</v>
      </c>
      <c r="AH85" s="113">
        <v>4.5999999999999996</v>
      </c>
      <c r="AI85" s="114">
        <v>0.7</v>
      </c>
    </row>
    <row r="86" spans="1:35" ht="13.5" customHeight="1" x14ac:dyDescent="0.3">
      <c r="A86" s="27" t="s">
        <v>15</v>
      </c>
      <c r="B86" s="97" t="s">
        <v>28</v>
      </c>
      <c r="C86" s="45" t="s">
        <v>28</v>
      </c>
      <c r="D86" s="97" t="s">
        <v>151</v>
      </c>
      <c r="E86" s="120" t="s">
        <v>119</v>
      </c>
      <c r="F86" s="97" t="s">
        <v>100</v>
      </c>
      <c r="G86" s="120" t="s">
        <v>108</v>
      </c>
      <c r="H86" s="97" t="s">
        <v>75</v>
      </c>
      <c r="I86" s="120" t="s">
        <v>63</v>
      </c>
      <c r="J86" s="97" t="s">
        <v>70</v>
      </c>
      <c r="K86" s="120" t="s">
        <v>58</v>
      </c>
      <c r="L86" s="97" t="s">
        <v>71</v>
      </c>
      <c r="M86" s="120" t="s">
        <v>72</v>
      </c>
      <c r="N86" s="97" t="s">
        <v>73</v>
      </c>
      <c r="O86" s="120" t="s">
        <v>66</v>
      </c>
      <c r="P86" s="97" t="s">
        <v>74</v>
      </c>
      <c r="Q86" s="120" t="s">
        <v>75</v>
      </c>
      <c r="R86" s="97" t="s">
        <v>76</v>
      </c>
      <c r="S86" s="120" t="s">
        <v>63</v>
      </c>
      <c r="T86" s="97" t="s">
        <v>70</v>
      </c>
      <c r="U86" s="120" t="s">
        <v>63</v>
      </c>
      <c r="V86" s="97" t="s">
        <v>77</v>
      </c>
      <c r="W86" s="120" t="s">
        <v>78</v>
      </c>
      <c r="X86" s="97" t="s">
        <v>79</v>
      </c>
      <c r="Y86" s="120" t="s">
        <v>80</v>
      </c>
      <c r="Z86" s="97" t="s">
        <v>81</v>
      </c>
      <c r="AA86" s="45" t="s">
        <v>82</v>
      </c>
      <c r="AB86" s="97" t="s">
        <v>83</v>
      </c>
      <c r="AC86" s="120" t="s">
        <v>84</v>
      </c>
      <c r="AD86" s="97" t="s">
        <v>41</v>
      </c>
      <c r="AE86" s="120" t="s">
        <v>42</v>
      </c>
      <c r="AF86" s="97" t="s">
        <v>137</v>
      </c>
      <c r="AG86" s="120" t="s">
        <v>63</v>
      </c>
      <c r="AH86" s="97" t="s">
        <v>145</v>
      </c>
      <c r="AI86" s="120" t="s">
        <v>66</v>
      </c>
    </row>
    <row r="87" spans="1:35" ht="13.5" customHeight="1" x14ac:dyDescent="0.3">
      <c r="A87" s="27" t="s">
        <v>6</v>
      </c>
      <c r="B87" s="97" t="s">
        <v>105</v>
      </c>
      <c r="C87" s="120" t="s">
        <v>59</v>
      </c>
      <c r="D87" s="97" t="s">
        <v>114</v>
      </c>
      <c r="E87" s="120" t="s">
        <v>103</v>
      </c>
      <c r="F87" s="97" t="s">
        <v>60</v>
      </c>
      <c r="G87" s="120" t="s">
        <v>65</v>
      </c>
      <c r="H87" s="97" t="s">
        <v>42</v>
      </c>
      <c r="I87" s="120" t="s">
        <v>64</v>
      </c>
      <c r="J87" s="24">
        <v>6.5</v>
      </c>
      <c r="K87" s="45">
        <v>1.5</v>
      </c>
      <c r="L87" s="97" t="s">
        <v>85</v>
      </c>
      <c r="M87" s="120" t="s">
        <v>59</v>
      </c>
      <c r="N87" s="97" t="s">
        <v>86</v>
      </c>
      <c r="O87" s="120" t="s">
        <v>87</v>
      </c>
      <c r="P87" s="24">
        <v>5.7</v>
      </c>
      <c r="Q87" s="45">
        <v>1.2</v>
      </c>
      <c r="R87" s="24">
        <v>5.8</v>
      </c>
      <c r="S87" s="45">
        <v>1.2</v>
      </c>
      <c r="T87" s="24">
        <v>4.2</v>
      </c>
      <c r="U87" s="45">
        <v>1</v>
      </c>
      <c r="V87" s="24">
        <v>4.5</v>
      </c>
      <c r="W87" s="45">
        <v>1</v>
      </c>
      <c r="X87" s="24">
        <v>4.8</v>
      </c>
      <c r="Y87" s="45">
        <v>1.1000000000000001</v>
      </c>
      <c r="Z87" s="24">
        <v>5.7</v>
      </c>
      <c r="AA87" s="45">
        <v>1.2</v>
      </c>
      <c r="AB87" s="24">
        <v>4.9000000000000004</v>
      </c>
      <c r="AC87" s="45">
        <v>1</v>
      </c>
      <c r="AD87" s="24">
        <v>5.8</v>
      </c>
      <c r="AE87" s="45">
        <v>1.2</v>
      </c>
      <c r="AF87" s="24">
        <v>6.2</v>
      </c>
      <c r="AG87" s="45">
        <v>1.2</v>
      </c>
      <c r="AH87" s="24" t="s">
        <v>63</v>
      </c>
      <c r="AI87" s="45" t="s">
        <v>87</v>
      </c>
    </row>
    <row r="88" spans="1:35" ht="13.5" customHeight="1" x14ac:dyDescent="0.3">
      <c r="A88" s="25" t="s">
        <v>14</v>
      </c>
      <c r="B88" s="97" t="s">
        <v>94</v>
      </c>
      <c r="C88" s="120" t="s">
        <v>59</v>
      </c>
      <c r="D88" s="97" t="s">
        <v>85</v>
      </c>
      <c r="E88" s="120" t="s">
        <v>53</v>
      </c>
      <c r="F88" s="97" t="s">
        <v>96</v>
      </c>
      <c r="G88" s="120" t="s">
        <v>48</v>
      </c>
      <c r="H88" s="97" t="s">
        <v>61</v>
      </c>
      <c r="I88" s="120" t="s">
        <v>60</v>
      </c>
      <c r="J88" s="97" t="s">
        <v>88</v>
      </c>
      <c r="K88" s="120" t="s">
        <v>89</v>
      </c>
      <c r="L88" s="97" t="s">
        <v>75</v>
      </c>
      <c r="M88" s="120" t="s">
        <v>90</v>
      </c>
      <c r="N88" s="97" t="s">
        <v>46</v>
      </c>
      <c r="O88" s="120" t="s">
        <v>87</v>
      </c>
      <c r="P88" s="97" t="s">
        <v>91</v>
      </c>
      <c r="Q88" s="120" t="s">
        <v>62</v>
      </c>
      <c r="R88" s="24">
        <v>5.6</v>
      </c>
      <c r="S88" s="45">
        <v>1.3</v>
      </c>
      <c r="T88" s="97" t="s">
        <v>66</v>
      </c>
      <c r="U88" s="120" t="s">
        <v>92</v>
      </c>
      <c r="V88" s="97" t="s">
        <v>61</v>
      </c>
      <c r="W88" s="120" t="s">
        <v>92</v>
      </c>
      <c r="X88" s="97" t="s">
        <v>93</v>
      </c>
      <c r="Y88" s="120" t="s">
        <v>65</v>
      </c>
      <c r="Z88" s="24">
        <v>6</v>
      </c>
      <c r="AA88" s="45">
        <v>1.3</v>
      </c>
      <c r="AB88" s="24">
        <v>5.0999999999999996</v>
      </c>
      <c r="AC88" s="45">
        <v>1.1000000000000001</v>
      </c>
      <c r="AD88" s="24">
        <v>5.5</v>
      </c>
      <c r="AE88" s="45">
        <v>1.3</v>
      </c>
      <c r="AF88" s="24">
        <v>5.8</v>
      </c>
      <c r="AG88" s="45">
        <v>1.3</v>
      </c>
      <c r="AH88" s="24" t="s">
        <v>58</v>
      </c>
      <c r="AI88" s="45" t="s">
        <v>92</v>
      </c>
    </row>
    <row r="89" spans="1:35" ht="13.5" customHeight="1" x14ac:dyDescent="0.3">
      <c r="A89" s="25" t="s">
        <v>13</v>
      </c>
      <c r="B89" s="97" t="s">
        <v>91</v>
      </c>
      <c r="C89" s="120" t="s">
        <v>104</v>
      </c>
      <c r="D89" s="97" t="s">
        <v>28</v>
      </c>
      <c r="E89" s="45" t="s">
        <v>28</v>
      </c>
      <c r="F89" s="97" t="s">
        <v>28</v>
      </c>
      <c r="G89" s="45" t="s">
        <v>28</v>
      </c>
      <c r="H89" s="97" t="s">
        <v>28</v>
      </c>
      <c r="I89" s="45" t="s">
        <v>28</v>
      </c>
      <c r="J89" s="97" t="s">
        <v>93</v>
      </c>
      <c r="K89" s="120" t="s">
        <v>94</v>
      </c>
      <c r="L89" s="97" t="s">
        <v>95</v>
      </c>
      <c r="M89" s="120" t="s">
        <v>96</v>
      </c>
      <c r="N89" s="97" t="s">
        <v>97</v>
      </c>
      <c r="O89" s="120" t="s">
        <v>98</v>
      </c>
      <c r="P89" s="97" t="s">
        <v>99</v>
      </c>
      <c r="Q89" s="120" t="s">
        <v>56</v>
      </c>
      <c r="R89" s="97" t="s">
        <v>88</v>
      </c>
      <c r="S89" s="120" t="s">
        <v>72</v>
      </c>
      <c r="T89" s="97" t="s">
        <v>100</v>
      </c>
      <c r="U89" s="120" t="s">
        <v>101</v>
      </c>
      <c r="V89" s="97" t="s">
        <v>102</v>
      </c>
      <c r="W89" s="120" t="s">
        <v>64</v>
      </c>
      <c r="X89" s="97" t="s">
        <v>97</v>
      </c>
      <c r="Y89" s="120" t="s">
        <v>60</v>
      </c>
      <c r="Z89" s="97" t="s">
        <v>63</v>
      </c>
      <c r="AA89" s="45" t="s">
        <v>64</v>
      </c>
      <c r="AB89" s="97" t="s">
        <v>42</v>
      </c>
      <c r="AC89" s="120" t="s">
        <v>103</v>
      </c>
      <c r="AD89" s="97" t="s">
        <v>51</v>
      </c>
      <c r="AE89" s="120" t="s">
        <v>46</v>
      </c>
      <c r="AF89" s="97" t="s">
        <v>141</v>
      </c>
      <c r="AG89" s="120" t="s">
        <v>108</v>
      </c>
      <c r="AH89" s="97" t="s">
        <v>120</v>
      </c>
      <c r="AI89" s="120" t="s">
        <v>102</v>
      </c>
    </row>
    <row r="90" spans="1:35" ht="13.5" customHeight="1" x14ac:dyDescent="0.3">
      <c r="A90" s="27" t="s">
        <v>7</v>
      </c>
      <c r="B90" s="97" t="s">
        <v>98</v>
      </c>
      <c r="C90" s="120" t="s">
        <v>44</v>
      </c>
      <c r="D90" s="97" t="s">
        <v>107</v>
      </c>
      <c r="E90" s="120" t="s">
        <v>89</v>
      </c>
      <c r="F90" s="97" t="s">
        <v>107</v>
      </c>
      <c r="G90" s="120" t="s">
        <v>59</v>
      </c>
      <c r="H90" s="97" t="s">
        <v>96</v>
      </c>
      <c r="I90" s="120" t="s">
        <v>48</v>
      </c>
      <c r="J90" s="97" t="s">
        <v>96</v>
      </c>
      <c r="K90" s="120" t="s">
        <v>87</v>
      </c>
      <c r="L90" s="97" t="s">
        <v>86</v>
      </c>
      <c r="M90" s="120" t="s">
        <v>65</v>
      </c>
      <c r="N90" s="97" t="s">
        <v>104</v>
      </c>
      <c r="O90" s="120" t="s">
        <v>65</v>
      </c>
      <c r="P90" s="97" t="s">
        <v>46</v>
      </c>
      <c r="Q90" s="120" t="s">
        <v>92</v>
      </c>
      <c r="R90" s="97" t="s">
        <v>105</v>
      </c>
      <c r="S90" s="120" t="s">
        <v>92</v>
      </c>
      <c r="T90" s="97" t="s">
        <v>100</v>
      </c>
      <c r="U90" s="120" t="s">
        <v>87</v>
      </c>
      <c r="V90" s="97" t="s">
        <v>42</v>
      </c>
      <c r="W90" s="120" t="s">
        <v>92</v>
      </c>
      <c r="X90" s="97" t="s">
        <v>72</v>
      </c>
      <c r="Y90" s="120" t="s">
        <v>57</v>
      </c>
      <c r="Z90" s="97" t="s">
        <v>105</v>
      </c>
      <c r="AA90" s="45" t="s">
        <v>106</v>
      </c>
      <c r="AB90" s="97" t="s">
        <v>66</v>
      </c>
      <c r="AC90" s="120" t="s">
        <v>87</v>
      </c>
      <c r="AD90" s="97" t="s">
        <v>56</v>
      </c>
      <c r="AE90" s="120" t="s">
        <v>57</v>
      </c>
      <c r="AF90" s="97" t="s">
        <v>86</v>
      </c>
      <c r="AG90" s="120" t="s">
        <v>106</v>
      </c>
      <c r="AH90" s="97" t="s">
        <v>46</v>
      </c>
      <c r="AI90" s="120" t="s">
        <v>57</v>
      </c>
    </row>
    <row r="91" spans="1:35" ht="13.5" customHeight="1" x14ac:dyDescent="0.3">
      <c r="A91" s="25" t="s">
        <v>8</v>
      </c>
      <c r="B91" s="97" t="s">
        <v>98</v>
      </c>
      <c r="C91" s="120" t="s">
        <v>53</v>
      </c>
      <c r="D91" s="97" t="s">
        <v>28</v>
      </c>
      <c r="E91" s="45" t="s">
        <v>28</v>
      </c>
      <c r="F91" s="97" t="s">
        <v>28</v>
      </c>
      <c r="G91" s="45" t="s">
        <v>28</v>
      </c>
      <c r="H91" s="97" t="s">
        <v>107</v>
      </c>
      <c r="I91" s="120" t="s">
        <v>101</v>
      </c>
      <c r="J91" s="97" t="s">
        <v>53</v>
      </c>
      <c r="K91" s="120" t="s">
        <v>90</v>
      </c>
      <c r="L91" s="97" t="s">
        <v>67</v>
      </c>
      <c r="M91" s="120" t="s">
        <v>65</v>
      </c>
      <c r="N91" s="97" t="s">
        <v>53</v>
      </c>
      <c r="O91" s="120" t="s">
        <v>90</v>
      </c>
      <c r="P91" s="97" t="s">
        <v>62</v>
      </c>
      <c r="Q91" s="120" t="s">
        <v>106</v>
      </c>
      <c r="R91" s="97" t="s">
        <v>67</v>
      </c>
      <c r="S91" s="120" t="s">
        <v>65</v>
      </c>
      <c r="T91" s="97" t="s">
        <v>86</v>
      </c>
      <c r="U91" s="120" t="s">
        <v>48</v>
      </c>
      <c r="V91" s="97" t="s">
        <v>58</v>
      </c>
      <c r="W91" s="120" t="s">
        <v>50</v>
      </c>
      <c r="X91" s="97" t="s">
        <v>107</v>
      </c>
      <c r="Y91" s="120" t="s">
        <v>87</v>
      </c>
      <c r="Z91" s="97" t="s">
        <v>94</v>
      </c>
      <c r="AA91" s="45" t="s">
        <v>92</v>
      </c>
      <c r="AB91" s="97" t="s">
        <v>55</v>
      </c>
      <c r="AC91" s="120" t="s">
        <v>50</v>
      </c>
      <c r="AD91" s="97" t="s">
        <v>46</v>
      </c>
      <c r="AE91" s="120" t="s">
        <v>59</v>
      </c>
      <c r="AF91" s="97" t="s">
        <v>109</v>
      </c>
      <c r="AG91" s="120" t="s">
        <v>65</v>
      </c>
      <c r="AH91" s="97" t="s">
        <v>64</v>
      </c>
      <c r="AI91" s="120" t="s">
        <v>92</v>
      </c>
    </row>
    <row r="92" spans="1:35" ht="13.5" customHeight="1" x14ac:dyDescent="0.3">
      <c r="A92" s="25" t="s">
        <v>27</v>
      </c>
      <c r="B92" s="97" t="s">
        <v>98</v>
      </c>
      <c r="C92" s="120" t="s">
        <v>102</v>
      </c>
      <c r="D92" s="97" t="s">
        <v>28</v>
      </c>
      <c r="E92" s="45" t="s">
        <v>28</v>
      </c>
      <c r="F92" s="97" t="s">
        <v>50</v>
      </c>
      <c r="G92" s="120" t="s">
        <v>48</v>
      </c>
      <c r="H92" s="97" t="s">
        <v>78</v>
      </c>
      <c r="I92" s="120" t="s">
        <v>64</v>
      </c>
      <c r="J92" s="97" t="s">
        <v>102</v>
      </c>
      <c r="K92" s="120" t="s">
        <v>59</v>
      </c>
      <c r="L92" s="97" t="s">
        <v>97</v>
      </c>
      <c r="M92" s="120" t="s">
        <v>44</v>
      </c>
      <c r="N92" s="97" t="s">
        <v>84</v>
      </c>
      <c r="O92" s="120" t="s">
        <v>101</v>
      </c>
      <c r="P92" s="97" t="s">
        <v>91</v>
      </c>
      <c r="Q92" s="120" t="s">
        <v>89</v>
      </c>
      <c r="R92" s="97" t="s">
        <v>86</v>
      </c>
      <c r="S92" s="120" t="s">
        <v>90</v>
      </c>
      <c r="T92" s="97" t="s">
        <v>78</v>
      </c>
      <c r="U92" s="120" t="s">
        <v>65</v>
      </c>
      <c r="V92" s="97" t="s">
        <v>56</v>
      </c>
      <c r="W92" s="120" t="s">
        <v>48</v>
      </c>
      <c r="X92" s="97" t="s">
        <v>56</v>
      </c>
      <c r="Y92" s="120" t="s">
        <v>65</v>
      </c>
      <c r="Z92" s="97" t="s">
        <v>108</v>
      </c>
      <c r="AA92" s="45" t="s">
        <v>62</v>
      </c>
      <c r="AB92" s="97" t="s">
        <v>109</v>
      </c>
      <c r="AC92" s="120" t="s">
        <v>62</v>
      </c>
      <c r="AD92" s="97" t="s">
        <v>42</v>
      </c>
      <c r="AE92" s="120" t="s">
        <v>65</v>
      </c>
      <c r="AF92" s="97" t="s">
        <v>46</v>
      </c>
      <c r="AG92" s="120" t="s">
        <v>92</v>
      </c>
      <c r="AH92" s="97" t="s">
        <v>97</v>
      </c>
      <c r="AI92" s="120" t="s">
        <v>62</v>
      </c>
    </row>
    <row r="93" spans="1:35" s="85" customFormat="1" ht="25.5" customHeight="1" x14ac:dyDescent="0.3">
      <c r="A93" s="112" t="s">
        <v>131</v>
      </c>
      <c r="B93" s="115">
        <v>5.6</v>
      </c>
      <c r="C93" s="121">
        <v>1.7</v>
      </c>
      <c r="D93" s="115">
        <v>6.8</v>
      </c>
      <c r="E93" s="114">
        <v>1.8</v>
      </c>
      <c r="F93" s="115">
        <v>6.3</v>
      </c>
      <c r="G93" s="114">
        <v>1.8</v>
      </c>
      <c r="H93" s="115">
        <v>4.4000000000000004</v>
      </c>
      <c r="I93" s="114">
        <v>1.5</v>
      </c>
      <c r="J93" s="113">
        <v>6.4</v>
      </c>
      <c r="K93" s="114">
        <v>0.9</v>
      </c>
      <c r="L93" s="113">
        <v>6.6</v>
      </c>
      <c r="M93" s="114">
        <v>0.9</v>
      </c>
      <c r="N93" s="113">
        <v>6.2</v>
      </c>
      <c r="O93" s="114">
        <v>0.9</v>
      </c>
      <c r="P93" s="113">
        <v>5</v>
      </c>
      <c r="Q93" s="114">
        <v>0.8</v>
      </c>
      <c r="R93" s="113">
        <v>5.9</v>
      </c>
      <c r="S93" s="114">
        <v>0.9</v>
      </c>
      <c r="T93" s="113">
        <v>5.9</v>
      </c>
      <c r="U93" s="114">
        <v>0.9</v>
      </c>
      <c r="V93" s="113">
        <v>6.5</v>
      </c>
      <c r="W93" s="114">
        <v>0.9</v>
      </c>
      <c r="X93" s="113">
        <v>6.7</v>
      </c>
      <c r="Y93" s="114">
        <v>0.9</v>
      </c>
      <c r="Z93" s="113">
        <v>6.4</v>
      </c>
      <c r="AA93" s="114">
        <v>0.9</v>
      </c>
      <c r="AB93" s="113">
        <v>6.2</v>
      </c>
      <c r="AC93" s="114">
        <v>0.9</v>
      </c>
      <c r="AD93" s="113">
        <v>6.2</v>
      </c>
      <c r="AE93" s="114">
        <v>0.9</v>
      </c>
      <c r="AF93" s="113">
        <v>6.5</v>
      </c>
      <c r="AG93" s="114">
        <v>0.8</v>
      </c>
      <c r="AH93" s="113">
        <v>6</v>
      </c>
      <c r="AI93" s="114">
        <v>0.8</v>
      </c>
    </row>
    <row r="94" spans="1:35" ht="13.5" customHeight="1" x14ac:dyDescent="0.3">
      <c r="A94" s="27" t="s">
        <v>15</v>
      </c>
      <c r="B94" s="97" t="s">
        <v>152</v>
      </c>
      <c r="C94" s="120" t="s">
        <v>114</v>
      </c>
      <c r="D94" s="97" t="s">
        <v>153</v>
      </c>
      <c r="E94" s="120" t="s">
        <v>63</v>
      </c>
      <c r="F94" s="97" t="s">
        <v>52</v>
      </c>
      <c r="G94" s="120" t="s">
        <v>104</v>
      </c>
      <c r="H94" s="97" t="s">
        <v>154</v>
      </c>
      <c r="I94" s="120" t="s">
        <v>95</v>
      </c>
      <c r="J94" s="97" t="s">
        <v>41</v>
      </c>
      <c r="K94" s="120" t="s">
        <v>44</v>
      </c>
      <c r="L94" s="97" t="s">
        <v>110</v>
      </c>
      <c r="M94" s="120" t="s">
        <v>64</v>
      </c>
      <c r="N94" s="97" t="s">
        <v>47</v>
      </c>
      <c r="O94" s="120" t="s">
        <v>89</v>
      </c>
      <c r="P94" s="97" t="s">
        <v>88</v>
      </c>
      <c r="Q94" s="120" t="s">
        <v>44</v>
      </c>
      <c r="R94" s="97" t="s">
        <v>111</v>
      </c>
      <c r="S94" s="120" t="s">
        <v>44</v>
      </c>
      <c r="T94" s="97" t="s">
        <v>41</v>
      </c>
      <c r="U94" s="120" t="s">
        <v>107</v>
      </c>
      <c r="V94" s="97" t="s">
        <v>110</v>
      </c>
      <c r="W94" s="120" t="s">
        <v>103</v>
      </c>
      <c r="X94" s="97" t="s">
        <v>77</v>
      </c>
      <c r="Y94" s="120" t="s">
        <v>67</v>
      </c>
      <c r="Z94" s="97" t="s">
        <v>41</v>
      </c>
      <c r="AA94" s="120" t="s">
        <v>64</v>
      </c>
      <c r="AB94" s="97" t="s">
        <v>88</v>
      </c>
      <c r="AC94" s="120" t="s">
        <v>64</v>
      </c>
      <c r="AD94" s="97" t="s">
        <v>43</v>
      </c>
      <c r="AE94" s="120" t="s">
        <v>44</v>
      </c>
      <c r="AF94" s="97" t="s">
        <v>138</v>
      </c>
      <c r="AG94" s="120" t="s">
        <v>107</v>
      </c>
      <c r="AH94" s="97" t="s">
        <v>41</v>
      </c>
      <c r="AI94" s="120" t="s">
        <v>44</v>
      </c>
    </row>
    <row r="95" spans="1:35" ht="13.5" customHeight="1" x14ac:dyDescent="0.3">
      <c r="A95" s="27" t="s">
        <v>6</v>
      </c>
      <c r="B95" s="97" t="s">
        <v>75</v>
      </c>
      <c r="C95" s="120" t="s">
        <v>103</v>
      </c>
      <c r="D95" s="97" t="s">
        <v>154</v>
      </c>
      <c r="E95" s="120" t="s">
        <v>102</v>
      </c>
      <c r="F95" s="97" t="s">
        <v>112</v>
      </c>
      <c r="G95" s="120" t="s">
        <v>96</v>
      </c>
      <c r="H95" s="97" t="s">
        <v>56</v>
      </c>
      <c r="I95" s="120" t="s">
        <v>64</v>
      </c>
      <c r="J95" s="24">
        <v>6.4</v>
      </c>
      <c r="K95" s="45">
        <v>1.4</v>
      </c>
      <c r="L95" s="97" t="s">
        <v>112</v>
      </c>
      <c r="M95" s="120" t="s">
        <v>48</v>
      </c>
      <c r="N95" s="24">
        <v>6.6</v>
      </c>
      <c r="O95" s="45">
        <v>1.4</v>
      </c>
      <c r="P95" s="97" t="s">
        <v>66</v>
      </c>
      <c r="Q95" s="120" t="s">
        <v>62</v>
      </c>
      <c r="R95" s="97" t="s">
        <v>63</v>
      </c>
      <c r="S95" s="120" t="s">
        <v>65</v>
      </c>
      <c r="T95" s="97" t="s">
        <v>82</v>
      </c>
      <c r="U95" s="120" t="s">
        <v>59</v>
      </c>
      <c r="V95" s="97" t="s">
        <v>82</v>
      </c>
      <c r="W95" s="120" t="s">
        <v>59</v>
      </c>
      <c r="X95" s="97" t="s">
        <v>113</v>
      </c>
      <c r="Y95" s="120" t="s">
        <v>59</v>
      </c>
      <c r="Z95" s="97" t="s">
        <v>114</v>
      </c>
      <c r="AA95" s="120" t="s">
        <v>59</v>
      </c>
      <c r="AB95" s="97" t="s">
        <v>47</v>
      </c>
      <c r="AC95" s="120" t="s">
        <v>89</v>
      </c>
      <c r="AD95" s="97" t="s">
        <v>47</v>
      </c>
      <c r="AE95" s="120" t="s">
        <v>48</v>
      </c>
      <c r="AF95" s="97" t="s">
        <v>77</v>
      </c>
      <c r="AG95" s="120" t="s">
        <v>89</v>
      </c>
      <c r="AH95" s="97" t="s">
        <v>113</v>
      </c>
      <c r="AI95" s="120" t="s">
        <v>90</v>
      </c>
    </row>
    <row r="96" spans="1:35" ht="13.5" customHeight="1" x14ac:dyDescent="0.3">
      <c r="A96" s="25" t="s">
        <v>14</v>
      </c>
      <c r="B96" s="97" t="s">
        <v>120</v>
      </c>
      <c r="C96" s="120" t="s">
        <v>98</v>
      </c>
      <c r="D96" s="97" t="s">
        <v>88</v>
      </c>
      <c r="E96" s="120" t="s">
        <v>78</v>
      </c>
      <c r="F96" s="97" t="s">
        <v>114</v>
      </c>
      <c r="G96" s="120" t="s">
        <v>98</v>
      </c>
      <c r="H96" s="97" t="s">
        <v>44</v>
      </c>
      <c r="I96" s="120" t="s">
        <v>48</v>
      </c>
      <c r="J96" s="97" t="s">
        <v>91</v>
      </c>
      <c r="K96" s="120" t="s">
        <v>48</v>
      </c>
      <c r="L96" s="97" t="s">
        <v>85</v>
      </c>
      <c r="M96" s="120" t="s">
        <v>89</v>
      </c>
      <c r="N96" s="97" t="s">
        <v>115</v>
      </c>
      <c r="O96" s="120" t="s">
        <v>89</v>
      </c>
      <c r="P96" s="97" t="s">
        <v>95</v>
      </c>
      <c r="Q96" s="120" t="s">
        <v>59</v>
      </c>
      <c r="R96" s="97" t="s">
        <v>56</v>
      </c>
      <c r="S96" s="120" t="s">
        <v>59</v>
      </c>
      <c r="T96" s="97" t="s">
        <v>114</v>
      </c>
      <c r="U96" s="120" t="s">
        <v>90</v>
      </c>
      <c r="V96" s="97" t="s">
        <v>85</v>
      </c>
      <c r="W96" s="120" t="s">
        <v>90</v>
      </c>
      <c r="X96" s="97" t="s">
        <v>116</v>
      </c>
      <c r="Y96" s="120" t="s">
        <v>50</v>
      </c>
      <c r="Z96" s="97" t="s">
        <v>91</v>
      </c>
      <c r="AA96" s="120" t="s">
        <v>89</v>
      </c>
      <c r="AB96" s="97" t="s">
        <v>115</v>
      </c>
      <c r="AC96" s="120" t="s">
        <v>44</v>
      </c>
      <c r="AD96" s="97" t="s">
        <v>49</v>
      </c>
      <c r="AE96" s="120" t="s">
        <v>50</v>
      </c>
      <c r="AF96" s="97" t="s">
        <v>140</v>
      </c>
      <c r="AG96" s="120" t="s">
        <v>64</v>
      </c>
      <c r="AH96" s="97" t="s">
        <v>91</v>
      </c>
      <c r="AI96" s="120" t="s">
        <v>50</v>
      </c>
    </row>
    <row r="97" spans="1:35" ht="13.5" customHeight="1" x14ac:dyDescent="0.3">
      <c r="A97" s="25" t="s">
        <v>13</v>
      </c>
      <c r="B97" s="97" t="s">
        <v>55</v>
      </c>
      <c r="C97" s="120" t="s">
        <v>95</v>
      </c>
      <c r="D97" s="97" t="s">
        <v>155</v>
      </c>
      <c r="E97" s="120" t="s">
        <v>80</v>
      </c>
      <c r="F97" s="97" t="s">
        <v>73</v>
      </c>
      <c r="G97" s="120" t="s">
        <v>113</v>
      </c>
      <c r="H97" s="97" t="s">
        <v>117</v>
      </c>
      <c r="I97" s="120" t="s">
        <v>112</v>
      </c>
      <c r="J97" s="97" t="s">
        <v>110</v>
      </c>
      <c r="K97" s="120" t="s">
        <v>102</v>
      </c>
      <c r="L97" s="97" t="s">
        <v>117</v>
      </c>
      <c r="M97" s="120" t="s">
        <v>102</v>
      </c>
      <c r="N97" s="97" t="s">
        <v>118</v>
      </c>
      <c r="O97" s="120" t="s">
        <v>94</v>
      </c>
      <c r="P97" s="97" t="s">
        <v>55</v>
      </c>
      <c r="Q97" s="120" t="s">
        <v>107</v>
      </c>
      <c r="R97" s="97" t="s">
        <v>113</v>
      </c>
      <c r="S97" s="120" t="s">
        <v>94</v>
      </c>
      <c r="T97" s="97" t="s">
        <v>119</v>
      </c>
      <c r="U97" s="120" t="s">
        <v>94</v>
      </c>
      <c r="V97" s="97" t="s">
        <v>47</v>
      </c>
      <c r="W97" s="120" t="s">
        <v>53</v>
      </c>
      <c r="X97" s="97" t="s">
        <v>120</v>
      </c>
      <c r="Y97" s="120" t="s">
        <v>67</v>
      </c>
      <c r="Z97" s="97" t="s">
        <v>97</v>
      </c>
      <c r="AA97" s="120" t="s">
        <v>67</v>
      </c>
      <c r="AB97" s="97" t="s">
        <v>121</v>
      </c>
      <c r="AC97" s="120" t="s">
        <v>108</v>
      </c>
      <c r="AD97" s="97" t="s">
        <v>52</v>
      </c>
      <c r="AE97" s="120" t="s">
        <v>53</v>
      </c>
      <c r="AF97" s="97" t="s">
        <v>112</v>
      </c>
      <c r="AG97" s="120" t="s">
        <v>60</v>
      </c>
      <c r="AH97" s="97" t="s">
        <v>140</v>
      </c>
      <c r="AI97" s="120" t="s">
        <v>98</v>
      </c>
    </row>
    <row r="98" spans="1:35" ht="13.5" customHeight="1" x14ac:dyDescent="0.3">
      <c r="A98" s="27" t="s">
        <v>7</v>
      </c>
      <c r="B98" s="97" t="s">
        <v>105</v>
      </c>
      <c r="C98" s="120" t="s">
        <v>67</v>
      </c>
      <c r="D98" s="97" t="s">
        <v>104</v>
      </c>
      <c r="E98" s="120" t="s">
        <v>103</v>
      </c>
      <c r="F98" s="97" t="s">
        <v>120</v>
      </c>
      <c r="G98" s="120" t="s">
        <v>98</v>
      </c>
      <c r="H98" s="97" t="s">
        <v>72</v>
      </c>
      <c r="I98" s="120" t="s">
        <v>64</v>
      </c>
      <c r="J98" s="97" t="s">
        <v>75</v>
      </c>
      <c r="K98" s="120" t="s">
        <v>59</v>
      </c>
      <c r="L98" s="97" t="s">
        <v>122</v>
      </c>
      <c r="M98" s="120" t="s">
        <v>65</v>
      </c>
      <c r="N98" s="97" t="s">
        <v>82</v>
      </c>
      <c r="O98" s="120" t="s">
        <v>59</v>
      </c>
      <c r="P98" s="97" t="s">
        <v>55</v>
      </c>
      <c r="Q98" s="120" t="s">
        <v>59</v>
      </c>
      <c r="R98" s="97" t="s">
        <v>71</v>
      </c>
      <c r="S98" s="120" t="s">
        <v>48</v>
      </c>
      <c r="T98" s="97" t="s">
        <v>80</v>
      </c>
      <c r="U98" s="120" t="s">
        <v>48</v>
      </c>
      <c r="V98" s="97" t="s">
        <v>82</v>
      </c>
      <c r="W98" s="120" t="s">
        <v>65</v>
      </c>
      <c r="X98" s="24">
        <v>6.6</v>
      </c>
      <c r="Y98" s="45">
        <v>1.4</v>
      </c>
      <c r="Z98" s="24">
        <v>6.6</v>
      </c>
      <c r="AA98" s="45">
        <v>1.4</v>
      </c>
      <c r="AB98" s="24">
        <v>5.8</v>
      </c>
      <c r="AC98" s="45">
        <v>1.3</v>
      </c>
      <c r="AD98" s="24">
        <v>5.8</v>
      </c>
      <c r="AE98" s="45">
        <v>1.2</v>
      </c>
      <c r="AF98" s="24" t="s">
        <v>58</v>
      </c>
      <c r="AG98" s="45" t="s">
        <v>87</v>
      </c>
      <c r="AH98" s="24">
        <v>5.4</v>
      </c>
      <c r="AI98" s="45">
        <v>1.1000000000000001</v>
      </c>
    </row>
    <row r="99" spans="1:35" ht="13.5" customHeight="1" x14ac:dyDescent="0.3">
      <c r="A99" s="25" t="s">
        <v>8</v>
      </c>
      <c r="B99" s="97" t="s">
        <v>28</v>
      </c>
      <c r="C99" s="45" t="s">
        <v>28</v>
      </c>
      <c r="D99" s="97" t="s">
        <v>28</v>
      </c>
      <c r="E99" s="45" t="s">
        <v>28</v>
      </c>
      <c r="F99" s="97" t="s">
        <v>28</v>
      </c>
      <c r="G99" s="45" t="s">
        <v>28</v>
      </c>
      <c r="H99" s="97" t="s">
        <v>28</v>
      </c>
      <c r="I99" s="45" t="s">
        <v>28</v>
      </c>
      <c r="J99" s="97" t="s">
        <v>56</v>
      </c>
      <c r="K99" s="120" t="s">
        <v>103</v>
      </c>
      <c r="L99" s="97" t="s">
        <v>86</v>
      </c>
      <c r="M99" s="120" t="s">
        <v>67</v>
      </c>
      <c r="N99" s="97" t="s">
        <v>55</v>
      </c>
      <c r="O99" s="120" t="s">
        <v>96</v>
      </c>
      <c r="P99" s="97" t="s">
        <v>46</v>
      </c>
      <c r="Q99" s="120" t="s">
        <v>107</v>
      </c>
      <c r="R99" s="97" t="s">
        <v>55</v>
      </c>
      <c r="S99" s="120" t="s">
        <v>98</v>
      </c>
      <c r="T99" s="97" t="s">
        <v>60</v>
      </c>
      <c r="U99" s="120" t="s">
        <v>44</v>
      </c>
      <c r="V99" s="97" t="s">
        <v>42</v>
      </c>
      <c r="W99" s="120" t="s">
        <v>67</v>
      </c>
      <c r="X99" s="97" t="s">
        <v>49</v>
      </c>
      <c r="Y99" s="120" t="s">
        <v>105</v>
      </c>
      <c r="Z99" s="97" t="s">
        <v>63</v>
      </c>
      <c r="AA99" s="120" t="s">
        <v>94</v>
      </c>
      <c r="AB99" s="97" t="s">
        <v>105</v>
      </c>
      <c r="AC99" s="120" t="s">
        <v>101</v>
      </c>
      <c r="AD99" s="97" t="s">
        <v>42</v>
      </c>
      <c r="AE99" s="120" t="s">
        <v>60</v>
      </c>
      <c r="AF99" s="97" t="s">
        <v>67</v>
      </c>
      <c r="AG99" s="120" t="s">
        <v>90</v>
      </c>
      <c r="AH99" s="97" t="s">
        <v>53</v>
      </c>
      <c r="AI99" s="120" t="s">
        <v>89</v>
      </c>
    </row>
    <row r="100" spans="1:35" ht="13.5" customHeight="1" x14ac:dyDescent="0.3">
      <c r="A100" s="25" t="s">
        <v>27</v>
      </c>
      <c r="B100" s="97" t="s">
        <v>86</v>
      </c>
      <c r="C100" s="120" t="s">
        <v>108</v>
      </c>
      <c r="D100" s="97" t="s">
        <v>63</v>
      </c>
      <c r="E100" s="120" t="s">
        <v>53</v>
      </c>
      <c r="F100" s="97" t="s">
        <v>119</v>
      </c>
      <c r="G100" s="120" t="s">
        <v>95</v>
      </c>
      <c r="H100" s="97" t="s">
        <v>109</v>
      </c>
      <c r="I100" s="120" t="s">
        <v>96</v>
      </c>
      <c r="J100" s="97" t="s">
        <v>113</v>
      </c>
      <c r="K100" s="120" t="s">
        <v>89</v>
      </c>
      <c r="L100" s="97" t="s">
        <v>82</v>
      </c>
      <c r="M100" s="120" t="s">
        <v>48</v>
      </c>
      <c r="N100" s="97" t="s">
        <v>120</v>
      </c>
      <c r="O100" s="120" t="s">
        <v>90</v>
      </c>
      <c r="P100" s="97" t="s">
        <v>91</v>
      </c>
      <c r="Q100" s="120" t="s">
        <v>89</v>
      </c>
      <c r="R100" s="97" t="s">
        <v>119</v>
      </c>
      <c r="S100" s="120" t="s">
        <v>50</v>
      </c>
      <c r="T100" s="97" t="s">
        <v>112</v>
      </c>
      <c r="U100" s="120" t="s">
        <v>50</v>
      </c>
      <c r="V100" s="97" t="s">
        <v>112</v>
      </c>
      <c r="W100" s="120" t="s">
        <v>48</v>
      </c>
      <c r="X100" s="97" t="s">
        <v>43</v>
      </c>
      <c r="Y100" s="120" t="s">
        <v>90</v>
      </c>
      <c r="Z100" s="24">
        <v>6.9</v>
      </c>
      <c r="AA100" s="45">
        <v>1.6</v>
      </c>
      <c r="AB100" s="24" t="s">
        <v>116</v>
      </c>
      <c r="AC100" s="45" t="s">
        <v>48</v>
      </c>
      <c r="AD100" s="24">
        <v>6.1</v>
      </c>
      <c r="AE100" s="45">
        <v>1.4</v>
      </c>
      <c r="AF100" s="24" t="s">
        <v>55</v>
      </c>
      <c r="AG100" s="45" t="s">
        <v>62</v>
      </c>
      <c r="AH100" s="24">
        <v>6.1</v>
      </c>
      <c r="AI100" s="45">
        <v>1.2</v>
      </c>
    </row>
    <row r="101" spans="1:35" s="66" customFormat="1" ht="13.5" customHeight="1" x14ac:dyDescent="0.3">
      <c r="A101" s="83" t="s">
        <v>132</v>
      </c>
      <c r="B101" s="84">
        <v>7.6</v>
      </c>
      <c r="C101" s="84">
        <v>0.6</v>
      </c>
      <c r="D101" s="84">
        <v>6.2</v>
      </c>
      <c r="E101" s="84">
        <v>0.5</v>
      </c>
      <c r="F101" s="84">
        <v>5.7</v>
      </c>
      <c r="G101" s="84">
        <v>0.5</v>
      </c>
      <c r="H101" s="84">
        <v>6.6</v>
      </c>
      <c r="I101" s="84">
        <v>0.5</v>
      </c>
      <c r="J101" s="84">
        <v>8.3000000000000007</v>
      </c>
      <c r="K101" s="84">
        <v>0.5</v>
      </c>
      <c r="L101" s="84">
        <v>7.1</v>
      </c>
      <c r="M101" s="84">
        <v>0.4</v>
      </c>
      <c r="N101" s="84">
        <v>7.3</v>
      </c>
      <c r="O101" s="84">
        <v>0.4</v>
      </c>
      <c r="P101" s="84">
        <v>8.1999999999999993</v>
      </c>
      <c r="Q101" s="84">
        <v>0.5</v>
      </c>
      <c r="R101" s="84">
        <v>8.1</v>
      </c>
      <c r="S101" s="84">
        <v>0.5</v>
      </c>
      <c r="T101" s="84">
        <v>8</v>
      </c>
      <c r="U101" s="84">
        <v>0.5</v>
      </c>
      <c r="V101" s="84">
        <v>8.1999999999999993</v>
      </c>
      <c r="W101" s="84">
        <v>0.6</v>
      </c>
      <c r="X101" s="84">
        <v>7.9</v>
      </c>
      <c r="Y101" s="84">
        <v>0.6</v>
      </c>
      <c r="Z101" s="84">
        <v>7.7</v>
      </c>
      <c r="AA101" s="84">
        <v>0.5</v>
      </c>
      <c r="AB101" s="84">
        <v>7.2</v>
      </c>
      <c r="AC101" s="84">
        <v>0.5</v>
      </c>
      <c r="AD101" s="84">
        <v>7.4</v>
      </c>
      <c r="AE101" s="84">
        <v>0.5</v>
      </c>
      <c r="AF101" s="84">
        <v>8.1999999999999993</v>
      </c>
      <c r="AG101" s="84">
        <v>0.4</v>
      </c>
      <c r="AH101" s="84">
        <v>6.7</v>
      </c>
      <c r="AI101" s="84">
        <v>0.4</v>
      </c>
    </row>
    <row r="102" spans="1:35" ht="13.5" customHeight="1" x14ac:dyDescent="0.3">
      <c r="A102" s="27" t="s">
        <v>15</v>
      </c>
      <c r="B102" s="24">
        <v>9.6999999999999993</v>
      </c>
      <c r="C102" s="45">
        <v>1.2</v>
      </c>
      <c r="D102" s="24">
        <v>7.8</v>
      </c>
      <c r="E102" s="45">
        <v>1.1000000000000001</v>
      </c>
      <c r="F102" s="24">
        <v>7.6</v>
      </c>
      <c r="G102" s="45">
        <v>1.1000000000000001</v>
      </c>
      <c r="H102" s="24">
        <v>9.5</v>
      </c>
      <c r="I102" s="45">
        <v>1.2</v>
      </c>
      <c r="J102" s="24">
        <v>10.6</v>
      </c>
      <c r="K102" s="45">
        <v>1.1000000000000001</v>
      </c>
      <c r="L102" s="24">
        <v>10.5</v>
      </c>
      <c r="M102" s="45">
        <v>1.1000000000000001</v>
      </c>
      <c r="N102" s="24">
        <v>10.199999999999999</v>
      </c>
      <c r="O102" s="45">
        <v>1</v>
      </c>
      <c r="P102" s="24">
        <v>11.1</v>
      </c>
      <c r="Q102" s="45">
        <v>1.1000000000000001</v>
      </c>
      <c r="R102" s="24">
        <v>11.1</v>
      </c>
      <c r="S102" s="45">
        <v>1.3</v>
      </c>
      <c r="T102" s="24">
        <v>11.3</v>
      </c>
      <c r="U102" s="45">
        <v>1.3</v>
      </c>
      <c r="V102" s="24">
        <v>12.1</v>
      </c>
      <c r="W102" s="45">
        <v>1.4</v>
      </c>
      <c r="X102" s="24">
        <v>9.6</v>
      </c>
      <c r="Y102" s="45">
        <v>1.3</v>
      </c>
      <c r="Z102" s="24">
        <v>9.5</v>
      </c>
      <c r="AA102" s="45">
        <v>1.1000000000000001</v>
      </c>
      <c r="AB102" s="24">
        <v>9.4</v>
      </c>
      <c r="AC102" s="45">
        <v>1.2</v>
      </c>
      <c r="AD102" s="24">
        <v>10.3</v>
      </c>
      <c r="AE102" s="45">
        <v>1.3</v>
      </c>
      <c r="AF102" s="24">
        <v>11.2</v>
      </c>
      <c r="AG102" s="45">
        <v>1</v>
      </c>
      <c r="AH102" s="24">
        <v>9.3000000000000007</v>
      </c>
      <c r="AI102" s="45">
        <v>0.9</v>
      </c>
    </row>
    <row r="103" spans="1:35" ht="13.5" customHeight="1" x14ac:dyDescent="0.3">
      <c r="A103" s="27" t="s">
        <v>6</v>
      </c>
      <c r="B103" s="24">
        <v>7.8</v>
      </c>
      <c r="C103" s="45">
        <v>1</v>
      </c>
      <c r="D103" s="24">
        <v>6.7</v>
      </c>
      <c r="E103" s="45">
        <v>0.8</v>
      </c>
      <c r="F103" s="24">
        <v>5.8</v>
      </c>
      <c r="G103" s="45">
        <v>0.8</v>
      </c>
      <c r="H103" s="24">
        <v>6.4</v>
      </c>
      <c r="I103" s="45">
        <v>0.8</v>
      </c>
      <c r="J103" s="24">
        <v>8.1999999999999993</v>
      </c>
      <c r="K103" s="45">
        <v>0.8</v>
      </c>
      <c r="L103" s="24">
        <v>6.7</v>
      </c>
      <c r="M103" s="45">
        <v>0.6</v>
      </c>
      <c r="N103" s="24">
        <v>7.5</v>
      </c>
      <c r="O103" s="45">
        <v>0.7</v>
      </c>
      <c r="P103" s="24">
        <v>7.7</v>
      </c>
      <c r="Q103" s="45">
        <v>0.8</v>
      </c>
      <c r="R103" s="24">
        <v>7.9</v>
      </c>
      <c r="S103" s="45">
        <v>0.9</v>
      </c>
      <c r="T103" s="24">
        <v>7.5</v>
      </c>
      <c r="U103" s="45">
        <v>0.8</v>
      </c>
      <c r="V103" s="24">
        <v>8.1</v>
      </c>
      <c r="W103" s="45">
        <v>0.9</v>
      </c>
      <c r="X103" s="24">
        <v>7.3</v>
      </c>
      <c r="Y103" s="45">
        <v>0.8</v>
      </c>
      <c r="Z103" s="24">
        <v>8.1</v>
      </c>
      <c r="AA103" s="45">
        <v>0.9</v>
      </c>
      <c r="AB103" s="24">
        <v>7.8</v>
      </c>
      <c r="AC103" s="45">
        <v>0.9</v>
      </c>
      <c r="AD103" s="24">
        <v>7.5</v>
      </c>
      <c r="AE103" s="45">
        <v>0.9</v>
      </c>
      <c r="AF103" s="24">
        <v>8.6</v>
      </c>
      <c r="AG103" s="45">
        <v>0.8</v>
      </c>
      <c r="AH103" s="24">
        <v>6.6</v>
      </c>
      <c r="AI103" s="45">
        <v>0.7</v>
      </c>
    </row>
    <row r="104" spans="1:35" ht="13.5" customHeight="1" x14ac:dyDescent="0.3">
      <c r="A104" s="25" t="s">
        <v>14</v>
      </c>
      <c r="B104" s="24">
        <v>6.9</v>
      </c>
      <c r="C104" s="45">
        <v>1</v>
      </c>
      <c r="D104" s="24">
        <v>6.1</v>
      </c>
      <c r="E104" s="45">
        <v>0.9</v>
      </c>
      <c r="F104" s="24">
        <v>4.9000000000000004</v>
      </c>
      <c r="G104" s="45">
        <v>0.8</v>
      </c>
      <c r="H104" s="24">
        <v>6.2</v>
      </c>
      <c r="I104" s="45">
        <v>0.9</v>
      </c>
      <c r="J104" s="24">
        <v>7.5</v>
      </c>
      <c r="K104" s="45">
        <v>0.9</v>
      </c>
      <c r="L104" s="24">
        <v>6</v>
      </c>
      <c r="M104" s="45">
        <v>0.7</v>
      </c>
      <c r="N104" s="24">
        <v>7.2</v>
      </c>
      <c r="O104" s="45">
        <v>0.7</v>
      </c>
      <c r="P104" s="24">
        <v>7.1</v>
      </c>
      <c r="Q104" s="45">
        <v>0.8</v>
      </c>
      <c r="R104" s="24">
        <v>7.1</v>
      </c>
      <c r="S104" s="45">
        <v>1</v>
      </c>
      <c r="T104" s="24">
        <v>7.2</v>
      </c>
      <c r="U104" s="45">
        <v>1</v>
      </c>
      <c r="V104" s="24">
        <v>8</v>
      </c>
      <c r="W104" s="45">
        <v>1.2</v>
      </c>
      <c r="X104" s="24">
        <v>7.5</v>
      </c>
      <c r="Y104" s="45">
        <v>1</v>
      </c>
      <c r="Z104" s="24">
        <v>7</v>
      </c>
      <c r="AA104" s="45">
        <v>1</v>
      </c>
      <c r="AB104" s="24">
        <v>6.5</v>
      </c>
      <c r="AC104" s="45">
        <v>0.9</v>
      </c>
      <c r="AD104" s="24">
        <v>6.6</v>
      </c>
      <c r="AE104" s="45">
        <v>1</v>
      </c>
      <c r="AF104" s="24">
        <v>7.6</v>
      </c>
      <c r="AG104" s="45">
        <v>0.9</v>
      </c>
      <c r="AH104" s="24">
        <v>5.9</v>
      </c>
      <c r="AI104" s="45">
        <v>0.7</v>
      </c>
    </row>
    <row r="105" spans="1:35" ht="13.5" customHeight="1" x14ac:dyDescent="0.3">
      <c r="A105" s="25" t="s">
        <v>13</v>
      </c>
      <c r="B105" s="24">
        <v>10.8</v>
      </c>
      <c r="C105" s="45">
        <v>2.4</v>
      </c>
      <c r="D105" s="24">
        <v>8.6999999999999993</v>
      </c>
      <c r="E105" s="45">
        <v>1.9</v>
      </c>
      <c r="F105" s="24">
        <v>8.6999999999999993</v>
      </c>
      <c r="G105" s="45">
        <v>1.9</v>
      </c>
      <c r="H105" s="24">
        <v>7</v>
      </c>
      <c r="I105" s="45">
        <v>1.6</v>
      </c>
      <c r="J105" s="24">
        <v>10.3</v>
      </c>
      <c r="K105" s="45">
        <v>1.9</v>
      </c>
      <c r="L105" s="24">
        <v>9</v>
      </c>
      <c r="M105" s="45">
        <v>1.5</v>
      </c>
      <c r="N105" s="24">
        <v>8.3000000000000007</v>
      </c>
      <c r="O105" s="45">
        <v>1.3</v>
      </c>
      <c r="P105" s="24">
        <v>9.4</v>
      </c>
      <c r="Q105" s="45">
        <v>1.9</v>
      </c>
      <c r="R105" s="24">
        <v>10.4</v>
      </c>
      <c r="S105" s="45">
        <v>2.1</v>
      </c>
      <c r="T105" s="24">
        <v>8.1999999999999993</v>
      </c>
      <c r="U105" s="45">
        <v>1.5</v>
      </c>
      <c r="V105" s="24">
        <v>8.3000000000000007</v>
      </c>
      <c r="W105" s="45">
        <v>1.5</v>
      </c>
      <c r="X105" s="24">
        <v>6.9</v>
      </c>
      <c r="Y105" s="45">
        <v>1.6</v>
      </c>
      <c r="Z105" s="24">
        <v>11</v>
      </c>
      <c r="AA105" s="45">
        <v>2.2999999999999998</v>
      </c>
      <c r="AB105" s="24">
        <v>11.1</v>
      </c>
      <c r="AC105" s="45">
        <v>2</v>
      </c>
      <c r="AD105" s="24">
        <v>9.5</v>
      </c>
      <c r="AE105" s="45">
        <v>1.7</v>
      </c>
      <c r="AF105" s="24">
        <v>11.1</v>
      </c>
      <c r="AG105" s="45">
        <v>1.8</v>
      </c>
      <c r="AH105" s="24">
        <v>8.6</v>
      </c>
      <c r="AI105" s="45">
        <v>1.6</v>
      </c>
    </row>
    <row r="106" spans="1:35" ht="13.5" customHeight="1" x14ac:dyDescent="0.3">
      <c r="A106" s="27" t="s">
        <v>7</v>
      </c>
      <c r="B106" s="24">
        <v>5.3</v>
      </c>
      <c r="C106" s="45">
        <v>0.8</v>
      </c>
      <c r="D106" s="24">
        <v>4.0999999999999996</v>
      </c>
      <c r="E106" s="45">
        <v>0.7</v>
      </c>
      <c r="F106" s="24">
        <v>4</v>
      </c>
      <c r="G106" s="45">
        <v>0.7</v>
      </c>
      <c r="H106" s="24">
        <v>4.5999999999999996</v>
      </c>
      <c r="I106" s="45">
        <v>0.7</v>
      </c>
      <c r="J106" s="24">
        <v>6.2</v>
      </c>
      <c r="K106" s="45">
        <v>0.8</v>
      </c>
      <c r="L106" s="24">
        <v>4.8</v>
      </c>
      <c r="M106" s="45">
        <v>0.6</v>
      </c>
      <c r="N106" s="24">
        <v>4.9000000000000004</v>
      </c>
      <c r="O106" s="45">
        <v>0.6</v>
      </c>
      <c r="P106" s="24">
        <v>6.7</v>
      </c>
      <c r="Q106" s="45">
        <v>0.8</v>
      </c>
      <c r="R106" s="24">
        <v>6.4</v>
      </c>
      <c r="S106" s="45">
        <v>0.8</v>
      </c>
      <c r="T106" s="24">
        <v>6.2</v>
      </c>
      <c r="U106" s="45">
        <v>0.8</v>
      </c>
      <c r="V106" s="24">
        <v>6</v>
      </c>
      <c r="W106" s="45">
        <v>0.8</v>
      </c>
      <c r="X106" s="24">
        <v>7.6</v>
      </c>
      <c r="Y106" s="45">
        <v>1</v>
      </c>
      <c r="Z106" s="24">
        <v>6.5</v>
      </c>
      <c r="AA106" s="45">
        <v>0.8</v>
      </c>
      <c r="AB106" s="24">
        <v>5.7</v>
      </c>
      <c r="AC106" s="45">
        <v>0.7</v>
      </c>
      <c r="AD106" s="24">
        <v>6</v>
      </c>
      <c r="AE106" s="45">
        <v>0.6</v>
      </c>
      <c r="AF106" s="24">
        <v>6.2</v>
      </c>
      <c r="AG106" s="45">
        <v>0.5</v>
      </c>
      <c r="AH106" s="24">
        <v>5.3</v>
      </c>
      <c r="AI106" s="45">
        <v>0.5</v>
      </c>
    </row>
    <row r="107" spans="1:35" ht="13.5" customHeight="1" x14ac:dyDescent="0.3">
      <c r="A107" s="25" t="s">
        <v>8</v>
      </c>
      <c r="B107" s="24">
        <v>4.9000000000000004</v>
      </c>
      <c r="C107" s="45">
        <v>1.3</v>
      </c>
      <c r="D107" s="97" t="s">
        <v>78</v>
      </c>
      <c r="E107" s="120" t="s">
        <v>62</v>
      </c>
      <c r="F107" s="97" t="s">
        <v>102</v>
      </c>
      <c r="G107" s="120" t="s">
        <v>92</v>
      </c>
      <c r="H107" s="97" t="s">
        <v>122</v>
      </c>
      <c r="I107" s="120" t="s">
        <v>48</v>
      </c>
      <c r="J107" s="24">
        <v>6.3</v>
      </c>
      <c r="K107" s="45">
        <v>1.5</v>
      </c>
      <c r="L107" s="97" t="s">
        <v>95</v>
      </c>
      <c r="M107" s="120" t="s">
        <v>92</v>
      </c>
      <c r="N107" s="97" t="s">
        <v>86</v>
      </c>
      <c r="O107" s="120" t="s">
        <v>92</v>
      </c>
      <c r="P107" s="24">
        <v>4.8</v>
      </c>
      <c r="Q107" s="45">
        <v>1</v>
      </c>
      <c r="R107" s="97" t="s">
        <v>63</v>
      </c>
      <c r="S107" s="120" t="s">
        <v>90</v>
      </c>
      <c r="T107" s="97" t="s">
        <v>95</v>
      </c>
      <c r="U107" s="120" t="s">
        <v>62</v>
      </c>
      <c r="V107" s="97" t="s">
        <v>86</v>
      </c>
      <c r="W107" s="120" t="s">
        <v>90</v>
      </c>
      <c r="X107" s="97" t="s">
        <v>47</v>
      </c>
      <c r="Y107" s="120" t="s">
        <v>50</v>
      </c>
      <c r="Z107" s="97" t="s">
        <v>109</v>
      </c>
      <c r="AA107" s="120" t="s">
        <v>62</v>
      </c>
      <c r="AB107" s="97" t="s">
        <v>55</v>
      </c>
      <c r="AC107" s="120" t="s">
        <v>48</v>
      </c>
      <c r="AD107" s="97" t="s">
        <v>61</v>
      </c>
      <c r="AE107" s="120" t="s">
        <v>62</v>
      </c>
      <c r="AF107" s="97">
        <v>6.7</v>
      </c>
      <c r="AG107" s="120">
        <v>1.3</v>
      </c>
      <c r="AH107" s="97">
        <v>5.6</v>
      </c>
      <c r="AI107" s="120">
        <v>1.1000000000000001</v>
      </c>
    </row>
    <row r="108" spans="1:35" ht="13.5" customHeight="1" x14ac:dyDescent="0.3">
      <c r="A108" s="25" t="s">
        <v>27</v>
      </c>
      <c r="B108" s="24">
        <v>5.5</v>
      </c>
      <c r="C108" s="45">
        <v>1</v>
      </c>
      <c r="D108" s="24">
        <v>4.4000000000000004</v>
      </c>
      <c r="E108" s="45">
        <v>0.9</v>
      </c>
      <c r="F108" s="24">
        <v>4.4000000000000004</v>
      </c>
      <c r="G108" s="45">
        <v>0.8</v>
      </c>
      <c r="H108" s="24">
        <v>4.4000000000000004</v>
      </c>
      <c r="I108" s="45">
        <v>0.8</v>
      </c>
      <c r="J108" s="24">
        <v>6.2</v>
      </c>
      <c r="K108" s="45">
        <v>1</v>
      </c>
      <c r="L108" s="24">
        <v>5</v>
      </c>
      <c r="M108" s="45">
        <v>0.7</v>
      </c>
      <c r="N108" s="24">
        <v>5.0999999999999996</v>
      </c>
      <c r="O108" s="45">
        <v>0.7</v>
      </c>
      <c r="P108" s="24">
        <v>7.1</v>
      </c>
      <c r="Q108" s="45">
        <v>1</v>
      </c>
      <c r="R108" s="24">
        <v>6.8</v>
      </c>
      <c r="S108" s="45">
        <v>0.9</v>
      </c>
      <c r="T108" s="24">
        <v>6.7</v>
      </c>
      <c r="U108" s="45">
        <v>1</v>
      </c>
      <c r="V108" s="24">
        <v>6.4</v>
      </c>
      <c r="W108" s="45">
        <v>0.8</v>
      </c>
      <c r="X108" s="24">
        <v>7.8</v>
      </c>
      <c r="Y108" s="45">
        <v>1.1000000000000001</v>
      </c>
      <c r="Z108" s="24">
        <v>7</v>
      </c>
      <c r="AA108" s="45">
        <v>0.9</v>
      </c>
      <c r="AB108" s="24">
        <v>5.8</v>
      </c>
      <c r="AC108" s="45">
        <v>0.7</v>
      </c>
      <c r="AD108" s="24">
        <v>6.2</v>
      </c>
      <c r="AE108" s="45">
        <v>0.7</v>
      </c>
      <c r="AF108" s="24">
        <v>6.1</v>
      </c>
      <c r="AG108" s="45">
        <v>0.6</v>
      </c>
      <c r="AH108" s="24">
        <v>5.2</v>
      </c>
      <c r="AI108" s="45">
        <v>0.5</v>
      </c>
    </row>
    <row r="109" spans="1:35" s="85" customFormat="1" ht="25.5" customHeight="1" x14ac:dyDescent="0.3">
      <c r="A109" s="112" t="s">
        <v>129</v>
      </c>
      <c r="B109" s="113">
        <v>5.8</v>
      </c>
      <c r="C109" s="114">
        <v>1.1000000000000001</v>
      </c>
      <c r="D109" s="113">
        <v>4.4000000000000004</v>
      </c>
      <c r="E109" s="114">
        <v>0.9</v>
      </c>
      <c r="F109" s="113">
        <v>3.5</v>
      </c>
      <c r="G109" s="114">
        <v>0.9</v>
      </c>
      <c r="H109" s="113">
        <v>4.8</v>
      </c>
      <c r="I109" s="114">
        <v>1.1000000000000001</v>
      </c>
      <c r="J109" s="113">
        <v>6.5</v>
      </c>
      <c r="K109" s="114">
        <v>0.9</v>
      </c>
      <c r="L109" s="113">
        <v>6.8</v>
      </c>
      <c r="M109" s="114">
        <v>0.9</v>
      </c>
      <c r="N109" s="113">
        <v>6.2</v>
      </c>
      <c r="O109" s="114">
        <v>0.8</v>
      </c>
      <c r="P109" s="113">
        <v>6.8</v>
      </c>
      <c r="Q109" s="114">
        <v>0.9</v>
      </c>
      <c r="R109" s="113">
        <v>6.8</v>
      </c>
      <c r="S109" s="114">
        <v>1.1000000000000001</v>
      </c>
      <c r="T109" s="113">
        <v>6.7</v>
      </c>
      <c r="U109" s="114">
        <v>1.1000000000000001</v>
      </c>
      <c r="V109" s="113">
        <v>7</v>
      </c>
      <c r="W109" s="114">
        <v>1.1000000000000001</v>
      </c>
      <c r="X109" s="113">
        <v>6.3</v>
      </c>
      <c r="Y109" s="114">
        <v>1.1000000000000001</v>
      </c>
      <c r="Z109" s="113">
        <v>6.3</v>
      </c>
      <c r="AA109" s="114">
        <v>1.1000000000000001</v>
      </c>
      <c r="AB109" s="113">
        <v>5.3</v>
      </c>
      <c r="AC109" s="114">
        <v>1</v>
      </c>
      <c r="AD109" s="113">
        <v>6.5</v>
      </c>
      <c r="AE109" s="114">
        <v>1.1000000000000001</v>
      </c>
      <c r="AF109" s="113">
        <v>7.6</v>
      </c>
      <c r="AG109" s="114">
        <v>1</v>
      </c>
      <c r="AH109" s="113">
        <v>6.6</v>
      </c>
      <c r="AI109" s="114">
        <v>0.9</v>
      </c>
    </row>
    <row r="110" spans="1:35" ht="13.5" customHeight="1" x14ac:dyDescent="0.3">
      <c r="A110" s="27" t="s">
        <v>15</v>
      </c>
      <c r="B110" s="97" t="s">
        <v>156</v>
      </c>
      <c r="C110" s="120" t="s">
        <v>108</v>
      </c>
      <c r="D110" s="97" t="s">
        <v>58</v>
      </c>
      <c r="E110" s="120" t="s">
        <v>67</v>
      </c>
      <c r="F110" s="97" t="s">
        <v>58</v>
      </c>
      <c r="G110" s="120" t="s">
        <v>60</v>
      </c>
      <c r="H110" s="97" t="s">
        <v>157</v>
      </c>
      <c r="I110" s="120" t="s">
        <v>78</v>
      </c>
      <c r="J110" s="24" t="s">
        <v>74</v>
      </c>
      <c r="K110" s="45" t="s">
        <v>96</v>
      </c>
      <c r="L110" s="24">
        <v>12.4</v>
      </c>
      <c r="M110" s="45">
        <v>2.6</v>
      </c>
      <c r="N110" s="24">
        <v>12.1</v>
      </c>
      <c r="O110" s="45">
        <v>2.5</v>
      </c>
      <c r="P110" s="97" t="s">
        <v>123</v>
      </c>
      <c r="Q110" s="120" t="s">
        <v>102</v>
      </c>
      <c r="R110" s="97" t="s">
        <v>124</v>
      </c>
      <c r="S110" s="120" t="s">
        <v>98</v>
      </c>
      <c r="T110" s="97" t="s">
        <v>81</v>
      </c>
      <c r="U110" s="120" t="s">
        <v>105</v>
      </c>
      <c r="V110" s="97" t="s">
        <v>123</v>
      </c>
      <c r="W110" s="120" t="s">
        <v>108</v>
      </c>
      <c r="X110" s="97" t="s">
        <v>41</v>
      </c>
      <c r="Y110" s="120" t="s">
        <v>67</v>
      </c>
      <c r="Z110" s="97" t="s">
        <v>125</v>
      </c>
      <c r="AA110" s="120" t="s">
        <v>53</v>
      </c>
      <c r="AB110" s="97" t="s">
        <v>112</v>
      </c>
      <c r="AC110" s="120" t="s">
        <v>53</v>
      </c>
      <c r="AD110" s="97" t="s">
        <v>45</v>
      </c>
      <c r="AE110" s="120" t="s">
        <v>46</v>
      </c>
      <c r="AF110" s="97" t="s">
        <v>139</v>
      </c>
      <c r="AG110" s="120" t="s">
        <v>72</v>
      </c>
      <c r="AH110" s="97" t="s">
        <v>83</v>
      </c>
      <c r="AI110" s="120" t="s">
        <v>96</v>
      </c>
    </row>
    <row r="111" spans="1:35" ht="13.5" customHeight="1" x14ac:dyDescent="0.3">
      <c r="A111" s="27" t="s">
        <v>6</v>
      </c>
      <c r="B111" s="24">
        <v>5.6</v>
      </c>
      <c r="C111" s="45">
        <v>1.3</v>
      </c>
      <c r="D111" s="24">
        <v>5</v>
      </c>
      <c r="E111" s="45">
        <v>1.2</v>
      </c>
      <c r="F111" s="97" t="s">
        <v>86</v>
      </c>
      <c r="G111" s="120" t="s">
        <v>92</v>
      </c>
      <c r="H111" s="97" t="s">
        <v>86</v>
      </c>
      <c r="I111" s="120" t="s">
        <v>62</v>
      </c>
      <c r="J111" s="24">
        <v>5.3</v>
      </c>
      <c r="K111" s="45">
        <v>1</v>
      </c>
      <c r="L111" s="24">
        <v>5.8</v>
      </c>
      <c r="M111" s="45">
        <v>1.1000000000000001</v>
      </c>
      <c r="N111" s="24">
        <v>5</v>
      </c>
      <c r="O111" s="45">
        <v>1</v>
      </c>
      <c r="P111" s="24">
        <v>5.7</v>
      </c>
      <c r="Q111" s="45">
        <v>1.1000000000000001</v>
      </c>
      <c r="R111" s="24">
        <v>6</v>
      </c>
      <c r="S111" s="45">
        <v>1.3</v>
      </c>
      <c r="T111" s="24">
        <v>6.2</v>
      </c>
      <c r="U111" s="45">
        <v>1.4</v>
      </c>
      <c r="V111" s="24">
        <v>5.8</v>
      </c>
      <c r="W111" s="45">
        <v>1.3</v>
      </c>
      <c r="X111" s="24">
        <v>6.6</v>
      </c>
      <c r="Y111" s="45">
        <v>1.6</v>
      </c>
      <c r="Z111" s="24">
        <v>6.5</v>
      </c>
      <c r="AA111" s="45">
        <v>1.6</v>
      </c>
      <c r="AB111" s="24">
        <v>5.5</v>
      </c>
      <c r="AC111" s="45">
        <v>1.2</v>
      </c>
      <c r="AD111" s="24">
        <v>5.9</v>
      </c>
      <c r="AE111" s="45">
        <v>1.3</v>
      </c>
      <c r="AF111" s="24">
        <v>6.1</v>
      </c>
      <c r="AG111" s="45">
        <v>1.1000000000000001</v>
      </c>
      <c r="AH111" s="24">
        <v>6.5</v>
      </c>
      <c r="AI111" s="45">
        <v>1.2</v>
      </c>
    </row>
    <row r="112" spans="1:35" ht="13.5" customHeight="1" x14ac:dyDescent="0.3">
      <c r="A112" s="25" t="s">
        <v>14</v>
      </c>
      <c r="B112" s="24">
        <v>5.2</v>
      </c>
      <c r="C112" s="45">
        <v>1.3</v>
      </c>
      <c r="D112" s="24">
        <v>4.9000000000000004</v>
      </c>
      <c r="E112" s="45">
        <v>1.3</v>
      </c>
      <c r="F112" s="97" t="s">
        <v>86</v>
      </c>
      <c r="G112" s="120" t="s">
        <v>62</v>
      </c>
      <c r="H112" s="97" t="s">
        <v>108</v>
      </c>
      <c r="I112" s="120" t="s">
        <v>62</v>
      </c>
      <c r="J112" s="24">
        <v>5.3</v>
      </c>
      <c r="K112" s="45">
        <v>1.1000000000000001</v>
      </c>
      <c r="L112" s="24">
        <v>5.5</v>
      </c>
      <c r="M112" s="45">
        <v>1.1000000000000001</v>
      </c>
      <c r="N112" s="24">
        <v>5.3</v>
      </c>
      <c r="O112" s="45">
        <v>1.1000000000000001</v>
      </c>
      <c r="P112" s="24">
        <v>5.6</v>
      </c>
      <c r="Q112" s="45">
        <v>1.1000000000000001</v>
      </c>
      <c r="R112" s="24">
        <v>6.1</v>
      </c>
      <c r="S112" s="45">
        <v>1.4</v>
      </c>
      <c r="T112" s="24">
        <v>6</v>
      </c>
      <c r="U112" s="45">
        <v>1.4</v>
      </c>
      <c r="V112" s="24">
        <v>5.8</v>
      </c>
      <c r="W112" s="45">
        <v>1.4</v>
      </c>
      <c r="X112" s="24">
        <v>6.9</v>
      </c>
      <c r="Y112" s="45">
        <v>1.7</v>
      </c>
      <c r="Z112" s="24">
        <v>6.3</v>
      </c>
      <c r="AA112" s="45">
        <v>1.6</v>
      </c>
      <c r="AB112" s="24">
        <v>5.5</v>
      </c>
      <c r="AC112" s="45">
        <v>1.2</v>
      </c>
      <c r="AD112" s="24">
        <v>5.5</v>
      </c>
      <c r="AE112" s="45">
        <v>1.3</v>
      </c>
      <c r="AF112" s="24">
        <v>6.4</v>
      </c>
      <c r="AG112" s="45">
        <v>1.2</v>
      </c>
      <c r="AH112" s="24">
        <v>6</v>
      </c>
      <c r="AI112" s="45">
        <v>1.2</v>
      </c>
    </row>
    <row r="113" spans="1:56" ht="13.5" customHeight="1" x14ac:dyDescent="0.3">
      <c r="A113" s="25" t="s">
        <v>13</v>
      </c>
      <c r="B113" s="97" t="s">
        <v>74</v>
      </c>
      <c r="C113" s="120" t="s">
        <v>88</v>
      </c>
      <c r="D113" s="97" t="s">
        <v>158</v>
      </c>
      <c r="E113" s="120" t="s">
        <v>75</v>
      </c>
      <c r="F113" s="97" t="s">
        <v>28</v>
      </c>
      <c r="G113" s="45" t="s">
        <v>28</v>
      </c>
      <c r="H113" s="97" t="s">
        <v>119</v>
      </c>
      <c r="I113" s="120" t="s">
        <v>158</v>
      </c>
      <c r="J113" s="97" t="s">
        <v>122</v>
      </c>
      <c r="K113" s="120" t="s">
        <v>72</v>
      </c>
      <c r="L113" s="97" t="s">
        <v>73</v>
      </c>
      <c r="M113" s="120" t="s">
        <v>61</v>
      </c>
      <c r="N113" s="97" t="s">
        <v>67</v>
      </c>
      <c r="O113" s="120" t="s">
        <v>89</v>
      </c>
      <c r="P113" s="97" t="s">
        <v>71</v>
      </c>
      <c r="Q113" s="120" t="s">
        <v>97</v>
      </c>
      <c r="R113" s="97" t="s">
        <v>91</v>
      </c>
      <c r="S113" s="120" t="s">
        <v>78</v>
      </c>
      <c r="T113" s="97" t="s">
        <v>110</v>
      </c>
      <c r="U113" s="120" t="s">
        <v>55</v>
      </c>
      <c r="V113" s="97" t="s">
        <v>80</v>
      </c>
      <c r="W113" s="120" t="s">
        <v>105</v>
      </c>
      <c r="X113" s="97" t="s">
        <v>42</v>
      </c>
      <c r="Y113" s="120" t="s">
        <v>102</v>
      </c>
      <c r="Z113" s="97" t="s">
        <v>126</v>
      </c>
      <c r="AA113" s="120" t="s">
        <v>88</v>
      </c>
      <c r="AB113" s="97" t="s">
        <v>113</v>
      </c>
      <c r="AC113" s="120" t="s">
        <v>93</v>
      </c>
      <c r="AD113" s="97" t="s">
        <v>54</v>
      </c>
      <c r="AE113" s="120" t="s">
        <v>55</v>
      </c>
      <c r="AF113" s="97" t="s">
        <v>56</v>
      </c>
      <c r="AG113" s="120" t="s">
        <v>44</v>
      </c>
      <c r="AH113" s="97" t="s">
        <v>146</v>
      </c>
      <c r="AI113" s="120" t="s">
        <v>63</v>
      </c>
    </row>
    <row r="114" spans="1:56" ht="13.5" customHeight="1" x14ac:dyDescent="0.3">
      <c r="A114" s="27" t="s">
        <v>7</v>
      </c>
      <c r="B114" s="97" t="s">
        <v>67</v>
      </c>
      <c r="C114" s="120" t="s">
        <v>65</v>
      </c>
      <c r="D114" s="97" t="s">
        <v>67</v>
      </c>
      <c r="E114" s="120" t="s">
        <v>90</v>
      </c>
      <c r="F114" s="97" t="s">
        <v>107</v>
      </c>
      <c r="G114" s="120" t="s">
        <v>65</v>
      </c>
      <c r="H114" s="97" t="s">
        <v>97</v>
      </c>
      <c r="I114" s="120" t="s">
        <v>64</v>
      </c>
      <c r="J114" s="97" t="s">
        <v>75</v>
      </c>
      <c r="K114" s="120" t="s">
        <v>89</v>
      </c>
      <c r="L114" s="97" t="s">
        <v>42</v>
      </c>
      <c r="M114" s="120" t="s">
        <v>48</v>
      </c>
      <c r="N114" s="97" t="s">
        <v>100</v>
      </c>
      <c r="O114" s="120" t="s">
        <v>65</v>
      </c>
      <c r="P114" s="97" t="s">
        <v>42</v>
      </c>
      <c r="Q114" s="120" t="s">
        <v>48</v>
      </c>
      <c r="R114" s="97" t="s">
        <v>66</v>
      </c>
      <c r="S114" s="120" t="s">
        <v>107</v>
      </c>
      <c r="T114" s="97" t="s">
        <v>109</v>
      </c>
      <c r="U114" s="120" t="s">
        <v>59</v>
      </c>
      <c r="V114" s="97" t="s">
        <v>61</v>
      </c>
      <c r="W114" s="120" t="s">
        <v>50</v>
      </c>
      <c r="X114" s="97" t="s">
        <v>97</v>
      </c>
      <c r="Y114" s="120" t="s">
        <v>89</v>
      </c>
      <c r="Z114" s="97" t="s">
        <v>95</v>
      </c>
      <c r="AA114" s="120" t="s">
        <v>48</v>
      </c>
      <c r="AB114" s="97" t="s">
        <v>58</v>
      </c>
      <c r="AC114" s="120" t="s">
        <v>101</v>
      </c>
      <c r="AD114" s="97" t="s">
        <v>58</v>
      </c>
      <c r="AE114" s="120" t="s">
        <v>48</v>
      </c>
      <c r="AF114" s="97" t="s">
        <v>116</v>
      </c>
      <c r="AG114" s="120" t="s">
        <v>44</v>
      </c>
      <c r="AH114" s="97" t="s">
        <v>56</v>
      </c>
      <c r="AI114" s="120" t="s">
        <v>65</v>
      </c>
    </row>
    <row r="115" spans="1:56" ht="13.5" customHeight="1" x14ac:dyDescent="0.3">
      <c r="A115" s="25" t="s">
        <v>8</v>
      </c>
      <c r="B115" s="97" t="s">
        <v>90</v>
      </c>
      <c r="C115" s="120" t="s">
        <v>62</v>
      </c>
      <c r="D115" s="97" t="s">
        <v>28</v>
      </c>
      <c r="E115" s="45" t="s">
        <v>28</v>
      </c>
      <c r="F115" s="97" t="s">
        <v>67</v>
      </c>
      <c r="G115" s="120" t="s">
        <v>50</v>
      </c>
      <c r="H115" s="97" t="s">
        <v>66</v>
      </c>
      <c r="I115" s="120" t="s">
        <v>60</v>
      </c>
      <c r="J115" s="97" t="s">
        <v>80</v>
      </c>
      <c r="K115" s="120" t="s">
        <v>64</v>
      </c>
      <c r="L115" s="97" t="s">
        <v>66</v>
      </c>
      <c r="M115" s="120" t="s">
        <v>50</v>
      </c>
      <c r="N115" s="97" t="s">
        <v>105</v>
      </c>
      <c r="O115" s="120" t="s">
        <v>48</v>
      </c>
      <c r="P115" s="97" t="s">
        <v>104</v>
      </c>
      <c r="Q115" s="120" t="s">
        <v>44</v>
      </c>
      <c r="R115" s="97" t="s">
        <v>46</v>
      </c>
      <c r="S115" s="120" t="s">
        <v>96</v>
      </c>
      <c r="T115" s="97" t="s">
        <v>96</v>
      </c>
      <c r="U115" s="120" t="s">
        <v>90</v>
      </c>
      <c r="V115" s="97" t="s">
        <v>107</v>
      </c>
      <c r="W115" s="120" t="s">
        <v>59</v>
      </c>
      <c r="X115" s="97" t="s">
        <v>58</v>
      </c>
      <c r="Y115" s="120" t="s">
        <v>107</v>
      </c>
      <c r="Z115" s="97" t="s">
        <v>100</v>
      </c>
      <c r="AA115" s="120" t="s">
        <v>67</v>
      </c>
      <c r="AB115" s="97" t="s">
        <v>93</v>
      </c>
      <c r="AC115" s="120" t="s">
        <v>96</v>
      </c>
      <c r="AD115" s="97" t="s">
        <v>63</v>
      </c>
      <c r="AE115" s="120" t="s">
        <v>64</v>
      </c>
      <c r="AF115" s="97" t="s">
        <v>117</v>
      </c>
      <c r="AG115" s="120" t="s">
        <v>108</v>
      </c>
      <c r="AH115" s="97" t="s">
        <v>46</v>
      </c>
      <c r="AI115" s="120" t="s">
        <v>50</v>
      </c>
    </row>
    <row r="116" spans="1:56" ht="13.5" customHeight="1" x14ac:dyDescent="0.3">
      <c r="A116" s="25" t="s">
        <v>27</v>
      </c>
      <c r="B116" s="97" t="s">
        <v>109</v>
      </c>
      <c r="C116" s="120" t="s">
        <v>98</v>
      </c>
      <c r="D116" s="97" t="s">
        <v>97</v>
      </c>
      <c r="E116" s="120" t="s">
        <v>46</v>
      </c>
      <c r="F116" s="97" t="s">
        <v>28</v>
      </c>
      <c r="G116" s="45" t="s">
        <v>28</v>
      </c>
      <c r="H116" s="97" t="s">
        <v>93</v>
      </c>
      <c r="I116" s="120" t="s">
        <v>109</v>
      </c>
      <c r="J116" s="97" t="s">
        <v>82</v>
      </c>
      <c r="K116" s="120" t="s">
        <v>53</v>
      </c>
      <c r="L116" s="97" t="s">
        <v>109</v>
      </c>
      <c r="M116" s="120" t="s">
        <v>103</v>
      </c>
      <c r="N116" s="97" t="s">
        <v>42</v>
      </c>
      <c r="O116" s="120" t="s">
        <v>60</v>
      </c>
      <c r="P116" s="97" t="s">
        <v>95</v>
      </c>
      <c r="Q116" s="120" t="s">
        <v>107</v>
      </c>
      <c r="R116" s="97" t="s">
        <v>84</v>
      </c>
      <c r="S116" s="120" t="s">
        <v>98</v>
      </c>
      <c r="T116" s="97" t="s">
        <v>91</v>
      </c>
      <c r="U116" s="120" t="s">
        <v>67</v>
      </c>
      <c r="V116" s="97" t="s">
        <v>51</v>
      </c>
      <c r="W116" s="120" t="s">
        <v>100</v>
      </c>
      <c r="X116" s="97" t="s">
        <v>63</v>
      </c>
      <c r="Y116" s="120" t="s">
        <v>53</v>
      </c>
      <c r="Z116" s="97" t="s">
        <v>97</v>
      </c>
      <c r="AA116" s="120" t="s">
        <v>101</v>
      </c>
      <c r="AB116" s="97" t="s">
        <v>56</v>
      </c>
      <c r="AC116" s="120" t="s">
        <v>60</v>
      </c>
      <c r="AD116" s="97" t="s">
        <v>66</v>
      </c>
      <c r="AE116" s="120" t="s">
        <v>44</v>
      </c>
      <c r="AF116" s="97" t="s">
        <v>93</v>
      </c>
      <c r="AG116" s="120" t="s">
        <v>44</v>
      </c>
      <c r="AH116" s="97" t="s">
        <v>104</v>
      </c>
      <c r="AI116" s="120" t="s">
        <v>44</v>
      </c>
    </row>
    <row r="117" spans="1:56" s="85" customFormat="1" ht="25.5" customHeight="1" x14ac:dyDescent="0.3">
      <c r="A117" s="112" t="s">
        <v>133</v>
      </c>
      <c r="B117" s="113">
        <v>8</v>
      </c>
      <c r="C117" s="114">
        <v>0.7</v>
      </c>
      <c r="D117" s="113">
        <v>6.6</v>
      </c>
      <c r="E117" s="114">
        <v>0.6</v>
      </c>
      <c r="F117" s="113">
        <v>6.2</v>
      </c>
      <c r="G117" s="114">
        <v>0.5</v>
      </c>
      <c r="H117" s="113">
        <v>7</v>
      </c>
      <c r="I117" s="114">
        <v>0.6</v>
      </c>
      <c r="J117" s="113">
        <v>8.6999999999999993</v>
      </c>
      <c r="K117" s="114">
        <v>0.6</v>
      </c>
      <c r="L117" s="113">
        <v>7.2</v>
      </c>
      <c r="M117" s="114">
        <v>0.5</v>
      </c>
      <c r="N117" s="113">
        <v>7.5</v>
      </c>
      <c r="O117" s="114">
        <v>0.5</v>
      </c>
      <c r="P117" s="113">
        <v>8.5</v>
      </c>
      <c r="Q117" s="114">
        <v>0.6</v>
      </c>
      <c r="R117" s="113">
        <v>8.4</v>
      </c>
      <c r="S117" s="114">
        <v>0.6</v>
      </c>
      <c r="T117" s="113">
        <v>8.3000000000000007</v>
      </c>
      <c r="U117" s="114">
        <v>0.6</v>
      </c>
      <c r="V117" s="113">
        <v>8.5</v>
      </c>
      <c r="W117" s="114">
        <v>0.6</v>
      </c>
      <c r="X117" s="113">
        <v>8.3000000000000007</v>
      </c>
      <c r="Y117" s="114">
        <v>0.7</v>
      </c>
      <c r="Z117" s="113">
        <v>8</v>
      </c>
      <c r="AA117" s="114">
        <v>0.6</v>
      </c>
      <c r="AB117" s="113">
        <v>7.5</v>
      </c>
      <c r="AC117" s="114">
        <v>0.5</v>
      </c>
      <c r="AD117" s="113">
        <v>7.6</v>
      </c>
      <c r="AE117" s="114">
        <v>0.5</v>
      </c>
      <c r="AF117" s="113">
        <v>8.3000000000000007</v>
      </c>
      <c r="AG117" s="114">
        <v>0.5</v>
      </c>
      <c r="AH117" s="113">
        <v>6.8</v>
      </c>
      <c r="AI117" s="114">
        <v>0.4</v>
      </c>
    </row>
    <row r="118" spans="1:56" ht="13.5" customHeight="1" x14ac:dyDescent="0.3">
      <c r="A118" s="27" t="s">
        <v>15</v>
      </c>
      <c r="B118" s="24">
        <v>9.6</v>
      </c>
      <c r="C118" s="45">
        <v>1.2</v>
      </c>
      <c r="D118" s="24">
        <v>8.1999999999999993</v>
      </c>
      <c r="E118" s="45">
        <v>1.2</v>
      </c>
      <c r="F118" s="24">
        <v>8</v>
      </c>
      <c r="G118" s="45">
        <v>1.2</v>
      </c>
      <c r="H118" s="24">
        <v>9.5</v>
      </c>
      <c r="I118" s="45">
        <v>1.3</v>
      </c>
      <c r="J118" s="24">
        <v>10.6</v>
      </c>
      <c r="K118" s="45">
        <v>1.1000000000000001</v>
      </c>
      <c r="L118" s="24">
        <v>10.199999999999999</v>
      </c>
      <c r="M118" s="45">
        <v>1.2</v>
      </c>
      <c r="N118" s="24">
        <v>9.9</v>
      </c>
      <c r="O118" s="45">
        <v>1.1000000000000001</v>
      </c>
      <c r="P118" s="24">
        <v>10.8</v>
      </c>
      <c r="Q118" s="45">
        <v>1.1000000000000001</v>
      </c>
      <c r="R118" s="24">
        <v>11.1</v>
      </c>
      <c r="S118" s="45">
        <v>1.4</v>
      </c>
      <c r="T118" s="24">
        <v>11.4</v>
      </c>
      <c r="U118" s="45">
        <v>1.4</v>
      </c>
      <c r="V118" s="24">
        <v>12</v>
      </c>
      <c r="W118" s="45">
        <v>1.5</v>
      </c>
      <c r="X118" s="24">
        <v>9.9</v>
      </c>
      <c r="Y118" s="45">
        <v>1.4</v>
      </c>
      <c r="Z118" s="24">
        <v>9.6999999999999993</v>
      </c>
      <c r="AA118" s="45">
        <v>1.2</v>
      </c>
      <c r="AB118" s="24">
        <v>9.8000000000000007</v>
      </c>
      <c r="AC118" s="45">
        <v>1.3</v>
      </c>
      <c r="AD118" s="24">
        <v>10.3</v>
      </c>
      <c r="AE118" s="45">
        <v>1.3</v>
      </c>
      <c r="AF118" s="24">
        <v>10.9</v>
      </c>
      <c r="AG118" s="45">
        <v>1.1000000000000001</v>
      </c>
      <c r="AH118" s="24">
        <v>9.1999999999999993</v>
      </c>
      <c r="AI118" s="45">
        <v>0.9</v>
      </c>
    </row>
    <row r="119" spans="1:56" ht="13.5" customHeight="1" x14ac:dyDescent="0.3">
      <c r="A119" s="27" t="s">
        <v>6</v>
      </c>
      <c r="B119" s="24">
        <v>8.6999999999999993</v>
      </c>
      <c r="C119" s="45">
        <v>1.2</v>
      </c>
      <c r="D119" s="24">
        <v>7.5</v>
      </c>
      <c r="E119" s="45">
        <v>1</v>
      </c>
      <c r="F119" s="24">
        <v>6.8</v>
      </c>
      <c r="G119" s="45">
        <v>1</v>
      </c>
      <c r="H119" s="24">
        <v>7.5</v>
      </c>
      <c r="I119" s="45">
        <v>1</v>
      </c>
      <c r="J119" s="24">
        <v>9.4</v>
      </c>
      <c r="K119" s="45">
        <v>1</v>
      </c>
      <c r="L119" s="24">
        <v>7</v>
      </c>
      <c r="M119" s="45">
        <v>0.8</v>
      </c>
      <c r="N119" s="24">
        <v>8.5</v>
      </c>
      <c r="O119" s="45">
        <v>0.8</v>
      </c>
      <c r="P119" s="24">
        <v>8.5</v>
      </c>
      <c r="Q119" s="45">
        <v>1</v>
      </c>
      <c r="R119" s="24">
        <v>8.6999999999999993</v>
      </c>
      <c r="S119" s="45">
        <v>1.1000000000000001</v>
      </c>
      <c r="T119" s="24">
        <v>8</v>
      </c>
      <c r="U119" s="45">
        <v>1</v>
      </c>
      <c r="V119" s="24">
        <v>9</v>
      </c>
      <c r="W119" s="45">
        <v>1.2</v>
      </c>
      <c r="X119" s="24">
        <v>7.6</v>
      </c>
      <c r="Y119" s="45">
        <v>1</v>
      </c>
      <c r="Z119" s="24">
        <v>8.6999999999999993</v>
      </c>
      <c r="AA119" s="45">
        <v>1.2</v>
      </c>
      <c r="AB119" s="24">
        <v>8.6999999999999993</v>
      </c>
      <c r="AC119" s="45">
        <v>1.1000000000000001</v>
      </c>
      <c r="AD119" s="24">
        <v>8.1</v>
      </c>
      <c r="AE119" s="45">
        <v>1.1000000000000001</v>
      </c>
      <c r="AF119" s="24">
        <v>9.6999999999999993</v>
      </c>
      <c r="AG119" s="45">
        <v>1</v>
      </c>
      <c r="AH119" s="24">
        <v>6.7</v>
      </c>
      <c r="AI119" s="45">
        <v>0.9</v>
      </c>
    </row>
    <row r="120" spans="1:56" ht="13.5" customHeight="1" x14ac:dyDescent="0.3">
      <c r="A120" s="25" t="s">
        <v>14</v>
      </c>
      <c r="B120" s="24">
        <v>7.8</v>
      </c>
      <c r="C120" s="45">
        <v>1.4</v>
      </c>
      <c r="D120" s="24">
        <v>6.9</v>
      </c>
      <c r="E120" s="45">
        <v>1.2</v>
      </c>
      <c r="F120" s="24">
        <v>5.7</v>
      </c>
      <c r="G120" s="45">
        <v>1.1000000000000001</v>
      </c>
      <c r="H120" s="24">
        <v>7.8</v>
      </c>
      <c r="I120" s="45">
        <v>1.3</v>
      </c>
      <c r="J120" s="24">
        <v>8.8000000000000007</v>
      </c>
      <c r="K120" s="45">
        <v>1.2</v>
      </c>
      <c r="L120" s="24">
        <v>6.3</v>
      </c>
      <c r="M120" s="45">
        <v>0.9</v>
      </c>
      <c r="N120" s="24">
        <v>8.1999999999999993</v>
      </c>
      <c r="O120" s="45">
        <v>1</v>
      </c>
      <c r="P120" s="24">
        <v>7.9</v>
      </c>
      <c r="Q120" s="45">
        <v>1</v>
      </c>
      <c r="R120" s="24">
        <v>7.6</v>
      </c>
      <c r="S120" s="45">
        <v>1.3</v>
      </c>
      <c r="T120" s="24">
        <v>7.9</v>
      </c>
      <c r="U120" s="45">
        <v>1.3</v>
      </c>
      <c r="V120" s="24">
        <v>9.1999999999999993</v>
      </c>
      <c r="W120" s="45">
        <v>1.6</v>
      </c>
      <c r="X120" s="24">
        <v>7.8</v>
      </c>
      <c r="Y120" s="45">
        <v>1.2</v>
      </c>
      <c r="Z120" s="24">
        <v>7.5</v>
      </c>
      <c r="AA120" s="45">
        <v>1.2</v>
      </c>
      <c r="AB120" s="24">
        <v>7.1</v>
      </c>
      <c r="AC120" s="45">
        <v>1.3</v>
      </c>
      <c r="AD120" s="24">
        <v>7.2</v>
      </c>
      <c r="AE120" s="45">
        <v>1.3</v>
      </c>
      <c r="AF120" s="24">
        <v>8.4</v>
      </c>
      <c r="AG120" s="45">
        <v>1.2</v>
      </c>
      <c r="AH120" s="24">
        <v>5.8</v>
      </c>
      <c r="AI120" s="45">
        <v>1</v>
      </c>
    </row>
    <row r="121" spans="1:56" ht="13.5" customHeight="1" x14ac:dyDescent="0.3">
      <c r="A121" s="25" t="s">
        <v>13</v>
      </c>
      <c r="B121" s="24">
        <v>10.7</v>
      </c>
      <c r="C121" s="45">
        <v>2.6</v>
      </c>
      <c r="D121" s="24">
        <v>8.9</v>
      </c>
      <c r="E121" s="45">
        <v>2</v>
      </c>
      <c r="F121" s="24">
        <v>9.3000000000000007</v>
      </c>
      <c r="G121" s="45">
        <v>2.1</v>
      </c>
      <c r="H121" s="24">
        <v>7</v>
      </c>
      <c r="I121" s="45">
        <v>1.7</v>
      </c>
      <c r="J121" s="24">
        <v>10.9</v>
      </c>
      <c r="K121" s="45">
        <v>2</v>
      </c>
      <c r="L121" s="24">
        <v>9</v>
      </c>
      <c r="M121" s="45">
        <v>1.6</v>
      </c>
      <c r="N121" s="24">
        <v>9.1</v>
      </c>
      <c r="O121" s="45">
        <v>1.5</v>
      </c>
      <c r="P121" s="24">
        <v>9.8000000000000007</v>
      </c>
      <c r="Q121" s="45">
        <v>2.1</v>
      </c>
      <c r="R121" s="24">
        <v>11</v>
      </c>
      <c r="S121" s="45">
        <v>2.2999999999999998</v>
      </c>
      <c r="T121" s="24">
        <v>8.1999999999999993</v>
      </c>
      <c r="U121" s="45">
        <v>1.6</v>
      </c>
      <c r="V121" s="24">
        <v>8.6</v>
      </c>
      <c r="W121" s="45">
        <v>1.6</v>
      </c>
      <c r="X121" s="24">
        <v>7.2</v>
      </c>
      <c r="Y121" s="45">
        <v>1.7</v>
      </c>
      <c r="Z121" s="24">
        <v>11.1</v>
      </c>
      <c r="AA121" s="45">
        <v>2.5</v>
      </c>
      <c r="AB121" s="24">
        <v>11.7</v>
      </c>
      <c r="AC121" s="45">
        <v>2.2000000000000002</v>
      </c>
      <c r="AD121" s="24">
        <v>9.6</v>
      </c>
      <c r="AE121" s="45">
        <v>1.8</v>
      </c>
      <c r="AF121" s="24">
        <v>12.1</v>
      </c>
      <c r="AG121" s="45">
        <v>2</v>
      </c>
      <c r="AH121" s="24">
        <v>8.1999999999999993</v>
      </c>
      <c r="AI121" s="45">
        <v>1.7</v>
      </c>
    </row>
    <row r="122" spans="1:56" ht="13.5" customHeight="1" x14ac:dyDescent="0.3">
      <c r="A122" s="27" t="s">
        <v>7</v>
      </c>
      <c r="B122" s="24">
        <v>5.7</v>
      </c>
      <c r="C122" s="45">
        <v>0.9</v>
      </c>
      <c r="D122" s="24">
        <v>4.3</v>
      </c>
      <c r="E122" s="45">
        <v>0.8</v>
      </c>
      <c r="F122" s="24">
        <v>4.3</v>
      </c>
      <c r="G122" s="45">
        <v>0.7</v>
      </c>
      <c r="H122" s="24">
        <v>4.5999999999999996</v>
      </c>
      <c r="I122" s="45">
        <v>0.8</v>
      </c>
      <c r="J122" s="24">
        <v>6.3</v>
      </c>
      <c r="K122" s="45">
        <v>0.9</v>
      </c>
      <c r="L122" s="24">
        <v>4.9000000000000004</v>
      </c>
      <c r="M122" s="45">
        <v>0.7</v>
      </c>
      <c r="N122" s="24">
        <v>5</v>
      </c>
      <c r="O122" s="45">
        <v>0.7</v>
      </c>
      <c r="P122" s="24">
        <v>7</v>
      </c>
      <c r="Q122" s="45">
        <v>0.9</v>
      </c>
      <c r="R122" s="24">
        <v>6.6</v>
      </c>
      <c r="S122" s="45">
        <v>0.8</v>
      </c>
      <c r="T122" s="24">
        <v>6.5</v>
      </c>
      <c r="U122" s="45">
        <v>0.9</v>
      </c>
      <c r="V122" s="24">
        <v>6.1</v>
      </c>
      <c r="W122" s="45">
        <v>0.8</v>
      </c>
      <c r="X122" s="24">
        <v>7.9</v>
      </c>
      <c r="Y122" s="45">
        <v>1</v>
      </c>
      <c r="Z122" s="24">
        <v>6.7</v>
      </c>
      <c r="AA122" s="45">
        <v>0.9</v>
      </c>
      <c r="AB122" s="24">
        <v>5.8</v>
      </c>
      <c r="AC122" s="45">
        <v>0.7</v>
      </c>
      <c r="AD122" s="24">
        <v>6.1</v>
      </c>
      <c r="AE122" s="45">
        <v>0.7</v>
      </c>
      <c r="AF122" s="24">
        <v>6.2</v>
      </c>
      <c r="AG122" s="45">
        <v>0.6</v>
      </c>
      <c r="AH122" s="24">
        <v>5.4</v>
      </c>
      <c r="AI122" s="45">
        <v>0.5</v>
      </c>
    </row>
    <row r="123" spans="1:56" ht="13.5" customHeight="1" x14ac:dyDescent="0.3">
      <c r="A123" s="25" t="s">
        <v>8</v>
      </c>
      <c r="B123" s="24">
        <v>6.1</v>
      </c>
      <c r="C123" s="45">
        <v>1.7</v>
      </c>
      <c r="D123" s="97" t="s">
        <v>66</v>
      </c>
      <c r="E123" s="120" t="s">
        <v>90</v>
      </c>
      <c r="F123" s="97" t="s">
        <v>72</v>
      </c>
      <c r="G123" s="120" t="s">
        <v>65</v>
      </c>
      <c r="H123" s="97" t="s">
        <v>82</v>
      </c>
      <c r="I123" s="120" t="s">
        <v>101</v>
      </c>
      <c r="J123" s="97" t="s">
        <v>88</v>
      </c>
      <c r="K123" s="120" t="s">
        <v>101</v>
      </c>
      <c r="L123" s="97" t="s">
        <v>56</v>
      </c>
      <c r="M123" s="120" t="s">
        <v>65</v>
      </c>
      <c r="N123" s="97" t="s">
        <v>95</v>
      </c>
      <c r="O123" s="120" t="s">
        <v>59</v>
      </c>
      <c r="P123" s="97" t="s">
        <v>84</v>
      </c>
      <c r="Q123" s="120" t="s">
        <v>62</v>
      </c>
      <c r="R123" s="97" t="s">
        <v>55</v>
      </c>
      <c r="S123" s="120" t="s">
        <v>44</v>
      </c>
      <c r="T123" s="97" t="s">
        <v>63</v>
      </c>
      <c r="U123" s="120" t="s">
        <v>48</v>
      </c>
      <c r="V123" s="97" t="s">
        <v>58</v>
      </c>
      <c r="W123" s="120" t="s">
        <v>107</v>
      </c>
      <c r="X123" s="97" t="s">
        <v>119</v>
      </c>
      <c r="Y123" s="120" t="s">
        <v>103</v>
      </c>
      <c r="Z123" s="97" t="s">
        <v>56</v>
      </c>
      <c r="AA123" s="120" t="s">
        <v>59</v>
      </c>
      <c r="AB123" s="97" t="s">
        <v>114</v>
      </c>
      <c r="AC123" s="120" t="s">
        <v>89</v>
      </c>
      <c r="AD123" s="97" t="s">
        <v>61</v>
      </c>
      <c r="AE123" s="120" t="s">
        <v>48</v>
      </c>
      <c r="AF123" s="97">
        <v>6.4</v>
      </c>
      <c r="AG123" s="120">
        <v>1.3</v>
      </c>
      <c r="AH123" s="97">
        <v>6.2</v>
      </c>
      <c r="AI123" s="120">
        <v>1.3</v>
      </c>
    </row>
    <row r="124" spans="1:56" s="66" customFormat="1" ht="13.5" customHeight="1" x14ac:dyDescent="0.3">
      <c r="A124" s="22" t="s">
        <v>27</v>
      </c>
      <c r="B124" s="21">
        <v>5.6</v>
      </c>
      <c r="C124" s="46">
        <v>1.1000000000000001</v>
      </c>
      <c r="D124" s="21">
        <v>4.4000000000000004</v>
      </c>
      <c r="E124" s="46">
        <v>0.9</v>
      </c>
      <c r="F124" s="21">
        <v>4.5999999999999996</v>
      </c>
      <c r="G124" s="46">
        <v>0.8</v>
      </c>
      <c r="H124" s="21">
        <v>4.3</v>
      </c>
      <c r="I124" s="46">
        <v>0.8</v>
      </c>
      <c r="J124" s="21">
        <v>6.2</v>
      </c>
      <c r="K124" s="46">
        <v>1</v>
      </c>
      <c r="L124" s="21">
        <v>5.0999999999999996</v>
      </c>
      <c r="M124" s="46">
        <v>0.7</v>
      </c>
      <c r="N124" s="21">
        <v>5.2</v>
      </c>
      <c r="O124" s="46">
        <v>0.7</v>
      </c>
      <c r="P124" s="21">
        <v>7.3</v>
      </c>
      <c r="Q124" s="46">
        <v>1</v>
      </c>
      <c r="R124" s="21">
        <v>6.8</v>
      </c>
      <c r="S124" s="46">
        <v>0.9</v>
      </c>
      <c r="T124" s="21">
        <v>6.7</v>
      </c>
      <c r="U124" s="46">
        <v>1</v>
      </c>
      <c r="V124" s="21">
        <v>6.3</v>
      </c>
      <c r="W124" s="46">
        <v>0.9</v>
      </c>
      <c r="X124" s="21">
        <v>8</v>
      </c>
      <c r="Y124" s="46">
        <v>1.1000000000000001</v>
      </c>
      <c r="Z124" s="21">
        <v>7.1</v>
      </c>
      <c r="AA124" s="46">
        <v>0.9</v>
      </c>
      <c r="AB124" s="21">
        <v>5.9</v>
      </c>
      <c r="AC124" s="46">
        <v>0.8</v>
      </c>
      <c r="AD124" s="21">
        <v>6.3</v>
      </c>
      <c r="AE124" s="46">
        <v>0.7</v>
      </c>
      <c r="AF124" s="21">
        <v>6.1</v>
      </c>
      <c r="AG124" s="46">
        <v>0.6</v>
      </c>
      <c r="AH124" s="21">
        <v>5.2</v>
      </c>
      <c r="AI124" s="46">
        <v>0.6</v>
      </c>
    </row>
    <row r="125" spans="1:56" s="16" customFormat="1" ht="13.5" customHeight="1" x14ac:dyDescent="0.3">
      <c r="A125" s="12" t="s">
        <v>31</v>
      </c>
      <c r="B125" s="15"/>
      <c r="C125" s="15"/>
      <c r="D125" s="15"/>
      <c r="E125" s="15"/>
      <c r="F125" s="18"/>
      <c r="G125" s="17"/>
      <c r="H125" s="17"/>
      <c r="I125" s="17"/>
      <c r="J125" s="17"/>
      <c r="K125" s="17"/>
      <c r="L125" s="15"/>
      <c r="M125" s="15"/>
      <c r="N125" s="15"/>
      <c r="O125" s="15"/>
      <c r="P125" s="18"/>
      <c r="Q125" s="17"/>
      <c r="R125" s="17"/>
      <c r="S125" s="17"/>
      <c r="T125" s="17"/>
      <c r="U125" s="17"/>
      <c r="V125" s="15"/>
      <c r="W125" s="15"/>
      <c r="X125" s="15"/>
      <c r="Y125" s="15"/>
      <c r="Z125" s="18"/>
      <c r="AA125" s="17"/>
      <c r="AB125" s="18"/>
      <c r="AC125" s="17"/>
      <c r="AD125" s="18"/>
      <c r="AE125" s="17"/>
      <c r="AF125" s="18"/>
      <c r="AG125" s="17"/>
      <c r="AH125" s="18"/>
      <c r="AI125" s="17"/>
    </row>
    <row r="126" spans="1:56" s="7" customFormat="1" ht="13.5" customHeight="1" x14ac:dyDescent="0.25">
      <c r="A126" s="12" t="s">
        <v>29</v>
      </c>
      <c r="B126" s="12"/>
      <c r="C126" s="12"/>
      <c r="D126" s="12"/>
      <c r="E126" s="12"/>
      <c r="F126" s="12"/>
      <c r="G126" s="12"/>
      <c r="H126" s="12"/>
      <c r="I126" s="12"/>
      <c r="J126" s="5"/>
      <c r="K126" s="5"/>
      <c r="L126" s="5"/>
      <c r="M126" s="5"/>
      <c r="N126" s="5"/>
      <c r="O126" s="6"/>
      <c r="P126" s="6"/>
      <c r="BD126" s="92"/>
    </row>
    <row r="127" spans="1:56" s="7" customFormat="1" ht="13.5" customHeight="1" x14ac:dyDescent="0.25">
      <c r="A127" s="12" t="s">
        <v>32</v>
      </c>
      <c r="B127" s="12"/>
      <c r="C127" s="12"/>
      <c r="D127" s="12"/>
      <c r="E127" s="12"/>
      <c r="F127" s="12"/>
      <c r="G127" s="12"/>
      <c r="H127" s="12"/>
      <c r="I127" s="12"/>
      <c r="J127" s="5"/>
      <c r="K127" s="5"/>
      <c r="L127" s="5"/>
      <c r="M127" s="5"/>
      <c r="N127" s="5"/>
      <c r="O127" s="6"/>
      <c r="P127" s="6"/>
      <c r="BD127" s="92"/>
    </row>
    <row r="128" spans="1:56" s="7" customFormat="1" ht="13.5" customHeight="1" x14ac:dyDescent="0.25">
      <c r="A128" s="10" t="s">
        <v>136</v>
      </c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92"/>
      <c r="R128" s="92"/>
      <c r="S128" s="92"/>
      <c r="T128" s="92"/>
      <c r="U128" s="92"/>
      <c r="V128" s="92"/>
      <c r="W128" s="92"/>
      <c r="X128" s="92"/>
      <c r="Y128" s="92"/>
      <c r="Z128" s="92"/>
      <c r="AA128" s="92"/>
      <c r="AB128" s="92"/>
      <c r="AC128" s="92"/>
      <c r="AD128" s="92"/>
      <c r="AE128" s="92"/>
      <c r="AF128" s="92"/>
      <c r="AG128" s="92"/>
      <c r="AH128" s="92"/>
      <c r="AI128" s="92"/>
      <c r="AJ128" s="92"/>
      <c r="AK128" s="92"/>
      <c r="AL128" s="92"/>
      <c r="AM128" s="92"/>
      <c r="AN128" s="92"/>
      <c r="AO128" s="92"/>
      <c r="AP128" s="92"/>
      <c r="AQ128" s="92"/>
      <c r="AR128" s="92"/>
      <c r="AS128" s="92"/>
      <c r="AT128" s="92"/>
      <c r="AU128" s="92"/>
      <c r="AV128" s="92"/>
      <c r="AW128" s="92"/>
      <c r="AX128" s="92"/>
      <c r="AY128" s="92"/>
      <c r="AZ128" s="92"/>
      <c r="BA128" s="92"/>
      <c r="BB128" s="92"/>
      <c r="BC128" s="92"/>
      <c r="BD128" s="93"/>
    </row>
    <row r="129" spans="1:57" s="127" customFormat="1" ht="13.5" customHeight="1" x14ac:dyDescent="0.25">
      <c r="A129" s="128" t="s">
        <v>143</v>
      </c>
      <c r="B129" s="128"/>
      <c r="C129" s="128"/>
      <c r="D129" s="128"/>
      <c r="E129" s="128"/>
      <c r="F129" s="128"/>
      <c r="G129" s="128"/>
      <c r="H129" s="128"/>
      <c r="I129" s="128"/>
      <c r="J129" s="128"/>
      <c r="K129" s="128"/>
      <c r="L129" s="128"/>
      <c r="M129" s="128"/>
      <c r="N129" s="128"/>
      <c r="O129" s="128"/>
      <c r="P129" s="128"/>
      <c r="Q129" s="128"/>
      <c r="R129" s="128"/>
      <c r="S129" s="128"/>
      <c r="T129" s="128"/>
      <c r="U129" s="128"/>
      <c r="V129" s="128"/>
      <c r="W129" s="128"/>
      <c r="X129" s="128"/>
      <c r="Y129" s="128"/>
      <c r="Z129" s="128"/>
      <c r="AA129" s="128"/>
      <c r="AB129" s="128"/>
      <c r="AC129" s="128"/>
      <c r="AD129" s="128"/>
      <c r="AE129" s="128"/>
      <c r="AF129" s="128"/>
      <c r="AG129" s="128"/>
      <c r="AH129" s="128"/>
      <c r="AI129" s="128"/>
      <c r="AJ129" s="128"/>
      <c r="AK129" s="128"/>
      <c r="AL129" s="128"/>
      <c r="AM129" s="128"/>
      <c r="AN129" s="128"/>
      <c r="AO129" s="128"/>
      <c r="AP129" s="128"/>
      <c r="AQ129" s="128"/>
      <c r="AR129" s="128"/>
      <c r="AS129" s="128"/>
      <c r="AT129" s="128"/>
      <c r="AU129" s="128"/>
      <c r="AV129" s="128"/>
      <c r="AW129" s="128"/>
      <c r="AX129" s="128"/>
      <c r="AY129" s="128"/>
      <c r="AZ129" s="128"/>
      <c r="BA129" s="128"/>
      <c r="BB129" s="128"/>
      <c r="BC129" s="128"/>
      <c r="BD129" s="126"/>
      <c r="BE129" s="126"/>
    </row>
    <row r="130" spans="1:57" s="7" customFormat="1" ht="13.5" customHeight="1" x14ac:dyDescent="0.25">
      <c r="A130" s="8" t="str">
        <f>Index!$A$16</f>
        <v>Source: OFS – Enquête suisse sur la population active (ESPA)</v>
      </c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93"/>
      <c r="R130" s="93"/>
      <c r="S130" s="93"/>
      <c r="T130" s="93"/>
      <c r="U130" s="93"/>
      <c r="V130" s="93"/>
      <c r="W130" s="93"/>
      <c r="X130" s="93"/>
      <c r="Y130" s="93"/>
      <c r="Z130" s="93"/>
      <c r="AA130" s="93"/>
      <c r="AB130" s="93"/>
      <c r="AC130" s="93"/>
      <c r="AD130" s="93"/>
      <c r="AE130" s="93"/>
      <c r="AF130" s="93"/>
      <c r="AG130" s="93"/>
      <c r="AH130" s="93"/>
      <c r="AI130" s="93"/>
      <c r="AJ130" s="93"/>
      <c r="AK130" s="93"/>
      <c r="AL130" s="93"/>
      <c r="AM130" s="93"/>
      <c r="AN130" s="93"/>
      <c r="AO130" s="93"/>
      <c r="AP130" s="93"/>
      <c r="AQ130" s="93"/>
      <c r="AR130" s="93"/>
      <c r="AS130" s="93"/>
      <c r="AT130" s="93"/>
      <c r="AU130" s="93"/>
      <c r="AV130" s="93"/>
      <c r="AW130" s="93"/>
      <c r="AX130" s="93"/>
      <c r="AY130" s="93"/>
      <c r="AZ130" s="93"/>
      <c r="BA130" s="93"/>
      <c r="BB130" s="93"/>
      <c r="BC130" s="93"/>
      <c r="BD130" s="8"/>
    </row>
    <row r="131" spans="1:57" s="7" customFormat="1" ht="13.5" customHeight="1" x14ac:dyDescent="0.25">
      <c r="A131" s="8" t="str">
        <f>Index!$A$17</f>
        <v>© OFS 2023</v>
      </c>
      <c r="B131" s="12"/>
      <c r="C131" s="12"/>
      <c r="D131" s="12"/>
      <c r="E131" s="12"/>
      <c r="F131" s="12"/>
      <c r="G131" s="12"/>
      <c r="H131" s="12"/>
      <c r="I131" s="12"/>
      <c r="J131" s="5"/>
      <c r="K131" s="5"/>
      <c r="L131" s="5"/>
      <c r="M131" s="5"/>
      <c r="N131" s="5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</row>
    <row r="132" spans="1:57" s="13" customFormat="1" ht="25.5" customHeight="1" x14ac:dyDescent="0.2">
      <c r="A132" s="8" t="str">
        <f>Index!$A$18</f>
        <v>Contact: Office fédéral de la statistique (OFS), Indicateurs de la formation, EducIndicators@bfs.admin.ch</v>
      </c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Q132" s="93"/>
      <c r="R132" s="93"/>
      <c r="S132" s="93"/>
      <c r="T132" s="93"/>
      <c r="U132" s="93"/>
      <c r="V132" s="93"/>
      <c r="W132" s="93"/>
      <c r="X132" s="93"/>
      <c r="Y132" s="93"/>
      <c r="Z132" s="93"/>
      <c r="AA132" s="93"/>
      <c r="AB132" s="93"/>
      <c r="AC132" s="93"/>
      <c r="AD132" s="93"/>
      <c r="AE132" s="93"/>
      <c r="AF132" s="93"/>
      <c r="AG132" s="93"/>
      <c r="AH132" s="93"/>
      <c r="AI132" s="93"/>
      <c r="AJ132" s="93"/>
      <c r="AK132" s="93"/>
      <c r="AL132" s="93"/>
      <c r="AM132" s="93"/>
      <c r="AN132" s="93"/>
      <c r="AO132" s="93"/>
      <c r="AP132" s="93"/>
      <c r="AQ132" s="93"/>
      <c r="AR132" s="93"/>
      <c r="AS132" s="93"/>
      <c r="AT132" s="93"/>
      <c r="AU132" s="93"/>
      <c r="AV132" s="93"/>
      <c r="AW132" s="93"/>
      <c r="AX132" s="93"/>
      <c r="AY132" s="93"/>
      <c r="AZ132" s="93"/>
      <c r="BA132" s="93"/>
      <c r="BB132" s="93"/>
      <c r="BC132" s="93"/>
    </row>
  </sheetData>
  <mergeCells count="37">
    <mergeCell ref="A129:BC129"/>
    <mergeCell ref="AH4:AI4"/>
    <mergeCell ref="AH67:AI67"/>
    <mergeCell ref="AF4:AG4"/>
    <mergeCell ref="AF67:AG67"/>
    <mergeCell ref="AB4:AC4"/>
    <mergeCell ref="AB67:AC67"/>
    <mergeCell ref="AD4:AE4"/>
    <mergeCell ref="A67:A68"/>
    <mergeCell ref="B67:C67"/>
    <mergeCell ref="D67:E67"/>
    <mergeCell ref="F67:G67"/>
    <mergeCell ref="H67:I67"/>
    <mergeCell ref="X4:Y4"/>
    <mergeCell ref="N67:O67"/>
    <mergeCell ref="P67:Q67"/>
    <mergeCell ref="R67:S67"/>
    <mergeCell ref="J67:K67"/>
    <mergeCell ref="L67:M67"/>
    <mergeCell ref="L4:M4"/>
    <mergeCell ref="N4:O4"/>
    <mergeCell ref="P4:Q4"/>
    <mergeCell ref="T67:U67"/>
    <mergeCell ref="V67:W67"/>
    <mergeCell ref="X67:Y67"/>
    <mergeCell ref="R4:S4"/>
    <mergeCell ref="T4:U4"/>
    <mergeCell ref="V4:W4"/>
    <mergeCell ref="A4:A5"/>
    <mergeCell ref="AD67:AE67"/>
    <mergeCell ref="Z4:AA4"/>
    <mergeCell ref="Z67:AA67"/>
    <mergeCell ref="B4:C4"/>
    <mergeCell ref="D4:E4"/>
    <mergeCell ref="F4:G4"/>
    <mergeCell ref="H4:I4"/>
    <mergeCell ref="J4:K4"/>
  </mergeCells>
  <conditionalFormatting sqref="J86:AA100 AD86:AE100">
    <cfRule type="cellIs" dxfId="3" priority="4" operator="lessThan">
      <formula>0</formula>
    </cfRule>
  </conditionalFormatting>
  <conditionalFormatting sqref="AB86:AC100">
    <cfRule type="cellIs" dxfId="2" priority="3" operator="lessThan">
      <formula>0</formula>
    </cfRule>
  </conditionalFormatting>
  <conditionalFormatting sqref="AF86:AG100">
    <cfRule type="cellIs" dxfId="1" priority="2" operator="lessThan">
      <formula>0</formula>
    </cfRule>
  </conditionalFormatting>
  <conditionalFormatting sqref="AH86:AI100">
    <cfRule type="cellIs" dxfId="0" priority="1" operator="lessThan">
      <formula>0</formula>
    </cfRule>
  </conditionalFormatting>
  <hyperlinks>
    <hyperlink ref="A1" location="Index!A1" display="Retour" xr:uid="{00000000-0004-0000-0500-000000000000}"/>
    <hyperlink ref="A63" location="Index!A1" display="Retour" xr:uid="{00000000-0004-0000-0500-000001000000}"/>
  </hyperlink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  <rowBreaks count="3" manualBreakCount="3">
    <brk id="37" max="34" man="1"/>
    <brk id="62" max="34" man="1"/>
    <brk id="100" max="3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Index</vt:lpstr>
      <vt:lpstr>T1</vt:lpstr>
      <vt:lpstr>T2</vt:lpstr>
      <vt:lpstr>T3</vt:lpstr>
      <vt:lpstr>TD1</vt:lpstr>
      <vt:lpstr>TD2</vt:lpstr>
      <vt:lpstr>Index!Zone_d_impression</vt:lpstr>
      <vt:lpstr>'T1'!Zone_d_impression</vt:lpstr>
      <vt:lpstr>'T2'!Zone_d_impression</vt:lpstr>
      <vt:lpstr>'T3'!Zone_d_impression</vt:lpstr>
      <vt:lpstr>'TD1'!Zone_d_impression</vt:lpstr>
      <vt:lpstr>'TD2'!Zone_d_impression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Caballero Liardet Wayra BFS</dc:creator>
  <cp:lastModifiedBy>Caballero Liardet Wayra BFS</cp:lastModifiedBy>
  <cp:lastPrinted>2022-03-15T09:11:22Z</cp:lastPrinted>
  <dcterms:created xsi:type="dcterms:W3CDTF">2011-05-25T12:31:35Z</dcterms:created>
  <dcterms:modified xsi:type="dcterms:W3CDTF">2023-03-17T14:24:15Z</dcterms:modified>
</cp:coreProperties>
</file>