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0A8DF838-EB13-418B-9D4A-0B96535E3593}" xr6:coauthVersionLast="47" xr6:coauthVersionMax="47" xr10:uidLastSave="{00000000-0000-0000-0000-000000000000}"/>
  <bookViews>
    <workbookView xWindow="1125" yWindow="2670" windowWidth="26100" windowHeight="10935" xr2:uid="{00000000-000D-0000-FFFF-FFFF00000000}"/>
  </bookViews>
  <sheets>
    <sheet name="Résumé" sheetId="1" r:id="rId1"/>
    <sheet name="Quotes-parts de la redevance R " sheetId="2" r:id="rId2"/>
    <sheet name="Quotes-parts de la redevance TV" sheetId="3" r:id="rId3"/>
  </sheets>
  <definedNames>
    <definedName name="_xlnm.Print_Area" localSheetId="1">'Quotes-parts de la redevance R '!$A$1:$R$67</definedName>
    <definedName name="_xlnm.Print_Area" localSheetId="2">'Quotes-parts de la redevance TV'!$A$1:$S$68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7" i="3" l="1"/>
  <c r="S43" i="2"/>
  <c r="S42" i="2"/>
  <c r="R7" i="1"/>
  <c r="R9" i="1" s="1"/>
  <c r="R43" i="2" l="1"/>
  <c r="Q6" i="1" s="1"/>
  <c r="R42" i="2"/>
  <c r="Q5" i="1" s="1"/>
  <c r="S47" i="3"/>
  <c r="Q8" i="1" s="1"/>
  <c r="Q47" i="3"/>
  <c r="O8" i="1" s="1"/>
  <c r="P43" i="2"/>
  <c r="O6" i="1" s="1"/>
  <c r="P42" i="2"/>
  <c r="O5" i="1" s="1"/>
  <c r="Q43" i="2"/>
  <c r="P6" i="1" s="1"/>
  <c r="R47" i="3"/>
  <c r="P8" i="1" s="1"/>
  <c r="C47" i="3"/>
  <c r="D47" i="3"/>
  <c r="B8" i="1" s="1"/>
  <c r="E47" i="3"/>
  <c r="C8" i="1" s="1"/>
  <c r="F47" i="3"/>
  <c r="D8" i="1" s="1"/>
  <c r="G47" i="3"/>
  <c r="E8" i="1" s="1"/>
  <c r="H47" i="3"/>
  <c r="F8" i="1" s="1"/>
  <c r="I47" i="3"/>
  <c r="G8" i="1" s="1"/>
  <c r="J47" i="3"/>
  <c r="H8" i="1" s="1"/>
  <c r="K47" i="3"/>
  <c r="I8" i="1" s="1"/>
  <c r="L47" i="3"/>
  <c r="J8" i="1" s="1"/>
  <c r="M47" i="3"/>
  <c r="K8" i="1" s="1"/>
  <c r="N47" i="3"/>
  <c r="L8" i="1" s="1"/>
  <c r="O47" i="3"/>
  <c r="M8" i="1" s="1"/>
  <c r="P47" i="3"/>
  <c r="N8" i="1" s="1"/>
  <c r="C42" i="2"/>
  <c r="B5" i="1" s="1"/>
  <c r="D42" i="2"/>
  <c r="C5" i="1" s="1"/>
  <c r="E42" i="2"/>
  <c r="D5" i="1" s="1"/>
  <c r="F42" i="2"/>
  <c r="E5" i="1" s="1"/>
  <c r="G42" i="2"/>
  <c r="F5" i="1" s="1"/>
  <c r="H42" i="2"/>
  <c r="G5" i="1" s="1"/>
  <c r="I42" i="2"/>
  <c r="H5" i="1" s="1"/>
  <c r="J42" i="2"/>
  <c r="I5" i="1" s="1"/>
  <c r="K42" i="2"/>
  <c r="J5" i="1" s="1"/>
  <c r="L42" i="2"/>
  <c r="K5" i="1" s="1"/>
  <c r="Q42" i="2"/>
  <c r="P5" i="1" s="1"/>
  <c r="C43" i="2"/>
  <c r="B6" i="1" s="1"/>
  <c r="D43" i="2"/>
  <c r="C6" i="1" s="1"/>
  <c r="E43" i="2"/>
  <c r="D6" i="1" s="1"/>
  <c r="F43" i="2"/>
  <c r="E6" i="1" s="1"/>
  <c r="G43" i="2"/>
  <c r="F6" i="1" s="1"/>
  <c r="H43" i="2"/>
  <c r="G6" i="1" s="1"/>
  <c r="I43" i="2"/>
  <c r="H6" i="1" s="1"/>
  <c r="J43" i="2"/>
  <c r="I6" i="1" s="1"/>
  <c r="K43" i="2"/>
  <c r="J6" i="1" s="1"/>
  <c r="L43" i="2"/>
  <c r="K6" i="1" s="1"/>
  <c r="L5" i="1"/>
  <c r="M5" i="1"/>
  <c r="N5" i="1"/>
  <c r="L6" i="1"/>
  <c r="M6" i="1"/>
  <c r="N6" i="1"/>
  <c r="B7" i="1" l="1"/>
  <c r="P7" i="1"/>
  <c r="I7" i="1"/>
  <c r="M7" i="1"/>
  <c r="E7" i="1"/>
  <c r="D7" i="1"/>
  <c r="G7" i="1"/>
  <c r="O7" i="1"/>
  <c r="F7" i="1"/>
  <c r="L7" i="1"/>
  <c r="C7" i="1"/>
  <c r="Q7" i="1"/>
  <c r="K7" i="1"/>
  <c r="N7" i="1"/>
  <c r="J7" i="1"/>
  <c r="H7" i="1"/>
</calcChain>
</file>

<file path=xl/sharedStrings.xml><?xml version="1.0" encoding="utf-8"?>
<sst xmlns="http://schemas.openxmlformats.org/spreadsheetml/2006/main" count="430" uniqueCount="186">
  <si>
    <t xml:space="preserve">Radio 32 </t>
  </si>
  <si>
    <t>Kanal K</t>
  </si>
  <si>
    <t>Radio X</t>
  </si>
  <si>
    <t>Canal 29</t>
  </si>
  <si>
    <t>Tele D</t>
  </si>
  <si>
    <t>Loly Lyss</t>
  </si>
  <si>
    <t>Tele Südostschweiz</t>
  </si>
  <si>
    <t>Tele Ticino</t>
  </si>
  <si>
    <t>Val TV</t>
  </si>
  <si>
    <t>Intro TV</t>
  </si>
  <si>
    <t>Tamina aktuell</t>
  </si>
  <si>
    <t>Tele 12-Avcome</t>
  </si>
  <si>
    <t>Trait d'union</t>
  </si>
  <si>
    <t>Novovideo</t>
  </si>
  <si>
    <t>Infokanal Oberwallis</t>
  </si>
  <si>
    <t>Inforegio Kreuzlingen</t>
  </si>
  <si>
    <t>Jura bernois télétext</t>
  </si>
  <si>
    <t>LF Sulgen</t>
  </si>
  <si>
    <t>Ery-Text</t>
  </si>
  <si>
    <t>Tele Napf</t>
  </si>
  <si>
    <t>*</t>
  </si>
  <si>
    <t>Radio BeO</t>
  </si>
  <si>
    <t>Radio Rhône FM</t>
  </si>
  <si>
    <t>Radio Chablais</t>
  </si>
  <si>
    <t>Radio Munot</t>
  </si>
  <si>
    <t>Radio R3iii</t>
  </si>
  <si>
    <t>Radio Canal 3</t>
  </si>
  <si>
    <t>Radio Central</t>
  </si>
  <si>
    <t>Radio Freiburg</t>
  </si>
  <si>
    <t>Radio Rottu Oberwallis</t>
  </si>
  <si>
    <t>Radio Zürisee</t>
  </si>
  <si>
    <t>Radio 3fach</t>
  </si>
  <si>
    <t>Radio Cité</t>
  </si>
  <si>
    <t>Radio LoRa</t>
  </si>
  <si>
    <t>Meyrin FM</t>
  </si>
  <si>
    <t>Radio RaBe</t>
  </si>
  <si>
    <t>Radio Rasa</t>
  </si>
  <si>
    <t>Radio Stadtfilter</t>
  </si>
  <si>
    <t>Canal 9</t>
  </si>
  <si>
    <t>Léman bleu</t>
  </si>
  <si>
    <t>TeleBielingue</t>
  </si>
  <si>
    <t>Canal alpha</t>
  </si>
  <si>
    <t>Schaffhauser Fernsehen</t>
  </si>
  <si>
    <t>TeleStein</t>
  </si>
  <si>
    <t>Rheintal TV</t>
  </si>
  <si>
    <t>Lokalfernsehen Steckborn</t>
  </si>
  <si>
    <t>Télé-Saxon</t>
  </si>
  <si>
    <t>TeleBärn</t>
  </si>
  <si>
    <t>TeleBasel</t>
  </si>
  <si>
    <t>Tele M1</t>
  </si>
  <si>
    <t>Tele Ostschweiz</t>
  </si>
  <si>
    <t>Televersoix</t>
  </si>
  <si>
    <t>Sottoceneri</t>
  </si>
  <si>
    <t>Sopra Ceneri</t>
  </si>
  <si>
    <t>Arc Jurassien</t>
  </si>
  <si>
    <t>Chablais</t>
  </si>
  <si>
    <t>Emmental</t>
  </si>
  <si>
    <t>Jura</t>
  </si>
  <si>
    <t>Canal Onex</t>
  </si>
  <si>
    <t>Tessin</t>
  </si>
  <si>
    <t>Arolfinger Lokalfernsehen</t>
  </si>
  <si>
    <t>Lokalfernsehen Wil</t>
  </si>
  <si>
    <t>…</t>
  </si>
  <si>
    <t>Source: OFCOM</t>
  </si>
  <si>
    <t>Explications :</t>
  </si>
  <si>
    <t>Aspects économiques des médias</t>
  </si>
  <si>
    <t>en francs suisses</t>
  </si>
  <si>
    <t>Stations de radio avec publicité (radios commerciales)</t>
  </si>
  <si>
    <t>Stations de radio sans publicité (radios complémentaires)</t>
  </si>
  <si>
    <t>Soleure-Olten</t>
  </si>
  <si>
    <t>Est de la Suisse orientale</t>
  </si>
  <si>
    <t>Vallée du Rhin</t>
  </si>
  <si>
    <t>Oberland bernois</t>
  </si>
  <si>
    <t>Vaud</t>
  </si>
  <si>
    <t>Jura bernois</t>
  </si>
  <si>
    <t>Neuchâtel</t>
  </si>
  <si>
    <t>Fribourg</t>
  </si>
  <si>
    <t>Sud de la Suisse orientale</t>
  </si>
  <si>
    <t>Sud des Grisons</t>
  </si>
  <si>
    <t>Schaffhouse</t>
  </si>
  <si>
    <t>Ouest de la Suisse orientale</t>
  </si>
  <si>
    <t>Sud de la Suisse centrale</t>
  </si>
  <si>
    <t>Ville de  St. Gall</t>
  </si>
  <si>
    <t>Zurich-Glaris</t>
  </si>
  <si>
    <t>Lucerne</t>
  </si>
  <si>
    <t>Genève</t>
  </si>
  <si>
    <t>Argovie centrale</t>
  </si>
  <si>
    <t>Ville de Zurich</t>
  </si>
  <si>
    <t>Ville de Berne</t>
  </si>
  <si>
    <t>Ville de  Schaffhouse</t>
  </si>
  <si>
    <t>Ville de Bâle</t>
  </si>
  <si>
    <t>Winterthour</t>
  </si>
  <si>
    <t>Stations de radio avec publicité</t>
  </si>
  <si>
    <t>Stations de radio sans publicité</t>
  </si>
  <si>
    <t xml:space="preserve">Explications: </t>
  </si>
  <si>
    <t xml:space="preserve">Aspects économiques des médias    </t>
  </si>
  <si>
    <t>Total radios locales et régionales</t>
  </si>
  <si>
    <t>Total télévisions locales et régionales</t>
  </si>
  <si>
    <t xml:space="preserve">Total splitting </t>
  </si>
  <si>
    <t>Neuchâtel - Jura</t>
  </si>
  <si>
    <t>Valais</t>
  </si>
  <si>
    <t>Suisse centrale</t>
  </si>
  <si>
    <t>Vaud - Fribourg</t>
  </si>
  <si>
    <t>Bâle</t>
  </si>
  <si>
    <t>Berne</t>
  </si>
  <si>
    <t>Suisse orientale</t>
  </si>
  <si>
    <t>Argovie - Soleure</t>
  </si>
  <si>
    <t>Biel/Bienne</t>
  </si>
  <si>
    <t>Zurich - Suisse du nord-est</t>
  </si>
  <si>
    <t>Suisse orientale sud</t>
  </si>
  <si>
    <t>Haut-Valais</t>
  </si>
  <si>
    <t>Bas-Valais</t>
  </si>
  <si>
    <t xml:space="preserve">Radios et télévisions locales/régionales: répartition du produit de la redevance (splitting)
</t>
  </si>
  <si>
    <t>Diffuseur</t>
  </si>
  <si>
    <t xml:space="preserve">Radios locales/régionales: répartition du produit de la redevance (splitting), par zones de desserte et par diffuseurs
</t>
  </si>
  <si>
    <t xml:space="preserve">Télévisions locales/régionales: répartition du produit de la redevance (splitting), par zones de desserte et par diffuseurs
</t>
  </si>
  <si>
    <t>T 16.03.02.04.02</t>
  </si>
  <si>
    <t>Renseignements: Office fédéral de la statistique (OFS), Section Politique, Culture, Médias, poku@bfs.admin.ch, tél. 058 463 61 58</t>
  </si>
  <si>
    <t>Radio Ticino</t>
  </si>
  <si>
    <r>
      <t>2008</t>
    </r>
    <r>
      <rPr>
        <vertAlign val="superscript"/>
        <sz val="8"/>
        <rFont val="Arial"/>
        <family val="2"/>
      </rPr>
      <t xml:space="preserve"> 1)</t>
    </r>
  </si>
  <si>
    <r>
      <t xml:space="preserve">2008-2011 </t>
    </r>
    <r>
      <rPr>
        <vertAlign val="superscript"/>
        <sz val="8"/>
        <rFont val="Arial"/>
        <family val="2"/>
      </rPr>
      <t>2)</t>
    </r>
  </si>
  <si>
    <r>
      <t xml:space="preserve">2012-2015 </t>
    </r>
    <r>
      <rPr>
        <vertAlign val="superscript"/>
        <sz val="8"/>
        <rFont val="Arial"/>
        <family val="2"/>
      </rPr>
      <t>3)</t>
    </r>
  </si>
  <si>
    <r>
      <t xml:space="preserve">2016-2018 </t>
    </r>
    <r>
      <rPr>
        <vertAlign val="superscript"/>
        <sz val="8"/>
        <rFont val="Arial"/>
        <family val="2"/>
      </rPr>
      <t>4)</t>
    </r>
  </si>
  <si>
    <r>
      <rPr>
        <vertAlign val="superscript"/>
        <sz val="8"/>
        <rFont val="Arial"/>
        <family val="2"/>
      </rPr>
      <t>1)</t>
    </r>
    <r>
      <rPr>
        <sz val="8"/>
        <rFont val="Arial"/>
        <family val="2"/>
      </rPr>
      <t xml:space="preserve"> Jusqu’en 2008, la répartition de la redevance était recalculée chaque année. Cette pratique a changé avec la Loi sur la radio et la télévision (LRTV, entrée en vigueur le 1er avril 2007): depuis 2008, les quotes-parts sont fixées pour une période de plusieurs années (actuellement: 2008-2019) et sont liés à une concession. Le nouveau système de splitting dispose en outre d’un cadre financier plus élevé et obéit à de nouveaux critères d’attribution et de répartition. En conséquence, les chiffres après 2008 ne sont comparables que dans une mesure limitée avec ceux des années précédentes. Ces changements n’ont pas encore d’effets apparents sur les chiffres de 2008 car les concessions attribuées aux diffuseurs TV ou radio n’entrent en vigueur, en règle générale, qu’au 1er janvier ou au 1er avril 2009.</t>
    </r>
  </si>
  <si>
    <r>
      <rPr>
        <vertAlign val="superscript"/>
        <sz val="8"/>
        <rFont val="Arial"/>
        <family val="2"/>
      </rPr>
      <t xml:space="preserve">2) </t>
    </r>
    <r>
      <rPr>
        <sz val="8"/>
        <rFont val="Arial"/>
        <family val="2"/>
      </rPr>
      <t xml:space="preserve">Les quotes-parts des diffuseurs sont en général restées constantes de 2008 à 2011. Des adaptations ont pu être faites dans certains cas, par suite de changements survenus du côté des diffuseurs (p. ex. une fusion), mais elles ne peuvent être indiquées ici. </t>
    </r>
  </si>
  <si>
    <r>
      <rPr>
        <vertAlign val="superscript"/>
        <sz val="8"/>
        <rFont val="Arial"/>
        <family val="2"/>
      </rPr>
      <t>3)</t>
    </r>
    <r>
      <rPr>
        <sz val="8"/>
        <rFont val="Arial"/>
        <family val="2"/>
      </rPr>
      <t xml:space="preserve"> Une adaptation extraordinaire des quotes-parts a été effectuée en 2012, le produit de la redevance ayant augmenté par suite d’une hausse du nombre de ménages assujettis à la redevance.</t>
    </r>
  </si>
  <si>
    <r>
      <rPr>
        <vertAlign val="superscript"/>
        <sz val="8"/>
        <rFont val="Arial"/>
        <family val="2"/>
      </rPr>
      <t xml:space="preserve">4) </t>
    </r>
    <r>
      <rPr>
        <sz val="8"/>
        <rFont val="Arial"/>
        <family val="2"/>
      </rPr>
      <t>La révision partielle de la LRTV est entrée en vigueur le 1er juillet 2016. La quote-part attribuée aux diffuseurs ayant droit a augmenté de 4% à 5% du produit de la redevance radio-télévision. L'état pour cette année-là est au 01.07.2016 et valable jusqu'au 31.12.2018.</t>
    </r>
  </si>
  <si>
    <r>
      <rPr>
        <vertAlign val="superscript"/>
        <sz val="8"/>
        <rFont val="Arial"/>
        <family val="2"/>
      </rPr>
      <t>5)</t>
    </r>
    <r>
      <rPr>
        <sz val="8"/>
        <rFont val="Arial"/>
        <family val="2"/>
      </rPr>
      <t xml:space="preserve"> Au 1er janvier 2019, la quote-part attribuée aux diffuseurs ayant droit a augmenté de 5% à 6% du produit de la redevance radio-télévision. </t>
    </r>
  </si>
  <si>
    <r>
      <t xml:space="preserve">2008 </t>
    </r>
    <r>
      <rPr>
        <vertAlign val="superscript"/>
        <sz val="8"/>
        <rFont val="Arial"/>
        <family val="2"/>
      </rPr>
      <t>2)</t>
    </r>
  </si>
  <si>
    <r>
      <t xml:space="preserve">2008-2011 </t>
    </r>
    <r>
      <rPr>
        <vertAlign val="superscript"/>
        <sz val="8"/>
        <rFont val="Arial"/>
        <family val="2"/>
      </rPr>
      <t>3)</t>
    </r>
  </si>
  <si>
    <r>
      <t xml:space="preserve">2012-2015 </t>
    </r>
    <r>
      <rPr>
        <vertAlign val="superscript"/>
        <sz val="8"/>
        <rFont val="Arial"/>
        <family val="2"/>
      </rPr>
      <t>4)</t>
    </r>
  </si>
  <si>
    <r>
      <t>2016-2018</t>
    </r>
    <r>
      <rPr>
        <vertAlign val="superscript"/>
        <sz val="8"/>
        <rFont val="Arial"/>
        <family val="2"/>
      </rPr>
      <t xml:space="preserve"> 12)</t>
    </r>
  </si>
  <si>
    <r>
      <t>Radio aktuell</t>
    </r>
    <r>
      <rPr>
        <vertAlign val="superscript"/>
        <sz val="8"/>
        <rFont val="Arial"/>
        <family val="2"/>
      </rPr>
      <t xml:space="preserve"> 5)</t>
    </r>
  </si>
  <si>
    <r>
      <t xml:space="preserve">Radio Ri </t>
    </r>
    <r>
      <rPr>
        <vertAlign val="superscript"/>
        <sz val="8"/>
        <rFont val="Arial"/>
        <family val="2"/>
      </rPr>
      <t>5)</t>
    </r>
  </si>
  <si>
    <r>
      <t xml:space="preserve">Radio Neo 1 </t>
    </r>
    <r>
      <rPr>
        <vertAlign val="superscript"/>
        <sz val="8"/>
        <rFont val="Arial"/>
        <family val="2"/>
      </rPr>
      <t>6)</t>
    </r>
  </si>
  <si>
    <r>
      <t>Radio Rouge FM</t>
    </r>
    <r>
      <rPr>
        <vertAlign val="superscript"/>
        <sz val="8"/>
        <rFont val="Arial"/>
        <family val="2"/>
      </rPr>
      <t xml:space="preserve"> 7)</t>
    </r>
  </si>
  <si>
    <r>
      <t>Radio Jura Bernois</t>
    </r>
    <r>
      <rPr>
        <vertAlign val="superscript"/>
        <sz val="8"/>
        <rFont val="Arial"/>
        <family val="2"/>
      </rPr>
      <t xml:space="preserve"> 8)</t>
    </r>
  </si>
  <si>
    <r>
      <t xml:space="preserve">Radio RTN </t>
    </r>
    <r>
      <rPr>
        <vertAlign val="superscript"/>
        <sz val="8"/>
        <rFont val="Arial"/>
        <family val="2"/>
      </rPr>
      <t>8)</t>
    </r>
  </si>
  <si>
    <r>
      <t>BNJ FM</t>
    </r>
    <r>
      <rPr>
        <vertAlign val="superscript"/>
        <sz val="8"/>
        <rFont val="Arial"/>
        <family val="2"/>
      </rPr>
      <t xml:space="preserve"> 8)</t>
    </r>
  </si>
  <si>
    <r>
      <t>Radio Engiadina</t>
    </r>
    <r>
      <rPr>
        <vertAlign val="superscript"/>
        <sz val="8"/>
        <rFont val="Arial"/>
        <family val="2"/>
      </rPr>
      <t xml:space="preserve"> 9)</t>
    </r>
  </si>
  <si>
    <r>
      <t>Radio Thurgau</t>
    </r>
    <r>
      <rPr>
        <vertAlign val="superscript"/>
        <sz val="8"/>
        <rFont val="Arial"/>
        <family val="2"/>
      </rPr>
      <t xml:space="preserve"> 10)</t>
    </r>
  </si>
  <si>
    <r>
      <t xml:space="preserve">Radio Wil </t>
    </r>
    <r>
      <rPr>
        <vertAlign val="superscript"/>
        <sz val="8"/>
        <rFont val="Arial"/>
        <family val="2"/>
      </rPr>
      <t>10)</t>
    </r>
  </si>
  <si>
    <r>
      <t xml:space="preserve">Radio toxic.fm </t>
    </r>
    <r>
      <rPr>
        <vertAlign val="superscript"/>
        <sz val="8"/>
        <rFont val="Arial"/>
        <family val="2"/>
      </rPr>
      <t>11)</t>
    </r>
  </si>
  <si>
    <r>
      <t>Radio toxic.fm</t>
    </r>
    <r>
      <rPr>
        <vertAlign val="superscript"/>
        <sz val="8"/>
        <rFont val="Arial"/>
        <family val="2"/>
      </rPr>
      <t xml:space="preserve"> 11)</t>
    </r>
  </si>
  <si>
    <r>
      <rPr>
        <vertAlign val="superscript"/>
        <sz val="8"/>
        <rFont val="Arial"/>
        <family val="2"/>
      </rPr>
      <t>2)</t>
    </r>
    <r>
      <rPr>
        <sz val="8"/>
        <rFont val="Arial"/>
        <family val="2"/>
      </rPr>
      <t xml:space="preserve"> Jusqu’en 2008, la répartition de la redevance était recalculée chaque année. Cette pratique a changé avec la Loi sur la radio et la télévision (LRTV, entrée en vigueur le 1er avril 2007): depuis 2008, les quotes-parts sont fixées pour une période de plusieurs années (actuellement: 2008-2019) et sont liés à une concession. Le nouveau système de splitting dispose en outre d’un cadre financier plus élevé et obéit à de nouveaux critères d’attribution et de répartition. En conséquence, les chiffres après 2008 ne sont comparables que dans une mesure limitée avec ceux des années précédentes. Ces changements n’ont pas encore d’effets apparents sur les chiffres de 2008 car les concessions attribuées aux diffuseurs TV ou radio n’entrent en vigueur, en règle générale, qu’au 1er janvier ou au 1er avril 2009.</t>
    </r>
  </si>
  <si>
    <r>
      <rPr>
        <vertAlign val="superscript"/>
        <sz val="8"/>
        <rFont val="Arial"/>
        <family val="2"/>
      </rPr>
      <t>3)</t>
    </r>
    <r>
      <rPr>
        <sz val="8"/>
        <rFont val="Arial"/>
        <family val="2"/>
      </rPr>
      <t xml:space="preserve"> Les quotes-parts des diffuseurs sont en général restées constantes de 2008 à 2011. Des adaptations ont pu être faites dans certains cas, par suite de changements survenus du côté des diffuseurs (p. ex. une fusion), mais elles ne peuvent être indiquées ici.</t>
    </r>
  </si>
  <si>
    <r>
      <rPr>
        <vertAlign val="superscript"/>
        <sz val="8"/>
        <rFont val="Arial"/>
        <family val="2"/>
      </rPr>
      <t xml:space="preserve">4) </t>
    </r>
    <r>
      <rPr>
        <sz val="8"/>
        <rFont val="Arial"/>
        <family val="2"/>
      </rPr>
      <t>Une adaptation extraordinaire des quotes-parts a été effectuée en 2012, le produit de la redevance ayant augmenté par suite d’une hausse du nombre de ménages assujettis à la redevance.</t>
    </r>
  </si>
  <si>
    <r>
      <rPr>
        <vertAlign val="superscript"/>
        <sz val="8"/>
        <rFont val="Arial"/>
        <family val="2"/>
      </rPr>
      <t xml:space="preserve">5) </t>
    </r>
    <r>
      <rPr>
        <sz val="8"/>
        <rFont val="Arial"/>
        <family val="2"/>
      </rPr>
      <t>2008: fusion de Radio aktuell avec Radio Ri en une entité nouvelle: Radio FM1 (radio commerciale sans quote-part à la redevance)</t>
    </r>
  </si>
  <si>
    <r>
      <rPr>
        <vertAlign val="superscript"/>
        <sz val="8"/>
        <rFont val="Arial"/>
        <family val="2"/>
      </rPr>
      <t>6)</t>
    </r>
    <r>
      <rPr>
        <sz val="8"/>
        <rFont val="Arial"/>
        <family val="2"/>
      </rPr>
      <t xml:space="preserve"> de 1997 à 2008: Radio Emme  </t>
    </r>
  </si>
  <si>
    <r>
      <rPr>
        <vertAlign val="superscript"/>
        <sz val="8"/>
        <rFont val="Arial"/>
        <family val="2"/>
      </rPr>
      <t>7)</t>
    </r>
    <r>
      <rPr>
        <sz val="8"/>
        <rFont val="Arial"/>
        <family val="2"/>
      </rPr>
      <t xml:space="preserve"> de 1987 à 2005: Radio Framboise  </t>
    </r>
  </si>
  <si>
    <r>
      <rPr>
        <vertAlign val="superscript"/>
        <sz val="8"/>
        <rFont val="Arial"/>
        <family val="2"/>
      </rPr>
      <t xml:space="preserve">8) </t>
    </r>
    <r>
      <rPr>
        <sz val="8"/>
        <rFont val="Arial"/>
        <family val="2"/>
      </rPr>
      <t xml:space="preserve">2008: groupement des radios Fréquence Jura, Jura bernois et RTN sous le nom de BNJ FM (Berne, Neuchâtel, Jura) avec une seule concession commune. Les trois radios continuent à diffuser des programmes séparés.
</t>
    </r>
  </si>
  <si>
    <r>
      <rPr>
        <vertAlign val="superscript"/>
        <sz val="8"/>
        <rFont val="Arial"/>
        <family val="2"/>
      </rPr>
      <t>9)</t>
    </r>
    <r>
      <rPr>
        <sz val="8"/>
        <rFont val="Arial"/>
        <family val="2"/>
      </rPr>
      <t xml:space="preserve"> Jusqu‘en 2008, Radio Grischa et Radio Engiadina avaient toutes deux part au splitting de la redevance; depuis 2008, seule Radio Grischa touche une quote-part. </t>
    </r>
  </si>
  <si>
    <r>
      <rPr>
        <vertAlign val="superscript"/>
        <sz val="8"/>
        <rFont val="Arial"/>
        <family val="2"/>
      </rPr>
      <t>10)</t>
    </r>
    <r>
      <rPr>
        <sz val="8"/>
        <rFont val="Arial"/>
        <family val="2"/>
      </rPr>
      <t xml:space="preserve"> 1998: fusion de Radio Thurgau, Radio Eulach et Radio Wil en une entité nouvelle : Radio Top (radio commerciale sans quote-part à la redevance); depuis 1998, diffusion d’un programme commun avec trois fenêtres régionales; le 01.01.2005, les trois concessions Eulach, Wil et Thurgau sont converties en la nouvelle concession Radio Top.</t>
    </r>
  </si>
  <si>
    <r>
      <t>2016-2018</t>
    </r>
    <r>
      <rPr>
        <vertAlign val="superscript"/>
        <sz val="8"/>
        <rFont val="Arial"/>
        <family val="2"/>
      </rPr>
      <t xml:space="preserve"> 9)</t>
    </r>
  </si>
  <si>
    <r>
      <rPr>
        <vertAlign val="superscript"/>
        <sz val="8"/>
        <rFont val="Arial"/>
        <family val="2"/>
      </rPr>
      <t>13)</t>
    </r>
    <r>
      <rPr>
        <sz val="8"/>
        <rFont val="Arial"/>
        <family val="2"/>
      </rPr>
      <t xml:space="preserve"> Données à partir du 01.02.2019</t>
    </r>
  </si>
  <si>
    <r>
      <rPr>
        <vertAlign val="superscript"/>
        <sz val="8"/>
        <rFont val="Arial"/>
        <family val="2"/>
      </rPr>
      <t>12)</t>
    </r>
    <r>
      <rPr>
        <sz val="8"/>
        <rFont val="Arial"/>
        <family val="2"/>
      </rPr>
      <t xml:space="preserve"> Données à partir 01.07.2016</t>
    </r>
  </si>
  <si>
    <r>
      <t xml:space="preserve">Zone de desserte </t>
    </r>
    <r>
      <rPr>
        <b/>
        <vertAlign val="superscript"/>
        <sz val="8"/>
        <rFont val="Arial"/>
        <family val="2"/>
      </rPr>
      <t>1)</t>
    </r>
  </si>
  <si>
    <r>
      <t xml:space="preserve">Zone de desserte </t>
    </r>
    <r>
      <rPr>
        <vertAlign val="superscript"/>
        <sz val="8"/>
        <rFont val="Arial"/>
        <family val="2"/>
      </rPr>
      <t>1)</t>
    </r>
  </si>
  <si>
    <r>
      <t xml:space="preserve">Nordwest1 </t>
    </r>
    <r>
      <rPr>
        <vertAlign val="superscript"/>
        <sz val="8"/>
        <rFont val="Arial"/>
        <family val="2"/>
      </rPr>
      <t>5)</t>
    </r>
  </si>
  <si>
    <r>
      <t xml:space="preserve">Tele Top </t>
    </r>
    <r>
      <rPr>
        <vertAlign val="superscript"/>
        <sz val="8"/>
        <rFont val="Arial"/>
        <family val="2"/>
      </rPr>
      <t>6)</t>
    </r>
  </si>
  <si>
    <r>
      <t xml:space="preserve">Tele 1 </t>
    </r>
    <r>
      <rPr>
        <vertAlign val="superscript"/>
        <sz val="8"/>
        <rFont val="Arial"/>
        <family val="2"/>
      </rPr>
      <t>7)</t>
    </r>
  </si>
  <si>
    <r>
      <t xml:space="preserve">ICI-TV </t>
    </r>
    <r>
      <rPr>
        <vertAlign val="superscript"/>
        <sz val="8"/>
        <rFont val="Arial"/>
        <family val="2"/>
      </rPr>
      <t>8)</t>
    </r>
  </si>
  <si>
    <r>
      <t xml:space="preserve">Canal NV </t>
    </r>
    <r>
      <rPr>
        <vertAlign val="superscript"/>
        <sz val="8"/>
        <rFont val="Arial"/>
        <family val="2"/>
      </rPr>
      <t>8)</t>
    </r>
  </si>
  <si>
    <r>
      <t xml:space="preserve">Max TV </t>
    </r>
    <r>
      <rPr>
        <vertAlign val="superscript"/>
        <sz val="8"/>
        <rFont val="Arial"/>
        <family val="2"/>
      </rPr>
      <t>8)</t>
    </r>
  </si>
  <si>
    <r>
      <t xml:space="preserve">TV locale Lausanne </t>
    </r>
    <r>
      <rPr>
        <vertAlign val="superscript"/>
        <sz val="8"/>
        <rFont val="Arial"/>
        <family val="2"/>
      </rPr>
      <t>8)</t>
    </r>
  </si>
  <si>
    <r>
      <t xml:space="preserve">La Télé </t>
    </r>
    <r>
      <rPr>
        <vertAlign val="superscript"/>
        <sz val="8"/>
        <rFont val="Arial"/>
        <family val="2"/>
      </rPr>
      <t>8)</t>
    </r>
  </si>
  <si>
    <r>
      <t xml:space="preserve">Radio Fréquence Jura </t>
    </r>
    <r>
      <rPr>
        <vertAlign val="superscript"/>
        <sz val="8"/>
        <rFont val="Arial"/>
        <family val="2"/>
      </rPr>
      <t>8)</t>
    </r>
  </si>
  <si>
    <r>
      <t xml:space="preserve">Radio Südostschweiz </t>
    </r>
    <r>
      <rPr>
        <vertAlign val="superscript"/>
        <sz val="8"/>
        <rFont val="Arial"/>
        <family val="2"/>
      </rPr>
      <t>9)</t>
    </r>
  </si>
  <si>
    <r>
      <rPr>
        <vertAlign val="superscript"/>
        <sz val="8"/>
        <rFont val="Arial"/>
        <family val="2"/>
      </rPr>
      <t xml:space="preserve">2)  </t>
    </r>
    <r>
      <rPr>
        <sz val="8"/>
        <rFont val="Arial"/>
        <family val="2"/>
      </rPr>
      <t>Jusqu’en 2008, la répartition de la redevance était recalculée chaque année. Cette pratique a changé avec la Loi sur la radio et la télévision (LRTV, entrée en vigueur le 1er avril 2007): depuis 2008, les quotes-parts sont fixées pour une période de plusieurs années (actuellement: 2008-2019) et sont liés à une concession. Le nouveau système de splitting dispose en outre d’un cadre financier plus élevé et obéit à de nouveaux critères d’attribution et de répartition. En conséquence, les chiffres après 2008 ne sont comparables que dans une mesure limitée avec ceux des années précédentes. Ces changements n’ont pas encore d’effets apparents sur les chiffres de 2008 car les concessions attribuées aux diffuseurs TV ou radio n’entrent en vigueur, en règle générale, qu’au 1er janvier ou au 1er avril 2009.</t>
    </r>
  </si>
  <si>
    <r>
      <rPr>
        <vertAlign val="superscript"/>
        <sz val="8"/>
        <rFont val="Arial"/>
        <family val="2"/>
      </rPr>
      <t xml:space="preserve">8) </t>
    </r>
    <r>
      <rPr>
        <sz val="8"/>
        <rFont val="Arial"/>
        <family val="2"/>
      </rPr>
      <t xml:space="preserve">2009: fusion de ICI-TV, Canal NV, Max TV et Tvrl en une nouvelle entité: La Télé.    </t>
    </r>
  </si>
  <si>
    <r>
      <rPr>
        <vertAlign val="superscript"/>
        <sz val="8"/>
        <rFont val="Arial"/>
        <family val="2"/>
      </rPr>
      <t>9)</t>
    </r>
    <r>
      <rPr>
        <sz val="8"/>
        <rFont val="Arial"/>
        <family val="2"/>
      </rPr>
      <t xml:space="preserve"> État au 01.07.2016</t>
    </r>
  </si>
  <si>
    <r>
      <rPr>
        <vertAlign val="superscript"/>
        <sz val="8"/>
        <rFont val="Arial"/>
        <family val="2"/>
      </rPr>
      <t>10)</t>
    </r>
    <r>
      <rPr>
        <sz val="8"/>
        <rFont val="Arial"/>
        <family val="2"/>
      </rPr>
      <t xml:space="preserve"> État à partir du 01.01.2019</t>
    </r>
  </si>
  <si>
    <t>© OFS 2023</t>
  </si>
  <si>
    <t>Les montants indiqués ci-dessus sont ceux qui sont définis et attribués aux diffuseurs au travers de leurs concessions. Autrement dit les montants maximaux que ces derniers peuvent percevoir.</t>
  </si>
  <si>
    <t>Les chiffres sont donnés sans les décimales. De légers écarts sont possibles par rapport aux totaux calculés sur la base des chiffres exacts.</t>
  </si>
  <si>
    <r>
      <t xml:space="preserve">2019-2022 </t>
    </r>
    <r>
      <rPr>
        <vertAlign val="superscript"/>
        <sz val="8"/>
        <rFont val="Arial"/>
        <family val="2"/>
      </rPr>
      <t>10)</t>
    </r>
  </si>
  <si>
    <t>Dernière modification: 07.07.2023</t>
  </si>
  <si>
    <r>
      <t xml:space="preserve">2019-2022 </t>
    </r>
    <r>
      <rPr>
        <vertAlign val="superscript"/>
        <sz val="8"/>
        <rFont val="Arial"/>
        <family val="2"/>
      </rPr>
      <t>13)</t>
    </r>
  </si>
  <si>
    <r>
      <t>2019-2022</t>
    </r>
    <r>
      <rPr>
        <vertAlign val="superscript"/>
        <sz val="8"/>
        <rFont val="Arial"/>
        <family val="2"/>
      </rPr>
      <t xml:space="preserve"> 5)</t>
    </r>
  </si>
  <si>
    <t>Remarques:</t>
  </si>
  <si>
    <r>
      <rPr>
        <vertAlign val="superscript"/>
        <sz val="8"/>
        <rFont val="Arial"/>
        <family val="2"/>
      </rPr>
      <t>11)</t>
    </r>
    <r>
      <rPr>
        <sz val="8"/>
        <rFont val="Arial"/>
        <family val="2"/>
      </rPr>
      <t xml:space="preserve"> Depuis 2008, radio complémentaire </t>
    </r>
  </si>
  <si>
    <r>
      <rPr>
        <vertAlign val="superscript"/>
        <sz val="8"/>
        <rFont val="Arial"/>
        <family val="2"/>
      </rPr>
      <t>1)</t>
    </r>
    <r>
      <rPr>
        <sz val="8"/>
        <rFont val="Arial"/>
        <family val="2"/>
      </rPr>
      <t xml:space="preserve"> Le Conseil fédéral a décidé le 4 juillet 2007 de diviser la Suisse en 34 zones de desserte pour les radios OUC privées touchant une quote-part de la redevance (voir modification de l’ordonnance du 04.07.2007 sur la radio et la télévision (ORTV), en particulier l’annexe 1).</t>
    </r>
  </si>
  <si>
    <r>
      <rPr>
        <vertAlign val="superscript"/>
        <sz val="8"/>
        <rFont val="Arial"/>
        <family val="2"/>
      </rPr>
      <t>1)</t>
    </r>
    <r>
      <rPr>
        <sz val="8"/>
        <rFont val="Arial"/>
        <family val="2"/>
      </rPr>
      <t xml:space="preserve"> Le Conseil fédéral a décidé le 4 juillet 2007 de diviser la Suisse en 13 zones de desserte pour les stations de télévision régionales touchant une quote-part de la redevance (voir modification de l’ordonnance du 04.07.2007 sur la radio et la télévision (ORTV), en particulier l’annexe 2).</t>
    </r>
  </si>
  <si>
    <r>
      <rPr>
        <vertAlign val="superscript"/>
        <sz val="8"/>
        <rFont val="Arial"/>
        <family val="2"/>
      </rPr>
      <t>5)</t>
    </r>
    <r>
      <rPr>
        <sz val="8"/>
        <rFont val="Arial"/>
        <family val="2"/>
      </rPr>
      <t xml:space="preserve"> Auparavant Nordwest5 (jusqu‘en 2004) et Aumatt TV </t>
    </r>
  </si>
  <si>
    <r>
      <rPr>
        <vertAlign val="superscript"/>
        <sz val="8"/>
        <rFont val="Arial"/>
        <family val="2"/>
      </rPr>
      <t>7)</t>
    </r>
    <r>
      <rPr>
        <sz val="8"/>
        <rFont val="Arial"/>
        <family val="2"/>
      </rPr>
      <t xml:space="preserve"> Jusqu’en 2010, TeleTell   </t>
    </r>
  </si>
  <si>
    <r>
      <rPr>
        <vertAlign val="superscript"/>
        <sz val="8"/>
        <rFont val="Arial"/>
        <family val="2"/>
      </rPr>
      <t>6)</t>
    </r>
    <r>
      <rPr>
        <sz val="8"/>
        <rFont val="Arial"/>
        <family val="2"/>
      </rPr>
      <t xml:space="preserve"> Jusqu’en 1999, Winti TV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</si>
</sst>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_;\-#,###,##0.0__;\-__;@__\ "/>
  </numFmts>
  <fonts count="15" x14ac:knownFonts="1">
    <font>
      <sz val="11"/>
      <color theme="1"/>
      <name val="Arial"/>
      <family val="2"/>
    </font>
    <font>
      <sz val="8"/>
      <name val="Arial Narrow"/>
      <family val="2"/>
    </font>
    <font>
      <b/>
      <sz val="9"/>
      <name val="Arial"/>
      <family val="2"/>
    </font>
    <font>
      <sz val="11"/>
      <name val="Arial"/>
      <family val="2"/>
    </font>
    <font>
      <sz val="9"/>
      <name val="Arial"/>
      <family val="2"/>
    </font>
    <font>
      <i/>
      <sz val="11"/>
      <name val="Arial"/>
      <family val="2"/>
    </font>
    <font>
      <b/>
      <sz val="11"/>
      <name val="Arial"/>
      <family val="2"/>
    </font>
    <font>
      <sz val="8"/>
      <name val="Arial"/>
      <family val="2"/>
    </font>
    <font>
      <b/>
      <sz val="8"/>
      <name val="Arial"/>
      <family val="2"/>
    </font>
    <font>
      <i/>
      <sz val="8"/>
      <name val="Arial"/>
      <family val="2"/>
    </font>
    <font>
      <vertAlign val="superscript"/>
      <sz val="8"/>
      <name val="Arial"/>
      <family val="2"/>
    </font>
    <font>
      <b/>
      <vertAlign val="superscript"/>
      <sz val="8"/>
      <name val="Arial"/>
      <family val="2"/>
    </font>
    <font>
      <strike/>
      <sz val="11"/>
      <name val="Arial"/>
      <family val="2"/>
    </font>
    <font>
      <strike/>
      <sz val="8"/>
      <name val="Arial"/>
      <family val="2"/>
    </font>
    <font>
      <b/>
      <strike/>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3" borderId="0" xfId="0" applyFont="1" applyFill="1" applyBorder="1"/>
    <xf numFmtId="0" fontId="2" fillId="3" borderId="0" xfId="0" applyFont="1" applyFill="1"/>
    <xf numFmtId="0" fontId="3" fillId="3" borderId="0" xfId="0" applyFont="1" applyFill="1"/>
    <xf numFmtId="0" fontId="3" fillId="3" borderId="0" xfId="0" applyFont="1" applyFill="1" applyAlignment="1"/>
    <xf numFmtId="0" fontId="4" fillId="3" borderId="0" xfId="0" applyFont="1" applyFill="1"/>
    <xf numFmtId="3" fontId="3" fillId="3" borderId="0" xfId="0" applyNumberFormat="1" applyFont="1" applyFill="1"/>
    <xf numFmtId="0" fontId="3" fillId="3" borderId="0" xfId="0" applyFont="1" applyFill="1" applyAlignment="1">
      <alignment vertical="center" wrapText="1"/>
    </xf>
    <xf numFmtId="0" fontId="2" fillId="0" borderId="0" xfId="0" applyFont="1"/>
    <xf numFmtId="0" fontId="4" fillId="0" borderId="0" xfId="0" applyFont="1"/>
    <xf numFmtId="0" fontId="3" fillId="3" borderId="0" xfId="0" applyFont="1" applyFill="1" applyBorder="1"/>
    <xf numFmtId="0" fontId="3" fillId="3" borderId="2" xfId="0" applyFont="1" applyFill="1" applyBorder="1"/>
    <xf numFmtId="0" fontId="6" fillId="3" borderId="0" xfId="0" applyFont="1" applyFill="1"/>
    <xf numFmtId="0" fontId="2" fillId="3" borderId="0" xfId="0" applyFont="1" applyFill="1" applyAlignment="1">
      <alignment horizontal="right"/>
    </xf>
    <xf numFmtId="0" fontId="3" fillId="3" borderId="0" xfId="0" applyFont="1" applyFill="1" applyBorder="1" applyAlignment="1">
      <alignment vertical="center" wrapText="1"/>
    </xf>
    <xf numFmtId="0" fontId="5" fillId="3" borderId="3" xfId="0" applyFont="1" applyFill="1" applyBorder="1"/>
    <xf numFmtId="0" fontId="3" fillId="0" borderId="3" xfId="0" applyFont="1" applyBorder="1" applyAlignment="1"/>
    <xf numFmtId="0" fontId="7" fillId="3" borderId="2" xfId="0" applyFont="1" applyFill="1" applyBorder="1"/>
    <xf numFmtId="0" fontId="7" fillId="3" borderId="0" xfId="0" applyFont="1" applyFill="1" applyBorder="1"/>
    <xf numFmtId="0" fontId="7" fillId="3" borderId="0" xfId="0" applyFont="1" applyFill="1" applyBorder="1" applyAlignment="1">
      <alignment wrapText="1"/>
    </xf>
    <xf numFmtId="3" fontId="7" fillId="3" borderId="0" xfId="0" applyNumberFormat="1" applyFont="1" applyFill="1" applyBorder="1" applyAlignment="1">
      <alignment vertical="center"/>
    </xf>
    <xf numFmtId="3" fontId="7" fillId="3" borderId="3" xfId="0" applyNumberFormat="1" applyFont="1" applyFill="1" applyBorder="1" applyAlignment="1">
      <alignment vertical="center"/>
    </xf>
    <xf numFmtId="0" fontId="8" fillId="3" borderId="0" xfId="0" applyFont="1" applyFill="1"/>
    <xf numFmtId="0" fontId="7" fillId="3" borderId="0" xfId="0" applyFont="1" applyFill="1"/>
    <xf numFmtId="0" fontId="7" fillId="3" borderId="0" xfId="0" applyFont="1" applyFill="1" applyBorder="1" applyAlignment="1">
      <alignment vertical="center" wrapText="1"/>
    </xf>
    <xf numFmtId="164" fontId="7" fillId="2" borderId="0" xfId="0" applyNumberFormat="1" applyFont="1" applyFill="1" applyBorder="1" applyAlignment="1">
      <alignment horizontal="right"/>
    </xf>
    <xf numFmtId="0" fontId="8" fillId="3" borderId="2" xfId="0" applyFont="1" applyFill="1" applyBorder="1"/>
    <xf numFmtId="0" fontId="9" fillId="0" borderId="3" xfId="0" applyFont="1" applyBorder="1"/>
    <xf numFmtId="0" fontId="7" fillId="3" borderId="3" xfId="0" applyFont="1" applyFill="1" applyBorder="1"/>
    <xf numFmtId="0" fontId="7" fillId="3" borderId="1" xfId="0" applyFont="1" applyFill="1" applyBorder="1"/>
    <xf numFmtId="3" fontId="7" fillId="3" borderId="1" xfId="0" applyNumberFormat="1" applyFont="1" applyFill="1" applyBorder="1"/>
    <xf numFmtId="3" fontId="7" fillId="3" borderId="0" xfId="0" applyNumberFormat="1" applyFont="1" applyFill="1" applyBorder="1"/>
    <xf numFmtId="3" fontId="7" fillId="3" borderId="1" xfId="0" applyNumberFormat="1" applyFont="1" applyFill="1" applyBorder="1" applyAlignment="1">
      <alignment horizontal="right"/>
    </xf>
    <xf numFmtId="3" fontId="7" fillId="3" borderId="3" xfId="0" applyNumberFormat="1" applyFont="1" applyFill="1" applyBorder="1"/>
    <xf numFmtId="3" fontId="7" fillId="3" borderId="3" xfId="0" applyNumberFormat="1" applyFont="1" applyFill="1" applyBorder="1" applyAlignment="1">
      <alignment horizontal="right"/>
    </xf>
    <xf numFmtId="3" fontId="7" fillId="3" borderId="0" xfId="0" applyNumberFormat="1" applyFont="1" applyFill="1" applyBorder="1" applyAlignment="1">
      <alignment horizontal="right"/>
    </xf>
    <xf numFmtId="3" fontId="7" fillId="3" borderId="2" xfId="0" applyNumberFormat="1" applyFont="1" applyFill="1" applyBorder="1"/>
    <xf numFmtId="0" fontId="7" fillId="3" borderId="0" xfId="0" applyFont="1" applyFill="1" applyAlignment="1"/>
    <xf numFmtId="3" fontId="4" fillId="3" borderId="3" xfId="0" applyNumberFormat="1" applyFont="1" applyFill="1" applyBorder="1" applyAlignment="1">
      <alignment horizontal="right"/>
    </xf>
    <xf numFmtId="0" fontId="4" fillId="3" borderId="0" xfId="0" applyFont="1" applyFill="1" applyAlignment="1"/>
    <xf numFmtId="3" fontId="8" fillId="4" borderId="2" xfId="0" applyNumberFormat="1" applyFont="1" applyFill="1" applyBorder="1" applyAlignment="1">
      <alignment horizontal="right" vertical="center"/>
    </xf>
    <xf numFmtId="0" fontId="7" fillId="0" borderId="0" xfId="0" applyFont="1" applyAlignment="1">
      <alignment vertical="center"/>
    </xf>
    <xf numFmtId="0" fontId="7" fillId="3" borderId="5" xfId="0" applyNumberFormat="1" applyFont="1" applyFill="1" applyBorder="1" applyAlignment="1">
      <alignment horizontal="center"/>
    </xf>
    <xf numFmtId="0" fontId="7" fillId="3" borderId="5" xfId="0" applyFont="1" applyFill="1" applyBorder="1" applyAlignment="1">
      <alignment horizontal="center"/>
    </xf>
    <xf numFmtId="0" fontId="7" fillId="3" borderId="5" xfId="0" quotePrefix="1" applyFont="1" applyFill="1" applyBorder="1" applyAlignment="1">
      <alignment horizontal="center"/>
    </xf>
    <xf numFmtId="0" fontId="7" fillId="0" borderId="5" xfId="0" applyFont="1" applyFill="1" applyBorder="1" applyAlignment="1">
      <alignment horizontal="center"/>
    </xf>
    <xf numFmtId="3" fontId="8" fillId="4" borderId="2" xfId="0" applyNumberFormat="1" applyFont="1" applyFill="1" applyBorder="1" applyAlignment="1">
      <alignment vertical="center"/>
    </xf>
    <xf numFmtId="3" fontId="8" fillId="4" borderId="3" xfId="0" applyNumberFormat="1" applyFont="1" applyFill="1" applyBorder="1" applyAlignment="1">
      <alignment vertical="center"/>
    </xf>
    <xf numFmtId="0" fontId="7" fillId="3" borderId="0" xfId="0" applyFont="1" applyFill="1" applyBorder="1" applyAlignment="1">
      <alignment vertical="center"/>
    </xf>
    <xf numFmtId="0" fontId="7" fillId="3" borderId="0" xfId="0" applyFont="1" applyFill="1" applyAlignment="1">
      <alignment vertical="center" wrapText="1"/>
    </xf>
    <xf numFmtId="0" fontId="8" fillId="4" borderId="2" xfId="0" applyFont="1" applyFill="1" applyBorder="1" applyAlignment="1">
      <alignment wrapText="1"/>
    </xf>
    <xf numFmtId="0" fontId="7" fillId="3" borderId="0" xfId="0" applyFont="1" applyFill="1" applyAlignment="1">
      <alignment horizontal="left"/>
    </xf>
    <xf numFmtId="0" fontId="12" fillId="3" borderId="0" xfId="0" applyFont="1" applyFill="1"/>
    <xf numFmtId="0" fontId="7" fillId="3" borderId="4" xfId="0" applyFont="1" applyFill="1" applyBorder="1" applyAlignment="1">
      <alignment horizontal="center"/>
    </xf>
    <xf numFmtId="3" fontId="7" fillId="3" borderId="0" xfId="0" applyNumberFormat="1" applyFont="1" applyFill="1" applyAlignment="1">
      <alignment horizontal="right"/>
    </xf>
    <xf numFmtId="0" fontId="7" fillId="3" borderId="0" xfId="0" applyFont="1" applyFill="1" applyAlignment="1">
      <alignment vertical="center"/>
    </xf>
    <xf numFmtId="0" fontId="7" fillId="2" borderId="0" xfId="0" applyNumberFormat="1" applyFont="1" applyFill="1" applyBorder="1" applyAlignment="1">
      <alignment horizontal="left"/>
    </xf>
    <xf numFmtId="0" fontId="13" fillId="3" borderId="0" xfId="0" applyFont="1" applyFill="1"/>
    <xf numFmtId="3" fontId="7" fillId="3" borderId="0" xfId="0" applyNumberFormat="1" applyFont="1" applyFill="1"/>
    <xf numFmtId="0" fontId="14" fillId="3" borderId="0" xfId="0" applyFont="1" applyFill="1"/>
    <xf numFmtId="0" fontId="13" fillId="3" borderId="0" xfId="0" applyFont="1" applyFill="1" applyAlignment="1">
      <alignment vertical="center" wrapText="1"/>
    </xf>
    <xf numFmtId="0" fontId="13" fillId="3" borderId="0" xfId="0" applyFont="1" applyFill="1" applyAlignment="1">
      <alignment horizontal="left"/>
    </xf>
    <xf numFmtId="0" fontId="13" fillId="3" borderId="0" xfId="0" applyFont="1" applyFill="1" applyAlignment="1">
      <alignment wrapText="1"/>
    </xf>
    <xf numFmtId="3" fontId="7" fillId="3" borderId="0" xfId="0" applyNumberFormat="1" applyFont="1" applyFill="1" applyAlignment="1">
      <alignment vertical="center"/>
    </xf>
    <xf numFmtId="0" fontId="7" fillId="3" borderId="0" xfId="0" applyFont="1" applyFill="1" applyBorder="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center" wrapText="1"/>
    </xf>
    <xf numFmtId="0" fontId="7" fillId="3" borderId="0" xfId="0" applyFont="1" applyFill="1" applyAlignment="1">
      <alignment horizontal="left" wrapText="1"/>
    </xf>
    <xf numFmtId="0" fontId="8" fillId="4" borderId="2" xfId="0" applyFont="1" applyFill="1" applyBorder="1" applyAlignment="1">
      <alignment wrapText="1"/>
    </xf>
    <xf numFmtId="0" fontId="6" fillId="4" borderId="2" xfId="0" applyFont="1" applyFill="1" applyBorder="1" applyAlignment="1">
      <alignment wrapText="1"/>
    </xf>
    <xf numFmtId="0" fontId="7" fillId="3" borderId="0" xfId="0" applyFont="1" applyFill="1" applyAlignment="1">
      <alignment horizontal="left" vertical="top"/>
    </xf>
    <xf numFmtId="0" fontId="7" fillId="3"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R25"/>
  <sheetViews>
    <sheetView tabSelected="1" zoomScaleNormal="100" workbookViewId="0">
      <pane xSplit="1" ySplit="4" topLeftCell="B5" activePane="bottomRight" state="frozen"/>
      <selection pane="topRight"/>
      <selection pane="bottomLeft"/>
      <selection pane="bottomRight"/>
    </sheetView>
  </sheetViews>
  <sheetFormatPr baseColWidth="10" defaultColWidth="11" defaultRowHeight="14.25" x14ac:dyDescent="0.2"/>
  <cols>
    <col min="1" max="1" width="36.625" style="3" bestFit="1" customWidth="1"/>
    <col min="2" max="18" width="9" style="3" customWidth="1"/>
    <col min="19" max="16384" width="11" style="3"/>
  </cols>
  <sheetData>
    <row r="1" spans="1:18" x14ac:dyDescent="0.2">
      <c r="A1" s="2" t="s">
        <v>95</v>
      </c>
      <c r="R1" s="13" t="s">
        <v>116</v>
      </c>
    </row>
    <row r="2" spans="1:18" s="4" customFormat="1" x14ac:dyDescent="0.2">
      <c r="A2" s="39" t="s">
        <v>112</v>
      </c>
      <c r="R2" s="3"/>
    </row>
    <row r="3" spans="1:18" x14ac:dyDescent="0.2">
      <c r="A3" s="5" t="s">
        <v>66</v>
      </c>
      <c r="Q3" s="13"/>
    </row>
    <row r="4" spans="1:18" x14ac:dyDescent="0.2">
      <c r="A4" s="17"/>
      <c r="B4" s="42">
        <v>1996</v>
      </c>
      <c r="C4" s="42">
        <v>1997</v>
      </c>
      <c r="D4" s="42">
        <v>1998</v>
      </c>
      <c r="E4" s="42">
        <v>1999</v>
      </c>
      <c r="F4" s="42">
        <v>2000</v>
      </c>
      <c r="G4" s="42">
        <v>2001</v>
      </c>
      <c r="H4" s="42">
        <v>2002</v>
      </c>
      <c r="I4" s="42">
        <v>2003</v>
      </c>
      <c r="J4" s="42">
        <v>2004</v>
      </c>
      <c r="K4" s="42">
        <v>2005</v>
      </c>
      <c r="L4" s="43">
        <v>2006</v>
      </c>
      <c r="M4" s="43">
        <v>2007</v>
      </c>
      <c r="N4" s="43" t="s">
        <v>119</v>
      </c>
      <c r="O4" s="43" t="s">
        <v>120</v>
      </c>
      <c r="P4" s="43" t="s">
        <v>121</v>
      </c>
      <c r="Q4" s="43" t="s">
        <v>122</v>
      </c>
      <c r="R4" s="53" t="s">
        <v>178</v>
      </c>
    </row>
    <row r="5" spans="1:18" ht="13.9" customHeight="1" x14ac:dyDescent="0.2">
      <c r="A5" s="19" t="s">
        <v>67</v>
      </c>
      <c r="B5" s="20">
        <f>'Quotes-parts de la redevance R '!C42</f>
        <v>6026480</v>
      </c>
      <c r="C5" s="20">
        <f>'Quotes-parts de la redevance R '!D42</f>
        <v>6169287</v>
      </c>
      <c r="D5" s="20">
        <f>'Quotes-parts de la redevance R '!E42</f>
        <v>6101983</v>
      </c>
      <c r="E5" s="20">
        <f>'Quotes-parts de la redevance R '!F42</f>
        <v>5923556</v>
      </c>
      <c r="F5" s="20">
        <f>'Quotes-parts de la redevance R '!G42</f>
        <v>5908527</v>
      </c>
      <c r="G5" s="20">
        <f>'Quotes-parts de la redevance R '!H42</f>
        <v>5535545</v>
      </c>
      <c r="H5" s="20">
        <f>'Quotes-parts de la redevance R '!I42</f>
        <v>5963960</v>
      </c>
      <c r="I5" s="20">
        <f>'Quotes-parts de la redevance R '!J42</f>
        <v>5950002</v>
      </c>
      <c r="J5" s="20">
        <f>'Quotes-parts de la redevance R '!K42</f>
        <v>5850955</v>
      </c>
      <c r="K5" s="20">
        <f>'Quotes-parts de la redevance R '!L42</f>
        <v>5949996</v>
      </c>
      <c r="L5" s="20">
        <f>'Quotes-parts de la redevance R '!M42</f>
        <v>6500002</v>
      </c>
      <c r="M5" s="20">
        <f>'Quotes-parts de la redevance R '!N42</f>
        <v>7400000</v>
      </c>
      <c r="N5" s="20">
        <f>'Quotes-parts de la redevance R '!O42</f>
        <v>7400002</v>
      </c>
      <c r="O5" s="20">
        <f>'Quotes-parts de la redevance R '!P42</f>
        <v>15685721</v>
      </c>
      <c r="P5" s="20">
        <f>'Quotes-parts de la redevance R '!Q42</f>
        <v>16961010</v>
      </c>
      <c r="Q5" s="20">
        <f>'Quotes-parts de la redevance R '!R42</f>
        <v>20744226</v>
      </c>
      <c r="R5" s="63">
        <v>25093492</v>
      </c>
    </row>
    <row r="6" spans="1:18" ht="13.9" customHeight="1" x14ac:dyDescent="0.2">
      <c r="A6" s="24" t="s">
        <v>68</v>
      </c>
      <c r="B6" s="20">
        <f>'Quotes-parts de la redevance R '!C43</f>
        <v>159000</v>
      </c>
      <c r="C6" s="20">
        <f>'Quotes-parts de la redevance R '!D43</f>
        <v>314314</v>
      </c>
      <c r="D6" s="20">
        <f>'Quotes-parts de la redevance R '!E43</f>
        <v>572356</v>
      </c>
      <c r="E6" s="20">
        <f>'Quotes-parts de la redevance R '!F43</f>
        <v>850861</v>
      </c>
      <c r="F6" s="20">
        <f>'Quotes-parts de la redevance R '!G43</f>
        <v>872068</v>
      </c>
      <c r="G6" s="20">
        <f>'Quotes-parts de la redevance R '!H43</f>
        <v>1055756</v>
      </c>
      <c r="H6" s="20">
        <f>'Quotes-parts de la redevance R '!I43</f>
        <v>1069552</v>
      </c>
      <c r="I6" s="20">
        <f>'Quotes-parts de la redevance R '!J43</f>
        <v>1050000</v>
      </c>
      <c r="J6" s="20">
        <f>'Quotes-parts de la redevance R '!K43</f>
        <v>1462612</v>
      </c>
      <c r="K6" s="20">
        <f>'Quotes-parts de la redevance R '!L43</f>
        <v>1608835</v>
      </c>
      <c r="L6" s="20">
        <f>'Quotes-parts de la redevance R '!M43</f>
        <v>1600007</v>
      </c>
      <c r="M6" s="20">
        <f>'Quotes-parts de la redevance R '!N43</f>
        <v>1600012</v>
      </c>
      <c r="N6" s="20">
        <f>'Quotes-parts de la redevance R '!O43</f>
        <v>1600000</v>
      </c>
      <c r="O6" s="20">
        <f>'Quotes-parts de la redevance R '!P43</f>
        <v>2781997</v>
      </c>
      <c r="P6" s="20">
        <f>'Quotes-parts de la redevance R '!Q43</f>
        <v>2910366</v>
      </c>
      <c r="Q6" s="20">
        <f>'Quotes-parts de la redevance R '!R43</f>
        <v>4839651</v>
      </c>
      <c r="R6" s="63">
        <v>5607168</v>
      </c>
    </row>
    <row r="7" spans="1:18" ht="13.9" customHeight="1" x14ac:dyDescent="0.2">
      <c r="A7" s="19" t="s">
        <v>96</v>
      </c>
      <c r="B7" s="20">
        <f>SUM(B5:B6)</f>
        <v>6185480</v>
      </c>
      <c r="C7" s="20">
        <f t="shared" ref="C7:P7" si="0">SUM(C5:C6)</f>
        <v>6483601</v>
      </c>
      <c r="D7" s="20">
        <f t="shared" si="0"/>
        <v>6674339</v>
      </c>
      <c r="E7" s="20">
        <f t="shared" si="0"/>
        <v>6774417</v>
      </c>
      <c r="F7" s="20">
        <f t="shared" si="0"/>
        <v>6780595</v>
      </c>
      <c r="G7" s="20">
        <f t="shared" si="0"/>
        <v>6591301</v>
      </c>
      <c r="H7" s="20">
        <f t="shared" si="0"/>
        <v>7033512</v>
      </c>
      <c r="I7" s="20">
        <f t="shared" si="0"/>
        <v>7000002</v>
      </c>
      <c r="J7" s="20">
        <f t="shared" si="0"/>
        <v>7313567</v>
      </c>
      <c r="K7" s="20">
        <f t="shared" si="0"/>
        <v>7558831</v>
      </c>
      <c r="L7" s="20">
        <f t="shared" si="0"/>
        <v>8100009</v>
      </c>
      <c r="M7" s="20">
        <f t="shared" si="0"/>
        <v>9000012</v>
      </c>
      <c r="N7" s="20">
        <f t="shared" si="0"/>
        <v>9000002</v>
      </c>
      <c r="O7" s="20">
        <f t="shared" si="0"/>
        <v>18467718</v>
      </c>
      <c r="P7" s="20">
        <f t="shared" si="0"/>
        <v>19871376</v>
      </c>
      <c r="Q7" s="20">
        <f>SUM(Q5:Q6)</f>
        <v>25583877</v>
      </c>
      <c r="R7" s="63">
        <f>SUM(R5:R6)</f>
        <v>30700660</v>
      </c>
    </row>
    <row r="8" spans="1:18" ht="13.9" customHeight="1" x14ac:dyDescent="0.2">
      <c r="A8" s="19" t="s">
        <v>97</v>
      </c>
      <c r="B8" s="20">
        <f>'Quotes-parts de la redevance TV'!D47</f>
        <v>1510212</v>
      </c>
      <c r="C8" s="20">
        <f>'Quotes-parts de la redevance TV'!E47</f>
        <v>2033681</v>
      </c>
      <c r="D8" s="20">
        <f>'Quotes-parts de la redevance TV'!F47</f>
        <v>2703237</v>
      </c>
      <c r="E8" s="20">
        <f>'Quotes-parts de la redevance TV'!G47</f>
        <v>3514526</v>
      </c>
      <c r="F8" s="20">
        <f>'Quotes-parts de la redevance TV'!H47</f>
        <v>4990829</v>
      </c>
      <c r="G8" s="20">
        <f>'Quotes-parts de la redevance TV'!I47</f>
        <v>5427615</v>
      </c>
      <c r="H8" s="20">
        <f>'Quotes-parts de la redevance TV'!J47</f>
        <v>5970356</v>
      </c>
      <c r="I8" s="20">
        <f>'Quotes-parts de la redevance TV'!K47</f>
        <v>5522113</v>
      </c>
      <c r="J8" s="20">
        <f>'Quotes-parts de la redevance TV'!L47</f>
        <v>5000414</v>
      </c>
      <c r="K8" s="20">
        <f>'Quotes-parts de la redevance TV'!M47</f>
        <v>6208301</v>
      </c>
      <c r="L8" s="20">
        <f>'Quotes-parts de la redevance TV'!N47</f>
        <v>6500002</v>
      </c>
      <c r="M8" s="20">
        <f>'Quotes-parts de la redevance TV'!O47</f>
        <v>6500000</v>
      </c>
      <c r="N8" s="20">
        <f>'Quotes-parts de la redevance TV'!P47</f>
        <v>6500002</v>
      </c>
      <c r="O8" s="21">
        <f>'Quotes-parts de la redevance TV'!Q47</f>
        <v>31408004</v>
      </c>
      <c r="P8" s="21">
        <f>'Quotes-parts de la redevance TV'!R47</f>
        <v>34600000</v>
      </c>
      <c r="Q8" s="21">
        <f>'Quotes-parts de la redevance TV'!S47</f>
        <v>41916116</v>
      </c>
      <c r="R8" s="21">
        <v>50299340</v>
      </c>
    </row>
    <row r="9" spans="1:18" ht="15" customHeight="1" x14ac:dyDescent="0.2">
      <c r="A9" s="50" t="s">
        <v>98</v>
      </c>
      <c r="B9" s="46">
        <v>7695692</v>
      </c>
      <c r="C9" s="46">
        <v>8517282</v>
      </c>
      <c r="D9" s="46">
        <v>9377576</v>
      </c>
      <c r="E9" s="46">
        <v>10288943</v>
      </c>
      <c r="F9" s="46">
        <v>11771424</v>
      </c>
      <c r="G9" s="46">
        <v>12018916</v>
      </c>
      <c r="H9" s="46">
        <v>13003868</v>
      </c>
      <c r="I9" s="46">
        <v>12522115</v>
      </c>
      <c r="J9" s="46">
        <v>12313981</v>
      </c>
      <c r="K9" s="46">
        <v>13767132</v>
      </c>
      <c r="L9" s="46">
        <v>14600011</v>
      </c>
      <c r="M9" s="46">
        <v>15500012</v>
      </c>
      <c r="N9" s="46">
        <v>15500004</v>
      </c>
      <c r="O9" s="47">
        <v>49875722</v>
      </c>
      <c r="P9" s="47">
        <v>54471376</v>
      </c>
      <c r="Q9" s="47">
        <v>67499993</v>
      </c>
      <c r="R9" s="47">
        <f>SUM(R7:R8)</f>
        <v>81000000</v>
      </c>
    </row>
    <row r="10" spans="1:18" x14ac:dyDescent="0.2">
      <c r="A10" s="23" t="s">
        <v>179</v>
      </c>
      <c r="N10" s="6"/>
      <c r="O10" s="6"/>
    </row>
    <row r="11" spans="1:18" ht="11.45" customHeight="1" x14ac:dyDescent="0.2">
      <c r="A11" s="23" t="s">
        <v>174</v>
      </c>
      <c r="O11" s="6"/>
      <c r="P11" s="6"/>
      <c r="Q11" s="6"/>
      <c r="R11" s="6"/>
    </row>
    <row r="12" spans="1:18" x14ac:dyDescent="0.2">
      <c r="A12" s="55" t="s">
        <v>173</v>
      </c>
    </row>
    <row r="13" spans="1:18" x14ac:dyDescent="0.2">
      <c r="A13" s="22"/>
    </row>
    <row r="14" spans="1:18" x14ac:dyDescent="0.2">
      <c r="A14" s="23" t="s">
        <v>64</v>
      </c>
      <c r="O14" s="6"/>
    </row>
    <row r="15" spans="1:18" ht="38.25" customHeight="1" x14ac:dyDescent="0.2">
      <c r="A15" s="66" t="s">
        <v>123</v>
      </c>
      <c r="B15" s="66"/>
      <c r="C15" s="66"/>
      <c r="D15" s="66"/>
      <c r="E15" s="66"/>
      <c r="F15" s="66"/>
      <c r="G15" s="66"/>
      <c r="H15" s="66"/>
      <c r="I15" s="66"/>
      <c r="J15" s="66"/>
      <c r="K15" s="66"/>
      <c r="L15" s="66"/>
      <c r="M15" s="66"/>
      <c r="N15" s="66"/>
      <c r="O15" s="66"/>
      <c r="P15" s="66"/>
      <c r="Q15" s="66"/>
      <c r="R15" s="66"/>
    </row>
    <row r="16" spans="1:18" ht="14.25" customHeight="1" x14ac:dyDescent="0.2">
      <c r="A16" s="65" t="s">
        <v>124</v>
      </c>
      <c r="B16" s="65"/>
      <c r="C16" s="65"/>
      <c r="D16" s="65"/>
      <c r="E16" s="65"/>
      <c r="F16" s="65"/>
      <c r="G16" s="65"/>
      <c r="H16" s="65"/>
      <c r="I16" s="65"/>
      <c r="J16" s="65"/>
      <c r="K16" s="65"/>
      <c r="L16" s="65"/>
      <c r="M16" s="65"/>
      <c r="N16" s="65"/>
      <c r="O16" s="65"/>
      <c r="P16" s="65"/>
      <c r="Q16" s="65"/>
      <c r="R16" s="65"/>
    </row>
    <row r="17" spans="1:18" ht="14.25" customHeight="1" x14ac:dyDescent="0.2">
      <c r="A17" s="65" t="s">
        <v>125</v>
      </c>
      <c r="B17" s="65"/>
      <c r="C17" s="65"/>
      <c r="D17" s="65"/>
      <c r="E17" s="65"/>
      <c r="F17" s="65"/>
      <c r="G17" s="65"/>
      <c r="H17" s="65"/>
      <c r="I17" s="65"/>
      <c r="J17" s="65"/>
      <c r="K17" s="65"/>
      <c r="L17" s="65"/>
      <c r="M17" s="65"/>
      <c r="N17" s="65"/>
      <c r="O17" s="65"/>
      <c r="P17" s="65"/>
      <c r="Q17" s="65"/>
      <c r="R17" s="65"/>
    </row>
    <row r="18" spans="1:18" ht="14.25" customHeight="1" x14ac:dyDescent="0.2">
      <c r="A18" s="65" t="s">
        <v>126</v>
      </c>
      <c r="B18" s="65"/>
      <c r="C18" s="65"/>
      <c r="D18" s="65"/>
      <c r="E18" s="65"/>
      <c r="F18" s="65"/>
      <c r="G18" s="65"/>
      <c r="H18" s="65"/>
      <c r="I18" s="65"/>
      <c r="J18" s="65"/>
      <c r="K18" s="65"/>
      <c r="L18" s="65"/>
      <c r="M18" s="65"/>
      <c r="N18" s="65"/>
      <c r="O18" s="65"/>
      <c r="P18" s="65"/>
      <c r="Q18" s="65"/>
      <c r="R18" s="65"/>
    </row>
    <row r="19" spans="1:18" s="10" customFormat="1" ht="14.25" customHeight="1" x14ac:dyDescent="0.2">
      <c r="A19" s="64" t="s">
        <v>127</v>
      </c>
      <c r="B19" s="64"/>
      <c r="C19" s="64"/>
      <c r="D19" s="64"/>
      <c r="E19" s="64"/>
      <c r="F19" s="64"/>
      <c r="G19" s="64"/>
      <c r="H19" s="64"/>
      <c r="I19" s="64"/>
      <c r="J19" s="64"/>
      <c r="K19" s="64"/>
      <c r="L19" s="64"/>
      <c r="M19" s="64"/>
      <c r="N19" s="64"/>
      <c r="O19" s="64"/>
      <c r="P19" s="64"/>
      <c r="Q19" s="64"/>
      <c r="R19" s="64"/>
    </row>
    <row r="20" spans="1:18" ht="15" customHeight="1" x14ac:dyDescent="0.2">
      <c r="A20" s="24"/>
      <c r="B20" s="14"/>
      <c r="C20" s="7"/>
      <c r="D20" s="7"/>
      <c r="E20" s="7"/>
      <c r="F20" s="7"/>
      <c r="G20" s="7"/>
      <c r="H20" s="7"/>
      <c r="I20" s="7"/>
      <c r="J20" s="7"/>
      <c r="K20" s="7"/>
      <c r="L20" s="7"/>
      <c r="M20" s="7"/>
      <c r="N20" s="7"/>
      <c r="O20" s="7"/>
      <c r="P20" s="49"/>
      <c r="Q20" s="49"/>
      <c r="R20" s="49"/>
    </row>
    <row r="21" spans="1:18" x14ac:dyDescent="0.2">
      <c r="A21" s="23" t="s">
        <v>63</v>
      </c>
    </row>
    <row r="22" spans="1:18" s="1" customFormat="1" ht="15" customHeight="1" x14ac:dyDescent="0.25">
      <c r="A22" s="56" t="s">
        <v>172</v>
      </c>
      <c r="B22" s="18"/>
      <c r="C22" s="18"/>
      <c r="D22" s="18"/>
      <c r="E22" s="25"/>
      <c r="F22" s="18"/>
      <c r="G22" s="18"/>
      <c r="H22" s="18"/>
      <c r="I22" s="18"/>
      <c r="J22" s="18"/>
      <c r="K22" s="18"/>
      <c r="L22" s="18"/>
      <c r="M22" s="18"/>
      <c r="N22" s="18"/>
      <c r="O22" s="18"/>
      <c r="P22" s="18"/>
      <c r="Q22" s="18"/>
      <c r="R22" s="23"/>
    </row>
    <row r="23" spans="1:18" s="1" customFormat="1" ht="15" customHeight="1" x14ac:dyDescent="0.25">
      <c r="A23" s="3"/>
      <c r="B23" s="18"/>
      <c r="C23" s="18"/>
      <c r="D23" s="18"/>
      <c r="E23" s="18"/>
      <c r="F23" s="18"/>
      <c r="G23" s="18"/>
      <c r="H23" s="18"/>
      <c r="I23" s="18"/>
      <c r="J23" s="18"/>
      <c r="K23" s="18"/>
      <c r="L23" s="18"/>
      <c r="M23" s="18"/>
      <c r="N23" s="18"/>
      <c r="O23" s="18"/>
      <c r="P23" s="18"/>
      <c r="Q23" s="18"/>
      <c r="R23" s="23"/>
    </row>
    <row r="24" spans="1:18" x14ac:dyDescent="0.2">
      <c r="A24" s="41" t="s">
        <v>117</v>
      </c>
    </row>
    <row r="25" spans="1:18" x14ac:dyDescent="0.2">
      <c r="A25" s="48" t="s">
        <v>176</v>
      </c>
      <c r="B25" s="48"/>
    </row>
  </sheetData>
  <mergeCells count="5">
    <mergeCell ref="A19:R19"/>
    <mergeCell ref="A16:R16"/>
    <mergeCell ref="A18:R18"/>
    <mergeCell ref="A17:R17"/>
    <mergeCell ref="A15:R15"/>
  </mergeCells>
  <pageMargins left="0.7" right="0.7" top="0.78740157499999996" bottom="0.78740157499999996" header="0.3" footer="0.3"/>
  <pageSetup paperSize="9" fitToWidth="0" fitToHeight="0" orientation="landscape" r:id="rId1"/>
  <ignoredErrors>
    <ignoredError sqref="O8:Q8 N8 B8:M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S67"/>
  <sheetViews>
    <sheetView zoomScaleNormal="100" workbookViewId="0">
      <pane xSplit="2" ySplit="5" topLeftCell="C6" activePane="bottomRight" state="frozen"/>
      <selection pane="topRight"/>
      <selection pane="bottomLeft"/>
      <selection pane="bottomRight"/>
    </sheetView>
  </sheetViews>
  <sheetFormatPr baseColWidth="10" defaultColWidth="11" defaultRowHeight="14.25" x14ac:dyDescent="0.2"/>
  <cols>
    <col min="1" max="1" width="18.125" style="3" customWidth="1"/>
    <col min="2" max="2" width="15.875" style="3" customWidth="1"/>
    <col min="3" max="18" width="9.5" style="3" customWidth="1"/>
    <col min="19" max="19" width="9.5" style="52" customWidth="1"/>
    <col min="20" max="16384" width="11" style="3"/>
  </cols>
  <sheetData>
    <row r="1" spans="1:19" x14ac:dyDescent="0.2">
      <c r="A1" s="8" t="s">
        <v>65</v>
      </c>
      <c r="S1" s="13" t="s">
        <v>116</v>
      </c>
    </row>
    <row r="2" spans="1:19" x14ac:dyDescent="0.2">
      <c r="A2" s="39" t="s">
        <v>114</v>
      </c>
    </row>
    <row r="3" spans="1:19" x14ac:dyDescent="0.2">
      <c r="A3" s="9" t="s">
        <v>66</v>
      </c>
      <c r="R3" s="13"/>
    </row>
    <row r="4" spans="1:19" x14ac:dyDescent="0.2">
      <c r="A4" s="26" t="s">
        <v>156</v>
      </c>
      <c r="B4" s="26" t="s">
        <v>113</v>
      </c>
      <c r="C4" s="44">
        <v>1996</v>
      </c>
      <c r="D4" s="44">
        <v>1997</v>
      </c>
      <c r="E4" s="44">
        <v>1998</v>
      </c>
      <c r="F4" s="44">
        <v>1999</v>
      </c>
      <c r="G4" s="44">
        <v>2000</v>
      </c>
      <c r="H4" s="44">
        <v>2001</v>
      </c>
      <c r="I4" s="44">
        <v>2002</v>
      </c>
      <c r="J4" s="44">
        <v>2003</v>
      </c>
      <c r="K4" s="44">
        <v>2004</v>
      </c>
      <c r="L4" s="44">
        <v>2005</v>
      </c>
      <c r="M4" s="44">
        <v>2006</v>
      </c>
      <c r="N4" s="44">
        <v>2007</v>
      </c>
      <c r="O4" s="43" t="s">
        <v>128</v>
      </c>
      <c r="P4" s="43" t="s">
        <v>129</v>
      </c>
      <c r="Q4" s="45" t="s">
        <v>130</v>
      </c>
      <c r="R4" s="45" t="s">
        <v>131</v>
      </c>
      <c r="S4" s="53" t="s">
        <v>177</v>
      </c>
    </row>
    <row r="5" spans="1:19" ht="15" customHeight="1" x14ac:dyDescent="0.2">
      <c r="A5" s="27" t="s">
        <v>67</v>
      </c>
      <c r="B5" s="15"/>
      <c r="C5" s="16"/>
      <c r="D5" s="18"/>
      <c r="E5" s="18"/>
      <c r="F5" s="18"/>
      <c r="G5" s="18"/>
      <c r="H5" s="18"/>
      <c r="I5" s="18"/>
      <c r="J5" s="18"/>
      <c r="K5" s="18"/>
      <c r="L5" s="28"/>
      <c r="M5" s="18"/>
      <c r="N5" s="28"/>
      <c r="O5" s="18"/>
      <c r="P5" s="18"/>
      <c r="Q5" s="18"/>
      <c r="R5" s="18"/>
      <c r="S5" s="3"/>
    </row>
    <row r="6" spans="1:19" ht="14.1" customHeight="1" x14ac:dyDescent="0.2">
      <c r="A6" s="18" t="s">
        <v>52</v>
      </c>
      <c r="B6" s="29" t="s">
        <v>25</v>
      </c>
      <c r="C6" s="30">
        <v>176400</v>
      </c>
      <c r="D6" s="30">
        <v>180400</v>
      </c>
      <c r="E6" s="30">
        <v>188350</v>
      </c>
      <c r="F6" s="30">
        <v>204000</v>
      </c>
      <c r="G6" s="30">
        <v>197700</v>
      </c>
      <c r="H6" s="30">
        <v>192000</v>
      </c>
      <c r="I6" s="30">
        <v>192000</v>
      </c>
      <c r="J6" s="30">
        <v>186227</v>
      </c>
      <c r="K6" s="30">
        <v>192000</v>
      </c>
      <c r="L6" s="30">
        <v>245000</v>
      </c>
      <c r="M6" s="30">
        <v>252500</v>
      </c>
      <c r="N6" s="30">
        <v>360174</v>
      </c>
      <c r="O6" s="30">
        <v>316074</v>
      </c>
      <c r="P6" s="30">
        <v>589295</v>
      </c>
      <c r="Q6" s="30">
        <v>694904</v>
      </c>
      <c r="R6" s="30">
        <v>1010172</v>
      </c>
      <c r="S6" s="30">
        <v>1221966</v>
      </c>
    </row>
    <row r="7" spans="1:19" ht="14.1" customHeight="1" x14ac:dyDescent="0.2">
      <c r="A7" s="18" t="s">
        <v>69</v>
      </c>
      <c r="B7" s="18" t="s">
        <v>0</v>
      </c>
      <c r="C7" s="31">
        <v>267003</v>
      </c>
      <c r="D7" s="31">
        <v>94600</v>
      </c>
      <c r="E7" s="31">
        <v>0</v>
      </c>
      <c r="F7" s="31">
        <v>0</v>
      </c>
      <c r="G7" s="31">
        <v>0</v>
      </c>
      <c r="H7" s="31">
        <v>0</v>
      </c>
      <c r="I7" s="31">
        <v>0</v>
      </c>
      <c r="J7" s="31">
        <v>0</v>
      </c>
      <c r="K7" s="31">
        <v>0</v>
      </c>
      <c r="L7" s="31">
        <v>0</v>
      </c>
      <c r="M7" s="31">
        <v>0</v>
      </c>
      <c r="N7" s="31">
        <v>0</v>
      </c>
      <c r="O7" s="31">
        <v>0</v>
      </c>
      <c r="P7" s="31">
        <v>0</v>
      </c>
      <c r="Q7" s="31">
        <v>0</v>
      </c>
      <c r="R7" s="31">
        <v>0</v>
      </c>
      <c r="S7" s="58">
        <v>0</v>
      </c>
    </row>
    <row r="8" spans="1:19" ht="14.1" customHeight="1" x14ac:dyDescent="0.2">
      <c r="A8" s="29" t="s">
        <v>70</v>
      </c>
      <c r="B8" s="29" t="s">
        <v>132</v>
      </c>
      <c r="C8" s="30">
        <v>240037</v>
      </c>
      <c r="D8" s="30">
        <v>193807</v>
      </c>
      <c r="E8" s="30">
        <v>222133</v>
      </c>
      <c r="F8" s="30">
        <v>210100</v>
      </c>
      <c r="G8" s="30">
        <v>209200</v>
      </c>
      <c r="H8" s="30">
        <v>0</v>
      </c>
      <c r="I8" s="30">
        <v>0</v>
      </c>
      <c r="J8" s="30">
        <v>0</v>
      </c>
      <c r="K8" s="30">
        <v>0</v>
      </c>
      <c r="L8" s="30">
        <v>0</v>
      </c>
      <c r="M8" s="30">
        <v>0</v>
      </c>
      <c r="N8" s="30">
        <v>0</v>
      </c>
      <c r="O8" s="30">
        <v>0</v>
      </c>
      <c r="P8" s="32" t="s">
        <v>20</v>
      </c>
      <c r="Q8" s="32" t="s">
        <v>20</v>
      </c>
      <c r="R8" s="32" t="s">
        <v>20</v>
      </c>
      <c r="S8" s="32" t="s">
        <v>20</v>
      </c>
    </row>
    <row r="9" spans="1:19" ht="14.1" customHeight="1" x14ac:dyDescent="0.2">
      <c r="A9" s="28" t="s">
        <v>71</v>
      </c>
      <c r="B9" s="28" t="s">
        <v>133</v>
      </c>
      <c r="C9" s="33">
        <v>351489</v>
      </c>
      <c r="D9" s="33">
        <v>323950</v>
      </c>
      <c r="E9" s="33">
        <v>303530</v>
      </c>
      <c r="F9" s="33">
        <v>301635</v>
      </c>
      <c r="G9" s="33">
        <v>269765</v>
      </c>
      <c r="H9" s="33">
        <v>283703</v>
      </c>
      <c r="I9" s="33">
        <v>324828</v>
      </c>
      <c r="J9" s="33">
        <v>331442</v>
      </c>
      <c r="K9" s="33">
        <v>358609</v>
      </c>
      <c r="L9" s="33">
        <v>450497</v>
      </c>
      <c r="M9" s="33">
        <v>437367</v>
      </c>
      <c r="N9" s="33">
        <v>490746</v>
      </c>
      <c r="O9" s="33">
        <v>481492</v>
      </c>
      <c r="P9" s="34" t="s">
        <v>20</v>
      </c>
      <c r="Q9" s="34" t="s">
        <v>20</v>
      </c>
      <c r="R9" s="34" t="s">
        <v>20</v>
      </c>
      <c r="S9" s="34" t="s">
        <v>20</v>
      </c>
    </row>
    <row r="10" spans="1:19" ht="14.1" customHeight="1" x14ac:dyDescent="0.2">
      <c r="A10" s="18" t="s">
        <v>72</v>
      </c>
      <c r="B10" s="18" t="s">
        <v>21</v>
      </c>
      <c r="C10" s="31">
        <v>419700</v>
      </c>
      <c r="D10" s="31">
        <v>424978</v>
      </c>
      <c r="E10" s="31">
        <v>412578</v>
      </c>
      <c r="F10" s="31">
        <v>419800</v>
      </c>
      <c r="G10" s="31">
        <v>346374</v>
      </c>
      <c r="H10" s="31">
        <v>413734</v>
      </c>
      <c r="I10" s="31">
        <v>464917</v>
      </c>
      <c r="J10" s="31">
        <v>365262</v>
      </c>
      <c r="K10" s="31">
        <v>380607</v>
      </c>
      <c r="L10" s="31">
        <v>435804</v>
      </c>
      <c r="M10" s="31">
        <v>433492</v>
      </c>
      <c r="N10" s="31">
        <v>472263</v>
      </c>
      <c r="O10" s="31">
        <v>518710</v>
      </c>
      <c r="P10" s="31">
        <v>1372245</v>
      </c>
      <c r="Q10" s="31">
        <v>1414786</v>
      </c>
      <c r="R10" s="31">
        <v>1730054</v>
      </c>
      <c r="S10" s="58">
        <v>2092780</v>
      </c>
    </row>
    <row r="11" spans="1:19" ht="14.1" customHeight="1" x14ac:dyDescent="0.2">
      <c r="A11" s="18" t="s">
        <v>107</v>
      </c>
      <c r="B11" s="18" t="s">
        <v>26</v>
      </c>
      <c r="C11" s="31">
        <v>450651</v>
      </c>
      <c r="D11" s="31">
        <v>412436</v>
      </c>
      <c r="E11" s="31">
        <v>440349</v>
      </c>
      <c r="F11" s="31">
        <v>409346</v>
      </c>
      <c r="G11" s="31">
        <v>371052</v>
      </c>
      <c r="H11" s="31">
        <v>399400</v>
      </c>
      <c r="I11" s="31">
        <v>399400</v>
      </c>
      <c r="J11" s="31">
        <v>496591</v>
      </c>
      <c r="K11" s="31">
        <v>500213</v>
      </c>
      <c r="L11" s="31">
        <v>365770</v>
      </c>
      <c r="M11" s="31">
        <v>471500</v>
      </c>
      <c r="N11" s="31">
        <v>587740</v>
      </c>
      <c r="O11" s="31">
        <v>553771</v>
      </c>
      <c r="P11" s="31">
        <v>1304755</v>
      </c>
      <c r="Q11" s="31">
        <v>1345203</v>
      </c>
      <c r="R11" s="31">
        <v>1660471</v>
      </c>
      <c r="S11" s="58">
        <v>2008608</v>
      </c>
    </row>
    <row r="12" spans="1:19" ht="14.1" customHeight="1" x14ac:dyDescent="0.2">
      <c r="A12" s="18" t="s">
        <v>81</v>
      </c>
      <c r="B12" s="18" t="s">
        <v>27</v>
      </c>
      <c r="C12" s="31">
        <v>269200</v>
      </c>
      <c r="D12" s="31">
        <v>350000</v>
      </c>
      <c r="E12" s="31">
        <v>364882</v>
      </c>
      <c r="F12" s="31">
        <v>341664</v>
      </c>
      <c r="G12" s="31">
        <v>313311</v>
      </c>
      <c r="H12" s="31">
        <v>370974</v>
      </c>
      <c r="I12" s="31">
        <v>375346</v>
      </c>
      <c r="J12" s="31">
        <v>368575</v>
      </c>
      <c r="K12" s="31">
        <v>320915</v>
      </c>
      <c r="L12" s="31">
        <v>209772</v>
      </c>
      <c r="M12" s="31">
        <v>159200</v>
      </c>
      <c r="N12" s="31">
        <v>201221</v>
      </c>
      <c r="O12" s="31">
        <v>206514</v>
      </c>
      <c r="P12" s="31">
        <v>0</v>
      </c>
      <c r="Q12" s="31">
        <v>0</v>
      </c>
      <c r="R12" s="31">
        <v>0</v>
      </c>
      <c r="S12" s="58">
        <v>0</v>
      </c>
    </row>
    <row r="13" spans="1:19" ht="14.1" customHeight="1" x14ac:dyDescent="0.2">
      <c r="A13" s="18" t="s">
        <v>55</v>
      </c>
      <c r="B13" s="18" t="s">
        <v>23</v>
      </c>
      <c r="C13" s="31">
        <v>354007</v>
      </c>
      <c r="D13" s="31">
        <v>328425</v>
      </c>
      <c r="E13" s="31">
        <v>310555</v>
      </c>
      <c r="F13" s="31">
        <v>241850</v>
      </c>
      <c r="G13" s="31">
        <v>345429</v>
      </c>
      <c r="H13" s="31">
        <v>317146</v>
      </c>
      <c r="I13" s="31">
        <v>345788</v>
      </c>
      <c r="J13" s="31">
        <v>362112</v>
      </c>
      <c r="K13" s="31">
        <v>323709</v>
      </c>
      <c r="L13" s="31">
        <v>293625</v>
      </c>
      <c r="M13" s="31">
        <v>315272</v>
      </c>
      <c r="N13" s="31">
        <v>337626</v>
      </c>
      <c r="O13" s="31">
        <v>403350</v>
      </c>
      <c r="P13" s="31">
        <v>1168924</v>
      </c>
      <c r="Q13" s="31">
        <v>1205162</v>
      </c>
      <c r="R13" s="31">
        <v>1520430</v>
      </c>
      <c r="S13" s="58">
        <v>1839206</v>
      </c>
    </row>
    <row r="14" spans="1:19" ht="14.1" customHeight="1" x14ac:dyDescent="0.2">
      <c r="A14" s="18" t="s">
        <v>56</v>
      </c>
      <c r="B14" s="18" t="s">
        <v>134</v>
      </c>
      <c r="C14" s="35" t="s">
        <v>20</v>
      </c>
      <c r="D14" s="31">
        <v>46300</v>
      </c>
      <c r="E14" s="31">
        <v>228200</v>
      </c>
      <c r="F14" s="31">
        <v>295800</v>
      </c>
      <c r="G14" s="31">
        <v>280000</v>
      </c>
      <c r="H14" s="31">
        <v>269001</v>
      </c>
      <c r="I14" s="31">
        <v>280000</v>
      </c>
      <c r="J14" s="31">
        <v>193473</v>
      </c>
      <c r="K14" s="31">
        <v>219920</v>
      </c>
      <c r="L14" s="31">
        <v>263991</v>
      </c>
      <c r="M14" s="31">
        <v>296748</v>
      </c>
      <c r="N14" s="31">
        <v>297847</v>
      </c>
      <c r="O14" s="31">
        <v>301782</v>
      </c>
      <c r="P14" s="31">
        <v>849308</v>
      </c>
      <c r="Q14" s="31">
        <v>923615</v>
      </c>
      <c r="R14" s="31">
        <v>1238883</v>
      </c>
      <c r="S14" s="58">
        <v>1498629</v>
      </c>
    </row>
    <row r="15" spans="1:19" ht="14.1" customHeight="1" x14ac:dyDescent="0.2">
      <c r="A15" s="18" t="s">
        <v>73</v>
      </c>
      <c r="B15" s="18" t="s">
        <v>135</v>
      </c>
      <c r="C15" s="31">
        <v>100000</v>
      </c>
      <c r="D15" s="31">
        <v>0</v>
      </c>
      <c r="E15" s="31">
        <v>0</v>
      </c>
      <c r="F15" s="31">
        <v>0</v>
      </c>
      <c r="G15" s="31">
        <v>0</v>
      </c>
      <c r="H15" s="31">
        <v>0</v>
      </c>
      <c r="I15" s="31">
        <v>0</v>
      </c>
      <c r="J15" s="31">
        <v>0</v>
      </c>
      <c r="K15" s="31">
        <v>0</v>
      </c>
      <c r="L15" s="31">
        <v>0</v>
      </c>
      <c r="M15" s="31">
        <v>0</v>
      </c>
      <c r="N15" s="31">
        <v>0</v>
      </c>
      <c r="O15" s="31">
        <v>0</v>
      </c>
      <c r="P15" s="31">
        <v>0</v>
      </c>
      <c r="Q15" s="31">
        <v>0</v>
      </c>
      <c r="R15" s="31">
        <v>0</v>
      </c>
      <c r="S15" s="58">
        <v>0</v>
      </c>
    </row>
    <row r="16" spans="1:19" ht="14.1" customHeight="1" x14ac:dyDescent="0.2">
      <c r="A16" s="29" t="s">
        <v>57</v>
      </c>
      <c r="B16" s="29" t="s">
        <v>166</v>
      </c>
      <c r="C16" s="30">
        <v>0</v>
      </c>
      <c r="D16" s="30">
        <v>348746</v>
      </c>
      <c r="E16" s="30">
        <v>330031</v>
      </c>
      <c r="F16" s="30">
        <v>348794</v>
      </c>
      <c r="G16" s="30">
        <v>440000</v>
      </c>
      <c r="H16" s="30">
        <v>398342</v>
      </c>
      <c r="I16" s="30">
        <v>475169</v>
      </c>
      <c r="J16" s="30">
        <v>623951</v>
      </c>
      <c r="K16" s="30">
        <v>497122</v>
      </c>
      <c r="L16" s="30">
        <v>379938</v>
      </c>
      <c r="M16" s="30">
        <v>389015</v>
      </c>
      <c r="N16" s="30">
        <v>430385</v>
      </c>
      <c r="O16" s="30">
        <v>414926</v>
      </c>
      <c r="P16" s="30">
        <v>0</v>
      </c>
      <c r="Q16" s="32">
        <v>0</v>
      </c>
      <c r="R16" s="32">
        <v>0</v>
      </c>
      <c r="S16" s="32">
        <v>0</v>
      </c>
    </row>
    <row r="17" spans="1:19" ht="14.1" customHeight="1" x14ac:dyDescent="0.2">
      <c r="A17" s="18" t="s">
        <v>74</v>
      </c>
      <c r="B17" s="18" t="s">
        <v>136</v>
      </c>
      <c r="C17" s="31">
        <v>219552</v>
      </c>
      <c r="D17" s="31">
        <v>223177</v>
      </c>
      <c r="E17" s="31">
        <v>246175</v>
      </c>
      <c r="F17" s="31">
        <v>244425</v>
      </c>
      <c r="G17" s="31">
        <v>248025</v>
      </c>
      <c r="H17" s="31">
        <v>259359</v>
      </c>
      <c r="I17" s="31">
        <v>280750</v>
      </c>
      <c r="J17" s="31">
        <v>268063</v>
      </c>
      <c r="K17" s="31">
        <v>256324</v>
      </c>
      <c r="L17" s="31">
        <v>294126</v>
      </c>
      <c r="M17" s="31">
        <v>359610</v>
      </c>
      <c r="N17" s="31">
        <v>408473</v>
      </c>
      <c r="O17" s="31">
        <v>369191</v>
      </c>
      <c r="P17" s="31">
        <v>0</v>
      </c>
      <c r="Q17" s="35">
        <v>0</v>
      </c>
      <c r="R17" s="35">
        <v>0</v>
      </c>
      <c r="S17" s="54">
        <v>0</v>
      </c>
    </row>
    <row r="18" spans="1:19" ht="14.1" customHeight="1" x14ac:dyDescent="0.2">
      <c r="A18" s="18" t="s">
        <v>75</v>
      </c>
      <c r="B18" s="18" t="s">
        <v>137</v>
      </c>
      <c r="C18" s="31">
        <v>411692</v>
      </c>
      <c r="D18" s="31">
        <v>381269</v>
      </c>
      <c r="E18" s="31">
        <v>391745</v>
      </c>
      <c r="F18" s="31">
        <v>391527</v>
      </c>
      <c r="G18" s="31">
        <v>473006</v>
      </c>
      <c r="H18" s="31">
        <v>422585</v>
      </c>
      <c r="I18" s="31">
        <v>450299</v>
      </c>
      <c r="J18" s="31">
        <v>575402</v>
      </c>
      <c r="K18" s="31">
        <v>448539</v>
      </c>
      <c r="L18" s="31">
        <v>388311</v>
      </c>
      <c r="M18" s="31">
        <v>386654</v>
      </c>
      <c r="N18" s="31">
        <v>431302</v>
      </c>
      <c r="O18" s="31">
        <v>413659</v>
      </c>
      <c r="P18" s="31">
        <v>0</v>
      </c>
      <c r="Q18" s="35">
        <v>0</v>
      </c>
      <c r="R18" s="35">
        <v>0</v>
      </c>
      <c r="S18" s="54">
        <v>0</v>
      </c>
    </row>
    <row r="19" spans="1:19" ht="14.1" customHeight="1" x14ac:dyDescent="0.2">
      <c r="A19" s="28" t="s">
        <v>54</v>
      </c>
      <c r="B19" s="28" t="s">
        <v>138</v>
      </c>
      <c r="C19" s="34" t="s">
        <v>20</v>
      </c>
      <c r="D19" s="34" t="s">
        <v>20</v>
      </c>
      <c r="E19" s="34" t="s">
        <v>20</v>
      </c>
      <c r="F19" s="34" t="s">
        <v>20</v>
      </c>
      <c r="G19" s="34" t="s">
        <v>20</v>
      </c>
      <c r="H19" s="34" t="s">
        <v>20</v>
      </c>
      <c r="I19" s="34" t="s">
        <v>20</v>
      </c>
      <c r="J19" s="34" t="s">
        <v>20</v>
      </c>
      <c r="K19" s="34" t="s">
        <v>20</v>
      </c>
      <c r="L19" s="34" t="s">
        <v>20</v>
      </c>
      <c r="M19" s="34" t="s">
        <v>20</v>
      </c>
      <c r="N19" s="34" t="s">
        <v>20</v>
      </c>
      <c r="O19" s="34" t="s">
        <v>20</v>
      </c>
      <c r="P19" s="34">
        <v>1922149</v>
      </c>
      <c r="Q19" s="34">
        <v>2511084</v>
      </c>
      <c r="R19" s="34">
        <v>2826352</v>
      </c>
      <c r="S19" s="34">
        <v>3418929</v>
      </c>
    </row>
    <row r="20" spans="1:19" ht="14.1" customHeight="1" x14ac:dyDescent="0.2">
      <c r="A20" s="18" t="s">
        <v>76</v>
      </c>
      <c r="B20" s="18" t="s">
        <v>28</v>
      </c>
      <c r="C20" s="31">
        <v>369000</v>
      </c>
      <c r="D20" s="31">
        <v>440145</v>
      </c>
      <c r="E20" s="31">
        <v>455312</v>
      </c>
      <c r="F20" s="31">
        <v>263627</v>
      </c>
      <c r="G20" s="31">
        <v>397000</v>
      </c>
      <c r="H20" s="31">
        <v>397000</v>
      </c>
      <c r="I20" s="31">
        <v>397000</v>
      </c>
      <c r="J20" s="31">
        <v>385452</v>
      </c>
      <c r="K20" s="31">
        <v>265100</v>
      </c>
      <c r="L20" s="31">
        <v>532301</v>
      </c>
      <c r="M20" s="31">
        <v>555475</v>
      </c>
      <c r="N20" s="31">
        <v>634100</v>
      </c>
      <c r="O20" s="31">
        <v>508890</v>
      </c>
      <c r="P20" s="31">
        <v>2048137</v>
      </c>
      <c r="Q20" s="31">
        <v>2111630</v>
      </c>
      <c r="R20" s="31">
        <v>2426898</v>
      </c>
      <c r="S20" s="58">
        <v>2935725</v>
      </c>
    </row>
    <row r="21" spans="1:19" ht="14.1" customHeight="1" x14ac:dyDescent="0.2">
      <c r="A21" s="29" t="s">
        <v>77</v>
      </c>
      <c r="B21" s="29" t="s">
        <v>167</v>
      </c>
      <c r="C21" s="30">
        <v>450118</v>
      </c>
      <c r="D21" s="30">
        <v>463536</v>
      </c>
      <c r="E21" s="30">
        <v>430600</v>
      </c>
      <c r="F21" s="30">
        <v>413348</v>
      </c>
      <c r="G21" s="30">
        <v>454330</v>
      </c>
      <c r="H21" s="30">
        <v>481344</v>
      </c>
      <c r="I21" s="30">
        <v>545715</v>
      </c>
      <c r="J21" s="30">
        <v>680784</v>
      </c>
      <c r="K21" s="30">
        <v>510598</v>
      </c>
      <c r="L21" s="30">
        <v>389992</v>
      </c>
      <c r="M21" s="30">
        <v>498841</v>
      </c>
      <c r="N21" s="30">
        <v>567522</v>
      </c>
      <c r="O21" s="30">
        <v>505608</v>
      </c>
      <c r="P21" s="30">
        <v>2227712</v>
      </c>
      <c r="Q21" s="30">
        <v>2296771</v>
      </c>
      <c r="R21" s="30">
        <v>2612039</v>
      </c>
      <c r="S21" s="30">
        <v>3159683</v>
      </c>
    </row>
    <row r="22" spans="1:19" ht="14.1" customHeight="1" x14ac:dyDescent="0.2">
      <c r="A22" s="28" t="s">
        <v>78</v>
      </c>
      <c r="B22" s="28" t="s">
        <v>139</v>
      </c>
      <c r="C22" s="33">
        <v>267808</v>
      </c>
      <c r="D22" s="33">
        <v>305325</v>
      </c>
      <c r="E22" s="33">
        <v>292317</v>
      </c>
      <c r="F22" s="33">
        <v>307149</v>
      </c>
      <c r="G22" s="33">
        <v>260416</v>
      </c>
      <c r="H22" s="33">
        <v>232939</v>
      </c>
      <c r="I22" s="33">
        <v>232939</v>
      </c>
      <c r="J22" s="33">
        <v>207596</v>
      </c>
      <c r="K22" s="33">
        <v>264439</v>
      </c>
      <c r="L22" s="33">
        <v>237979</v>
      </c>
      <c r="M22" s="33">
        <v>262322</v>
      </c>
      <c r="N22" s="33">
        <v>328536</v>
      </c>
      <c r="O22" s="33">
        <v>413864</v>
      </c>
      <c r="P22" s="33">
        <v>0</v>
      </c>
      <c r="Q22" s="33">
        <v>0</v>
      </c>
      <c r="R22" s="33">
        <v>0</v>
      </c>
      <c r="S22" s="33">
        <v>0</v>
      </c>
    </row>
    <row r="23" spans="1:19" ht="14.1" customHeight="1" x14ac:dyDescent="0.2">
      <c r="A23" s="18" t="s">
        <v>79</v>
      </c>
      <c r="B23" s="18" t="s">
        <v>24</v>
      </c>
      <c r="C23" s="31">
        <v>267500</v>
      </c>
      <c r="D23" s="31">
        <v>276026</v>
      </c>
      <c r="E23" s="31">
        <v>243706</v>
      </c>
      <c r="F23" s="31">
        <v>253295</v>
      </c>
      <c r="G23" s="31">
        <v>244500</v>
      </c>
      <c r="H23" s="31">
        <v>275300</v>
      </c>
      <c r="I23" s="31">
        <v>275300</v>
      </c>
      <c r="J23" s="31">
        <v>0</v>
      </c>
      <c r="K23" s="31">
        <v>254500</v>
      </c>
      <c r="L23" s="31">
        <v>269787</v>
      </c>
      <c r="M23" s="31">
        <v>335725</v>
      </c>
      <c r="N23" s="31">
        <v>296721</v>
      </c>
      <c r="O23" s="31">
        <v>396170</v>
      </c>
      <c r="P23" s="31">
        <v>772186</v>
      </c>
      <c r="Q23" s="31">
        <v>867615</v>
      </c>
      <c r="R23" s="31">
        <v>1182883</v>
      </c>
      <c r="S23" s="58">
        <v>1430888</v>
      </c>
    </row>
    <row r="24" spans="1:19" ht="14.1" customHeight="1" x14ac:dyDescent="0.2">
      <c r="A24" s="18" t="s">
        <v>111</v>
      </c>
      <c r="B24" s="18" t="s">
        <v>22</v>
      </c>
      <c r="C24" s="31">
        <v>332174</v>
      </c>
      <c r="D24" s="31">
        <v>304816</v>
      </c>
      <c r="E24" s="31">
        <v>280311</v>
      </c>
      <c r="F24" s="31">
        <v>268295</v>
      </c>
      <c r="G24" s="31">
        <v>223632</v>
      </c>
      <c r="H24" s="31">
        <v>263680</v>
      </c>
      <c r="I24" s="31">
        <v>226898</v>
      </c>
      <c r="J24" s="31">
        <v>156072</v>
      </c>
      <c r="K24" s="31">
        <v>291700</v>
      </c>
      <c r="L24" s="31">
        <v>259623</v>
      </c>
      <c r="M24" s="31">
        <v>303971</v>
      </c>
      <c r="N24" s="31">
        <v>303665</v>
      </c>
      <c r="O24" s="31">
        <v>420030</v>
      </c>
      <c r="P24" s="31">
        <v>1087261</v>
      </c>
      <c r="Q24" s="31">
        <v>1120967</v>
      </c>
      <c r="R24" s="31">
        <v>1436235</v>
      </c>
      <c r="S24" s="58">
        <v>1737358</v>
      </c>
    </row>
    <row r="25" spans="1:19" ht="14.1" customHeight="1" x14ac:dyDescent="0.2">
      <c r="A25" s="18" t="s">
        <v>110</v>
      </c>
      <c r="B25" s="18" t="s">
        <v>29</v>
      </c>
      <c r="C25" s="31">
        <v>338575</v>
      </c>
      <c r="D25" s="31">
        <v>294222</v>
      </c>
      <c r="E25" s="31">
        <v>319555</v>
      </c>
      <c r="F25" s="31">
        <v>288061</v>
      </c>
      <c r="G25" s="31">
        <v>305224</v>
      </c>
      <c r="H25" s="31">
        <v>322538</v>
      </c>
      <c r="I25" s="31">
        <v>322358</v>
      </c>
      <c r="J25" s="31">
        <v>372032</v>
      </c>
      <c r="K25" s="31">
        <v>377916</v>
      </c>
      <c r="L25" s="31">
        <v>486437</v>
      </c>
      <c r="M25" s="31">
        <v>546435</v>
      </c>
      <c r="N25" s="31">
        <v>628578</v>
      </c>
      <c r="O25" s="31">
        <v>510622</v>
      </c>
      <c r="P25" s="31">
        <v>1586258</v>
      </c>
      <c r="Q25" s="31">
        <v>1635432</v>
      </c>
      <c r="R25" s="31">
        <v>1950700</v>
      </c>
      <c r="S25" s="58">
        <v>2359687</v>
      </c>
    </row>
    <row r="26" spans="1:19" ht="14.1" customHeight="1" x14ac:dyDescent="0.2">
      <c r="A26" s="18" t="s">
        <v>80</v>
      </c>
      <c r="B26" s="18" t="s">
        <v>140</v>
      </c>
      <c r="C26" s="31">
        <v>311852</v>
      </c>
      <c r="D26" s="31">
        <v>266746</v>
      </c>
      <c r="E26" s="31">
        <v>217692</v>
      </c>
      <c r="F26" s="31">
        <v>275138</v>
      </c>
      <c r="G26" s="31">
        <v>159339</v>
      </c>
      <c r="H26" s="35" t="s">
        <v>20</v>
      </c>
      <c r="I26" s="35" t="s">
        <v>20</v>
      </c>
      <c r="J26" s="35" t="s">
        <v>20</v>
      </c>
      <c r="K26" s="35" t="s">
        <v>20</v>
      </c>
      <c r="L26" s="35" t="s">
        <v>20</v>
      </c>
      <c r="M26" s="35" t="s">
        <v>20</v>
      </c>
      <c r="N26" s="35" t="s">
        <v>20</v>
      </c>
      <c r="O26" s="35" t="s">
        <v>20</v>
      </c>
      <c r="P26" s="35" t="s">
        <v>20</v>
      </c>
      <c r="Q26" s="35" t="s">
        <v>20</v>
      </c>
      <c r="R26" s="35" t="s">
        <v>20</v>
      </c>
      <c r="S26" s="54" t="s">
        <v>20</v>
      </c>
    </row>
    <row r="27" spans="1:19" ht="14.1" customHeight="1" x14ac:dyDescent="0.2">
      <c r="A27" s="18" t="s">
        <v>80</v>
      </c>
      <c r="B27" s="18" t="s">
        <v>141</v>
      </c>
      <c r="C27" s="31">
        <v>283882</v>
      </c>
      <c r="D27" s="31">
        <v>246306</v>
      </c>
      <c r="E27" s="31">
        <v>204974</v>
      </c>
      <c r="F27" s="31">
        <v>217454</v>
      </c>
      <c r="G27" s="31">
        <v>153639</v>
      </c>
      <c r="H27" s="35" t="s">
        <v>20</v>
      </c>
      <c r="I27" s="35" t="s">
        <v>20</v>
      </c>
      <c r="J27" s="35" t="s">
        <v>20</v>
      </c>
      <c r="K27" s="35" t="s">
        <v>20</v>
      </c>
      <c r="L27" s="35" t="s">
        <v>20</v>
      </c>
      <c r="M27" s="35" t="s">
        <v>20</v>
      </c>
      <c r="N27" s="35" t="s">
        <v>20</v>
      </c>
      <c r="O27" s="35" t="s">
        <v>20</v>
      </c>
      <c r="P27" s="35" t="s">
        <v>20</v>
      </c>
      <c r="Q27" s="35" t="s">
        <v>20</v>
      </c>
      <c r="R27" s="35" t="s">
        <v>20</v>
      </c>
      <c r="S27" s="54" t="s">
        <v>20</v>
      </c>
    </row>
    <row r="28" spans="1:19" ht="14.1" customHeight="1" x14ac:dyDescent="0.2">
      <c r="A28" s="18" t="s">
        <v>53</v>
      </c>
      <c r="B28" s="18" t="s">
        <v>118</v>
      </c>
      <c r="C28" s="31">
        <v>0</v>
      </c>
      <c r="D28" s="31">
        <v>165625</v>
      </c>
      <c r="E28" s="31">
        <v>218988</v>
      </c>
      <c r="F28" s="31">
        <v>228248</v>
      </c>
      <c r="G28" s="31">
        <v>216585</v>
      </c>
      <c r="H28" s="31">
        <v>236500</v>
      </c>
      <c r="I28" s="31">
        <v>236500</v>
      </c>
      <c r="J28" s="31">
        <v>242387</v>
      </c>
      <c r="K28" s="31">
        <v>275000</v>
      </c>
      <c r="L28" s="31">
        <v>297293</v>
      </c>
      <c r="M28" s="31">
        <v>333875</v>
      </c>
      <c r="N28" s="31">
        <v>444900</v>
      </c>
      <c r="O28" s="31">
        <v>449250</v>
      </c>
      <c r="P28" s="31">
        <v>757491</v>
      </c>
      <c r="Q28" s="31">
        <v>833841</v>
      </c>
      <c r="R28" s="31">
        <v>1149109</v>
      </c>
      <c r="S28" s="58">
        <v>1390033</v>
      </c>
    </row>
    <row r="29" spans="1:19" ht="14.1" customHeight="1" x14ac:dyDescent="0.2">
      <c r="A29" s="18" t="s">
        <v>82</v>
      </c>
      <c r="B29" s="18" t="s">
        <v>142</v>
      </c>
      <c r="C29" s="31">
        <v>0</v>
      </c>
      <c r="D29" s="31">
        <v>0</v>
      </c>
      <c r="E29" s="31">
        <v>0</v>
      </c>
      <c r="F29" s="31">
        <v>0</v>
      </c>
      <c r="G29" s="31">
        <v>0</v>
      </c>
      <c r="H29" s="31">
        <v>0</v>
      </c>
      <c r="I29" s="31">
        <v>138753</v>
      </c>
      <c r="J29" s="31">
        <v>134581</v>
      </c>
      <c r="K29" s="31">
        <v>113744</v>
      </c>
      <c r="L29" s="31">
        <v>149750</v>
      </c>
      <c r="M29" s="31">
        <v>162000</v>
      </c>
      <c r="N29" s="31">
        <v>178200</v>
      </c>
      <c r="O29" s="31">
        <v>216099</v>
      </c>
      <c r="P29" s="35" t="s">
        <v>20</v>
      </c>
      <c r="Q29" s="35" t="s">
        <v>20</v>
      </c>
      <c r="R29" s="35" t="s">
        <v>20</v>
      </c>
      <c r="S29" s="54" t="s">
        <v>20</v>
      </c>
    </row>
    <row r="30" spans="1:19" ht="14.1" customHeight="1" x14ac:dyDescent="0.2">
      <c r="A30" s="28" t="s">
        <v>83</v>
      </c>
      <c r="B30" s="28" t="s">
        <v>30</v>
      </c>
      <c r="C30" s="33">
        <v>145840</v>
      </c>
      <c r="D30" s="33">
        <v>98452</v>
      </c>
      <c r="E30" s="33">
        <v>0</v>
      </c>
      <c r="F30" s="33">
        <v>0</v>
      </c>
      <c r="G30" s="33">
        <v>0</v>
      </c>
      <c r="H30" s="33">
        <v>0</v>
      </c>
      <c r="I30" s="33">
        <v>0</v>
      </c>
      <c r="J30" s="33">
        <v>0</v>
      </c>
      <c r="K30" s="33">
        <v>0</v>
      </c>
      <c r="L30" s="33">
        <v>0</v>
      </c>
      <c r="M30" s="33">
        <v>0</v>
      </c>
      <c r="N30" s="33">
        <v>0</v>
      </c>
      <c r="O30" s="33">
        <v>0</v>
      </c>
      <c r="P30" s="33">
        <v>0</v>
      </c>
      <c r="Q30" s="33">
        <v>0</v>
      </c>
      <c r="R30" s="33">
        <v>0</v>
      </c>
      <c r="S30" s="33">
        <v>0</v>
      </c>
    </row>
    <row r="31" spans="1:19" ht="15" customHeight="1" x14ac:dyDescent="0.2">
      <c r="A31" s="27" t="s">
        <v>68</v>
      </c>
      <c r="B31" s="27"/>
      <c r="C31" s="11"/>
      <c r="D31" s="36"/>
      <c r="E31" s="36"/>
      <c r="F31" s="36"/>
      <c r="G31" s="36"/>
      <c r="H31" s="36"/>
      <c r="I31" s="36"/>
      <c r="J31" s="36"/>
      <c r="K31" s="36"/>
      <c r="L31" s="36"/>
      <c r="M31" s="36"/>
      <c r="N31" s="36"/>
      <c r="O31" s="36"/>
      <c r="P31" s="36"/>
      <c r="Q31" s="36"/>
      <c r="R31" s="36"/>
      <c r="S31" s="36"/>
    </row>
    <row r="32" spans="1:19" ht="14.1" customHeight="1" x14ac:dyDescent="0.2">
      <c r="A32" s="18" t="s">
        <v>84</v>
      </c>
      <c r="B32" s="18" t="s">
        <v>31</v>
      </c>
      <c r="C32" s="31">
        <v>0</v>
      </c>
      <c r="D32" s="30">
        <v>0</v>
      </c>
      <c r="E32" s="30">
        <v>9878</v>
      </c>
      <c r="F32" s="30">
        <v>83863</v>
      </c>
      <c r="G32" s="30">
        <v>61561</v>
      </c>
      <c r="H32" s="30">
        <v>98682</v>
      </c>
      <c r="I32" s="30">
        <v>98082</v>
      </c>
      <c r="J32" s="30">
        <v>120289</v>
      </c>
      <c r="K32" s="30">
        <v>164821</v>
      </c>
      <c r="L32" s="30">
        <v>190453</v>
      </c>
      <c r="M32" s="30">
        <v>139631</v>
      </c>
      <c r="N32" s="30">
        <v>145807</v>
      </c>
      <c r="O32" s="30">
        <v>179260</v>
      </c>
      <c r="P32" s="30">
        <v>256529</v>
      </c>
      <c r="Q32" s="30">
        <v>268129</v>
      </c>
      <c r="R32" s="30">
        <v>482494</v>
      </c>
      <c r="S32" s="30">
        <v>559012</v>
      </c>
    </row>
    <row r="33" spans="1:19" ht="14.1" customHeight="1" x14ac:dyDescent="0.2">
      <c r="A33" s="18" t="s">
        <v>85</v>
      </c>
      <c r="B33" s="18" t="s">
        <v>32</v>
      </c>
      <c r="C33" s="31">
        <v>13700</v>
      </c>
      <c r="D33" s="31">
        <v>58760</v>
      </c>
      <c r="E33" s="31">
        <v>97200</v>
      </c>
      <c r="F33" s="31">
        <v>95060</v>
      </c>
      <c r="G33" s="31">
        <v>109997</v>
      </c>
      <c r="H33" s="31">
        <v>198525</v>
      </c>
      <c r="I33" s="31">
        <v>179721</v>
      </c>
      <c r="J33" s="31">
        <v>164516</v>
      </c>
      <c r="K33" s="31">
        <v>288323</v>
      </c>
      <c r="L33" s="31">
        <v>280616</v>
      </c>
      <c r="M33" s="31">
        <v>353410</v>
      </c>
      <c r="N33" s="31">
        <v>347663</v>
      </c>
      <c r="O33" s="31">
        <v>340331</v>
      </c>
      <c r="P33" s="31">
        <v>422403</v>
      </c>
      <c r="Q33" s="31">
        <v>435498</v>
      </c>
      <c r="R33" s="31">
        <v>649863</v>
      </c>
      <c r="S33" s="58">
        <v>752924</v>
      </c>
    </row>
    <row r="34" spans="1:19" ht="14.1" customHeight="1" x14ac:dyDescent="0.2">
      <c r="A34" s="18" t="s">
        <v>86</v>
      </c>
      <c r="B34" s="18" t="s">
        <v>1</v>
      </c>
      <c r="C34" s="31">
        <v>20000</v>
      </c>
      <c r="D34" s="31">
        <v>80704</v>
      </c>
      <c r="E34" s="31">
        <v>189989</v>
      </c>
      <c r="F34" s="31">
        <v>186973</v>
      </c>
      <c r="G34" s="31">
        <v>228000</v>
      </c>
      <c r="H34" s="31">
        <v>213945</v>
      </c>
      <c r="I34" s="31">
        <v>217946</v>
      </c>
      <c r="J34" s="31">
        <v>181756</v>
      </c>
      <c r="K34" s="31">
        <v>258500</v>
      </c>
      <c r="L34" s="31">
        <v>297750</v>
      </c>
      <c r="M34" s="31">
        <v>276705</v>
      </c>
      <c r="N34" s="31">
        <v>284723</v>
      </c>
      <c r="O34" s="31">
        <v>283243</v>
      </c>
      <c r="P34" s="31">
        <v>336539</v>
      </c>
      <c r="Q34" s="31">
        <v>346972</v>
      </c>
      <c r="R34" s="31">
        <v>561337</v>
      </c>
      <c r="S34" s="58">
        <v>650359</v>
      </c>
    </row>
    <row r="35" spans="1:19" ht="14.1" customHeight="1" x14ac:dyDescent="0.2">
      <c r="A35" s="18" t="s">
        <v>87</v>
      </c>
      <c r="B35" s="18" t="s">
        <v>33</v>
      </c>
      <c r="C35" s="31">
        <v>92300</v>
      </c>
      <c r="D35" s="31">
        <v>95000</v>
      </c>
      <c r="E35" s="31">
        <v>145471</v>
      </c>
      <c r="F35" s="31">
        <v>190437</v>
      </c>
      <c r="G35" s="31">
        <v>228060</v>
      </c>
      <c r="H35" s="31">
        <v>260427</v>
      </c>
      <c r="I35" s="31">
        <v>265297</v>
      </c>
      <c r="J35" s="31">
        <v>173056</v>
      </c>
      <c r="K35" s="31">
        <v>255915</v>
      </c>
      <c r="L35" s="31">
        <v>275575</v>
      </c>
      <c r="M35" s="31">
        <v>244580</v>
      </c>
      <c r="N35" s="31">
        <v>254910</v>
      </c>
      <c r="O35" s="31">
        <v>234714</v>
      </c>
      <c r="P35" s="31">
        <v>329532</v>
      </c>
      <c r="Q35" s="31">
        <v>339747</v>
      </c>
      <c r="R35" s="31">
        <v>554112</v>
      </c>
      <c r="S35" s="58">
        <v>641989</v>
      </c>
    </row>
    <row r="36" spans="1:19" ht="14.1" customHeight="1" x14ac:dyDescent="0.2">
      <c r="A36" s="18" t="s">
        <v>85</v>
      </c>
      <c r="B36" s="18" t="s">
        <v>34</v>
      </c>
      <c r="C36" s="31">
        <v>0</v>
      </c>
      <c r="D36" s="31">
        <v>0</v>
      </c>
      <c r="E36" s="31">
        <v>0</v>
      </c>
      <c r="F36" s="31">
        <v>0</v>
      </c>
      <c r="G36" s="31">
        <v>0</v>
      </c>
      <c r="H36" s="31">
        <v>0</v>
      </c>
      <c r="I36" s="31">
        <v>19552</v>
      </c>
      <c r="J36" s="31">
        <v>14155</v>
      </c>
      <c r="K36" s="31">
        <v>33821</v>
      </c>
      <c r="L36" s="31">
        <v>0</v>
      </c>
      <c r="M36" s="31">
        <v>0</v>
      </c>
      <c r="N36" s="31">
        <v>0</v>
      </c>
      <c r="O36" s="31">
        <v>0</v>
      </c>
      <c r="P36" s="31">
        <v>0</v>
      </c>
      <c r="Q36" s="31">
        <v>0</v>
      </c>
      <c r="R36" s="31">
        <v>0</v>
      </c>
      <c r="S36" s="58">
        <v>0</v>
      </c>
    </row>
    <row r="37" spans="1:19" ht="14.1" customHeight="1" x14ac:dyDescent="0.2">
      <c r="A37" s="18" t="s">
        <v>88</v>
      </c>
      <c r="B37" s="18" t="s">
        <v>35</v>
      </c>
      <c r="C37" s="31">
        <v>33000</v>
      </c>
      <c r="D37" s="31">
        <v>79850</v>
      </c>
      <c r="E37" s="31">
        <v>95276</v>
      </c>
      <c r="F37" s="31">
        <v>147888</v>
      </c>
      <c r="G37" s="31">
        <v>200550</v>
      </c>
      <c r="H37" s="31">
        <v>198943</v>
      </c>
      <c r="I37" s="31">
        <v>202663</v>
      </c>
      <c r="J37" s="31">
        <v>173629</v>
      </c>
      <c r="K37" s="31">
        <v>230394</v>
      </c>
      <c r="L37" s="31">
        <v>263400</v>
      </c>
      <c r="M37" s="31">
        <v>247447</v>
      </c>
      <c r="N37" s="31">
        <v>240575</v>
      </c>
      <c r="O37" s="31">
        <v>258751</v>
      </c>
      <c r="P37" s="31">
        <v>289029</v>
      </c>
      <c r="Q37" s="31">
        <v>304560</v>
      </c>
      <c r="R37" s="31">
        <v>518925</v>
      </c>
      <c r="S37" s="58">
        <v>601221</v>
      </c>
    </row>
    <row r="38" spans="1:19" ht="14.1" customHeight="1" x14ac:dyDescent="0.2">
      <c r="A38" s="18" t="s">
        <v>89</v>
      </c>
      <c r="B38" s="18" t="s">
        <v>36</v>
      </c>
      <c r="C38" s="31">
        <v>0</v>
      </c>
      <c r="D38" s="31">
        <v>0</v>
      </c>
      <c r="E38" s="31">
        <v>13885</v>
      </c>
      <c r="F38" s="31">
        <v>8410</v>
      </c>
      <c r="G38" s="31">
        <v>43900</v>
      </c>
      <c r="H38" s="31">
        <v>85234</v>
      </c>
      <c r="I38" s="31">
        <v>86291</v>
      </c>
      <c r="J38" s="31">
        <v>67627</v>
      </c>
      <c r="K38" s="31">
        <v>80370</v>
      </c>
      <c r="L38" s="31">
        <v>103000</v>
      </c>
      <c r="M38" s="31">
        <v>91806</v>
      </c>
      <c r="N38" s="31">
        <v>90519</v>
      </c>
      <c r="O38" s="31">
        <v>77892</v>
      </c>
      <c r="P38" s="31">
        <v>91124</v>
      </c>
      <c r="Q38" s="31">
        <v>93949</v>
      </c>
      <c r="R38" s="31">
        <v>308314</v>
      </c>
      <c r="S38" s="58">
        <v>357210</v>
      </c>
    </row>
    <row r="39" spans="1:19" ht="14.1" customHeight="1" x14ac:dyDescent="0.2">
      <c r="A39" s="18" t="s">
        <v>90</v>
      </c>
      <c r="B39" s="18" t="s">
        <v>2</v>
      </c>
      <c r="C39" s="31">
        <v>0</v>
      </c>
      <c r="D39" s="31">
        <v>0</v>
      </c>
      <c r="E39" s="31">
        <v>20657</v>
      </c>
      <c r="F39" s="31">
        <v>138230</v>
      </c>
      <c r="G39" s="31">
        <v>0</v>
      </c>
      <c r="H39" s="31">
        <v>0</v>
      </c>
      <c r="I39" s="31">
        <v>0</v>
      </c>
      <c r="J39" s="31">
        <v>154972</v>
      </c>
      <c r="K39" s="31">
        <v>150468</v>
      </c>
      <c r="L39" s="31">
        <v>198041</v>
      </c>
      <c r="M39" s="31">
        <v>246427</v>
      </c>
      <c r="N39" s="31">
        <v>235814</v>
      </c>
      <c r="O39" s="31">
        <v>225809</v>
      </c>
      <c r="P39" s="31">
        <v>378524</v>
      </c>
      <c r="Q39" s="31">
        <v>403031</v>
      </c>
      <c r="R39" s="31">
        <v>617396</v>
      </c>
      <c r="S39" s="58">
        <v>715309</v>
      </c>
    </row>
    <row r="40" spans="1:19" ht="14.1" customHeight="1" x14ac:dyDescent="0.2">
      <c r="A40" s="18" t="s">
        <v>82</v>
      </c>
      <c r="B40" s="18" t="s">
        <v>143</v>
      </c>
      <c r="C40" s="35" t="s">
        <v>20</v>
      </c>
      <c r="D40" s="35" t="s">
        <v>20</v>
      </c>
      <c r="E40" s="35" t="s">
        <v>20</v>
      </c>
      <c r="F40" s="35" t="s">
        <v>20</v>
      </c>
      <c r="G40" s="35" t="s">
        <v>20</v>
      </c>
      <c r="H40" s="35" t="s">
        <v>20</v>
      </c>
      <c r="I40" s="35" t="s">
        <v>20</v>
      </c>
      <c r="J40" s="35" t="s">
        <v>20</v>
      </c>
      <c r="K40" s="35" t="s">
        <v>20</v>
      </c>
      <c r="L40" s="35" t="s">
        <v>20</v>
      </c>
      <c r="M40" s="35" t="s">
        <v>20</v>
      </c>
      <c r="N40" s="35" t="s">
        <v>20</v>
      </c>
      <c r="O40" s="35" t="s">
        <v>20</v>
      </c>
      <c r="P40" s="35">
        <v>369206</v>
      </c>
      <c r="Q40" s="35">
        <v>388672</v>
      </c>
      <c r="R40" s="35">
        <v>603037</v>
      </c>
      <c r="S40" s="54">
        <v>698672</v>
      </c>
    </row>
    <row r="41" spans="1:19" ht="14.1" customHeight="1" x14ac:dyDescent="0.2">
      <c r="A41" s="18" t="s">
        <v>91</v>
      </c>
      <c r="B41" s="18" t="s">
        <v>37</v>
      </c>
      <c r="C41" s="35" t="s">
        <v>20</v>
      </c>
      <c r="D41" s="35" t="s">
        <v>20</v>
      </c>
      <c r="E41" s="35" t="s">
        <v>20</v>
      </c>
      <c r="F41" s="35" t="s">
        <v>20</v>
      </c>
      <c r="G41" s="35" t="s">
        <v>20</v>
      </c>
      <c r="H41" s="35" t="s">
        <v>20</v>
      </c>
      <c r="I41" s="35" t="s">
        <v>20</v>
      </c>
      <c r="J41" s="35" t="s">
        <v>20</v>
      </c>
      <c r="K41" s="35" t="s">
        <v>20</v>
      </c>
      <c r="L41" s="35" t="s">
        <v>20</v>
      </c>
      <c r="M41" s="35" t="s">
        <v>20</v>
      </c>
      <c r="N41" s="35" t="s">
        <v>20</v>
      </c>
      <c r="O41" s="35" t="s">
        <v>20</v>
      </c>
      <c r="P41" s="35">
        <v>309111</v>
      </c>
      <c r="Q41" s="31">
        <v>329808</v>
      </c>
      <c r="R41" s="31">
        <v>544173</v>
      </c>
      <c r="S41" s="58">
        <v>630473</v>
      </c>
    </row>
    <row r="42" spans="1:19" s="12" customFormat="1" ht="15" customHeight="1" x14ac:dyDescent="0.25">
      <c r="A42" s="68" t="s">
        <v>92</v>
      </c>
      <c r="B42" s="69"/>
      <c r="C42" s="46">
        <f t="shared" ref="C42:L42" si="0">SUM(C6:C30)</f>
        <v>6026480</v>
      </c>
      <c r="D42" s="46">
        <f t="shared" si="0"/>
        <v>6169287</v>
      </c>
      <c r="E42" s="46">
        <f t="shared" si="0"/>
        <v>6101983</v>
      </c>
      <c r="F42" s="46">
        <f t="shared" si="0"/>
        <v>5923556</v>
      </c>
      <c r="G42" s="46">
        <f t="shared" si="0"/>
        <v>5908527</v>
      </c>
      <c r="H42" s="46">
        <f t="shared" si="0"/>
        <v>5535545</v>
      </c>
      <c r="I42" s="46">
        <f t="shared" si="0"/>
        <v>5963960</v>
      </c>
      <c r="J42" s="46">
        <f t="shared" si="0"/>
        <v>5950002</v>
      </c>
      <c r="K42" s="46">
        <f t="shared" si="0"/>
        <v>5850955</v>
      </c>
      <c r="L42" s="46">
        <f t="shared" si="0"/>
        <v>5949996</v>
      </c>
      <c r="M42" s="46">
        <v>6500002</v>
      </c>
      <c r="N42" s="46">
        <v>7400000</v>
      </c>
      <c r="O42" s="46">
        <v>7400002</v>
      </c>
      <c r="P42" s="46">
        <f>SUM(P6:P30)</f>
        <v>15685721</v>
      </c>
      <c r="Q42" s="46">
        <f>SUM(Q6:Q30)</f>
        <v>16961010</v>
      </c>
      <c r="R42" s="46">
        <f>SUM(R6:R30)</f>
        <v>20744226</v>
      </c>
      <c r="S42" s="46">
        <f>SUM(S6:S30)</f>
        <v>25093492</v>
      </c>
    </row>
    <row r="43" spans="1:19" s="12" customFormat="1" ht="15" customHeight="1" x14ac:dyDescent="0.25">
      <c r="A43" s="68" t="s">
        <v>93</v>
      </c>
      <c r="B43" s="69"/>
      <c r="C43" s="46">
        <f t="shared" ref="C43:L43" si="1">SUM(C32:C39)</f>
        <v>159000</v>
      </c>
      <c r="D43" s="46">
        <f t="shared" si="1"/>
        <v>314314</v>
      </c>
      <c r="E43" s="46">
        <f t="shared" si="1"/>
        <v>572356</v>
      </c>
      <c r="F43" s="46">
        <f t="shared" si="1"/>
        <v>850861</v>
      </c>
      <c r="G43" s="46">
        <f t="shared" si="1"/>
        <v>872068</v>
      </c>
      <c r="H43" s="46">
        <f t="shared" si="1"/>
        <v>1055756</v>
      </c>
      <c r="I43" s="46">
        <f t="shared" si="1"/>
        <v>1069552</v>
      </c>
      <c r="J43" s="46">
        <f t="shared" si="1"/>
        <v>1050000</v>
      </c>
      <c r="K43" s="46">
        <f t="shared" si="1"/>
        <v>1462612</v>
      </c>
      <c r="L43" s="46">
        <f t="shared" si="1"/>
        <v>1608835</v>
      </c>
      <c r="M43" s="46">
        <v>1600007</v>
      </c>
      <c r="N43" s="46">
        <v>1600012</v>
      </c>
      <c r="O43" s="46">
        <v>1600000</v>
      </c>
      <c r="P43" s="46">
        <f>SUM(P32:P41)</f>
        <v>2781997</v>
      </c>
      <c r="Q43" s="46">
        <f>SUM(Q32:Q41)</f>
        <v>2910366</v>
      </c>
      <c r="R43" s="46">
        <f>SUM(R32:R41)</f>
        <v>4839651</v>
      </c>
      <c r="S43" s="46">
        <f>SUM(S32:S41)</f>
        <v>5607169</v>
      </c>
    </row>
    <row r="44" spans="1:19" ht="15" customHeight="1" x14ac:dyDescent="0.2">
      <c r="A44" s="23" t="s">
        <v>179</v>
      </c>
    </row>
    <row r="45" spans="1:19" x14ac:dyDescent="0.2">
      <c r="A45" s="23" t="s">
        <v>174</v>
      </c>
    </row>
    <row r="46" spans="1:19" x14ac:dyDescent="0.2">
      <c r="A46" s="55" t="s">
        <v>173</v>
      </c>
      <c r="S46" s="3"/>
    </row>
    <row r="47" spans="1:19" x14ac:dyDescent="0.2">
      <c r="A47" s="22"/>
    </row>
    <row r="48" spans="1:19" x14ac:dyDescent="0.2">
      <c r="A48" s="23" t="s">
        <v>94</v>
      </c>
    </row>
    <row r="49" spans="1:19" s="12" customFormat="1" ht="15" x14ac:dyDescent="0.25">
      <c r="A49" s="67" t="s">
        <v>181</v>
      </c>
      <c r="B49" s="67"/>
      <c r="C49" s="67"/>
      <c r="D49" s="67"/>
      <c r="E49" s="67"/>
      <c r="F49" s="67"/>
      <c r="G49" s="67"/>
      <c r="H49" s="67"/>
      <c r="I49" s="67"/>
      <c r="J49" s="67"/>
      <c r="K49" s="67"/>
      <c r="L49" s="67"/>
      <c r="M49" s="67"/>
      <c r="N49" s="67"/>
      <c r="O49" s="67"/>
      <c r="P49" s="67"/>
      <c r="Q49" s="67"/>
      <c r="R49" s="67"/>
      <c r="S49" s="59"/>
    </row>
    <row r="50" spans="1:19" ht="44.25" customHeight="1" x14ac:dyDescent="0.2">
      <c r="A50" s="66" t="s">
        <v>144</v>
      </c>
      <c r="B50" s="66"/>
      <c r="C50" s="66"/>
      <c r="D50" s="66"/>
      <c r="E50" s="66"/>
      <c r="F50" s="66"/>
      <c r="G50" s="66"/>
      <c r="H50" s="66"/>
      <c r="I50" s="66"/>
      <c r="J50" s="66"/>
      <c r="K50" s="66"/>
      <c r="L50" s="66"/>
      <c r="M50" s="66"/>
      <c r="N50" s="66"/>
      <c r="O50" s="66"/>
      <c r="P50" s="66"/>
      <c r="Q50" s="66"/>
      <c r="R50" s="66"/>
      <c r="S50" s="60"/>
    </row>
    <row r="51" spans="1:19" ht="22.5" customHeight="1" x14ac:dyDescent="0.2">
      <c r="A51" s="66" t="s">
        <v>145</v>
      </c>
      <c r="B51" s="66"/>
      <c r="C51" s="66"/>
      <c r="D51" s="66"/>
      <c r="E51" s="66"/>
      <c r="F51" s="66"/>
      <c r="G51" s="66"/>
      <c r="H51" s="66"/>
      <c r="I51" s="66"/>
      <c r="J51" s="66"/>
      <c r="K51" s="66"/>
      <c r="L51" s="66"/>
      <c r="M51" s="66"/>
      <c r="N51" s="66"/>
      <c r="O51" s="66"/>
      <c r="P51" s="66"/>
      <c r="Q51" s="66"/>
      <c r="R51" s="66"/>
      <c r="S51" s="60"/>
    </row>
    <row r="52" spans="1:19" x14ac:dyDescent="0.2">
      <c r="A52" s="67" t="s">
        <v>146</v>
      </c>
      <c r="B52" s="67"/>
      <c r="C52" s="67"/>
      <c r="D52" s="67"/>
      <c r="E52" s="67"/>
      <c r="F52" s="67"/>
      <c r="G52" s="67"/>
      <c r="H52" s="67"/>
      <c r="I52" s="67"/>
      <c r="J52" s="67"/>
      <c r="K52" s="67"/>
      <c r="L52" s="67"/>
      <c r="M52" s="67"/>
      <c r="N52" s="67"/>
      <c r="O52" s="67"/>
      <c r="P52" s="67"/>
      <c r="Q52" s="67"/>
      <c r="R52" s="67"/>
    </row>
    <row r="53" spans="1:19" x14ac:dyDescent="0.2">
      <c r="A53" s="51" t="s">
        <v>147</v>
      </c>
      <c r="B53" s="51"/>
      <c r="C53" s="51"/>
      <c r="D53" s="51"/>
      <c r="E53" s="51"/>
      <c r="F53" s="51"/>
      <c r="G53" s="51"/>
      <c r="H53" s="51"/>
      <c r="I53" s="51"/>
      <c r="J53" s="51"/>
      <c r="K53" s="51"/>
      <c r="L53" s="51"/>
      <c r="M53" s="51"/>
      <c r="N53" s="51"/>
      <c r="O53" s="51"/>
      <c r="P53" s="51"/>
      <c r="Q53" s="51"/>
      <c r="R53" s="51"/>
      <c r="S53" s="61"/>
    </row>
    <row r="54" spans="1:19" x14ac:dyDescent="0.2">
      <c r="A54" s="71" t="s">
        <v>148</v>
      </c>
      <c r="B54" s="71"/>
      <c r="C54" s="71"/>
      <c r="D54" s="71"/>
      <c r="E54" s="71"/>
      <c r="F54" s="71"/>
      <c r="G54" s="71"/>
      <c r="H54" s="71"/>
      <c r="I54" s="71"/>
      <c r="J54" s="71"/>
      <c r="K54" s="71"/>
      <c r="L54" s="71"/>
      <c r="M54" s="71"/>
      <c r="N54" s="71"/>
      <c r="O54" s="71"/>
      <c r="P54" s="71"/>
      <c r="Q54" s="71"/>
      <c r="R54" s="71"/>
    </row>
    <row r="55" spans="1:19" x14ac:dyDescent="0.2">
      <c r="A55" s="71" t="s">
        <v>149</v>
      </c>
      <c r="B55" s="71"/>
      <c r="C55" s="71"/>
      <c r="D55" s="71"/>
      <c r="E55" s="71"/>
      <c r="F55" s="71"/>
      <c r="G55" s="71"/>
      <c r="H55" s="71"/>
      <c r="I55" s="71"/>
      <c r="J55" s="71"/>
      <c r="K55" s="71"/>
      <c r="L55" s="71"/>
      <c r="M55" s="71"/>
      <c r="N55" s="71"/>
      <c r="O55" s="71"/>
      <c r="P55" s="71"/>
      <c r="Q55" s="71"/>
      <c r="R55" s="71"/>
    </row>
    <row r="56" spans="1:19" ht="12" customHeight="1" x14ac:dyDescent="0.2">
      <c r="A56" s="70" t="s">
        <v>150</v>
      </c>
      <c r="B56" s="70"/>
      <c r="C56" s="70"/>
      <c r="D56" s="70"/>
      <c r="E56" s="70"/>
      <c r="F56" s="70"/>
      <c r="G56" s="70"/>
      <c r="H56" s="70"/>
      <c r="I56" s="70"/>
      <c r="J56" s="70"/>
      <c r="K56" s="70"/>
      <c r="L56" s="70"/>
      <c r="M56" s="70"/>
      <c r="N56" s="70"/>
      <c r="O56" s="70"/>
      <c r="P56" s="70"/>
      <c r="Q56" s="70"/>
      <c r="R56" s="70"/>
    </row>
    <row r="57" spans="1:19" x14ac:dyDescent="0.2">
      <c r="A57" s="71" t="s">
        <v>151</v>
      </c>
      <c r="B57" s="71"/>
      <c r="C57" s="71"/>
      <c r="D57" s="71"/>
      <c r="E57" s="71"/>
      <c r="F57" s="71"/>
      <c r="G57" s="71"/>
      <c r="H57" s="71"/>
      <c r="I57" s="71"/>
      <c r="J57" s="71"/>
      <c r="K57" s="71"/>
      <c r="L57" s="71"/>
      <c r="M57" s="71"/>
      <c r="N57" s="71"/>
      <c r="O57" s="71"/>
      <c r="P57" s="71"/>
      <c r="Q57" s="71"/>
      <c r="R57" s="71"/>
    </row>
    <row r="58" spans="1:19" s="12" customFormat="1" ht="26.65" customHeight="1" x14ac:dyDescent="0.25">
      <c r="A58" s="67" t="s">
        <v>152</v>
      </c>
      <c r="B58" s="67"/>
      <c r="C58" s="67"/>
      <c r="D58" s="67"/>
      <c r="E58" s="67"/>
      <c r="F58" s="67"/>
      <c r="G58" s="67"/>
      <c r="H58" s="67"/>
      <c r="I58" s="67"/>
      <c r="J58" s="67"/>
      <c r="K58" s="67"/>
      <c r="L58" s="67"/>
      <c r="M58" s="67"/>
      <c r="N58" s="67"/>
      <c r="O58" s="67"/>
      <c r="P58" s="67"/>
      <c r="Q58" s="67"/>
      <c r="R58" s="67"/>
      <c r="S58" s="62"/>
    </row>
    <row r="59" spans="1:19" x14ac:dyDescent="0.2">
      <c r="A59" s="37" t="s">
        <v>180</v>
      </c>
      <c r="C59" s="4"/>
      <c r="D59" s="4"/>
      <c r="E59" s="4"/>
      <c r="F59" s="4"/>
      <c r="G59" s="4"/>
      <c r="H59" s="4"/>
      <c r="I59" s="4"/>
      <c r="J59" s="4"/>
      <c r="K59" s="4"/>
      <c r="L59" s="4"/>
      <c r="M59" s="4"/>
      <c r="N59" s="4"/>
      <c r="O59" s="4"/>
      <c r="P59" s="4"/>
      <c r="Q59" s="4"/>
      <c r="R59" s="4"/>
    </row>
    <row r="60" spans="1:19" x14ac:dyDescent="0.2">
      <c r="A60" s="37" t="s">
        <v>155</v>
      </c>
      <c r="C60" s="4"/>
      <c r="D60" s="4"/>
      <c r="E60" s="4"/>
      <c r="F60" s="4"/>
      <c r="G60" s="4"/>
      <c r="H60" s="4"/>
      <c r="I60" s="4"/>
      <c r="J60" s="4"/>
      <c r="K60" s="4"/>
      <c r="L60" s="4"/>
      <c r="M60" s="4"/>
      <c r="N60" s="4"/>
      <c r="O60" s="4"/>
      <c r="P60" s="4"/>
      <c r="Q60" s="4"/>
      <c r="R60" s="4"/>
    </row>
    <row r="61" spans="1:19" x14ac:dyDescent="0.2">
      <c r="A61" s="37" t="s">
        <v>154</v>
      </c>
    </row>
    <row r="62" spans="1:19" x14ac:dyDescent="0.2">
      <c r="A62" s="22"/>
    </row>
    <row r="63" spans="1:19" x14ac:dyDescent="0.2">
      <c r="A63" s="23" t="s">
        <v>63</v>
      </c>
    </row>
    <row r="64" spans="1:19" s="1" customFormat="1" ht="15" customHeight="1" x14ac:dyDescent="0.25">
      <c r="A64" s="56" t="s">
        <v>172</v>
      </c>
      <c r="B64" s="18"/>
      <c r="C64" s="18"/>
      <c r="D64" s="18"/>
      <c r="E64" s="18"/>
      <c r="F64" s="25"/>
      <c r="G64" s="18"/>
      <c r="H64" s="18"/>
      <c r="I64" s="18"/>
      <c r="J64" s="18"/>
      <c r="K64" s="18"/>
      <c r="L64" s="18"/>
      <c r="M64" s="18"/>
      <c r="N64" s="18"/>
      <c r="O64" s="18"/>
      <c r="P64" s="18"/>
      <c r="Q64" s="18"/>
      <c r="R64" s="18"/>
      <c r="S64" s="57"/>
    </row>
    <row r="65" spans="1:19" s="1" customFormat="1" ht="15" customHeight="1" x14ac:dyDescent="0.25">
      <c r="A65" s="3"/>
      <c r="B65" s="18"/>
      <c r="C65" s="18"/>
      <c r="D65" s="18"/>
      <c r="E65" s="18"/>
      <c r="F65" s="18"/>
      <c r="G65" s="18"/>
      <c r="H65" s="18"/>
      <c r="I65" s="18"/>
      <c r="J65" s="18"/>
      <c r="K65" s="18"/>
      <c r="L65" s="18"/>
      <c r="M65" s="18"/>
      <c r="N65" s="18"/>
      <c r="O65" s="18"/>
      <c r="P65" s="18"/>
      <c r="Q65" s="18"/>
      <c r="R65" s="18"/>
      <c r="S65" s="57"/>
    </row>
    <row r="66" spans="1:19" x14ac:dyDescent="0.2">
      <c r="A66" s="41" t="s">
        <v>117</v>
      </c>
    </row>
    <row r="67" spans="1:19" x14ac:dyDescent="0.2">
      <c r="A67" s="37" t="s">
        <v>176</v>
      </c>
      <c r="B67" s="37"/>
    </row>
  </sheetData>
  <mergeCells count="11">
    <mergeCell ref="A58:R58"/>
    <mergeCell ref="A42:B42"/>
    <mergeCell ref="A43:B43"/>
    <mergeCell ref="A56:R56"/>
    <mergeCell ref="A57:R57"/>
    <mergeCell ref="A49:R49"/>
    <mergeCell ref="A52:R52"/>
    <mergeCell ref="A54:R54"/>
    <mergeCell ref="A55:R55"/>
    <mergeCell ref="A50:R50"/>
    <mergeCell ref="A51:R51"/>
  </mergeCells>
  <pageMargins left="0.7" right="0.7" top="0.38" bottom="0.39" header="0.3" footer="0.3"/>
  <pageSetup paperSize="9" scale="55"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T68"/>
  <sheetViews>
    <sheetView zoomScaleNormal="100" workbookViewId="0">
      <pane xSplit="2" ySplit="4" topLeftCell="C5" activePane="bottomRight" state="frozen"/>
      <selection pane="topRight" activeCell="C1" sqref="C1"/>
      <selection pane="bottomLeft" activeCell="A5" sqref="A5"/>
      <selection pane="bottomRight"/>
    </sheetView>
  </sheetViews>
  <sheetFormatPr baseColWidth="10" defaultColWidth="11" defaultRowHeight="14.25" x14ac:dyDescent="0.2"/>
  <cols>
    <col min="1" max="1" width="14.125" style="3" customWidth="1"/>
    <col min="2" max="2" width="17.125" style="3" customWidth="1"/>
    <col min="3" max="18" width="9.125" style="3" customWidth="1"/>
    <col min="19" max="19" width="9.125" style="10" customWidth="1"/>
    <col min="20" max="20" width="9.125" style="52" customWidth="1"/>
    <col min="21" max="16384" width="11" style="3"/>
  </cols>
  <sheetData>
    <row r="1" spans="1:20" x14ac:dyDescent="0.2">
      <c r="A1" s="2" t="s">
        <v>65</v>
      </c>
      <c r="T1" s="13" t="s">
        <v>116</v>
      </c>
    </row>
    <row r="2" spans="1:20" x14ac:dyDescent="0.2">
      <c r="A2" s="39" t="s">
        <v>115</v>
      </c>
    </row>
    <row r="3" spans="1:20" x14ac:dyDescent="0.2">
      <c r="A3" s="5" t="s">
        <v>66</v>
      </c>
      <c r="S3" s="13"/>
    </row>
    <row r="4" spans="1:20" x14ac:dyDescent="0.2">
      <c r="A4" s="17" t="s">
        <v>157</v>
      </c>
      <c r="B4" s="17" t="s">
        <v>113</v>
      </c>
      <c r="C4" s="43">
        <v>1995</v>
      </c>
      <c r="D4" s="43">
        <v>1996</v>
      </c>
      <c r="E4" s="43">
        <v>1997</v>
      </c>
      <c r="F4" s="43">
        <v>1998</v>
      </c>
      <c r="G4" s="43">
        <v>1999</v>
      </c>
      <c r="H4" s="43">
        <v>2000</v>
      </c>
      <c r="I4" s="43">
        <v>2001</v>
      </c>
      <c r="J4" s="43">
        <v>2002</v>
      </c>
      <c r="K4" s="43">
        <v>2003</v>
      </c>
      <c r="L4" s="43">
        <v>2004</v>
      </c>
      <c r="M4" s="43">
        <v>2005</v>
      </c>
      <c r="N4" s="43">
        <v>2006</v>
      </c>
      <c r="O4" s="43">
        <v>2007</v>
      </c>
      <c r="P4" s="43" t="s">
        <v>128</v>
      </c>
      <c r="Q4" s="43" t="s">
        <v>129</v>
      </c>
      <c r="R4" s="43" t="s">
        <v>130</v>
      </c>
      <c r="S4" s="43" t="s">
        <v>153</v>
      </c>
      <c r="T4" s="53" t="s">
        <v>175</v>
      </c>
    </row>
    <row r="5" spans="1:20" x14ac:dyDescent="0.2">
      <c r="A5" s="18" t="s">
        <v>99</v>
      </c>
      <c r="B5" s="18" t="s">
        <v>41</v>
      </c>
      <c r="C5" s="35">
        <v>371800</v>
      </c>
      <c r="D5" s="35">
        <v>297840</v>
      </c>
      <c r="E5" s="35">
        <v>342000</v>
      </c>
      <c r="F5" s="35">
        <v>547905</v>
      </c>
      <c r="G5" s="35">
        <v>623750</v>
      </c>
      <c r="H5" s="35">
        <v>670000</v>
      </c>
      <c r="I5" s="35">
        <v>670000</v>
      </c>
      <c r="J5" s="35">
        <v>818740</v>
      </c>
      <c r="K5" s="35">
        <v>923120</v>
      </c>
      <c r="L5" s="35">
        <v>676065</v>
      </c>
      <c r="M5" s="35">
        <v>617500</v>
      </c>
      <c r="N5" s="35">
        <v>630000</v>
      </c>
      <c r="O5" s="35">
        <v>717500</v>
      </c>
      <c r="P5" s="35">
        <v>706137</v>
      </c>
      <c r="Q5" s="35">
        <v>2661544</v>
      </c>
      <c r="R5" s="35">
        <v>2791246</v>
      </c>
      <c r="S5" s="35">
        <v>3354024</v>
      </c>
      <c r="T5" s="54">
        <v>4024829</v>
      </c>
    </row>
    <row r="6" spans="1:20" x14ac:dyDescent="0.2">
      <c r="A6" s="18" t="s">
        <v>106</v>
      </c>
      <c r="B6" s="18" t="s">
        <v>60</v>
      </c>
      <c r="C6" s="35" t="s">
        <v>20</v>
      </c>
      <c r="D6" s="35" t="s">
        <v>20</v>
      </c>
      <c r="E6" s="35">
        <v>0</v>
      </c>
      <c r="F6" s="35">
        <v>15000</v>
      </c>
      <c r="G6" s="35">
        <v>22125</v>
      </c>
      <c r="H6" s="35">
        <v>26000</v>
      </c>
      <c r="I6" s="35">
        <v>26875</v>
      </c>
      <c r="J6" s="35">
        <v>25615</v>
      </c>
      <c r="K6" s="35">
        <v>22000</v>
      </c>
      <c r="L6" s="35">
        <v>8933</v>
      </c>
      <c r="M6" s="35">
        <v>29816</v>
      </c>
      <c r="N6" s="35">
        <v>30868</v>
      </c>
      <c r="O6" s="35">
        <v>20584</v>
      </c>
      <c r="P6" s="35">
        <v>3915</v>
      </c>
      <c r="Q6" s="35">
        <v>0</v>
      </c>
      <c r="R6" s="35">
        <v>0</v>
      </c>
      <c r="S6" s="35">
        <v>0</v>
      </c>
      <c r="T6" s="54">
        <v>0</v>
      </c>
    </row>
    <row r="7" spans="1:20" x14ac:dyDescent="0.2">
      <c r="A7" s="18" t="s">
        <v>107</v>
      </c>
      <c r="B7" s="18" t="s">
        <v>40</v>
      </c>
      <c r="C7" s="35" t="s">
        <v>20</v>
      </c>
      <c r="D7" s="35" t="s">
        <v>20</v>
      </c>
      <c r="E7" s="35" t="s">
        <v>20</v>
      </c>
      <c r="F7" s="35" t="s">
        <v>20</v>
      </c>
      <c r="G7" s="35">
        <v>347428</v>
      </c>
      <c r="H7" s="35">
        <v>374960</v>
      </c>
      <c r="I7" s="35">
        <v>383125</v>
      </c>
      <c r="J7" s="35">
        <v>586090</v>
      </c>
      <c r="K7" s="35">
        <v>589600</v>
      </c>
      <c r="L7" s="35">
        <v>657621</v>
      </c>
      <c r="M7" s="35">
        <v>685000</v>
      </c>
      <c r="N7" s="35">
        <v>727000</v>
      </c>
      <c r="O7" s="35">
        <v>740000</v>
      </c>
      <c r="P7" s="35">
        <v>708763</v>
      </c>
      <c r="Q7" s="35">
        <v>1628261</v>
      </c>
      <c r="R7" s="35">
        <v>2113195</v>
      </c>
      <c r="S7" s="35">
        <v>2675973</v>
      </c>
      <c r="T7" s="54">
        <v>3211168</v>
      </c>
    </row>
    <row r="8" spans="1:20" x14ac:dyDescent="0.2">
      <c r="A8" s="18" t="s">
        <v>100</v>
      </c>
      <c r="B8" s="18" t="s">
        <v>38</v>
      </c>
      <c r="C8" s="35">
        <v>296900</v>
      </c>
      <c r="D8" s="35">
        <v>260168</v>
      </c>
      <c r="E8" s="35">
        <v>302974</v>
      </c>
      <c r="F8" s="35">
        <v>348950</v>
      </c>
      <c r="G8" s="35">
        <v>534500</v>
      </c>
      <c r="H8" s="35">
        <v>543000</v>
      </c>
      <c r="I8" s="35">
        <v>643084</v>
      </c>
      <c r="J8" s="35">
        <v>684738</v>
      </c>
      <c r="K8" s="35">
        <v>736743</v>
      </c>
      <c r="L8" s="35">
        <v>790470</v>
      </c>
      <c r="M8" s="35">
        <v>883211</v>
      </c>
      <c r="N8" s="35">
        <v>1049966</v>
      </c>
      <c r="O8" s="35">
        <v>1116683</v>
      </c>
      <c r="P8" s="35">
        <v>1170442</v>
      </c>
      <c r="Q8" s="35">
        <v>3152065</v>
      </c>
      <c r="R8" s="35">
        <v>3532445</v>
      </c>
      <c r="S8" s="35">
        <v>4095223</v>
      </c>
      <c r="T8" s="54">
        <v>4914268</v>
      </c>
    </row>
    <row r="9" spans="1:20" x14ac:dyDescent="0.2">
      <c r="A9" s="18" t="s">
        <v>62</v>
      </c>
      <c r="B9" s="18" t="s">
        <v>158</v>
      </c>
      <c r="C9" s="35">
        <v>0</v>
      </c>
      <c r="D9" s="35">
        <v>0</v>
      </c>
      <c r="E9" s="35">
        <v>19988</v>
      </c>
      <c r="F9" s="35">
        <v>35500</v>
      </c>
      <c r="G9" s="35">
        <v>0</v>
      </c>
      <c r="H9" s="35">
        <v>0</v>
      </c>
      <c r="I9" s="35">
        <v>0</v>
      </c>
      <c r="J9" s="35">
        <v>0</v>
      </c>
      <c r="K9" s="35">
        <v>0</v>
      </c>
      <c r="L9" s="35">
        <v>0</v>
      </c>
      <c r="M9" s="35">
        <v>0</v>
      </c>
      <c r="N9" s="35">
        <v>0</v>
      </c>
      <c r="O9" s="35" t="s">
        <v>20</v>
      </c>
      <c r="P9" s="35" t="s">
        <v>20</v>
      </c>
      <c r="Q9" s="35" t="s">
        <v>20</v>
      </c>
      <c r="R9" s="35" t="s">
        <v>20</v>
      </c>
      <c r="S9" s="35" t="s">
        <v>20</v>
      </c>
      <c r="T9" s="54" t="s">
        <v>20</v>
      </c>
    </row>
    <row r="10" spans="1:20" x14ac:dyDescent="0.2">
      <c r="A10" s="18" t="s">
        <v>62</v>
      </c>
      <c r="B10" s="18" t="s">
        <v>3</v>
      </c>
      <c r="C10" s="35">
        <v>4700</v>
      </c>
      <c r="D10" s="35">
        <v>1020</v>
      </c>
      <c r="E10" s="35">
        <v>1140</v>
      </c>
      <c r="F10" s="35">
        <v>2150</v>
      </c>
      <c r="G10" s="35">
        <v>0</v>
      </c>
      <c r="H10" s="35">
        <v>2000</v>
      </c>
      <c r="I10" s="35">
        <v>0</v>
      </c>
      <c r="J10" s="35">
        <v>0</v>
      </c>
      <c r="K10" s="35">
        <v>880</v>
      </c>
      <c r="L10" s="35">
        <v>331</v>
      </c>
      <c r="M10" s="35">
        <v>0</v>
      </c>
      <c r="N10" s="35">
        <v>5738</v>
      </c>
      <c r="O10" s="35">
        <v>2367</v>
      </c>
      <c r="P10" s="35">
        <v>568</v>
      </c>
      <c r="Q10" s="35">
        <v>0</v>
      </c>
      <c r="R10" s="35">
        <v>0</v>
      </c>
      <c r="S10" s="35">
        <v>0</v>
      </c>
      <c r="T10" s="54">
        <v>0</v>
      </c>
    </row>
    <row r="11" spans="1:20" x14ac:dyDescent="0.2">
      <c r="A11" s="18" t="s">
        <v>62</v>
      </c>
      <c r="B11" s="18" t="s">
        <v>4</v>
      </c>
      <c r="C11" s="35">
        <v>12300</v>
      </c>
      <c r="D11" s="35">
        <v>10608</v>
      </c>
      <c r="E11" s="35">
        <v>13832</v>
      </c>
      <c r="F11" s="35">
        <v>18300</v>
      </c>
      <c r="G11" s="35">
        <v>18200</v>
      </c>
      <c r="H11" s="35">
        <v>25000</v>
      </c>
      <c r="I11" s="35">
        <v>30750</v>
      </c>
      <c r="J11" s="35">
        <v>47376</v>
      </c>
      <c r="K11" s="35">
        <v>44000</v>
      </c>
      <c r="L11" s="35">
        <v>46319</v>
      </c>
      <c r="M11" s="35">
        <v>58422</v>
      </c>
      <c r="N11" s="35">
        <v>57365</v>
      </c>
      <c r="O11" s="35">
        <v>68745</v>
      </c>
      <c r="P11" s="35">
        <v>64394</v>
      </c>
      <c r="Q11" s="35">
        <v>0</v>
      </c>
      <c r="R11" s="35">
        <v>0</v>
      </c>
      <c r="S11" s="35">
        <v>0</v>
      </c>
      <c r="T11" s="54">
        <v>0</v>
      </c>
    </row>
    <row r="12" spans="1:20" x14ac:dyDescent="0.2">
      <c r="A12" s="18" t="s">
        <v>108</v>
      </c>
      <c r="B12" s="18" t="s">
        <v>159</v>
      </c>
      <c r="C12" s="35">
        <v>0</v>
      </c>
      <c r="D12" s="35">
        <v>85000</v>
      </c>
      <c r="E12" s="35">
        <v>113240</v>
      </c>
      <c r="F12" s="35">
        <v>137250</v>
      </c>
      <c r="G12" s="35">
        <v>0</v>
      </c>
      <c r="H12" s="35">
        <v>0</v>
      </c>
      <c r="I12" s="35">
        <v>0</v>
      </c>
      <c r="J12" s="35">
        <v>0</v>
      </c>
      <c r="K12" s="35">
        <v>0</v>
      </c>
      <c r="L12" s="35">
        <v>0</v>
      </c>
      <c r="M12" s="35">
        <v>0</v>
      </c>
      <c r="N12" s="35">
        <v>0</v>
      </c>
      <c r="O12" s="35">
        <v>0</v>
      </c>
      <c r="P12" s="35">
        <v>0</v>
      </c>
      <c r="Q12" s="35">
        <v>1476091</v>
      </c>
      <c r="R12" s="35">
        <v>1907910</v>
      </c>
      <c r="S12" s="35">
        <v>2470688</v>
      </c>
      <c r="T12" s="54">
        <v>2964826</v>
      </c>
    </row>
    <row r="13" spans="1:20" x14ac:dyDescent="0.2">
      <c r="A13" s="18" t="s">
        <v>62</v>
      </c>
      <c r="B13" s="18" t="s">
        <v>5</v>
      </c>
      <c r="C13" s="35">
        <v>12400</v>
      </c>
      <c r="D13" s="35">
        <v>2924</v>
      </c>
      <c r="E13" s="35" t="s">
        <v>20</v>
      </c>
      <c r="F13" s="35">
        <v>27900</v>
      </c>
      <c r="G13" s="35">
        <v>43643</v>
      </c>
      <c r="H13" s="35">
        <v>40342</v>
      </c>
      <c r="I13" s="35">
        <v>48416</v>
      </c>
      <c r="J13" s="35">
        <v>37790</v>
      </c>
      <c r="K13" s="35">
        <v>38511</v>
      </c>
      <c r="L13" s="35">
        <v>37075</v>
      </c>
      <c r="M13" s="35">
        <v>37638</v>
      </c>
      <c r="N13" s="35">
        <v>37026</v>
      </c>
      <c r="O13" s="35">
        <v>30601</v>
      </c>
      <c r="P13" s="35">
        <v>5619</v>
      </c>
      <c r="Q13" s="35">
        <v>0</v>
      </c>
      <c r="R13" s="35">
        <v>0</v>
      </c>
      <c r="S13" s="35">
        <v>0</v>
      </c>
      <c r="T13" s="54">
        <v>0</v>
      </c>
    </row>
    <row r="14" spans="1:20" x14ac:dyDescent="0.2">
      <c r="A14" s="18" t="s">
        <v>79</v>
      </c>
      <c r="B14" s="18" t="s">
        <v>42</v>
      </c>
      <c r="C14" s="35">
        <v>204500</v>
      </c>
      <c r="D14" s="35">
        <v>137700</v>
      </c>
      <c r="E14" s="35">
        <v>199500</v>
      </c>
      <c r="F14" s="35">
        <v>246750</v>
      </c>
      <c r="G14" s="35">
        <v>236625</v>
      </c>
      <c r="H14" s="35">
        <v>281697</v>
      </c>
      <c r="I14" s="35">
        <v>305000</v>
      </c>
      <c r="J14" s="35">
        <v>242755</v>
      </c>
      <c r="K14" s="35">
        <v>221100</v>
      </c>
      <c r="L14" s="35">
        <v>165607</v>
      </c>
      <c r="M14" s="35">
        <v>198372</v>
      </c>
      <c r="N14" s="35">
        <v>187496</v>
      </c>
      <c r="O14" s="35">
        <v>190425</v>
      </c>
      <c r="P14" s="35">
        <v>188375</v>
      </c>
      <c r="Q14" s="35">
        <v>0</v>
      </c>
      <c r="R14" s="35">
        <v>0</v>
      </c>
      <c r="S14" s="35">
        <v>0</v>
      </c>
      <c r="T14" s="54">
        <v>0</v>
      </c>
    </row>
    <row r="15" spans="1:20" x14ac:dyDescent="0.2">
      <c r="A15" s="18" t="s">
        <v>62</v>
      </c>
      <c r="B15" s="18" t="s">
        <v>43</v>
      </c>
      <c r="C15" s="35">
        <v>0</v>
      </c>
      <c r="D15" s="35">
        <v>0</v>
      </c>
      <c r="E15" s="35">
        <v>0</v>
      </c>
      <c r="F15" s="35">
        <v>0</v>
      </c>
      <c r="G15" s="35">
        <v>9085</v>
      </c>
      <c r="H15" s="35">
        <v>16125</v>
      </c>
      <c r="I15" s="35">
        <v>21775</v>
      </c>
      <c r="J15" s="35">
        <v>18354</v>
      </c>
      <c r="K15" s="35">
        <v>18370</v>
      </c>
      <c r="L15" s="35">
        <v>4599</v>
      </c>
      <c r="M15" s="35">
        <v>0</v>
      </c>
      <c r="N15" s="35">
        <v>0</v>
      </c>
      <c r="O15" s="35">
        <v>0</v>
      </c>
      <c r="P15" s="35">
        <v>0</v>
      </c>
      <c r="Q15" s="35">
        <v>0</v>
      </c>
      <c r="R15" s="35">
        <v>0</v>
      </c>
      <c r="S15" s="35">
        <v>0</v>
      </c>
      <c r="T15" s="54">
        <v>0</v>
      </c>
    </row>
    <row r="16" spans="1:20" x14ac:dyDescent="0.2">
      <c r="A16" s="18" t="s">
        <v>101</v>
      </c>
      <c r="B16" s="18" t="s">
        <v>160</v>
      </c>
      <c r="C16" s="35">
        <v>0</v>
      </c>
      <c r="D16" s="35">
        <v>0</v>
      </c>
      <c r="E16" s="35">
        <v>17120</v>
      </c>
      <c r="F16" s="35">
        <v>0</v>
      </c>
      <c r="G16" s="35">
        <v>0</v>
      </c>
      <c r="H16" s="35">
        <v>0</v>
      </c>
      <c r="I16" s="35">
        <v>0</v>
      </c>
      <c r="J16" s="35">
        <v>0</v>
      </c>
      <c r="K16" s="35">
        <v>0</v>
      </c>
      <c r="L16" s="35">
        <v>0</v>
      </c>
      <c r="M16" s="35">
        <v>0</v>
      </c>
      <c r="N16" s="35">
        <v>0</v>
      </c>
      <c r="O16" s="35">
        <v>0</v>
      </c>
      <c r="P16" s="35">
        <v>0</v>
      </c>
      <c r="Q16" s="35">
        <v>2335685</v>
      </c>
      <c r="R16" s="35">
        <v>2408091</v>
      </c>
      <c r="S16" s="35">
        <v>2970869</v>
      </c>
      <c r="T16" s="54">
        <v>3565043</v>
      </c>
    </row>
    <row r="17" spans="1:20" x14ac:dyDescent="0.2">
      <c r="A17" s="18" t="s">
        <v>109</v>
      </c>
      <c r="B17" s="18" t="s">
        <v>6</v>
      </c>
      <c r="C17" s="35">
        <v>0</v>
      </c>
      <c r="D17" s="35">
        <v>0</v>
      </c>
      <c r="E17" s="35">
        <v>0</v>
      </c>
      <c r="F17" s="35">
        <v>0</v>
      </c>
      <c r="G17" s="35">
        <v>159622</v>
      </c>
      <c r="H17" s="35">
        <v>472564</v>
      </c>
      <c r="I17" s="35">
        <v>502491</v>
      </c>
      <c r="J17" s="35">
        <v>755455</v>
      </c>
      <c r="K17" s="35">
        <v>790625</v>
      </c>
      <c r="L17" s="35">
        <v>651812</v>
      </c>
      <c r="M17" s="35">
        <v>837122</v>
      </c>
      <c r="N17" s="35">
        <v>798370</v>
      </c>
      <c r="O17" s="35">
        <v>478384</v>
      </c>
      <c r="P17" s="35">
        <v>518845</v>
      </c>
      <c r="Q17" s="35">
        <v>2910485</v>
      </c>
      <c r="R17" s="35">
        <v>3522042</v>
      </c>
      <c r="S17" s="35">
        <v>4084820</v>
      </c>
      <c r="T17" s="54">
        <v>4901784</v>
      </c>
    </row>
    <row r="18" spans="1:20" x14ac:dyDescent="0.2">
      <c r="A18" s="18" t="s">
        <v>59</v>
      </c>
      <c r="B18" s="18" t="s">
        <v>7</v>
      </c>
      <c r="C18" s="35">
        <v>0</v>
      </c>
      <c r="D18" s="35">
        <v>0</v>
      </c>
      <c r="E18" s="35">
        <v>0</v>
      </c>
      <c r="F18" s="35">
        <v>0</v>
      </c>
      <c r="G18" s="35">
        <v>458333</v>
      </c>
      <c r="H18" s="35">
        <v>800000</v>
      </c>
      <c r="I18" s="35">
        <v>1012500</v>
      </c>
      <c r="J18" s="35">
        <v>1000160</v>
      </c>
      <c r="K18" s="35">
        <v>937420</v>
      </c>
      <c r="L18" s="35">
        <v>817945</v>
      </c>
      <c r="M18" s="35">
        <v>1231500</v>
      </c>
      <c r="N18" s="35">
        <v>1324099</v>
      </c>
      <c r="O18" s="35">
        <v>1456049</v>
      </c>
      <c r="P18" s="35">
        <v>1501158</v>
      </c>
      <c r="Q18" s="35">
        <v>2880928</v>
      </c>
      <c r="R18" s="35">
        <v>2970237</v>
      </c>
      <c r="S18" s="35">
        <v>3533015</v>
      </c>
      <c r="T18" s="54">
        <v>4239618</v>
      </c>
    </row>
    <row r="19" spans="1:20" x14ac:dyDescent="0.2">
      <c r="A19" s="18" t="s">
        <v>62</v>
      </c>
      <c r="B19" s="18" t="s">
        <v>8</v>
      </c>
      <c r="C19" s="35">
        <v>0</v>
      </c>
      <c r="D19" s="35">
        <v>0</v>
      </c>
      <c r="E19" s="35">
        <v>0</v>
      </c>
      <c r="F19" s="35">
        <v>11725</v>
      </c>
      <c r="G19" s="35">
        <v>17698</v>
      </c>
      <c r="H19" s="35">
        <v>37375</v>
      </c>
      <c r="I19" s="35">
        <v>0</v>
      </c>
      <c r="J19" s="35">
        <v>38188</v>
      </c>
      <c r="K19" s="35">
        <v>42504</v>
      </c>
      <c r="L19" s="35">
        <v>43898</v>
      </c>
      <c r="M19" s="35">
        <v>52094</v>
      </c>
      <c r="N19" s="35">
        <v>63646</v>
      </c>
      <c r="O19" s="35">
        <v>43102</v>
      </c>
      <c r="P19" s="35">
        <v>9873</v>
      </c>
      <c r="Q19" s="35">
        <v>0</v>
      </c>
      <c r="R19" s="35">
        <v>0</v>
      </c>
      <c r="S19" s="34">
        <v>0</v>
      </c>
      <c r="T19" s="34">
        <v>0</v>
      </c>
    </row>
    <row r="20" spans="1:20" x14ac:dyDescent="0.2">
      <c r="A20" s="29" t="s">
        <v>62</v>
      </c>
      <c r="B20" s="29" t="s">
        <v>161</v>
      </c>
      <c r="C20" s="32">
        <v>27750</v>
      </c>
      <c r="D20" s="32">
        <v>188360</v>
      </c>
      <c r="E20" s="32">
        <v>204345</v>
      </c>
      <c r="F20" s="32">
        <v>305375</v>
      </c>
      <c r="G20" s="32">
        <v>382779</v>
      </c>
      <c r="H20" s="32">
        <v>449365</v>
      </c>
      <c r="I20" s="32">
        <v>500549</v>
      </c>
      <c r="J20" s="32">
        <v>489505</v>
      </c>
      <c r="K20" s="32">
        <v>425040</v>
      </c>
      <c r="L20" s="32">
        <v>368815</v>
      </c>
      <c r="M20" s="32">
        <v>504000</v>
      </c>
      <c r="N20" s="32">
        <v>517500</v>
      </c>
      <c r="O20" s="32">
        <v>483098</v>
      </c>
      <c r="P20" s="32">
        <v>464011</v>
      </c>
      <c r="Q20" s="32" t="s">
        <v>20</v>
      </c>
      <c r="R20" s="32" t="s">
        <v>20</v>
      </c>
      <c r="S20" s="35" t="s">
        <v>20</v>
      </c>
      <c r="T20" s="54" t="s">
        <v>20</v>
      </c>
    </row>
    <row r="21" spans="1:20" x14ac:dyDescent="0.2">
      <c r="A21" s="18" t="s">
        <v>62</v>
      </c>
      <c r="B21" s="18" t="s">
        <v>162</v>
      </c>
      <c r="C21" s="35" t="s">
        <v>20</v>
      </c>
      <c r="D21" s="35" t="s">
        <v>20</v>
      </c>
      <c r="E21" s="35">
        <v>102885</v>
      </c>
      <c r="F21" s="35">
        <v>155000</v>
      </c>
      <c r="G21" s="35">
        <v>145000</v>
      </c>
      <c r="H21" s="35">
        <v>125375</v>
      </c>
      <c r="I21" s="35">
        <v>176250</v>
      </c>
      <c r="J21" s="35">
        <v>225600</v>
      </c>
      <c r="K21" s="35">
        <v>231000</v>
      </c>
      <c r="L21" s="35">
        <v>237523</v>
      </c>
      <c r="M21" s="35">
        <v>279750</v>
      </c>
      <c r="N21" s="35">
        <v>287500</v>
      </c>
      <c r="O21" s="35">
        <v>291500</v>
      </c>
      <c r="P21" s="35">
        <v>308250</v>
      </c>
      <c r="Q21" s="35" t="s">
        <v>20</v>
      </c>
      <c r="R21" s="35" t="s">
        <v>20</v>
      </c>
      <c r="S21" s="35" t="s">
        <v>20</v>
      </c>
      <c r="T21" s="54" t="s">
        <v>20</v>
      </c>
    </row>
    <row r="22" spans="1:20" x14ac:dyDescent="0.2">
      <c r="A22" s="18" t="s">
        <v>62</v>
      </c>
      <c r="B22" s="18" t="s">
        <v>163</v>
      </c>
      <c r="C22" s="35">
        <v>0</v>
      </c>
      <c r="D22" s="35">
        <v>0</v>
      </c>
      <c r="E22" s="35">
        <v>0</v>
      </c>
      <c r="F22" s="35">
        <v>0</v>
      </c>
      <c r="G22" s="35">
        <v>0</v>
      </c>
      <c r="H22" s="35">
        <v>0</v>
      </c>
      <c r="I22" s="35">
        <v>0</v>
      </c>
      <c r="J22" s="35">
        <v>0</v>
      </c>
      <c r="K22" s="35">
        <v>114620</v>
      </c>
      <c r="L22" s="35">
        <v>156933</v>
      </c>
      <c r="M22" s="35">
        <v>177500</v>
      </c>
      <c r="N22" s="35">
        <v>186375</v>
      </c>
      <c r="O22" s="35">
        <v>222500</v>
      </c>
      <c r="P22" s="35">
        <v>248385</v>
      </c>
      <c r="Q22" s="35" t="s">
        <v>20</v>
      </c>
      <c r="R22" s="35" t="s">
        <v>20</v>
      </c>
      <c r="S22" s="35" t="s">
        <v>20</v>
      </c>
      <c r="T22" s="54" t="s">
        <v>20</v>
      </c>
    </row>
    <row r="23" spans="1:20" x14ac:dyDescent="0.2">
      <c r="A23" s="18" t="s">
        <v>62</v>
      </c>
      <c r="B23" s="18" t="s">
        <v>164</v>
      </c>
      <c r="C23" s="35">
        <v>78000</v>
      </c>
      <c r="D23" s="35">
        <v>74460</v>
      </c>
      <c r="E23" s="35">
        <v>98040</v>
      </c>
      <c r="F23" s="35">
        <v>145700</v>
      </c>
      <c r="G23" s="35">
        <v>219400</v>
      </c>
      <c r="H23" s="35">
        <v>411500</v>
      </c>
      <c r="I23" s="35">
        <v>449350</v>
      </c>
      <c r="J23" s="35">
        <v>401302</v>
      </c>
      <c r="K23" s="35">
        <v>377054</v>
      </c>
      <c r="L23" s="35">
        <v>329454</v>
      </c>
      <c r="M23" s="35">
        <v>583233</v>
      </c>
      <c r="N23" s="35">
        <v>566336</v>
      </c>
      <c r="O23" s="35">
        <v>615566</v>
      </c>
      <c r="P23" s="35">
        <v>584847</v>
      </c>
      <c r="Q23" s="35" t="s">
        <v>20</v>
      </c>
      <c r="R23" s="35" t="s">
        <v>20</v>
      </c>
      <c r="S23" s="35" t="s">
        <v>20</v>
      </c>
      <c r="T23" s="54" t="s">
        <v>20</v>
      </c>
    </row>
    <row r="24" spans="1:20" x14ac:dyDescent="0.2">
      <c r="A24" s="28" t="s">
        <v>102</v>
      </c>
      <c r="B24" s="28" t="s">
        <v>165</v>
      </c>
      <c r="C24" s="38" t="s">
        <v>20</v>
      </c>
      <c r="D24" s="38" t="s">
        <v>20</v>
      </c>
      <c r="E24" s="38" t="s">
        <v>20</v>
      </c>
      <c r="F24" s="38" t="s">
        <v>20</v>
      </c>
      <c r="G24" s="38" t="s">
        <v>20</v>
      </c>
      <c r="H24" s="38" t="s">
        <v>20</v>
      </c>
      <c r="I24" s="38" t="s">
        <v>20</v>
      </c>
      <c r="J24" s="38" t="s">
        <v>20</v>
      </c>
      <c r="K24" s="38" t="s">
        <v>20</v>
      </c>
      <c r="L24" s="38" t="s">
        <v>20</v>
      </c>
      <c r="M24" s="38" t="s">
        <v>20</v>
      </c>
      <c r="N24" s="38" t="s">
        <v>20</v>
      </c>
      <c r="O24" s="38" t="s">
        <v>20</v>
      </c>
      <c r="P24" s="38" t="s">
        <v>20</v>
      </c>
      <c r="Q24" s="34">
        <v>3234320</v>
      </c>
      <c r="R24" s="34">
        <v>3594669</v>
      </c>
      <c r="S24" s="34">
        <v>4157447</v>
      </c>
      <c r="T24" s="34">
        <v>4988937</v>
      </c>
    </row>
    <row r="25" spans="1:20" x14ac:dyDescent="0.2">
      <c r="A25" s="18" t="s">
        <v>62</v>
      </c>
      <c r="B25" s="18" t="s">
        <v>45</v>
      </c>
      <c r="C25" s="35">
        <v>5500</v>
      </c>
      <c r="D25" s="35">
        <v>4590</v>
      </c>
      <c r="E25" s="35">
        <v>5890</v>
      </c>
      <c r="F25" s="35">
        <v>10875</v>
      </c>
      <c r="G25" s="35">
        <v>12800</v>
      </c>
      <c r="H25" s="35">
        <v>10725</v>
      </c>
      <c r="I25" s="35">
        <v>10325</v>
      </c>
      <c r="J25" s="35">
        <v>9635</v>
      </c>
      <c r="K25" s="35">
        <v>9526</v>
      </c>
      <c r="L25" s="35">
        <v>7014</v>
      </c>
      <c r="M25" s="35">
        <v>9431</v>
      </c>
      <c r="N25" s="35">
        <v>9467</v>
      </c>
      <c r="O25" s="35">
        <v>5171</v>
      </c>
      <c r="P25" s="35">
        <v>1317</v>
      </c>
      <c r="Q25" s="35">
        <v>0</v>
      </c>
      <c r="R25" s="35">
        <v>0</v>
      </c>
      <c r="S25" s="32">
        <v>0</v>
      </c>
      <c r="T25" s="32">
        <v>0</v>
      </c>
    </row>
    <row r="26" spans="1:20" x14ac:dyDescent="0.2">
      <c r="A26" s="18" t="s">
        <v>62</v>
      </c>
      <c r="B26" s="18" t="s">
        <v>9</v>
      </c>
      <c r="C26" s="35" t="s">
        <v>20</v>
      </c>
      <c r="D26" s="35">
        <v>162350</v>
      </c>
      <c r="E26" s="35">
        <v>251750</v>
      </c>
      <c r="F26" s="35">
        <v>287500</v>
      </c>
      <c r="G26" s="35">
        <v>56610</v>
      </c>
      <c r="H26" s="35">
        <v>521250</v>
      </c>
      <c r="I26" s="35">
        <v>620875</v>
      </c>
      <c r="J26" s="35">
        <v>484570</v>
      </c>
      <c r="K26" s="35">
        <v>0</v>
      </c>
      <c r="L26" s="35">
        <v>0</v>
      </c>
      <c r="M26" s="35">
        <v>0</v>
      </c>
      <c r="N26" s="35">
        <v>0</v>
      </c>
      <c r="O26" s="35">
        <v>0</v>
      </c>
      <c r="P26" s="35">
        <v>0</v>
      </c>
      <c r="Q26" s="35" t="s">
        <v>20</v>
      </c>
      <c r="R26" s="35" t="s">
        <v>20</v>
      </c>
      <c r="S26" s="35" t="s">
        <v>20</v>
      </c>
      <c r="T26" s="54" t="s">
        <v>20</v>
      </c>
    </row>
    <row r="27" spans="1:20" x14ac:dyDescent="0.2">
      <c r="A27" s="18" t="s">
        <v>62</v>
      </c>
      <c r="B27" s="18" t="s">
        <v>10</v>
      </c>
      <c r="C27" s="35">
        <v>13900</v>
      </c>
      <c r="D27" s="35">
        <v>12104</v>
      </c>
      <c r="E27" s="35">
        <v>11476</v>
      </c>
      <c r="F27" s="35">
        <v>24575</v>
      </c>
      <c r="G27" s="35">
        <v>22225</v>
      </c>
      <c r="H27" s="35">
        <v>24000</v>
      </c>
      <c r="I27" s="35">
        <v>26250</v>
      </c>
      <c r="J27" s="35">
        <v>28271</v>
      </c>
      <c r="K27" s="35">
        <v>0</v>
      </c>
      <c r="L27" s="35">
        <v>0</v>
      </c>
      <c r="M27" s="35">
        <v>0</v>
      </c>
      <c r="N27" s="35">
        <v>0</v>
      </c>
      <c r="O27" s="35">
        <v>0</v>
      </c>
      <c r="P27" s="35">
        <v>0</v>
      </c>
      <c r="Q27" s="35">
        <v>0</v>
      </c>
      <c r="R27" s="35">
        <v>0</v>
      </c>
      <c r="S27" s="35">
        <v>0</v>
      </c>
      <c r="T27" s="54">
        <v>0</v>
      </c>
    </row>
    <row r="28" spans="1:20" x14ac:dyDescent="0.2">
      <c r="A28" s="18" t="s">
        <v>62</v>
      </c>
      <c r="B28" s="18" t="s">
        <v>11</v>
      </c>
      <c r="C28" s="35">
        <v>0</v>
      </c>
      <c r="D28" s="35">
        <v>0</v>
      </c>
      <c r="E28" s="35">
        <v>0</v>
      </c>
      <c r="F28" s="35">
        <v>29888</v>
      </c>
      <c r="G28" s="35">
        <v>29000</v>
      </c>
      <c r="H28" s="35">
        <v>42000</v>
      </c>
      <c r="I28" s="35">
        <v>0</v>
      </c>
      <c r="J28" s="35">
        <v>76212</v>
      </c>
      <c r="K28" s="35">
        <v>0</v>
      </c>
      <c r="L28" s="35">
        <v>0</v>
      </c>
      <c r="M28" s="35">
        <v>0</v>
      </c>
      <c r="N28" s="35">
        <v>0</v>
      </c>
      <c r="O28" s="35">
        <v>0</v>
      </c>
      <c r="P28" s="35">
        <v>0</v>
      </c>
      <c r="Q28" s="35" t="s">
        <v>20</v>
      </c>
      <c r="R28" s="35" t="s">
        <v>20</v>
      </c>
      <c r="S28" s="35" t="s">
        <v>20</v>
      </c>
      <c r="T28" s="54" t="s">
        <v>20</v>
      </c>
    </row>
    <row r="29" spans="1:20" x14ac:dyDescent="0.2">
      <c r="A29" s="18" t="s">
        <v>62</v>
      </c>
      <c r="B29" s="18" t="s">
        <v>12</v>
      </c>
      <c r="C29" s="35">
        <v>0</v>
      </c>
      <c r="D29" s="35">
        <v>15980</v>
      </c>
      <c r="E29" s="35">
        <v>31251</v>
      </c>
      <c r="F29" s="35">
        <v>34870</v>
      </c>
      <c r="G29" s="35">
        <v>42175</v>
      </c>
      <c r="H29" s="35">
        <v>49725</v>
      </c>
      <c r="I29" s="35">
        <v>0</v>
      </c>
      <c r="J29" s="35">
        <v>0</v>
      </c>
      <c r="K29" s="35">
        <v>0</v>
      </c>
      <c r="L29" s="35">
        <v>0</v>
      </c>
      <c r="M29" s="35">
        <v>0</v>
      </c>
      <c r="N29" s="35">
        <v>0</v>
      </c>
      <c r="O29" s="35">
        <v>0</v>
      </c>
      <c r="P29" s="35">
        <v>0</v>
      </c>
      <c r="Q29" s="35" t="s">
        <v>20</v>
      </c>
      <c r="R29" s="35" t="s">
        <v>20</v>
      </c>
      <c r="S29" s="35" t="s">
        <v>20</v>
      </c>
      <c r="T29" s="54" t="s">
        <v>20</v>
      </c>
    </row>
    <row r="30" spans="1:20" x14ac:dyDescent="0.2">
      <c r="A30" s="18" t="s">
        <v>62</v>
      </c>
      <c r="B30" s="18" t="s">
        <v>44</v>
      </c>
      <c r="C30" s="35">
        <v>87500</v>
      </c>
      <c r="D30" s="35">
        <v>88400</v>
      </c>
      <c r="E30" s="35">
        <v>97727</v>
      </c>
      <c r="F30" s="35">
        <v>142160</v>
      </c>
      <c r="G30" s="35">
        <v>124403</v>
      </c>
      <c r="H30" s="35">
        <v>60923</v>
      </c>
      <c r="I30" s="35">
        <v>0</v>
      </c>
      <c r="J30" s="35">
        <v>0</v>
      </c>
      <c r="K30" s="35">
        <v>0</v>
      </c>
      <c r="L30" s="35">
        <v>0</v>
      </c>
      <c r="M30" s="35">
        <v>0</v>
      </c>
      <c r="N30" s="35">
        <v>0</v>
      </c>
      <c r="O30" s="35">
        <v>0</v>
      </c>
      <c r="P30" s="35">
        <v>0</v>
      </c>
      <c r="Q30" s="35">
        <v>0</v>
      </c>
      <c r="R30" s="35">
        <v>0</v>
      </c>
      <c r="S30" s="35">
        <v>0</v>
      </c>
      <c r="T30" s="54">
        <v>0</v>
      </c>
    </row>
    <row r="31" spans="1:20" x14ac:dyDescent="0.2">
      <c r="A31" s="18" t="s">
        <v>62</v>
      </c>
      <c r="B31" s="18" t="s">
        <v>51</v>
      </c>
      <c r="C31" s="35">
        <v>7500</v>
      </c>
      <c r="D31" s="35">
        <v>4828</v>
      </c>
      <c r="E31" s="35">
        <v>7589</v>
      </c>
      <c r="F31" s="35">
        <v>9810</v>
      </c>
      <c r="G31" s="35">
        <v>9125</v>
      </c>
      <c r="H31" s="35">
        <v>6903</v>
      </c>
      <c r="I31" s="35">
        <v>0</v>
      </c>
      <c r="J31" s="35">
        <v>0</v>
      </c>
      <c r="K31" s="35">
        <v>0</v>
      </c>
      <c r="L31" s="35">
        <v>0</v>
      </c>
      <c r="M31" s="35">
        <v>0</v>
      </c>
      <c r="N31" s="35">
        <v>0</v>
      </c>
      <c r="O31" s="35">
        <v>0</v>
      </c>
      <c r="P31" s="35">
        <v>0</v>
      </c>
      <c r="Q31" s="35">
        <v>0</v>
      </c>
      <c r="R31" s="35">
        <v>0</v>
      </c>
      <c r="S31" s="35">
        <v>0</v>
      </c>
      <c r="T31" s="54">
        <v>0</v>
      </c>
    </row>
    <row r="32" spans="1:20" x14ac:dyDescent="0.2">
      <c r="A32" s="18" t="s">
        <v>62</v>
      </c>
      <c r="B32" s="18" t="s">
        <v>13</v>
      </c>
      <c r="C32" s="35">
        <v>27300</v>
      </c>
      <c r="D32" s="35">
        <v>21896</v>
      </c>
      <c r="E32" s="35">
        <v>25384</v>
      </c>
      <c r="F32" s="35">
        <v>35425</v>
      </c>
      <c r="G32" s="35">
        <v>0</v>
      </c>
      <c r="H32" s="35">
        <v>0</v>
      </c>
      <c r="I32" s="35">
        <v>0</v>
      </c>
      <c r="J32" s="35">
        <v>0</v>
      </c>
      <c r="K32" s="35">
        <v>0</v>
      </c>
      <c r="L32" s="35">
        <v>0</v>
      </c>
      <c r="M32" s="35">
        <v>0</v>
      </c>
      <c r="N32" s="35">
        <v>0</v>
      </c>
      <c r="O32" s="35">
        <v>0</v>
      </c>
      <c r="P32" s="35">
        <v>0</v>
      </c>
      <c r="Q32" s="35">
        <v>0</v>
      </c>
      <c r="R32" s="35">
        <v>0</v>
      </c>
      <c r="S32" s="35">
        <v>0</v>
      </c>
      <c r="T32" s="54">
        <v>0</v>
      </c>
    </row>
    <row r="33" spans="1:20" x14ac:dyDescent="0.2">
      <c r="A33" s="18" t="s">
        <v>62</v>
      </c>
      <c r="B33" s="18" t="s">
        <v>61</v>
      </c>
      <c r="C33" s="35">
        <v>119500</v>
      </c>
      <c r="D33" s="35">
        <v>84116</v>
      </c>
      <c r="E33" s="35">
        <v>95439</v>
      </c>
      <c r="F33" s="35" t="s">
        <v>20</v>
      </c>
      <c r="G33" s="35" t="s">
        <v>20</v>
      </c>
      <c r="H33" s="35" t="s">
        <v>20</v>
      </c>
      <c r="I33" s="35" t="s">
        <v>20</v>
      </c>
      <c r="J33" s="35" t="s">
        <v>20</v>
      </c>
      <c r="K33" s="35" t="s">
        <v>20</v>
      </c>
      <c r="L33" s="35" t="s">
        <v>20</v>
      </c>
      <c r="M33" s="35" t="s">
        <v>20</v>
      </c>
      <c r="N33" s="35" t="s">
        <v>20</v>
      </c>
      <c r="O33" s="35" t="s">
        <v>20</v>
      </c>
      <c r="P33" s="35" t="s">
        <v>20</v>
      </c>
      <c r="Q33" s="35" t="s">
        <v>20</v>
      </c>
      <c r="R33" s="35" t="s">
        <v>20</v>
      </c>
      <c r="S33" s="35" t="s">
        <v>20</v>
      </c>
      <c r="T33" s="54" t="s">
        <v>20</v>
      </c>
    </row>
    <row r="34" spans="1:20" x14ac:dyDescent="0.2">
      <c r="A34" s="18" t="s">
        <v>62</v>
      </c>
      <c r="B34" s="18" t="s">
        <v>46</v>
      </c>
      <c r="C34" s="35">
        <v>16500</v>
      </c>
      <c r="D34" s="35">
        <v>11288</v>
      </c>
      <c r="E34" s="35">
        <v>12198</v>
      </c>
      <c r="F34" s="35">
        <v>14750</v>
      </c>
      <c r="G34" s="35">
        <v>0</v>
      </c>
      <c r="H34" s="35">
        <v>0</v>
      </c>
      <c r="I34" s="35">
        <v>0</v>
      </c>
      <c r="J34" s="35">
        <v>0</v>
      </c>
      <c r="K34" s="35">
        <v>0</v>
      </c>
      <c r="L34" s="35">
        <v>0</v>
      </c>
      <c r="M34" s="35">
        <v>0</v>
      </c>
      <c r="N34" s="35">
        <v>0</v>
      </c>
      <c r="O34" s="35">
        <v>0</v>
      </c>
      <c r="P34" s="35">
        <v>0</v>
      </c>
      <c r="Q34" s="35">
        <v>0</v>
      </c>
      <c r="R34" s="35">
        <v>0</v>
      </c>
      <c r="S34" s="35">
        <v>0</v>
      </c>
      <c r="T34" s="54">
        <v>0</v>
      </c>
    </row>
    <row r="35" spans="1:20" x14ac:dyDescent="0.2">
      <c r="A35" s="18" t="s">
        <v>110</v>
      </c>
      <c r="B35" s="18" t="s">
        <v>14</v>
      </c>
      <c r="C35" s="35">
        <v>0</v>
      </c>
      <c r="D35" s="35">
        <v>0</v>
      </c>
      <c r="E35" s="35">
        <v>23047</v>
      </c>
      <c r="F35" s="35">
        <v>29975</v>
      </c>
      <c r="G35" s="35">
        <v>0</v>
      </c>
      <c r="H35" s="35">
        <v>0</v>
      </c>
      <c r="I35" s="35">
        <v>0</v>
      </c>
      <c r="J35" s="35">
        <v>0</v>
      </c>
      <c r="K35" s="35">
        <v>0</v>
      </c>
      <c r="L35" s="35">
        <v>0</v>
      </c>
      <c r="M35" s="35">
        <v>0</v>
      </c>
      <c r="N35" s="35">
        <v>0</v>
      </c>
      <c r="O35" s="35">
        <v>0</v>
      </c>
      <c r="P35" s="35">
        <v>0</v>
      </c>
      <c r="Q35" s="35" t="s">
        <v>20</v>
      </c>
      <c r="R35" s="35" t="s">
        <v>20</v>
      </c>
      <c r="S35" s="35" t="s">
        <v>20</v>
      </c>
      <c r="T35" s="54" t="s">
        <v>20</v>
      </c>
    </row>
    <row r="36" spans="1:20" x14ac:dyDescent="0.2">
      <c r="A36" s="18" t="s">
        <v>62</v>
      </c>
      <c r="B36" s="18" t="s">
        <v>15</v>
      </c>
      <c r="C36" s="35">
        <v>0</v>
      </c>
      <c r="D36" s="35">
        <v>0</v>
      </c>
      <c r="E36" s="35">
        <v>0</v>
      </c>
      <c r="F36" s="35">
        <v>36250</v>
      </c>
      <c r="G36" s="35">
        <v>0</v>
      </c>
      <c r="H36" s="35">
        <v>0</v>
      </c>
      <c r="I36" s="35">
        <v>0</v>
      </c>
      <c r="J36" s="35">
        <v>0</v>
      </c>
      <c r="K36" s="35">
        <v>0</v>
      </c>
      <c r="L36" s="35">
        <v>0</v>
      </c>
      <c r="M36" s="35">
        <v>0</v>
      </c>
      <c r="N36" s="35">
        <v>0</v>
      </c>
      <c r="O36" s="35">
        <v>0</v>
      </c>
      <c r="P36" s="35">
        <v>0</v>
      </c>
      <c r="Q36" s="35" t="s">
        <v>20</v>
      </c>
      <c r="R36" s="35" t="s">
        <v>20</v>
      </c>
      <c r="S36" s="35" t="s">
        <v>20</v>
      </c>
      <c r="T36" s="54" t="s">
        <v>20</v>
      </c>
    </row>
    <row r="37" spans="1:20" x14ac:dyDescent="0.2">
      <c r="A37" s="18" t="s">
        <v>74</v>
      </c>
      <c r="B37" s="18" t="s">
        <v>16</v>
      </c>
      <c r="C37" s="35">
        <v>0</v>
      </c>
      <c r="D37" s="35">
        <v>10132</v>
      </c>
      <c r="E37" s="35">
        <v>9366</v>
      </c>
      <c r="F37" s="35">
        <v>12324</v>
      </c>
      <c r="G37" s="35">
        <v>0</v>
      </c>
      <c r="H37" s="35">
        <v>0</v>
      </c>
      <c r="I37" s="35">
        <v>0</v>
      </c>
      <c r="J37" s="35">
        <v>0</v>
      </c>
      <c r="K37" s="35">
        <v>0</v>
      </c>
      <c r="L37" s="35">
        <v>0</v>
      </c>
      <c r="M37" s="35">
        <v>0</v>
      </c>
      <c r="N37" s="35">
        <v>0</v>
      </c>
      <c r="O37" s="35">
        <v>0</v>
      </c>
      <c r="P37" s="35">
        <v>0</v>
      </c>
      <c r="Q37" s="35" t="s">
        <v>20</v>
      </c>
      <c r="R37" s="35" t="s">
        <v>20</v>
      </c>
      <c r="S37" s="35" t="s">
        <v>20</v>
      </c>
      <c r="T37" s="54" t="s">
        <v>20</v>
      </c>
    </row>
    <row r="38" spans="1:20" x14ac:dyDescent="0.2">
      <c r="A38" s="18" t="s">
        <v>62</v>
      </c>
      <c r="B38" s="18" t="s">
        <v>17</v>
      </c>
      <c r="C38" s="35">
        <v>37000</v>
      </c>
      <c r="D38" s="35">
        <v>36448</v>
      </c>
      <c r="E38" s="35">
        <v>33000</v>
      </c>
      <c r="F38" s="35">
        <v>22400</v>
      </c>
      <c r="G38" s="35">
        <v>0</v>
      </c>
      <c r="H38" s="35">
        <v>0</v>
      </c>
      <c r="I38" s="35">
        <v>0</v>
      </c>
      <c r="J38" s="35">
        <v>0</v>
      </c>
      <c r="K38" s="35">
        <v>0</v>
      </c>
      <c r="L38" s="35">
        <v>0</v>
      </c>
      <c r="M38" s="35">
        <v>0</v>
      </c>
      <c r="N38" s="35">
        <v>0</v>
      </c>
      <c r="O38" s="35">
        <v>0</v>
      </c>
      <c r="P38" s="35">
        <v>0</v>
      </c>
      <c r="Q38" s="35" t="s">
        <v>20</v>
      </c>
      <c r="R38" s="35" t="s">
        <v>20</v>
      </c>
      <c r="S38" s="35" t="s">
        <v>20</v>
      </c>
      <c r="T38" s="54" t="s">
        <v>20</v>
      </c>
    </row>
    <row r="39" spans="1:20" x14ac:dyDescent="0.2">
      <c r="A39" s="18" t="s">
        <v>62</v>
      </c>
      <c r="B39" s="18" t="s">
        <v>18</v>
      </c>
      <c r="C39" s="35">
        <v>0</v>
      </c>
      <c r="D39" s="35">
        <v>0</v>
      </c>
      <c r="E39" s="35">
        <v>14500</v>
      </c>
      <c r="F39" s="35">
        <v>14930</v>
      </c>
      <c r="G39" s="35">
        <v>0</v>
      </c>
      <c r="H39" s="35">
        <v>0</v>
      </c>
      <c r="I39" s="35">
        <v>0</v>
      </c>
      <c r="J39" s="35">
        <v>0</v>
      </c>
      <c r="K39" s="35">
        <v>0</v>
      </c>
      <c r="L39" s="35">
        <v>0</v>
      </c>
      <c r="M39" s="35">
        <v>0</v>
      </c>
      <c r="N39" s="35">
        <v>0</v>
      </c>
      <c r="O39" s="35">
        <v>0</v>
      </c>
      <c r="P39" s="35">
        <v>0</v>
      </c>
      <c r="Q39" s="35" t="s">
        <v>20</v>
      </c>
      <c r="R39" s="35" t="s">
        <v>20</v>
      </c>
      <c r="S39" s="35" t="s">
        <v>20</v>
      </c>
      <c r="T39" s="54" t="s">
        <v>20</v>
      </c>
    </row>
    <row r="40" spans="1:20" x14ac:dyDescent="0.2">
      <c r="A40" s="18" t="s">
        <v>62</v>
      </c>
      <c r="B40" s="18" t="s">
        <v>19</v>
      </c>
      <c r="C40" s="35">
        <v>0</v>
      </c>
      <c r="D40" s="35">
        <v>0</v>
      </c>
      <c r="E40" s="35">
        <v>0</v>
      </c>
      <c r="F40" s="35">
        <v>0</v>
      </c>
      <c r="G40" s="35">
        <v>0</v>
      </c>
      <c r="H40" s="35">
        <v>0</v>
      </c>
      <c r="I40" s="35">
        <v>0</v>
      </c>
      <c r="J40" s="35">
        <v>0</v>
      </c>
      <c r="K40" s="35">
        <v>0</v>
      </c>
      <c r="L40" s="35">
        <v>0</v>
      </c>
      <c r="M40" s="35">
        <v>23712</v>
      </c>
      <c r="N40" s="35">
        <v>21250</v>
      </c>
      <c r="O40" s="35">
        <v>17725</v>
      </c>
      <c r="P40" s="35">
        <v>3331</v>
      </c>
      <c r="Q40" s="35">
        <v>0</v>
      </c>
      <c r="R40" s="35">
        <v>0</v>
      </c>
      <c r="S40" s="35">
        <v>0</v>
      </c>
      <c r="T40" s="54">
        <v>0</v>
      </c>
    </row>
    <row r="41" spans="1:20" x14ac:dyDescent="0.2">
      <c r="A41" s="18" t="s">
        <v>62</v>
      </c>
      <c r="B41" s="18" t="s">
        <v>58</v>
      </c>
      <c r="C41" s="35" t="s">
        <v>20</v>
      </c>
      <c r="D41" s="35" t="s">
        <v>20</v>
      </c>
      <c r="E41" s="35" t="s">
        <v>20</v>
      </c>
      <c r="F41" s="35" t="s">
        <v>20</v>
      </c>
      <c r="G41" s="35" t="s">
        <v>20</v>
      </c>
      <c r="H41" s="35" t="s">
        <v>20</v>
      </c>
      <c r="I41" s="35" t="s">
        <v>20</v>
      </c>
      <c r="J41" s="35" t="s">
        <v>20</v>
      </c>
      <c r="K41" s="35" t="s">
        <v>20</v>
      </c>
      <c r="L41" s="35">
        <v>0</v>
      </c>
      <c r="M41" s="35">
        <v>0</v>
      </c>
      <c r="N41" s="35">
        <v>0</v>
      </c>
      <c r="O41" s="35">
        <v>0</v>
      </c>
      <c r="P41" s="35">
        <v>11772</v>
      </c>
      <c r="Q41" s="35">
        <v>0</v>
      </c>
      <c r="R41" s="35">
        <v>0</v>
      </c>
      <c r="S41" s="35">
        <v>0</v>
      </c>
      <c r="T41" s="54">
        <v>0</v>
      </c>
    </row>
    <row r="42" spans="1:20" x14ac:dyDescent="0.2">
      <c r="A42" s="18" t="s">
        <v>103</v>
      </c>
      <c r="B42" s="18" t="s">
        <v>48</v>
      </c>
      <c r="C42" s="35">
        <v>0</v>
      </c>
      <c r="D42" s="35">
        <v>0</v>
      </c>
      <c r="E42" s="35">
        <v>0</v>
      </c>
      <c r="F42" s="35">
        <v>0</v>
      </c>
      <c r="G42" s="35">
        <v>0</v>
      </c>
      <c r="H42" s="35">
        <v>0</v>
      </c>
      <c r="I42" s="35">
        <v>0</v>
      </c>
      <c r="J42" s="35">
        <v>0</v>
      </c>
      <c r="K42" s="35">
        <v>0</v>
      </c>
      <c r="L42" s="35">
        <v>0</v>
      </c>
      <c r="M42" s="35">
        <v>0</v>
      </c>
      <c r="N42" s="35">
        <v>0</v>
      </c>
      <c r="O42" s="35">
        <v>0</v>
      </c>
      <c r="P42" s="35">
        <v>0</v>
      </c>
      <c r="Q42" s="35">
        <v>2515339</v>
      </c>
      <c r="R42" s="35">
        <v>2593314</v>
      </c>
      <c r="S42" s="35">
        <v>3156093</v>
      </c>
      <c r="T42" s="54">
        <v>3787311</v>
      </c>
    </row>
    <row r="43" spans="1:20" x14ac:dyDescent="0.2">
      <c r="A43" s="18" t="s">
        <v>104</v>
      </c>
      <c r="B43" s="18" t="s">
        <v>47</v>
      </c>
      <c r="C43" s="35">
        <v>0</v>
      </c>
      <c r="D43" s="35">
        <v>0</v>
      </c>
      <c r="E43" s="35">
        <v>0</v>
      </c>
      <c r="F43" s="35">
        <v>0</v>
      </c>
      <c r="G43" s="35">
        <v>0</v>
      </c>
      <c r="H43" s="35">
        <v>0</v>
      </c>
      <c r="I43" s="35">
        <v>0</v>
      </c>
      <c r="J43" s="35">
        <v>0</v>
      </c>
      <c r="K43" s="35">
        <v>0</v>
      </c>
      <c r="L43" s="35">
        <v>0</v>
      </c>
      <c r="M43" s="35">
        <v>0</v>
      </c>
      <c r="N43" s="35">
        <v>0</v>
      </c>
      <c r="O43" s="35">
        <v>0</v>
      </c>
      <c r="P43" s="35">
        <v>0</v>
      </c>
      <c r="Q43" s="35">
        <v>2241461</v>
      </c>
      <c r="R43" s="35">
        <v>2310946</v>
      </c>
      <c r="S43" s="35">
        <v>2873725</v>
      </c>
      <c r="T43" s="54">
        <v>3448469</v>
      </c>
    </row>
    <row r="44" spans="1:20" x14ac:dyDescent="0.2">
      <c r="A44" s="18" t="s">
        <v>105</v>
      </c>
      <c r="B44" s="18" t="s">
        <v>50</v>
      </c>
      <c r="C44" s="35" t="s">
        <v>20</v>
      </c>
      <c r="D44" s="35" t="s">
        <v>20</v>
      </c>
      <c r="E44" s="35" t="s">
        <v>20</v>
      </c>
      <c r="F44" s="35" t="s">
        <v>20</v>
      </c>
      <c r="G44" s="35">
        <v>0</v>
      </c>
      <c r="H44" s="35">
        <v>0</v>
      </c>
      <c r="I44" s="35">
        <v>0</v>
      </c>
      <c r="J44" s="35">
        <v>0</v>
      </c>
      <c r="K44" s="35">
        <v>0</v>
      </c>
      <c r="L44" s="35">
        <v>0</v>
      </c>
      <c r="M44" s="35">
        <v>0</v>
      </c>
      <c r="N44" s="35">
        <v>0</v>
      </c>
      <c r="O44" s="35">
        <v>0</v>
      </c>
      <c r="P44" s="35">
        <v>0</v>
      </c>
      <c r="Q44" s="35">
        <v>2205052</v>
      </c>
      <c r="R44" s="35">
        <v>2323210</v>
      </c>
      <c r="S44" s="35">
        <v>2885988</v>
      </c>
      <c r="T44" s="54">
        <v>3463186</v>
      </c>
    </row>
    <row r="45" spans="1:20" x14ac:dyDescent="0.2">
      <c r="A45" s="18" t="s">
        <v>106</v>
      </c>
      <c r="B45" s="18" t="s">
        <v>49</v>
      </c>
      <c r="C45" s="35">
        <v>0</v>
      </c>
      <c r="D45" s="35">
        <v>0</v>
      </c>
      <c r="E45" s="35">
        <v>0</v>
      </c>
      <c r="F45" s="35">
        <v>0</v>
      </c>
      <c r="G45" s="35">
        <v>0</v>
      </c>
      <c r="H45" s="35">
        <v>0</v>
      </c>
      <c r="I45" s="35">
        <v>0</v>
      </c>
      <c r="J45" s="35">
        <v>0</v>
      </c>
      <c r="K45" s="35">
        <v>0</v>
      </c>
      <c r="L45" s="35">
        <v>0</v>
      </c>
      <c r="M45" s="35">
        <v>0</v>
      </c>
      <c r="N45" s="35">
        <v>0</v>
      </c>
      <c r="O45" s="35">
        <v>0</v>
      </c>
      <c r="P45" s="35">
        <v>0</v>
      </c>
      <c r="Q45" s="35">
        <v>2304277</v>
      </c>
      <c r="R45" s="35">
        <v>2375710</v>
      </c>
      <c r="S45" s="35">
        <v>2938488</v>
      </c>
      <c r="T45" s="54">
        <v>3526185</v>
      </c>
    </row>
    <row r="46" spans="1:20" x14ac:dyDescent="0.2">
      <c r="A46" s="18" t="s">
        <v>85</v>
      </c>
      <c r="B46" s="18" t="s">
        <v>39</v>
      </c>
      <c r="C46" s="35" t="s">
        <v>20</v>
      </c>
      <c r="D46" s="35">
        <v>0</v>
      </c>
      <c r="E46" s="35">
        <v>0</v>
      </c>
      <c r="F46" s="35">
        <v>0</v>
      </c>
      <c r="G46" s="35">
        <v>0</v>
      </c>
      <c r="H46" s="35">
        <v>0</v>
      </c>
      <c r="I46" s="35">
        <v>0</v>
      </c>
      <c r="J46" s="35">
        <v>0</v>
      </c>
      <c r="K46" s="35">
        <v>0</v>
      </c>
      <c r="L46" s="35">
        <v>0</v>
      </c>
      <c r="M46" s="35">
        <v>0</v>
      </c>
      <c r="N46" s="35">
        <v>0</v>
      </c>
      <c r="O46" s="35">
        <v>0</v>
      </c>
      <c r="P46" s="35">
        <v>0</v>
      </c>
      <c r="Q46" s="35">
        <v>1862496</v>
      </c>
      <c r="R46" s="35">
        <v>2156985</v>
      </c>
      <c r="S46" s="35">
        <v>2719763</v>
      </c>
      <c r="T46" s="54">
        <v>3263716</v>
      </c>
    </row>
    <row r="47" spans="1:20" ht="15" x14ac:dyDescent="0.25">
      <c r="A47" s="68" t="s">
        <v>97</v>
      </c>
      <c r="B47" s="69"/>
      <c r="C47" s="40">
        <f t="shared" ref="C47:S47" si="0">SUM(C5:C46)</f>
        <v>1323050</v>
      </c>
      <c r="D47" s="40">
        <f t="shared" si="0"/>
        <v>1510212</v>
      </c>
      <c r="E47" s="40">
        <f t="shared" si="0"/>
        <v>2033681</v>
      </c>
      <c r="F47" s="40">
        <f t="shared" si="0"/>
        <v>2703237</v>
      </c>
      <c r="G47" s="40">
        <f t="shared" si="0"/>
        <v>3514526</v>
      </c>
      <c r="H47" s="40">
        <f t="shared" si="0"/>
        <v>4990829</v>
      </c>
      <c r="I47" s="40">
        <f t="shared" si="0"/>
        <v>5427615</v>
      </c>
      <c r="J47" s="40">
        <f t="shared" si="0"/>
        <v>5970356</v>
      </c>
      <c r="K47" s="40">
        <f t="shared" si="0"/>
        <v>5522113</v>
      </c>
      <c r="L47" s="40">
        <f t="shared" si="0"/>
        <v>5000414</v>
      </c>
      <c r="M47" s="40">
        <f t="shared" si="0"/>
        <v>6208301</v>
      </c>
      <c r="N47" s="40">
        <f t="shared" si="0"/>
        <v>6500002</v>
      </c>
      <c r="O47" s="40">
        <f t="shared" si="0"/>
        <v>6500000</v>
      </c>
      <c r="P47" s="40">
        <f t="shared" si="0"/>
        <v>6500002</v>
      </c>
      <c r="Q47" s="40">
        <f t="shared" si="0"/>
        <v>31408004</v>
      </c>
      <c r="R47" s="40">
        <f t="shared" si="0"/>
        <v>34600000</v>
      </c>
      <c r="S47" s="40">
        <f t="shared" si="0"/>
        <v>41916116</v>
      </c>
      <c r="T47" s="40">
        <f t="shared" ref="T47" si="1">SUM(T5:T46)</f>
        <v>50299340</v>
      </c>
    </row>
    <row r="48" spans="1:20" x14ac:dyDescent="0.2">
      <c r="A48" s="23" t="s">
        <v>179</v>
      </c>
    </row>
    <row r="49" spans="1:20" x14ac:dyDescent="0.2">
      <c r="A49" s="23" t="s">
        <v>174</v>
      </c>
    </row>
    <row r="50" spans="1:20" x14ac:dyDescent="0.2">
      <c r="A50" s="55" t="s">
        <v>173</v>
      </c>
      <c r="S50" s="3"/>
      <c r="T50" s="3"/>
    </row>
    <row r="51" spans="1:20" x14ac:dyDescent="0.2">
      <c r="A51" s="22"/>
    </row>
    <row r="52" spans="1:20" x14ac:dyDescent="0.2">
      <c r="A52" s="23" t="s">
        <v>94</v>
      </c>
    </row>
    <row r="53" spans="1:20" x14ac:dyDescent="0.2">
      <c r="A53" s="67" t="s">
        <v>182</v>
      </c>
      <c r="B53" s="67"/>
      <c r="C53" s="67"/>
      <c r="D53" s="67"/>
      <c r="E53" s="67"/>
      <c r="F53" s="67"/>
      <c r="G53" s="67"/>
      <c r="H53" s="67"/>
      <c r="I53" s="67"/>
      <c r="J53" s="67"/>
      <c r="K53" s="67"/>
      <c r="L53" s="67"/>
      <c r="M53" s="67"/>
      <c r="N53" s="67"/>
      <c r="O53" s="67"/>
      <c r="P53" s="67"/>
      <c r="Q53" s="67"/>
      <c r="R53" s="67"/>
      <c r="S53" s="67"/>
      <c r="T53" s="3"/>
    </row>
    <row r="54" spans="1:20" ht="40.5" customHeight="1" x14ac:dyDescent="0.2">
      <c r="A54" s="66" t="s">
        <v>168</v>
      </c>
      <c r="B54" s="66"/>
      <c r="C54" s="66"/>
      <c r="D54" s="66"/>
      <c r="E54" s="66"/>
      <c r="F54" s="66"/>
      <c r="G54" s="66"/>
      <c r="H54" s="66"/>
      <c r="I54" s="66"/>
      <c r="J54" s="66"/>
      <c r="K54" s="66"/>
      <c r="L54" s="66"/>
      <c r="M54" s="66"/>
      <c r="N54" s="66"/>
      <c r="O54" s="66"/>
      <c r="P54" s="66"/>
      <c r="Q54" s="66"/>
      <c r="R54" s="66"/>
      <c r="S54" s="66"/>
      <c r="T54" s="3"/>
    </row>
    <row r="55" spans="1:20" x14ac:dyDescent="0.2">
      <c r="A55" s="66" t="s">
        <v>145</v>
      </c>
      <c r="B55" s="66"/>
      <c r="C55" s="66"/>
      <c r="D55" s="66"/>
      <c r="E55" s="66"/>
      <c r="F55" s="66"/>
      <c r="G55" s="66"/>
      <c r="H55" s="66"/>
      <c r="I55" s="66"/>
      <c r="J55" s="66"/>
      <c r="K55" s="66"/>
      <c r="L55" s="66"/>
      <c r="M55" s="66"/>
      <c r="N55" s="66"/>
      <c r="O55" s="66"/>
      <c r="P55" s="66"/>
      <c r="Q55" s="66"/>
      <c r="R55" s="66"/>
      <c r="S55" s="66"/>
      <c r="T55" s="3"/>
    </row>
    <row r="56" spans="1:20" ht="14.25" customHeight="1" x14ac:dyDescent="0.2">
      <c r="A56" s="66" t="s">
        <v>146</v>
      </c>
      <c r="B56" s="66"/>
      <c r="C56" s="66"/>
      <c r="D56" s="66"/>
      <c r="E56" s="66"/>
      <c r="F56" s="66"/>
      <c r="G56" s="66"/>
      <c r="H56" s="66"/>
      <c r="I56" s="66"/>
      <c r="J56" s="66"/>
      <c r="K56" s="66"/>
      <c r="L56" s="66"/>
      <c r="M56" s="66"/>
      <c r="N56" s="66"/>
      <c r="O56" s="66"/>
      <c r="P56" s="66"/>
      <c r="Q56" s="66"/>
      <c r="R56" s="66"/>
      <c r="S56" s="66"/>
      <c r="T56" s="3"/>
    </row>
    <row r="57" spans="1:20" x14ac:dyDescent="0.2">
      <c r="A57" s="23" t="s">
        <v>183</v>
      </c>
    </row>
    <row r="58" spans="1:20" x14ac:dyDescent="0.2">
      <c r="A58" s="23" t="s">
        <v>185</v>
      </c>
    </row>
    <row r="59" spans="1:20" x14ac:dyDescent="0.2">
      <c r="A59" s="18" t="s">
        <v>184</v>
      </c>
      <c r="C59" s="18"/>
      <c r="D59" s="18"/>
      <c r="E59" s="18"/>
      <c r="F59" s="18"/>
      <c r="G59" s="18"/>
      <c r="H59" s="18"/>
      <c r="I59" s="18"/>
      <c r="J59" s="18"/>
      <c r="K59" s="18"/>
      <c r="L59" s="18"/>
      <c r="M59" s="18"/>
      <c r="N59" s="18"/>
      <c r="O59" s="18"/>
      <c r="P59" s="18"/>
      <c r="Q59" s="18"/>
      <c r="R59" s="18"/>
    </row>
    <row r="60" spans="1:20" x14ac:dyDescent="0.2">
      <c r="A60" s="18" t="s">
        <v>169</v>
      </c>
      <c r="C60" s="18"/>
      <c r="D60" s="18"/>
      <c r="E60" s="18"/>
      <c r="F60" s="18"/>
      <c r="G60" s="18"/>
      <c r="H60" s="18"/>
      <c r="I60" s="18"/>
      <c r="J60" s="18"/>
      <c r="K60" s="18"/>
      <c r="L60" s="18"/>
      <c r="M60" s="18"/>
      <c r="N60" s="18"/>
      <c r="O60" s="18"/>
      <c r="P60" s="18"/>
      <c r="Q60" s="18"/>
      <c r="R60" s="18"/>
    </row>
    <row r="61" spans="1:20" x14ac:dyDescent="0.2">
      <c r="A61" s="37" t="s">
        <v>170</v>
      </c>
    </row>
    <row r="62" spans="1:20" x14ac:dyDescent="0.2">
      <c r="A62" s="37" t="s">
        <v>171</v>
      </c>
      <c r="C62" s="4"/>
      <c r="D62" s="4"/>
      <c r="E62" s="4"/>
      <c r="F62" s="4"/>
      <c r="G62" s="4"/>
      <c r="H62" s="4"/>
      <c r="I62" s="4"/>
      <c r="J62" s="4"/>
      <c r="K62" s="4"/>
      <c r="L62" s="4"/>
      <c r="M62" s="4"/>
      <c r="N62" s="4"/>
      <c r="O62" s="4"/>
      <c r="P62" s="4"/>
      <c r="Q62" s="4"/>
      <c r="R62" s="4"/>
      <c r="S62" s="4"/>
    </row>
    <row r="63" spans="1:20" x14ac:dyDescent="0.2">
      <c r="A63" s="37"/>
    </row>
    <row r="64" spans="1:20" x14ac:dyDescent="0.2">
      <c r="A64" s="23" t="s">
        <v>63</v>
      </c>
    </row>
    <row r="65" spans="1:20" x14ac:dyDescent="0.2">
      <c r="A65" s="56" t="s">
        <v>172</v>
      </c>
    </row>
    <row r="66" spans="1:20" s="1" customFormat="1" ht="15" customHeight="1" x14ac:dyDescent="0.25">
      <c r="A66" s="3"/>
      <c r="B66" s="18"/>
      <c r="C66" s="18"/>
      <c r="D66" s="18"/>
      <c r="E66" s="18"/>
      <c r="F66" s="25"/>
      <c r="G66" s="18"/>
      <c r="H66" s="18"/>
      <c r="I66" s="18"/>
      <c r="J66" s="18"/>
      <c r="K66" s="18"/>
      <c r="L66" s="18"/>
      <c r="M66" s="18"/>
      <c r="N66" s="18"/>
      <c r="O66" s="18"/>
      <c r="P66" s="18"/>
      <c r="Q66" s="18"/>
      <c r="R66" s="18"/>
      <c r="S66" s="18"/>
      <c r="T66" s="57"/>
    </row>
    <row r="67" spans="1:20" s="1" customFormat="1" ht="15" customHeight="1" x14ac:dyDescent="0.25">
      <c r="A67" s="41" t="s">
        <v>117</v>
      </c>
      <c r="B67" s="23"/>
      <c r="C67" s="18"/>
      <c r="D67" s="18"/>
      <c r="E67" s="18"/>
      <c r="F67" s="18"/>
      <c r="G67" s="18"/>
      <c r="H67" s="18"/>
      <c r="I67" s="18"/>
      <c r="J67" s="18"/>
      <c r="K67" s="18"/>
      <c r="L67" s="18"/>
      <c r="M67" s="18"/>
      <c r="N67" s="18"/>
      <c r="O67" s="18"/>
      <c r="P67" s="18"/>
      <c r="Q67" s="18"/>
      <c r="R67" s="18"/>
      <c r="S67" s="18"/>
      <c r="T67" s="57"/>
    </row>
    <row r="68" spans="1:20" x14ac:dyDescent="0.2">
      <c r="A68" s="37" t="s">
        <v>176</v>
      </c>
      <c r="B68" s="37"/>
    </row>
  </sheetData>
  <mergeCells count="5">
    <mergeCell ref="A47:B47"/>
    <mergeCell ref="A53:S53"/>
    <mergeCell ref="A55:S55"/>
    <mergeCell ref="A56:S56"/>
    <mergeCell ref="A54:S54"/>
  </mergeCells>
  <pageMargins left="0.43" right="0.19" top="0.56000000000000005" bottom="0.78740157499999996" header="0.3" footer="0.3"/>
  <pageSetup paperSize="9" scale="52" fitToHeight="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Résumé</vt:lpstr>
      <vt:lpstr>Quotes-parts de la redevance R </vt:lpstr>
      <vt:lpstr>Quotes-parts de la redevance TV</vt:lpstr>
      <vt:lpstr>'Quotes-parts de la redevance R '!Zone_d_impression</vt:lpstr>
      <vt:lpstr>'Quotes-parts de la redevance TV'!Zone_d_impression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2019-05-28T08:34:33Z</cp:lastPrinted>
  <dcterms:created xsi:type="dcterms:W3CDTF">2013-01-03T13:05:53Z</dcterms:created>
  <dcterms:modified xsi:type="dcterms:W3CDTF">2023-06-30T09:16:28Z</dcterms:modified>
</cp:coreProperties>
</file>