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8C84D783-6F52-4EFF-A30B-8C30BD441B5D}" xr6:coauthVersionLast="47" xr6:coauthVersionMax="47" xr10:uidLastSave="{00000000-0000-0000-0000-000000000000}"/>
  <bookViews>
    <workbookView xWindow="1695" yWindow="2070" windowWidth="26100" windowHeight="12045" xr2:uid="{00000000-000D-0000-FFFF-FFFF00000000}"/>
  </bookViews>
  <sheets>
    <sheet name="16.3.2.4.4" sheetId="1" r:id="rId1"/>
  </sheets>
  <definedNames>
    <definedName name="_xlnm.Print_Area" localSheetId="0">'16.3.2.4.4'!$A$1:$AE$53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2" i="1" l="1"/>
  <c r="AF5" i="1"/>
  <c r="AF22" i="1" s="1"/>
  <c r="AE12" i="1" l="1"/>
  <c r="AE22" i="1" s="1"/>
  <c r="AD22" i="1" l="1"/>
  <c r="AC22" i="1" l="1"/>
</calcChain>
</file>

<file path=xl/sharedStrings.xml><?xml version="1.0" encoding="utf-8"?>
<sst xmlns="http://schemas.openxmlformats.org/spreadsheetml/2006/main" count="392" uniqueCount="57">
  <si>
    <t>*</t>
  </si>
  <si>
    <t>Source: OFCOM</t>
  </si>
  <si>
    <t>Aspects économiques des médias</t>
  </si>
  <si>
    <t>Répartition de la redevance de réception radio et télévision</t>
  </si>
  <si>
    <t>en millions de francs suisses</t>
  </si>
  <si>
    <t>Total redevance de réception</t>
  </si>
  <si>
    <t>Hors TVA</t>
  </si>
  <si>
    <t>Explications:</t>
  </si>
  <si>
    <t>Remarques:</t>
  </si>
  <si>
    <t>Les chiffres sont donnés sans les décimales. De légers écarts sont possibles par rapport aux totaux calculés sur la base des chiffres exacts.</t>
  </si>
  <si>
    <t>T 16.03.02.04.04</t>
  </si>
  <si>
    <t>Renseignements: Office fédéral de la statistique (OFS), Section Politique, Culture, Médias, poku@bfs.admin.ch, tél. 058 463 61 58</t>
  </si>
  <si>
    <r>
      <t xml:space="preserve">SRG SSR </t>
    </r>
    <r>
      <rPr>
        <vertAlign val="superscript"/>
        <sz val="8"/>
        <rFont val="Arial"/>
        <family val="2"/>
      </rPr>
      <t>1)</t>
    </r>
  </si>
  <si>
    <r>
      <t xml:space="preserve">Splitting de la redevance </t>
    </r>
    <r>
      <rPr>
        <vertAlign val="superscript"/>
        <sz val="8"/>
        <rFont val="Arial"/>
        <family val="2"/>
      </rPr>
      <t>2)</t>
    </r>
  </si>
  <si>
    <r>
      <t>Billag SA</t>
    </r>
    <r>
      <rPr>
        <vertAlign val="superscript"/>
        <sz val="8"/>
        <rFont val="Arial"/>
        <family val="2"/>
      </rPr>
      <t xml:space="preserve"> 3)</t>
    </r>
  </si>
  <si>
    <r>
      <t xml:space="preserve">Serafe SA </t>
    </r>
    <r>
      <rPr>
        <vertAlign val="superscript"/>
        <sz val="8"/>
        <rFont val="Arial"/>
        <family val="2"/>
      </rPr>
      <t>3)</t>
    </r>
  </si>
  <si>
    <r>
      <t xml:space="preserve">Administration fédérale des contributions </t>
    </r>
    <r>
      <rPr>
        <vertAlign val="superscript"/>
        <sz val="8"/>
        <rFont val="Arial"/>
        <family val="2"/>
      </rPr>
      <t>3)</t>
    </r>
  </si>
  <si>
    <r>
      <t xml:space="preserve">OFCOM </t>
    </r>
    <r>
      <rPr>
        <vertAlign val="superscript"/>
        <sz val="8"/>
        <rFont val="Arial"/>
        <family val="2"/>
      </rPr>
      <t>4)</t>
    </r>
  </si>
  <si>
    <r>
      <t xml:space="preserve">Etudes d’audience </t>
    </r>
    <r>
      <rPr>
        <vertAlign val="superscript"/>
        <sz val="8"/>
        <rFont val="Arial"/>
        <family val="2"/>
      </rPr>
      <t>7)</t>
    </r>
  </si>
  <si>
    <r>
      <t>Nouvelles technologies</t>
    </r>
    <r>
      <rPr>
        <vertAlign val="superscript"/>
        <sz val="8"/>
        <rFont val="Arial"/>
        <family val="2"/>
      </rPr>
      <t xml:space="preserve"> 8)</t>
    </r>
  </si>
  <si>
    <r>
      <t xml:space="preserve">Sous-titrage </t>
    </r>
    <r>
      <rPr>
        <vertAlign val="superscript"/>
        <sz val="8"/>
        <rFont val="Arial"/>
        <family val="2"/>
      </rPr>
      <t>11)</t>
    </r>
  </si>
  <si>
    <r>
      <t xml:space="preserve">Archivage </t>
    </r>
    <r>
      <rPr>
        <vertAlign val="superscript"/>
        <sz val="8"/>
        <rFont val="Arial"/>
        <family val="2"/>
      </rPr>
      <t>12)</t>
    </r>
  </si>
  <si>
    <r>
      <t xml:space="preserve">Cantons et communes </t>
    </r>
    <r>
      <rPr>
        <vertAlign val="superscript"/>
        <sz val="8"/>
        <rFont val="Arial"/>
        <family val="2"/>
      </rPr>
      <t>13)</t>
    </r>
  </si>
  <si>
    <r>
      <t xml:space="preserve">Administration fédérale des contributions </t>
    </r>
    <r>
      <rPr>
        <vertAlign val="superscript"/>
        <sz val="8"/>
        <rFont val="Arial"/>
        <family val="2"/>
      </rPr>
      <t>15)</t>
    </r>
  </si>
  <si>
    <r>
      <t xml:space="preserve">Réserve pour l’arrêt du système « redevances de réception » </t>
    </r>
    <r>
      <rPr>
        <vertAlign val="superscript"/>
        <sz val="8"/>
        <rFont val="Arial"/>
        <family val="2"/>
      </rPr>
      <t>16)</t>
    </r>
  </si>
  <si>
    <r>
      <t>Keystone SDA-ATS</t>
    </r>
    <r>
      <rPr>
        <vertAlign val="superscript"/>
        <sz val="8"/>
        <rFont val="Arial"/>
        <family val="2"/>
      </rPr>
      <t xml:space="preserve"> 17)</t>
    </r>
  </si>
  <si>
    <r>
      <t xml:space="preserve">Mesures transitoires Covid-19 en faveur des médias électroniques </t>
    </r>
    <r>
      <rPr>
        <vertAlign val="superscript"/>
        <sz val="8"/>
        <rFont val="Arial"/>
        <family val="2"/>
      </rPr>
      <t>18)</t>
    </r>
  </si>
  <si>
    <r>
      <t>Mesures transitoires Covid-19 pour prise en charge du coût des abonnements à Keystone SDA-ATS</t>
    </r>
    <r>
      <rPr>
        <vertAlign val="superscript"/>
        <sz val="8"/>
        <rFont val="Arial"/>
        <family val="2"/>
      </rPr>
      <t xml:space="preserve"> 18)</t>
    </r>
  </si>
  <si>
    <r>
      <t xml:space="preserve">Mesures transitoires Covid-19 en faveur des médias électroniques </t>
    </r>
    <r>
      <rPr>
        <vertAlign val="superscript"/>
        <sz val="8"/>
        <rFont val="Arial"/>
        <family val="2"/>
      </rPr>
      <t>19)</t>
    </r>
  </si>
  <si>
    <r>
      <rPr>
        <vertAlign val="superscript"/>
        <sz val="8"/>
        <rFont val="Arial"/>
        <family val="2"/>
      </rPr>
      <t xml:space="preserve">1) </t>
    </r>
    <r>
      <rPr>
        <sz val="8"/>
        <rFont val="Arial"/>
        <family val="2"/>
      </rPr>
      <t xml:space="preserve">Sans les corrections de valeurs effectuées par la SSR pour les créances arriérées </t>
    </r>
  </si>
  <si>
    <r>
      <rPr>
        <vertAlign val="superscript"/>
        <sz val="8"/>
        <rFont val="Arial"/>
        <family val="2"/>
      </rPr>
      <t xml:space="preserve">2) </t>
    </r>
    <r>
      <rPr>
        <sz val="8"/>
        <rFont val="Arial"/>
        <family val="2"/>
      </rPr>
      <t xml:space="preserve">Quote-part prélevée pour la répartition des redevances (financement des diffuseurs locaux et régionaux de radio et de télévision) </t>
    </r>
  </si>
  <si>
    <r>
      <rPr>
        <vertAlign val="superscript"/>
        <sz val="8"/>
        <rFont val="Arial"/>
        <family val="2"/>
      </rPr>
      <t>3)</t>
    </r>
    <r>
      <rPr>
        <sz val="8"/>
        <rFont val="Arial"/>
        <family val="2"/>
      </rPr>
      <t xml:space="preserve"> Rémunération de l’organe de perception et d’encaissement de la redevance : différents frais des PTT (y compris diffusion) jusqu'en 1997; depuis 1998 et jusqu'à 2018  encaissement de redevances par Billag SA </t>
    </r>
  </si>
  <si>
    <r>
      <rPr>
        <vertAlign val="superscript"/>
        <sz val="8"/>
        <rFont val="Arial"/>
        <family val="2"/>
      </rPr>
      <t>3)</t>
    </r>
    <r>
      <rPr>
        <sz val="8"/>
        <rFont val="Arial"/>
        <family val="2"/>
      </rPr>
      <t xml:space="preserve"> A partir du 1.1.2019, la perception et l'encaissement de la redevance des ménages privés est effectuée par Serafe AG et celle des entreprises par l'Administration fédérale des contributions AFC</t>
    </r>
  </si>
  <si>
    <r>
      <rPr>
        <vertAlign val="superscript"/>
        <sz val="8"/>
        <rFont val="Arial"/>
        <family val="2"/>
      </rPr>
      <t>4)</t>
    </r>
    <r>
      <rPr>
        <sz val="8"/>
        <rFont val="Arial"/>
        <family val="2"/>
      </rPr>
      <t xml:space="preserve"> Jusqu’au 31 mars 2007, travail consacré à la gestion et à la surveillance des fréquences ainsi qu’à la poursuite des auditeurs et spectateurs resquilleurs </t>
    </r>
  </si>
  <si>
    <r>
      <rPr>
        <vertAlign val="superscript"/>
        <sz val="8"/>
        <rFont val="Arial"/>
        <family val="2"/>
      </rPr>
      <t>5)</t>
    </r>
    <r>
      <rPr>
        <sz val="8"/>
        <rFont val="Arial"/>
        <family val="2"/>
      </rPr>
      <t xml:space="preserve"> Non compris : dédommagement de CHF 8,1 millions pour la suppression des redevances en faveur des bénéficiaires de prestations complémentaires </t>
    </r>
  </si>
  <si>
    <r>
      <rPr>
        <vertAlign val="superscript"/>
        <sz val="8"/>
        <rFont val="Arial"/>
        <family val="2"/>
      </rPr>
      <t>6)</t>
    </r>
    <r>
      <rPr>
        <sz val="8"/>
        <rFont val="Arial"/>
        <family val="2"/>
      </rPr>
      <t xml:space="preserve"> non compris : dédommagement de CHF 34,3 millions pour la suppression des redevances en faveur des bénéficiaires de prestations complémentaires </t>
    </r>
  </si>
  <si>
    <r>
      <rPr>
        <vertAlign val="superscript"/>
        <sz val="8"/>
        <rFont val="Arial"/>
        <family val="2"/>
      </rPr>
      <t xml:space="preserve">7) </t>
    </r>
    <r>
      <rPr>
        <sz val="8"/>
        <rFont val="Arial"/>
        <family val="2"/>
      </rPr>
      <t xml:space="preserve">Soutien à la fondation pour les études d’audience : depuis le 1er avril 2007, la loi fédérale sur la radio et la télévision (LRTV) prévoit une contribution à la Fondation pour les études d’audience pour le développement et l’acquisition de méthodes et de systèmes de collecte de données. </t>
    </r>
  </si>
  <si>
    <r>
      <rPr>
        <vertAlign val="superscript"/>
        <sz val="8"/>
        <rFont val="Arial"/>
        <family val="2"/>
      </rPr>
      <t>8)</t>
    </r>
    <r>
      <rPr>
        <sz val="8"/>
        <rFont val="Arial"/>
        <family val="2"/>
      </rPr>
      <t xml:space="preserve"> Avec l’entrée en vigueur de la LRTV (01.04.07) a été introduite une contribution d’investissement dans les nouvelles technologies.</t>
    </r>
  </si>
  <si>
    <r>
      <rPr>
        <vertAlign val="superscript"/>
        <sz val="8"/>
        <rFont val="Arial"/>
        <family val="2"/>
      </rPr>
      <t>9)</t>
    </r>
    <r>
      <rPr>
        <sz val="8"/>
        <rFont val="Arial"/>
        <family val="2"/>
      </rPr>
      <t xml:space="preserve"> Augmentation liée à l’entrée en vigueur de la loi fédérale sur la radio et la télévision et de son ordonnance au 1er avril 2007 </t>
    </r>
  </si>
  <si>
    <r>
      <rPr>
        <vertAlign val="superscript"/>
        <sz val="8"/>
        <rFont val="Arial"/>
        <family val="2"/>
      </rPr>
      <t>10)</t>
    </r>
    <r>
      <rPr>
        <sz val="8"/>
        <rFont val="Arial"/>
        <family val="2"/>
      </rPr>
      <t xml:space="preserve"> Depuis le 1er avril 2007, le financement des tâches qui découlent de la perception de la redevance de réception et de l’exécution de l’obligation de payer la redevance et d’annoncer les récepteurs (surveillance financière de l’organe de perception, poursuite des auditeurs et spectateurs resquilleurs et autorité de recours) </t>
    </r>
  </si>
  <si>
    <r>
      <rPr>
        <vertAlign val="superscript"/>
        <sz val="8"/>
        <rFont val="Arial"/>
        <family val="2"/>
      </rPr>
      <t>11)</t>
    </r>
    <r>
      <rPr>
        <sz val="8"/>
        <rFont val="Arial"/>
        <family val="2"/>
      </rPr>
      <t xml:space="preserve"> Soutien au sous-titrage des principales émissions d’information des télévisions régionales (malentendants)</t>
    </r>
  </si>
  <si>
    <r>
      <rPr>
        <vertAlign val="superscript"/>
        <sz val="8"/>
        <rFont val="Arial"/>
        <family val="2"/>
      </rPr>
      <t xml:space="preserve">12) </t>
    </r>
    <r>
      <rPr>
        <sz val="8"/>
        <rFont val="Arial"/>
        <family val="2"/>
      </rPr>
      <t>Soutien à des projets de conservation durable des émissions produites</t>
    </r>
  </si>
  <si>
    <r>
      <rPr>
        <vertAlign val="superscript"/>
        <sz val="8"/>
        <rFont val="Arial"/>
        <family val="2"/>
      </rPr>
      <t>13)</t>
    </r>
    <r>
      <rPr>
        <sz val="8"/>
        <rFont val="Arial"/>
        <family val="2"/>
      </rPr>
      <t xml:space="preserve"> Rémunération des cantons et des communes pour l'adaptation de leurs systèmes IT en vue de la livraison des données de leurs registres des habitants. Travaux préparatoires avant l'entrée en vigueur du nouveau système de perception au 1er janvier 2019. </t>
    </r>
  </si>
  <si>
    <r>
      <rPr>
        <vertAlign val="superscript"/>
        <sz val="8"/>
        <rFont val="Arial"/>
        <family val="2"/>
      </rPr>
      <t>14)</t>
    </r>
    <r>
      <rPr>
        <sz val="8"/>
        <rFont val="Arial"/>
        <family val="2"/>
      </rPr>
      <t xml:space="preserve"> Depuis le 1er avril 2015, la redevance de réception est exonérée de la taxe sur la valeur ajoutée (TVA). Par conséquent, l’Administration fédérale des contributions (AFC) ne restitue plus la TVA sur la rémunération de Billag SA.</t>
    </r>
  </si>
  <si>
    <r>
      <rPr>
        <vertAlign val="superscript"/>
        <sz val="8"/>
        <rFont val="Arial"/>
        <family val="2"/>
      </rPr>
      <t xml:space="preserve">15) </t>
    </r>
    <r>
      <rPr>
        <sz val="8"/>
        <rFont val="Arial"/>
        <family val="2"/>
      </rPr>
      <t>De 2016 à fin 2018, rémunération de l’Administration fédérale des contributions AFC pour les travaux préparatoires liés à la perception et à l’encaissement de la redevance radio-télévision auprès des entreprises</t>
    </r>
  </si>
  <si>
    <r>
      <rPr>
        <vertAlign val="superscript"/>
        <sz val="8"/>
        <rFont val="Arial"/>
        <family val="2"/>
      </rPr>
      <t xml:space="preserve">16) </t>
    </r>
    <r>
      <rPr>
        <sz val="8"/>
        <rFont val="Arial"/>
        <family val="2"/>
      </rPr>
      <t xml:space="preserve">Les coûts relatifs à l'arrêt de l'ancien système de perception de la redevance de réception radio et télévision sont couverts par le produit de la redevance de réception (Art. 92 al. 7 ORTV). </t>
    </r>
  </si>
  <si>
    <r>
      <rPr>
        <vertAlign val="superscript"/>
        <sz val="8"/>
        <rFont val="Arial"/>
        <family val="2"/>
      </rPr>
      <t xml:space="preserve">17) </t>
    </r>
    <r>
      <rPr>
        <sz val="8"/>
        <rFont val="Arial"/>
        <family val="2"/>
      </rPr>
      <t xml:space="preserve">Depuis le 1.1.2019, soutien à l'Agence télégraphique suisse Keystone SDA-ATS pour la couverture des coûts de l'offre de base. </t>
    </r>
  </si>
  <si>
    <r>
      <rPr>
        <vertAlign val="superscript"/>
        <sz val="8"/>
        <rFont val="Arial"/>
        <family val="2"/>
      </rPr>
      <t xml:space="preserve">18) </t>
    </r>
    <r>
      <rPr>
        <sz val="8"/>
        <rFont val="Arial"/>
        <family val="2"/>
      </rPr>
      <t xml:space="preserve">RS 784.402 Ordonnance  sur des mesures transitoires en faveur des médias électroniques en lien avec le coronavirus (COVID-19) </t>
    </r>
  </si>
  <si>
    <r>
      <rPr>
        <vertAlign val="superscript"/>
        <sz val="8"/>
        <rFont val="Arial"/>
        <family val="2"/>
      </rPr>
      <t>19)</t>
    </r>
    <r>
      <rPr>
        <sz val="8"/>
        <rFont val="Arial"/>
        <family val="2"/>
      </rPr>
      <t xml:space="preserve"> RS 818.102 Loi COVID-19 soutien en faveur des médias électroniques en lien avec le coronavirus </t>
    </r>
  </si>
  <si>
    <r>
      <t>1056</t>
    </r>
    <r>
      <rPr>
        <vertAlign val="superscript"/>
        <sz val="8"/>
        <rFont val="Arial"/>
        <family val="2"/>
      </rPr>
      <t xml:space="preserve"> 5)</t>
    </r>
  </si>
  <si>
    <r>
      <t xml:space="preserve">1051 </t>
    </r>
    <r>
      <rPr>
        <vertAlign val="superscript"/>
        <sz val="8"/>
        <rFont val="Arial"/>
        <family val="2"/>
      </rPr>
      <t>6)</t>
    </r>
  </si>
  <si>
    <r>
      <t>43</t>
    </r>
    <r>
      <rPr>
        <vertAlign val="superscript"/>
        <sz val="8"/>
        <rFont val="Arial"/>
        <family val="2"/>
      </rPr>
      <t xml:space="preserve"> 9)</t>
    </r>
  </si>
  <si>
    <r>
      <t>54</t>
    </r>
    <r>
      <rPr>
        <vertAlign val="superscript"/>
        <sz val="8"/>
        <rFont val="Arial"/>
        <family val="2"/>
      </rPr>
      <t xml:space="preserve"> 14)</t>
    </r>
  </si>
  <si>
    <r>
      <t>6</t>
    </r>
    <r>
      <rPr>
        <vertAlign val="superscript"/>
        <sz val="8"/>
        <rFont val="Arial"/>
        <family val="2"/>
      </rPr>
      <t xml:space="preserve"> 10)</t>
    </r>
  </si>
  <si>
    <t>© OFS 2023</t>
  </si>
  <si>
    <t>Dernière modification: 07.07.2023</t>
  </si>
  <si>
    <t xml:space="preserve">Les montants indiqués ci-dessus sont ceux qui ont été distribués en faveur des différents bénéficiaires.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</si>
</sst>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name val="Arial"/>
      <family val="2"/>
    </font>
    <font>
      <sz val="10"/>
      <name val="Arial"/>
      <family val="2"/>
    </font>
    <font>
      <b/>
      <sz val="9"/>
      <name val="Arial"/>
      <family val="2"/>
    </font>
    <font>
      <sz val="9"/>
      <name val="Arial"/>
      <family val="2"/>
    </font>
    <font>
      <sz val="8"/>
      <name val="Arial Narrow"/>
      <family val="2"/>
    </font>
    <font>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2" fillId="0" borderId="0"/>
  </cellStyleXfs>
  <cellXfs count="41">
    <xf numFmtId="0" fontId="0" fillId="0" borderId="0" xfId="0"/>
    <xf numFmtId="0" fontId="2" fillId="3" borderId="0" xfId="0" applyFont="1" applyFill="1"/>
    <xf numFmtId="0" fontId="4" fillId="3" borderId="0" xfId="0" applyFont="1" applyFill="1"/>
    <xf numFmtId="0" fontId="5" fillId="0" borderId="0" xfId="0" applyFont="1"/>
    <xf numFmtId="0" fontId="6" fillId="3" borderId="0" xfId="0" applyFont="1" applyFill="1"/>
    <xf numFmtId="0" fontId="6" fillId="3" borderId="0" xfId="0" applyFont="1" applyFill="1" applyAlignment="1">
      <alignment horizontal="center"/>
    </xf>
    <xf numFmtId="0" fontId="4" fillId="3" borderId="0" xfId="0" applyFont="1" applyFill="1" applyAlignment="1"/>
    <xf numFmtId="0" fontId="4" fillId="3" borderId="0" xfId="0" applyFont="1" applyFill="1" applyAlignment="1">
      <alignment horizontal="left"/>
    </xf>
    <xf numFmtId="0" fontId="4" fillId="3" borderId="0" xfId="0" applyFont="1" applyFill="1" applyAlignment="1">
      <alignment horizontal="right"/>
    </xf>
    <xf numFmtId="0" fontId="1" fillId="4" borderId="1" xfId="0" applyFont="1" applyFill="1" applyBorder="1"/>
    <xf numFmtId="0" fontId="1" fillId="3" borderId="0" xfId="0" applyFont="1" applyFill="1" applyBorder="1"/>
    <xf numFmtId="0" fontId="1" fillId="3" borderId="0" xfId="0" applyFont="1" applyFill="1" applyBorder="1" applyAlignment="1">
      <alignment vertical="center" wrapText="1"/>
    </xf>
    <xf numFmtId="1" fontId="1" fillId="3" borderId="0" xfId="0" applyNumberFormat="1" applyFont="1" applyFill="1" applyBorder="1"/>
    <xf numFmtId="1" fontId="1" fillId="3" borderId="0" xfId="0" applyNumberFormat="1" applyFont="1" applyFill="1" applyBorder="1" applyAlignment="1">
      <alignment vertical="center"/>
    </xf>
    <xf numFmtId="1" fontId="1" fillId="3" borderId="0" xfId="0" applyNumberFormat="1" applyFont="1" applyFill="1" applyBorder="1" applyAlignment="1">
      <alignment horizontal="right" vertical="center"/>
    </xf>
    <xf numFmtId="0" fontId="1" fillId="3" borderId="0" xfId="0" applyFont="1" applyFill="1" applyBorder="1" applyAlignment="1">
      <alignment horizontal="right"/>
    </xf>
    <xf numFmtId="0" fontId="1" fillId="3" borderId="1" xfId="0" applyFont="1" applyFill="1" applyBorder="1"/>
    <xf numFmtId="1" fontId="1" fillId="3" borderId="1" xfId="0" applyNumberFormat="1" applyFont="1" applyFill="1" applyBorder="1"/>
    <xf numFmtId="0" fontId="1" fillId="3" borderId="0" xfId="0" applyFont="1" applyFill="1"/>
    <xf numFmtId="1" fontId="1" fillId="3" borderId="0" xfId="0" applyNumberFormat="1" applyFont="1" applyFill="1"/>
    <xf numFmtId="0" fontId="1" fillId="3" borderId="0" xfId="0" applyFont="1" applyFill="1" applyAlignment="1">
      <alignment horizontal="center"/>
    </xf>
    <xf numFmtId="0" fontId="5" fillId="3" borderId="0" xfId="0" applyFont="1" applyFill="1"/>
    <xf numFmtId="0" fontId="1" fillId="0" borderId="0" xfId="0" applyFont="1" applyAlignment="1">
      <alignment vertical="center"/>
    </xf>
    <xf numFmtId="1" fontId="1" fillId="0" borderId="0" xfId="0" applyNumberFormat="1" applyFont="1" applyFill="1" applyBorder="1"/>
    <xf numFmtId="0" fontId="1" fillId="3" borderId="0" xfId="0" applyFont="1" applyFill="1" applyAlignment="1"/>
    <xf numFmtId="1" fontId="6" fillId="3" borderId="0" xfId="0" applyNumberFormat="1" applyFont="1" applyFill="1"/>
    <xf numFmtId="1" fontId="1" fillId="3" borderId="0" xfId="0" applyNumberFormat="1" applyFont="1" applyFill="1" applyAlignment="1">
      <alignment horizontal="center"/>
    </xf>
    <xf numFmtId="1" fontId="2" fillId="3" borderId="0" xfId="0" applyNumberFormat="1" applyFont="1" applyFill="1"/>
    <xf numFmtId="0" fontId="1" fillId="4" borderId="3" xfId="0" applyFont="1" applyFill="1" applyBorder="1"/>
    <xf numFmtId="1" fontId="1" fillId="4" borderId="3" xfId="0" applyNumberFormat="1" applyFont="1" applyFill="1" applyBorder="1"/>
    <xf numFmtId="1" fontId="1" fillId="4" borderId="2" xfId="0" applyNumberFormat="1" applyFont="1" applyFill="1" applyBorder="1"/>
    <xf numFmtId="0" fontId="1" fillId="3" borderId="0" xfId="0" applyFont="1" applyFill="1" applyAlignment="1">
      <alignment wrapText="1"/>
    </xf>
    <xf numFmtId="0" fontId="2" fillId="3" borderId="0" xfId="0" applyFont="1" applyFill="1" applyAlignment="1"/>
    <xf numFmtId="0" fontId="1" fillId="3" borderId="0" xfId="0" applyFont="1" applyFill="1" applyAlignment="1">
      <alignment horizontal="left" wrapText="1"/>
    </xf>
    <xf numFmtId="0" fontId="1" fillId="3" borderId="0" xfId="0" applyFont="1" applyFill="1" applyAlignment="1">
      <alignment horizontal="left"/>
    </xf>
    <xf numFmtId="1" fontId="1" fillId="3" borderId="0" xfId="0" applyNumberFormat="1" applyFont="1" applyFill="1" applyAlignment="1">
      <alignment vertical="center"/>
    </xf>
    <xf numFmtId="0" fontId="1" fillId="3" borderId="0" xfId="0" applyFont="1" applyFill="1" applyAlignment="1">
      <alignment horizontal="right"/>
    </xf>
    <xf numFmtId="0" fontId="1" fillId="3" borderId="0" xfId="2" applyFont="1" applyFill="1" applyAlignment="1">
      <alignment vertical="center"/>
    </xf>
    <xf numFmtId="0" fontId="1" fillId="2" borderId="0" xfId="0" applyNumberFormat="1" applyFont="1" applyFill="1" applyBorder="1" applyAlignment="1">
      <alignment horizontal="left"/>
    </xf>
    <xf numFmtId="0" fontId="1" fillId="3" borderId="0" xfId="0" applyNumberFormat="1" applyFont="1" applyFill="1" applyBorder="1" applyAlignment="1">
      <alignment horizontal="left"/>
    </xf>
    <xf numFmtId="0" fontId="1" fillId="3" borderId="0" xfId="0" applyFont="1" applyFill="1" applyAlignment="1">
      <alignment horizontal="left"/>
    </xf>
  </cellXfs>
  <cellStyles count="3">
    <cellStyle name="Normal" xfId="0" builtinId="0"/>
    <cellStyle name="Normal 2" xfId="2" xr:uid="{C86DA185-6490-4A3C-BE7C-1A624F6C99D5}"/>
    <cellStyle name="Standard_Mappe2" xfId="1" xr:uid="{00000000-0005-0000-0000-00000100000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4"/>
  <sheetViews>
    <sheetView tabSelected="1" zoomScaleNormal="100" workbookViewId="0">
      <pane xSplit="1" topLeftCell="B1" activePane="topRight" state="frozen"/>
      <selection pane="topRight"/>
    </sheetView>
  </sheetViews>
  <sheetFormatPr baseColWidth="10" defaultColWidth="11.42578125" defaultRowHeight="12.75" x14ac:dyDescent="0.2"/>
  <cols>
    <col min="1" max="1" width="49.28515625" style="1" customWidth="1"/>
    <col min="2" max="28" width="5.5703125" style="1" customWidth="1"/>
    <col min="29" max="29" width="6.7109375" style="1" customWidth="1"/>
    <col min="30" max="32" width="5.85546875" style="1" customWidth="1"/>
    <col min="33" max="16384" width="11.42578125" style="1"/>
  </cols>
  <sheetData>
    <row r="1" spans="1:33" x14ac:dyDescent="0.2">
      <c r="A1" s="2" t="s">
        <v>2</v>
      </c>
      <c r="AD1" s="8"/>
      <c r="AE1" s="8"/>
      <c r="AF1" s="8" t="s">
        <v>10</v>
      </c>
    </row>
    <row r="2" spans="1:33" x14ac:dyDescent="0.2">
      <c r="A2" s="21" t="s">
        <v>3</v>
      </c>
    </row>
    <row r="3" spans="1:33" x14ac:dyDescent="0.2">
      <c r="A3" s="3" t="s">
        <v>4</v>
      </c>
      <c r="U3" s="6"/>
      <c r="W3" s="7"/>
      <c r="AA3" s="8"/>
    </row>
    <row r="4" spans="1:33" s="4" customFormat="1" ht="12.6" customHeight="1" x14ac:dyDescent="0.25">
      <c r="A4" s="9"/>
      <c r="B4" s="28">
        <v>1992</v>
      </c>
      <c r="C4" s="29">
        <v>1993</v>
      </c>
      <c r="D4" s="29">
        <v>1994</v>
      </c>
      <c r="E4" s="29">
        <v>1995</v>
      </c>
      <c r="F4" s="29">
        <v>1996</v>
      </c>
      <c r="G4" s="29">
        <v>1997</v>
      </c>
      <c r="H4" s="29">
        <v>1998</v>
      </c>
      <c r="I4" s="29">
        <v>1999</v>
      </c>
      <c r="J4" s="29">
        <v>2000</v>
      </c>
      <c r="K4" s="29">
        <v>2001</v>
      </c>
      <c r="L4" s="29">
        <v>2002</v>
      </c>
      <c r="M4" s="29">
        <v>2003</v>
      </c>
      <c r="N4" s="29">
        <v>2004</v>
      </c>
      <c r="O4" s="29">
        <v>2005</v>
      </c>
      <c r="P4" s="29">
        <v>2006</v>
      </c>
      <c r="Q4" s="29">
        <v>2007</v>
      </c>
      <c r="R4" s="29">
        <v>2008</v>
      </c>
      <c r="S4" s="28">
        <v>2009</v>
      </c>
      <c r="T4" s="28">
        <v>2010</v>
      </c>
      <c r="U4" s="28">
        <v>2011</v>
      </c>
      <c r="V4" s="28">
        <v>2012</v>
      </c>
      <c r="W4" s="29">
        <v>2013</v>
      </c>
      <c r="X4" s="29">
        <v>2014</v>
      </c>
      <c r="Y4" s="29">
        <v>2015</v>
      </c>
      <c r="Z4" s="29">
        <v>2016</v>
      </c>
      <c r="AA4" s="29">
        <v>2017</v>
      </c>
      <c r="AB4" s="29">
        <v>2018</v>
      </c>
      <c r="AC4" s="29">
        <v>2019</v>
      </c>
      <c r="AD4" s="29">
        <v>2020</v>
      </c>
      <c r="AE4" s="30">
        <v>2021</v>
      </c>
      <c r="AF4" s="30">
        <v>2022</v>
      </c>
    </row>
    <row r="5" spans="1:33" s="4" customFormat="1" ht="12.6" customHeight="1" x14ac:dyDescent="0.25">
      <c r="A5" s="11" t="s">
        <v>12</v>
      </c>
      <c r="B5" s="12">
        <v>698</v>
      </c>
      <c r="C5" s="12">
        <v>777</v>
      </c>
      <c r="D5" s="12">
        <v>792</v>
      </c>
      <c r="E5" s="12">
        <v>809</v>
      </c>
      <c r="F5" s="12">
        <v>826</v>
      </c>
      <c r="G5" s="12">
        <v>820</v>
      </c>
      <c r="H5" s="12">
        <v>1022</v>
      </c>
      <c r="I5" s="12">
        <v>1011</v>
      </c>
      <c r="J5" s="12">
        <v>1064</v>
      </c>
      <c r="K5" s="12" t="s">
        <v>49</v>
      </c>
      <c r="L5" s="12" t="s">
        <v>50</v>
      </c>
      <c r="M5" s="12">
        <v>1100</v>
      </c>
      <c r="N5" s="12">
        <v>1097</v>
      </c>
      <c r="O5" s="12">
        <v>1115</v>
      </c>
      <c r="P5" s="12">
        <v>1116</v>
      </c>
      <c r="Q5" s="12">
        <v>1122</v>
      </c>
      <c r="R5" s="12">
        <v>1129</v>
      </c>
      <c r="S5" s="12">
        <v>1153</v>
      </c>
      <c r="T5" s="12">
        <v>1169</v>
      </c>
      <c r="U5" s="12">
        <v>1175</v>
      </c>
      <c r="V5" s="12">
        <v>1188</v>
      </c>
      <c r="W5" s="12">
        <v>1203</v>
      </c>
      <c r="X5" s="12">
        <v>1210</v>
      </c>
      <c r="Y5" s="12">
        <v>1235</v>
      </c>
      <c r="Z5" s="12">
        <v>1240.3</v>
      </c>
      <c r="AA5" s="12">
        <v>1248.9000000000001</v>
      </c>
      <c r="AB5" s="12">
        <v>1232.9000000000001</v>
      </c>
      <c r="AC5" s="12">
        <v>1200</v>
      </c>
      <c r="AD5" s="12">
        <v>1200</v>
      </c>
      <c r="AE5" s="12">
        <v>1252</v>
      </c>
      <c r="AF5" s="19">
        <f>1250+11</f>
        <v>1261</v>
      </c>
    </row>
    <row r="6" spans="1:33" s="4" customFormat="1" ht="12.6" customHeight="1" x14ac:dyDescent="0.25">
      <c r="A6" s="11" t="s">
        <v>13</v>
      </c>
      <c r="B6" s="13">
        <v>0</v>
      </c>
      <c r="C6" s="13">
        <v>6.2</v>
      </c>
      <c r="D6" s="13">
        <v>7.06</v>
      </c>
      <c r="E6" s="13">
        <v>7.48</v>
      </c>
      <c r="F6" s="13">
        <v>8.0299999999999994</v>
      </c>
      <c r="G6" s="13">
        <v>8.17</v>
      </c>
      <c r="H6" s="13">
        <v>9.58</v>
      </c>
      <c r="I6" s="13">
        <v>10.17</v>
      </c>
      <c r="J6" s="13">
        <v>11.09</v>
      </c>
      <c r="K6" s="13">
        <v>11.09</v>
      </c>
      <c r="L6" s="13">
        <v>11.58</v>
      </c>
      <c r="M6" s="13">
        <v>13.75</v>
      </c>
      <c r="N6" s="13">
        <v>12.56</v>
      </c>
      <c r="O6" s="13">
        <v>14.31</v>
      </c>
      <c r="P6" s="13">
        <v>14</v>
      </c>
      <c r="Q6" s="14" t="s">
        <v>51</v>
      </c>
      <c r="R6" s="13">
        <v>50</v>
      </c>
      <c r="S6" s="13">
        <v>50</v>
      </c>
      <c r="T6" s="13">
        <v>50</v>
      </c>
      <c r="U6" s="13">
        <v>54</v>
      </c>
      <c r="V6" s="13">
        <v>54</v>
      </c>
      <c r="W6" s="13">
        <v>54</v>
      </c>
      <c r="X6" s="13">
        <v>54</v>
      </c>
      <c r="Y6" s="13">
        <v>54</v>
      </c>
      <c r="Z6" s="13">
        <v>60.75</v>
      </c>
      <c r="AA6" s="13">
        <v>67.5</v>
      </c>
      <c r="AB6" s="13">
        <v>67.5</v>
      </c>
      <c r="AC6" s="13">
        <v>81</v>
      </c>
      <c r="AD6" s="13">
        <v>81</v>
      </c>
      <c r="AE6" s="13">
        <v>81</v>
      </c>
      <c r="AF6" s="35">
        <v>81</v>
      </c>
    </row>
    <row r="7" spans="1:33" s="4" customFormat="1" ht="12.6" customHeight="1" x14ac:dyDescent="0.25">
      <c r="A7" s="11" t="s">
        <v>14</v>
      </c>
      <c r="B7" s="10">
        <v>208</v>
      </c>
      <c r="C7" s="12">
        <v>256</v>
      </c>
      <c r="D7" s="12">
        <v>260</v>
      </c>
      <c r="E7" s="12">
        <v>267</v>
      </c>
      <c r="F7" s="12">
        <v>263</v>
      </c>
      <c r="G7" s="12">
        <v>271</v>
      </c>
      <c r="H7" s="12">
        <v>45</v>
      </c>
      <c r="I7" s="12">
        <v>43</v>
      </c>
      <c r="J7" s="12">
        <v>41</v>
      </c>
      <c r="K7" s="12">
        <v>44</v>
      </c>
      <c r="L7" s="12">
        <v>46</v>
      </c>
      <c r="M7" s="12">
        <v>48</v>
      </c>
      <c r="N7" s="12">
        <v>50</v>
      </c>
      <c r="O7" s="12">
        <v>51</v>
      </c>
      <c r="P7" s="12">
        <v>52</v>
      </c>
      <c r="Q7" s="12">
        <v>55</v>
      </c>
      <c r="R7" s="12">
        <v>53</v>
      </c>
      <c r="S7" s="12">
        <v>57</v>
      </c>
      <c r="T7" s="12">
        <v>56</v>
      </c>
      <c r="U7" s="12">
        <v>55</v>
      </c>
      <c r="V7" s="12">
        <v>49</v>
      </c>
      <c r="W7" s="12">
        <v>49</v>
      </c>
      <c r="X7" s="12">
        <v>50</v>
      </c>
      <c r="Y7" s="14" t="s">
        <v>52</v>
      </c>
      <c r="Z7" s="12">
        <v>55.41</v>
      </c>
      <c r="AA7" s="12">
        <v>62.4</v>
      </c>
      <c r="AB7" s="12">
        <v>62.4</v>
      </c>
      <c r="AC7" s="15" t="s">
        <v>0</v>
      </c>
      <c r="AD7" s="15" t="s">
        <v>0</v>
      </c>
      <c r="AE7" s="15" t="s">
        <v>0</v>
      </c>
      <c r="AF7" s="36" t="s">
        <v>0</v>
      </c>
    </row>
    <row r="8" spans="1:33" s="4" customFormat="1" ht="12.6" customHeight="1" x14ac:dyDescent="0.25">
      <c r="A8" s="11" t="s">
        <v>15</v>
      </c>
      <c r="B8" s="15" t="s">
        <v>0</v>
      </c>
      <c r="C8" s="15" t="s">
        <v>0</v>
      </c>
      <c r="D8" s="15" t="s">
        <v>0</v>
      </c>
      <c r="E8" s="15" t="s">
        <v>0</v>
      </c>
      <c r="F8" s="15" t="s">
        <v>0</v>
      </c>
      <c r="G8" s="15" t="s">
        <v>0</v>
      </c>
      <c r="H8" s="15" t="s">
        <v>0</v>
      </c>
      <c r="I8" s="15" t="s">
        <v>0</v>
      </c>
      <c r="J8" s="15" t="s">
        <v>0</v>
      </c>
      <c r="K8" s="15" t="s">
        <v>0</v>
      </c>
      <c r="L8" s="15" t="s">
        <v>0</v>
      </c>
      <c r="M8" s="15" t="s">
        <v>0</v>
      </c>
      <c r="N8" s="15" t="s">
        <v>0</v>
      </c>
      <c r="O8" s="15" t="s">
        <v>0</v>
      </c>
      <c r="P8" s="15" t="s">
        <v>0</v>
      </c>
      <c r="Q8" s="15" t="s">
        <v>0</v>
      </c>
      <c r="R8" s="15" t="s">
        <v>0</v>
      </c>
      <c r="S8" s="15" t="s">
        <v>0</v>
      </c>
      <c r="T8" s="15" t="s">
        <v>0</v>
      </c>
      <c r="U8" s="15" t="s">
        <v>0</v>
      </c>
      <c r="V8" s="15" t="s">
        <v>0</v>
      </c>
      <c r="W8" s="15" t="s">
        <v>0</v>
      </c>
      <c r="X8" s="15" t="s">
        <v>0</v>
      </c>
      <c r="Y8" s="15" t="s">
        <v>0</v>
      </c>
      <c r="Z8" s="15" t="s">
        <v>0</v>
      </c>
      <c r="AA8" s="15" t="s">
        <v>0</v>
      </c>
      <c r="AB8" s="15" t="s">
        <v>0</v>
      </c>
      <c r="AC8" s="12">
        <v>20</v>
      </c>
      <c r="AD8" s="12">
        <v>20.3</v>
      </c>
      <c r="AE8" s="12">
        <v>22.5</v>
      </c>
      <c r="AF8" s="19">
        <v>23</v>
      </c>
    </row>
    <row r="9" spans="1:33" s="4" customFormat="1" ht="12.6" customHeight="1" x14ac:dyDescent="0.25">
      <c r="A9" s="11" t="s">
        <v>16</v>
      </c>
      <c r="B9" s="15" t="s">
        <v>0</v>
      </c>
      <c r="C9" s="15" t="s">
        <v>0</v>
      </c>
      <c r="D9" s="15" t="s">
        <v>0</v>
      </c>
      <c r="E9" s="15" t="s">
        <v>0</v>
      </c>
      <c r="F9" s="15" t="s">
        <v>0</v>
      </c>
      <c r="G9" s="15" t="s">
        <v>0</v>
      </c>
      <c r="H9" s="15" t="s">
        <v>0</v>
      </c>
      <c r="I9" s="15" t="s">
        <v>0</v>
      </c>
      <c r="J9" s="15" t="s">
        <v>0</v>
      </c>
      <c r="K9" s="15" t="s">
        <v>0</v>
      </c>
      <c r="L9" s="15" t="s">
        <v>0</v>
      </c>
      <c r="M9" s="15" t="s">
        <v>0</v>
      </c>
      <c r="N9" s="15" t="s">
        <v>0</v>
      </c>
      <c r="O9" s="15" t="s">
        <v>0</v>
      </c>
      <c r="P9" s="15" t="s">
        <v>0</v>
      </c>
      <c r="Q9" s="15" t="s">
        <v>0</v>
      </c>
      <c r="R9" s="15" t="s">
        <v>0</v>
      </c>
      <c r="S9" s="15" t="s">
        <v>0</v>
      </c>
      <c r="T9" s="15" t="s">
        <v>0</v>
      </c>
      <c r="U9" s="15" t="s">
        <v>0</v>
      </c>
      <c r="V9" s="15" t="s">
        <v>0</v>
      </c>
      <c r="W9" s="15" t="s">
        <v>0</v>
      </c>
      <c r="X9" s="15" t="s">
        <v>0</v>
      </c>
      <c r="Y9" s="15" t="s">
        <v>0</v>
      </c>
      <c r="Z9" s="15" t="s">
        <v>0</v>
      </c>
      <c r="AA9" s="15" t="s">
        <v>0</v>
      </c>
      <c r="AB9" s="15"/>
      <c r="AC9" s="12">
        <v>4.3</v>
      </c>
      <c r="AD9" s="12">
        <v>3.6</v>
      </c>
      <c r="AE9" s="12">
        <v>3.8</v>
      </c>
      <c r="AF9" s="19">
        <v>4.0999999999999996</v>
      </c>
    </row>
    <row r="10" spans="1:33" s="4" customFormat="1" ht="12.6" customHeight="1" x14ac:dyDescent="0.25">
      <c r="A10" s="11" t="s">
        <v>17</v>
      </c>
      <c r="B10" s="15" t="s">
        <v>0</v>
      </c>
      <c r="C10" s="15" t="s">
        <v>0</v>
      </c>
      <c r="D10" s="15" t="s">
        <v>0</v>
      </c>
      <c r="E10" s="15" t="s">
        <v>0</v>
      </c>
      <c r="F10" s="15" t="s">
        <v>0</v>
      </c>
      <c r="G10" s="15" t="s">
        <v>0</v>
      </c>
      <c r="H10" s="12">
        <v>10</v>
      </c>
      <c r="I10" s="12">
        <v>7</v>
      </c>
      <c r="J10" s="12">
        <v>8</v>
      </c>
      <c r="K10" s="12">
        <v>10</v>
      </c>
      <c r="L10" s="12">
        <v>12</v>
      </c>
      <c r="M10" s="12">
        <v>12</v>
      </c>
      <c r="N10" s="12">
        <v>12</v>
      </c>
      <c r="O10" s="12">
        <v>12</v>
      </c>
      <c r="P10" s="12">
        <v>12</v>
      </c>
      <c r="Q10" s="14" t="s">
        <v>53</v>
      </c>
      <c r="R10" s="12">
        <v>4</v>
      </c>
      <c r="S10" s="12">
        <v>4</v>
      </c>
      <c r="T10" s="12">
        <v>4</v>
      </c>
      <c r="U10" s="12">
        <v>4</v>
      </c>
      <c r="V10" s="12">
        <v>4</v>
      </c>
      <c r="W10" s="12">
        <v>4</v>
      </c>
      <c r="X10" s="12">
        <v>4</v>
      </c>
      <c r="Y10" s="12">
        <v>4</v>
      </c>
      <c r="Z10" s="12">
        <v>4</v>
      </c>
      <c r="AA10" s="12">
        <v>4</v>
      </c>
      <c r="AB10" s="12">
        <v>4</v>
      </c>
      <c r="AC10" s="12">
        <v>4</v>
      </c>
      <c r="AD10" s="12">
        <v>4</v>
      </c>
      <c r="AE10" s="12">
        <v>4.4000000000000004</v>
      </c>
      <c r="AF10" s="19">
        <v>4.4000000000000004</v>
      </c>
    </row>
    <row r="11" spans="1:33" s="4" customFormat="1" ht="12.6" customHeight="1" x14ac:dyDescent="0.25">
      <c r="A11" s="11" t="s">
        <v>18</v>
      </c>
      <c r="B11" s="15" t="s">
        <v>0</v>
      </c>
      <c r="C11" s="15" t="s">
        <v>0</v>
      </c>
      <c r="D11" s="15" t="s">
        <v>0</v>
      </c>
      <c r="E11" s="15" t="s">
        <v>0</v>
      </c>
      <c r="F11" s="15" t="s">
        <v>0</v>
      </c>
      <c r="G11" s="15" t="s">
        <v>0</v>
      </c>
      <c r="H11" s="15" t="s">
        <v>0</v>
      </c>
      <c r="I11" s="15" t="s">
        <v>0</v>
      </c>
      <c r="J11" s="15" t="s">
        <v>0</v>
      </c>
      <c r="K11" s="15" t="s">
        <v>0</v>
      </c>
      <c r="L11" s="15" t="s">
        <v>0</v>
      </c>
      <c r="M11" s="15" t="s">
        <v>0</v>
      </c>
      <c r="N11" s="15" t="s">
        <v>0</v>
      </c>
      <c r="O11" s="15" t="s">
        <v>0</v>
      </c>
      <c r="P11" s="15" t="s">
        <v>0</v>
      </c>
      <c r="Q11" s="12">
        <v>2</v>
      </c>
      <c r="R11" s="12">
        <v>2</v>
      </c>
      <c r="S11" s="12">
        <v>2</v>
      </c>
      <c r="T11" s="12">
        <v>2</v>
      </c>
      <c r="U11" s="12">
        <v>2.5</v>
      </c>
      <c r="V11" s="12">
        <v>2.5</v>
      </c>
      <c r="W11" s="12">
        <v>2.5</v>
      </c>
      <c r="X11" s="12">
        <v>2.5</v>
      </c>
      <c r="Y11" s="12">
        <v>3</v>
      </c>
      <c r="Z11" s="12">
        <v>2.5</v>
      </c>
      <c r="AA11" s="12">
        <v>2.5</v>
      </c>
      <c r="AB11" s="12">
        <v>2.5</v>
      </c>
      <c r="AC11" s="12">
        <v>2.8</v>
      </c>
      <c r="AD11" s="12">
        <v>2.8</v>
      </c>
      <c r="AE11" s="12">
        <v>2.8</v>
      </c>
      <c r="AF11" s="19">
        <v>2.8</v>
      </c>
      <c r="AG11" s="25"/>
    </row>
    <row r="12" spans="1:33" s="4" customFormat="1" ht="12.6" customHeight="1" x14ac:dyDescent="0.25">
      <c r="A12" s="11" t="s">
        <v>19</v>
      </c>
      <c r="B12" s="15" t="s">
        <v>0</v>
      </c>
      <c r="C12" s="15" t="s">
        <v>0</v>
      </c>
      <c r="D12" s="15" t="s">
        <v>0</v>
      </c>
      <c r="E12" s="15" t="s">
        <v>0</v>
      </c>
      <c r="F12" s="15" t="s">
        <v>0</v>
      </c>
      <c r="G12" s="15" t="s">
        <v>0</v>
      </c>
      <c r="H12" s="15" t="s">
        <v>0</v>
      </c>
      <c r="I12" s="15" t="s">
        <v>0</v>
      </c>
      <c r="J12" s="15" t="s">
        <v>0</v>
      </c>
      <c r="K12" s="15" t="s">
        <v>0</v>
      </c>
      <c r="L12" s="15" t="s">
        <v>0</v>
      </c>
      <c r="M12" s="15" t="s">
        <v>0</v>
      </c>
      <c r="N12" s="15" t="s">
        <v>0</v>
      </c>
      <c r="O12" s="15" t="s">
        <v>0</v>
      </c>
      <c r="P12" s="15" t="s">
        <v>0</v>
      </c>
      <c r="Q12" s="15" t="s">
        <v>0</v>
      </c>
      <c r="R12" s="12">
        <v>4</v>
      </c>
      <c r="S12" s="12">
        <v>4</v>
      </c>
      <c r="T12" s="12">
        <v>4</v>
      </c>
      <c r="U12" s="12">
        <v>0.5</v>
      </c>
      <c r="V12" s="12">
        <v>0.5</v>
      </c>
      <c r="W12" s="12">
        <v>0.5</v>
      </c>
      <c r="X12" s="12">
        <v>0.5</v>
      </c>
      <c r="Y12" s="12">
        <v>1</v>
      </c>
      <c r="Z12" s="12">
        <v>1.75</v>
      </c>
      <c r="AA12" s="12">
        <v>3</v>
      </c>
      <c r="AB12" s="12">
        <v>3</v>
      </c>
      <c r="AC12" s="12">
        <v>10</v>
      </c>
      <c r="AD12" s="12">
        <v>9.5</v>
      </c>
      <c r="AE12" s="12">
        <f>4+1.5</f>
        <v>5.5</v>
      </c>
      <c r="AF12" s="19">
        <f>1+1.5</f>
        <v>2.5</v>
      </c>
    </row>
    <row r="13" spans="1:33" s="4" customFormat="1" ht="12.6" customHeight="1" x14ac:dyDescent="0.25">
      <c r="A13" s="11" t="s">
        <v>20</v>
      </c>
      <c r="B13" s="15" t="s">
        <v>0</v>
      </c>
      <c r="C13" s="15" t="s">
        <v>0</v>
      </c>
      <c r="D13" s="15" t="s">
        <v>0</v>
      </c>
      <c r="E13" s="15" t="s">
        <v>0</v>
      </c>
      <c r="F13" s="15" t="s">
        <v>0</v>
      </c>
      <c r="G13" s="15" t="s">
        <v>0</v>
      </c>
      <c r="H13" s="15" t="s">
        <v>0</v>
      </c>
      <c r="I13" s="15" t="s">
        <v>0</v>
      </c>
      <c r="J13" s="15" t="s">
        <v>0</v>
      </c>
      <c r="K13" s="15" t="s">
        <v>0</v>
      </c>
      <c r="L13" s="15" t="s">
        <v>0</v>
      </c>
      <c r="M13" s="15" t="s">
        <v>0</v>
      </c>
      <c r="N13" s="15" t="s">
        <v>0</v>
      </c>
      <c r="O13" s="15" t="s">
        <v>0</v>
      </c>
      <c r="P13" s="15" t="s">
        <v>0</v>
      </c>
      <c r="Q13" s="15" t="s">
        <v>0</v>
      </c>
      <c r="R13" s="15" t="s">
        <v>0</v>
      </c>
      <c r="S13" s="15" t="s">
        <v>0</v>
      </c>
      <c r="T13" s="15" t="s">
        <v>0</v>
      </c>
      <c r="U13" s="15" t="s">
        <v>0</v>
      </c>
      <c r="V13" s="15" t="s">
        <v>0</v>
      </c>
      <c r="W13" s="15" t="s">
        <v>0</v>
      </c>
      <c r="X13" s="15" t="s">
        <v>0</v>
      </c>
      <c r="Y13" s="15" t="s">
        <v>0</v>
      </c>
      <c r="Z13" s="12">
        <v>1.25</v>
      </c>
      <c r="AA13" s="12">
        <v>2.5</v>
      </c>
      <c r="AB13" s="12">
        <v>2.5</v>
      </c>
      <c r="AC13" s="12">
        <v>2.5</v>
      </c>
      <c r="AD13" s="12">
        <v>2.5</v>
      </c>
      <c r="AE13" s="12">
        <v>2.5</v>
      </c>
      <c r="AF13" s="19">
        <v>2.5</v>
      </c>
    </row>
    <row r="14" spans="1:33" s="4" customFormat="1" ht="12.6" customHeight="1" x14ac:dyDescent="0.25">
      <c r="A14" s="11" t="s">
        <v>21</v>
      </c>
      <c r="B14" s="15" t="s">
        <v>0</v>
      </c>
      <c r="C14" s="15" t="s">
        <v>0</v>
      </c>
      <c r="D14" s="15" t="s">
        <v>0</v>
      </c>
      <c r="E14" s="15" t="s">
        <v>0</v>
      </c>
      <c r="F14" s="15" t="s">
        <v>0</v>
      </c>
      <c r="G14" s="15" t="s">
        <v>0</v>
      </c>
      <c r="H14" s="15" t="s">
        <v>0</v>
      </c>
      <c r="I14" s="15" t="s">
        <v>0</v>
      </c>
      <c r="J14" s="15" t="s">
        <v>0</v>
      </c>
      <c r="K14" s="15" t="s">
        <v>0</v>
      </c>
      <c r="L14" s="15" t="s">
        <v>0</v>
      </c>
      <c r="M14" s="15" t="s">
        <v>0</v>
      </c>
      <c r="N14" s="15" t="s">
        <v>0</v>
      </c>
      <c r="O14" s="15" t="s">
        <v>0</v>
      </c>
      <c r="P14" s="15" t="s">
        <v>0</v>
      </c>
      <c r="Q14" s="15" t="s">
        <v>0</v>
      </c>
      <c r="R14" s="15" t="s">
        <v>0</v>
      </c>
      <c r="S14" s="15" t="s">
        <v>0</v>
      </c>
      <c r="T14" s="15" t="s">
        <v>0</v>
      </c>
      <c r="U14" s="15" t="s">
        <v>0</v>
      </c>
      <c r="V14" s="15" t="s">
        <v>0</v>
      </c>
      <c r="W14" s="15" t="s">
        <v>0</v>
      </c>
      <c r="X14" s="15" t="s">
        <v>0</v>
      </c>
      <c r="Y14" s="15" t="s">
        <v>0</v>
      </c>
      <c r="Z14" s="12">
        <v>0.5</v>
      </c>
      <c r="AA14" s="12">
        <v>1</v>
      </c>
      <c r="AB14" s="12">
        <v>1</v>
      </c>
      <c r="AC14" s="12">
        <v>1</v>
      </c>
      <c r="AD14" s="12">
        <v>1</v>
      </c>
      <c r="AE14" s="12">
        <v>1</v>
      </c>
      <c r="AF14" s="19">
        <v>1</v>
      </c>
    </row>
    <row r="15" spans="1:33" ht="12.6" customHeight="1" x14ac:dyDescent="0.2">
      <c r="A15" s="11" t="s">
        <v>22</v>
      </c>
      <c r="B15" s="15" t="s">
        <v>0</v>
      </c>
      <c r="C15" s="15" t="s">
        <v>0</v>
      </c>
      <c r="D15" s="15" t="s">
        <v>0</v>
      </c>
      <c r="E15" s="15" t="s">
        <v>0</v>
      </c>
      <c r="F15" s="15" t="s">
        <v>0</v>
      </c>
      <c r="G15" s="15" t="s">
        <v>0</v>
      </c>
      <c r="H15" s="15" t="s">
        <v>0</v>
      </c>
      <c r="I15" s="15" t="s">
        <v>0</v>
      </c>
      <c r="J15" s="15" t="s">
        <v>0</v>
      </c>
      <c r="K15" s="15" t="s">
        <v>0</v>
      </c>
      <c r="L15" s="15" t="s">
        <v>0</v>
      </c>
      <c r="M15" s="15" t="s">
        <v>0</v>
      </c>
      <c r="N15" s="15" t="s">
        <v>0</v>
      </c>
      <c r="O15" s="15" t="s">
        <v>0</v>
      </c>
      <c r="P15" s="15" t="s">
        <v>0</v>
      </c>
      <c r="Q15" s="15" t="s">
        <v>0</v>
      </c>
      <c r="R15" s="15" t="s">
        <v>0</v>
      </c>
      <c r="S15" s="15" t="s">
        <v>0</v>
      </c>
      <c r="T15" s="15" t="s">
        <v>0</v>
      </c>
      <c r="U15" s="15" t="s">
        <v>0</v>
      </c>
      <c r="V15" s="15" t="s">
        <v>0</v>
      </c>
      <c r="W15" s="15" t="s">
        <v>0</v>
      </c>
      <c r="X15" s="15" t="s">
        <v>0</v>
      </c>
      <c r="Y15" s="15" t="s">
        <v>0</v>
      </c>
      <c r="Z15" s="12">
        <v>0.34</v>
      </c>
      <c r="AA15" s="12">
        <v>0.68</v>
      </c>
      <c r="AB15" s="12">
        <v>0.68</v>
      </c>
      <c r="AC15" s="12">
        <v>0</v>
      </c>
      <c r="AD15" s="12">
        <v>0</v>
      </c>
      <c r="AE15" s="15" t="s">
        <v>0</v>
      </c>
      <c r="AF15" s="36" t="s">
        <v>0</v>
      </c>
    </row>
    <row r="16" spans="1:33" x14ac:dyDescent="0.2">
      <c r="A16" s="11" t="s">
        <v>23</v>
      </c>
      <c r="B16" s="15" t="s">
        <v>0</v>
      </c>
      <c r="C16" s="15" t="s">
        <v>0</v>
      </c>
      <c r="D16" s="15" t="s">
        <v>0</v>
      </c>
      <c r="E16" s="15" t="s">
        <v>0</v>
      </c>
      <c r="F16" s="15" t="s">
        <v>0</v>
      </c>
      <c r="G16" s="15" t="s">
        <v>0</v>
      </c>
      <c r="H16" s="15" t="s">
        <v>0</v>
      </c>
      <c r="I16" s="15" t="s">
        <v>0</v>
      </c>
      <c r="J16" s="15" t="s">
        <v>0</v>
      </c>
      <c r="K16" s="15" t="s">
        <v>0</v>
      </c>
      <c r="L16" s="15" t="s">
        <v>0</v>
      </c>
      <c r="M16" s="15" t="s">
        <v>0</v>
      </c>
      <c r="N16" s="15" t="s">
        <v>0</v>
      </c>
      <c r="O16" s="15" t="s">
        <v>0</v>
      </c>
      <c r="P16" s="15" t="s">
        <v>0</v>
      </c>
      <c r="Q16" s="15" t="s">
        <v>0</v>
      </c>
      <c r="R16" s="15" t="s">
        <v>0</v>
      </c>
      <c r="S16" s="15" t="s">
        <v>0</v>
      </c>
      <c r="T16" s="15" t="s">
        <v>0</v>
      </c>
      <c r="U16" s="15" t="s">
        <v>0</v>
      </c>
      <c r="V16" s="15" t="s">
        <v>0</v>
      </c>
      <c r="W16" s="15" t="s">
        <v>0</v>
      </c>
      <c r="X16" s="15" t="s">
        <v>0</v>
      </c>
      <c r="Y16" s="15" t="s">
        <v>0</v>
      </c>
      <c r="Z16" s="12">
        <v>1.9</v>
      </c>
      <c r="AA16" s="12">
        <v>3.8</v>
      </c>
      <c r="AB16" s="12">
        <v>3.8</v>
      </c>
      <c r="AC16" s="15">
        <v>0</v>
      </c>
      <c r="AD16" s="12">
        <v>0</v>
      </c>
      <c r="AE16" s="15" t="s">
        <v>0</v>
      </c>
      <c r="AF16" s="36" t="s">
        <v>0</v>
      </c>
    </row>
    <row r="17" spans="1:33" ht="12.75" customHeight="1" x14ac:dyDescent="0.2">
      <c r="A17" s="11" t="s">
        <v>24</v>
      </c>
      <c r="B17" s="15" t="s">
        <v>0</v>
      </c>
      <c r="C17" s="15" t="s">
        <v>0</v>
      </c>
      <c r="D17" s="15" t="s">
        <v>0</v>
      </c>
      <c r="E17" s="15" t="s">
        <v>0</v>
      </c>
      <c r="F17" s="15" t="s">
        <v>0</v>
      </c>
      <c r="G17" s="15" t="s">
        <v>0</v>
      </c>
      <c r="H17" s="15" t="s">
        <v>0</v>
      </c>
      <c r="I17" s="15" t="s">
        <v>0</v>
      </c>
      <c r="J17" s="15" t="s">
        <v>0</v>
      </c>
      <c r="K17" s="15" t="s">
        <v>0</v>
      </c>
      <c r="L17" s="15" t="s">
        <v>0</v>
      </c>
      <c r="M17" s="15" t="s">
        <v>0</v>
      </c>
      <c r="N17" s="15" t="s">
        <v>0</v>
      </c>
      <c r="O17" s="15" t="s">
        <v>0</v>
      </c>
      <c r="P17" s="15" t="s">
        <v>0</v>
      </c>
      <c r="Q17" s="15" t="s">
        <v>0</v>
      </c>
      <c r="R17" s="15" t="s">
        <v>0</v>
      </c>
      <c r="S17" s="15" t="s">
        <v>0</v>
      </c>
      <c r="T17" s="15" t="s">
        <v>0</v>
      </c>
      <c r="U17" s="15" t="s">
        <v>0</v>
      </c>
      <c r="V17" s="15" t="s">
        <v>0</v>
      </c>
      <c r="W17" s="15" t="s">
        <v>0</v>
      </c>
      <c r="X17" s="15" t="s">
        <v>0</v>
      </c>
      <c r="Y17" s="15" t="s">
        <v>0</v>
      </c>
      <c r="Z17" s="15" t="s">
        <v>0</v>
      </c>
      <c r="AA17" s="15" t="s">
        <v>0</v>
      </c>
      <c r="AB17" s="12">
        <v>13.6</v>
      </c>
      <c r="AC17" s="12">
        <v>0</v>
      </c>
      <c r="AD17" s="12">
        <v>0</v>
      </c>
      <c r="AE17" s="12">
        <v>0</v>
      </c>
      <c r="AF17" s="19">
        <v>0</v>
      </c>
      <c r="AG17" s="27"/>
    </row>
    <row r="18" spans="1:33" ht="12.75" customHeight="1" x14ac:dyDescent="0.2">
      <c r="A18" s="11" t="s">
        <v>25</v>
      </c>
      <c r="B18" s="15" t="s">
        <v>0</v>
      </c>
      <c r="C18" s="15" t="s">
        <v>0</v>
      </c>
      <c r="D18" s="15" t="s">
        <v>0</v>
      </c>
      <c r="E18" s="15" t="s">
        <v>0</v>
      </c>
      <c r="F18" s="15" t="s">
        <v>0</v>
      </c>
      <c r="G18" s="15" t="s">
        <v>0</v>
      </c>
      <c r="H18" s="15" t="s">
        <v>0</v>
      </c>
      <c r="I18" s="15" t="s">
        <v>0</v>
      </c>
      <c r="J18" s="15" t="s">
        <v>0</v>
      </c>
      <c r="K18" s="15" t="s">
        <v>0</v>
      </c>
      <c r="L18" s="15" t="s">
        <v>0</v>
      </c>
      <c r="M18" s="15" t="s">
        <v>0</v>
      </c>
      <c r="N18" s="15" t="s">
        <v>0</v>
      </c>
      <c r="O18" s="15" t="s">
        <v>0</v>
      </c>
      <c r="P18" s="15" t="s">
        <v>0</v>
      </c>
      <c r="Q18" s="15" t="s">
        <v>0</v>
      </c>
      <c r="R18" s="15" t="s">
        <v>0</v>
      </c>
      <c r="S18" s="15" t="s">
        <v>0</v>
      </c>
      <c r="T18" s="15" t="s">
        <v>0</v>
      </c>
      <c r="U18" s="15" t="s">
        <v>0</v>
      </c>
      <c r="V18" s="15" t="s">
        <v>0</v>
      </c>
      <c r="W18" s="15" t="s">
        <v>0</v>
      </c>
      <c r="X18" s="15" t="s">
        <v>0</v>
      </c>
      <c r="Y18" s="15" t="s">
        <v>0</v>
      </c>
      <c r="Z18" s="15" t="s">
        <v>0</v>
      </c>
      <c r="AA18" s="15" t="s">
        <v>0</v>
      </c>
      <c r="AB18" s="15" t="s">
        <v>0</v>
      </c>
      <c r="AC18" s="12">
        <v>2</v>
      </c>
      <c r="AD18" s="12">
        <v>2</v>
      </c>
      <c r="AE18" s="12">
        <v>4</v>
      </c>
      <c r="AF18" s="19">
        <v>4</v>
      </c>
    </row>
    <row r="19" spans="1:33" ht="12.75" customHeight="1" x14ac:dyDescent="0.2">
      <c r="A19" s="11" t="s">
        <v>26</v>
      </c>
      <c r="B19" s="15" t="s">
        <v>0</v>
      </c>
      <c r="C19" s="15" t="s">
        <v>0</v>
      </c>
      <c r="D19" s="15" t="s">
        <v>0</v>
      </c>
      <c r="E19" s="15" t="s">
        <v>0</v>
      </c>
      <c r="F19" s="15" t="s">
        <v>0</v>
      </c>
      <c r="G19" s="15" t="s">
        <v>0</v>
      </c>
      <c r="H19" s="15" t="s">
        <v>0</v>
      </c>
      <c r="I19" s="15" t="s">
        <v>0</v>
      </c>
      <c r="J19" s="15" t="s">
        <v>0</v>
      </c>
      <c r="K19" s="15" t="s">
        <v>0</v>
      </c>
      <c r="L19" s="15" t="s">
        <v>0</v>
      </c>
      <c r="M19" s="15" t="s">
        <v>0</v>
      </c>
      <c r="N19" s="15" t="s">
        <v>0</v>
      </c>
      <c r="O19" s="15" t="s">
        <v>0</v>
      </c>
      <c r="P19" s="15" t="s">
        <v>0</v>
      </c>
      <c r="Q19" s="15" t="s">
        <v>0</v>
      </c>
      <c r="R19" s="15" t="s">
        <v>0</v>
      </c>
      <c r="S19" s="15" t="s">
        <v>0</v>
      </c>
      <c r="T19" s="15" t="s">
        <v>0</v>
      </c>
      <c r="U19" s="15" t="s">
        <v>0</v>
      </c>
      <c r="V19" s="15" t="s">
        <v>0</v>
      </c>
      <c r="W19" s="15" t="s">
        <v>0</v>
      </c>
      <c r="X19" s="15" t="s">
        <v>0</v>
      </c>
      <c r="Y19" s="15" t="s">
        <v>0</v>
      </c>
      <c r="Z19" s="15" t="s">
        <v>0</v>
      </c>
      <c r="AA19" s="15" t="s">
        <v>0</v>
      </c>
      <c r="AB19" s="15" t="s">
        <v>0</v>
      </c>
      <c r="AC19" s="15" t="s">
        <v>0</v>
      </c>
      <c r="AD19" s="12">
        <v>30</v>
      </c>
      <c r="AE19" s="15" t="s">
        <v>0</v>
      </c>
      <c r="AF19" s="36" t="s">
        <v>0</v>
      </c>
    </row>
    <row r="20" spans="1:33" ht="21" customHeight="1" x14ac:dyDescent="0.2">
      <c r="A20" s="11" t="s">
        <v>27</v>
      </c>
      <c r="B20" s="15" t="s">
        <v>0</v>
      </c>
      <c r="C20" s="15" t="s">
        <v>0</v>
      </c>
      <c r="D20" s="15" t="s">
        <v>0</v>
      </c>
      <c r="E20" s="15" t="s">
        <v>0</v>
      </c>
      <c r="F20" s="15" t="s">
        <v>0</v>
      </c>
      <c r="G20" s="15" t="s">
        <v>0</v>
      </c>
      <c r="H20" s="15" t="s">
        <v>0</v>
      </c>
      <c r="I20" s="15" t="s">
        <v>0</v>
      </c>
      <c r="J20" s="15" t="s">
        <v>0</v>
      </c>
      <c r="K20" s="15" t="s">
        <v>0</v>
      </c>
      <c r="L20" s="15" t="s">
        <v>0</v>
      </c>
      <c r="M20" s="15" t="s">
        <v>0</v>
      </c>
      <c r="N20" s="15" t="s">
        <v>0</v>
      </c>
      <c r="O20" s="15" t="s">
        <v>0</v>
      </c>
      <c r="P20" s="15" t="s">
        <v>0</v>
      </c>
      <c r="Q20" s="15" t="s">
        <v>0</v>
      </c>
      <c r="R20" s="15" t="s">
        <v>0</v>
      </c>
      <c r="S20" s="15" t="s">
        <v>0</v>
      </c>
      <c r="T20" s="15" t="s">
        <v>0</v>
      </c>
      <c r="U20" s="15" t="s">
        <v>0</v>
      </c>
      <c r="V20" s="15" t="s">
        <v>0</v>
      </c>
      <c r="W20" s="15" t="s">
        <v>0</v>
      </c>
      <c r="X20" s="15" t="s">
        <v>0</v>
      </c>
      <c r="Y20" s="15" t="s">
        <v>0</v>
      </c>
      <c r="Z20" s="15" t="s">
        <v>0</v>
      </c>
      <c r="AA20" s="15" t="s">
        <v>0</v>
      </c>
      <c r="AB20" s="15" t="s">
        <v>0</v>
      </c>
      <c r="AC20" s="15" t="s">
        <v>0</v>
      </c>
      <c r="AD20" s="12">
        <v>10</v>
      </c>
      <c r="AE20" s="15" t="s">
        <v>0</v>
      </c>
      <c r="AF20" s="36" t="s">
        <v>0</v>
      </c>
    </row>
    <row r="21" spans="1:33" ht="16.5" customHeight="1" x14ac:dyDescent="0.2">
      <c r="A21" s="11" t="s">
        <v>28</v>
      </c>
      <c r="B21" s="15" t="s">
        <v>0</v>
      </c>
      <c r="C21" s="15" t="s">
        <v>0</v>
      </c>
      <c r="D21" s="15" t="s">
        <v>0</v>
      </c>
      <c r="E21" s="15" t="s">
        <v>0</v>
      </c>
      <c r="F21" s="15" t="s">
        <v>0</v>
      </c>
      <c r="G21" s="15" t="s">
        <v>0</v>
      </c>
      <c r="H21" s="15" t="s">
        <v>0</v>
      </c>
      <c r="I21" s="15" t="s">
        <v>0</v>
      </c>
      <c r="J21" s="15" t="s">
        <v>0</v>
      </c>
      <c r="K21" s="15" t="s">
        <v>0</v>
      </c>
      <c r="L21" s="15" t="s">
        <v>0</v>
      </c>
      <c r="M21" s="15" t="s">
        <v>0</v>
      </c>
      <c r="N21" s="15" t="s">
        <v>0</v>
      </c>
      <c r="O21" s="15" t="s">
        <v>0</v>
      </c>
      <c r="P21" s="15" t="s">
        <v>0</v>
      </c>
      <c r="Q21" s="15" t="s">
        <v>0</v>
      </c>
      <c r="R21" s="15" t="s">
        <v>0</v>
      </c>
      <c r="S21" s="15" t="s">
        <v>0</v>
      </c>
      <c r="T21" s="15" t="s">
        <v>0</v>
      </c>
      <c r="U21" s="15" t="s">
        <v>0</v>
      </c>
      <c r="V21" s="15" t="s">
        <v>0</v>
      </c>
      <c r="W21" s="15" t="s">
        <v>0</v>
      </c>
      <c r="X21" s="15" t="s">
        <v>0</v>
      </c>
      <c r="Y21" s="15" t="s">
        <v>0</v>
      </c>
      <c r="Z21" s="15" t="s">
        <v>0</v>
      </c>
      <c r="AA21" s="15" t="s">
        <v>0</v>
      </c>
      <c r="AB21" s="15" t="s">
        <v>0</v>
      </c>
      <c r="AC21" s="15" t="s">
        <v>0</v>
      </c>
      <c r="AD21" s="12">
        <v>10</v>
      </c>
      <c r="AE21" s="12">
        <v>20</v>
      </c>
      <c r="AF21" s="36" t="s">
        <v>0</v>
      </c>
    </row>
    <row r="22" spans="1:33" s="4" customFormat="1" ht="12.6" customHeight="1" x14ac:dyDescent="0.25">
      <c r="A22" s="16" t="s">
        <v>5</v>
      </c>
      <c r="B22" s="16">
        <v>906</v>
      </c>
      <c r="C22" s="17">
        <v>1039.2</v>
      </c>
      <c r="D22" s="17">
        <v>1059.06</v>
      </c>
      <c r="E22" s="17">
        <v>1083.48</v>
      </c>
      <c r="F22" s="17">
        <v>1097.03</v>
      </c>
      <c r="G22" s="17">
        <v>1099.17</v>
      </c>
      <c r="H22" s="17">
        <v>1086.58</v>
      </c>
      <c r="I22" s="17">
        <v>1071.17</v>
      </c>
      <c r="J22" s="17">
        <v>1124.0899999999999</v>
      </c>
      <c r="K22" s="17">
        <v>1121.0899999999999</v>
      </c>
      <c r="L22" s="17">
        <v>1120.58</v>
      </c>
      <c r="M22" s="17">
        <v>1174</v>
      </c>
      <c r="N22" s="17">
        <v>1173</v>
      </c>
      <c r="O22" s="17">
        <v>1192</v>
      </c>
      <c r="P22" s="17">
        <v>1194</v>
      </c>
      <c r="Q22" s="17">
        <v>1228</v>
      </c>
      <c r="R22" s="17">
        <v>1242</v>
      </c>
      <c r="S22" s="16">
        <v>1270</v>
      </c>
      <c r="T22" s="16">
        <v>1285</v>
      </c>
      <c r="U22" s="16">
        <v>1291</v>
      </c>
      <c r="V22" s="16">
        <v>1298</v>
      </c>
      <c r="W22" s="17">
        <v>1313</v>
      </c>
      <c r="X22" s="17">
        <v>1321</v>
      </c>
      <c r="Y22" s="17">
        <v>1351</v>
      </c>
      <c r="Z22" s="17">
        <v>1369</v>
      </c>
      <c r="AA22" s="17">
        <v>1396.3100000000002</v>
      </c>
      <c r="AB22" s="17">
        <v>1393.88</v>
      </c>
      <c r="AC22" s="17">
        <f>SUM(AC5:AC21)</f>
        <v>1327.6</v>
      </c>
      <c r="AD22" s="17">
        <f>SUM(AD5:AD21)</f>
        <v>1376.6999999999998</v>
      </c>
      <c r="AE22" s="17">
        <f>SUM(AE5:AE21)</f>
        <v>1399.5</v>
      </c>
      <c r="AF22" s="17">
        <f>SUM(AF5:AF21)</f>
        <v>1386.3</v>
      </c>
    </row>
    <row r="23" spans="1:33" s="4" customFormat="1" ht="12.6" customHeight="1" x14ac:dyDescent="0.25">
      <c r="A23" s="34" t="s">
        <v>8</v>
      </c>
      <c r="B23" s="18"/>
      <c r="C23" s="18"/>
      <c r="D23" s="18"/>
      <c r="E23" s="18"/>
      <c r="F23" s="18"/>
      <c r="G23" s="18"/>
      <c r="H23" s="19"/>
      <c r="I23" s="19"/>
      <c r="J23" s="19"/>
      <c r="K23" s="19"/>
      <c r="L23" s="19"/>
      <c r="M23" s="19"/>
      <c r="N23" s="19"/>
      <c r="O23" s="19"/>
      <c r="P23" s="19"/>
      <c r="Q23" s="19"/>
      <c r="R23" s="19"/>
      <c r="S23" s="19"/>
      <c r="T23" s="19"/>
      <c r="U23" s="19"/>
      <c r="V23" s="19"/>
      <c r="W23" s="19"/>
      <c r="X23" s="19"/>
      <c r="Y23" s="19"/>
      <c r="Z23" s="19"/>
      <c r="AA23" s="18"/>
      <c r="AB23" s="19"/>
      <c r="AC23" s="25"/>
      <c r="AD23" s="25"/>
      <c r="AE23" s="25"/>
      <c r="AF23" s="25"/>
    </row>
    <row r="24" spans="1:33" s="4" customFormat="1" ht="12.6" customHeight="1" x14ac:dyDescent="0.25">
      <c r="A24" s="34" t="s">
        <v>9</v>
      </c>
      <c r="B24" s="34"/>
      <c r="C24" s="34"/>
      <c r="D24" s="34"/>
      <c r="E24" s="34"/>
      <c r="F24" s="18"/>
      <c r="G24" s="18"/>
      <c r="H24" s="18"/>
      <c r="I24" s="18"/>
      <c r="J24" s="18"/>
      <c r="K24" s="18"/>
      <c r="L24" s="18"/>
      <c r="M24" s="18"/>
      <c r="N24" s="18"/>
      <c r="O24" s="18"/>
      <c r="P24" s="18"/>
      <c r="Q24" s="18"/>
      <c r="R24" s="18"/>
      <c r="S24" s="18"/>
      <c r="T24" s="18"/>
      <c r="U24" s="18"/>
      <c r="V24" s="18"/>
      <c r="W24" s="18"/>
      <c r="X24" s="18"/>
      <c r="Y24" s="18"/>
      <c r="Z24" s="18"/>
      <c r="AA24" s="18"/>
      <c r="AB24" s="18"/>
      <c r="AC24" s="25"/>
    </row>
    <row r="25" spans="1:33" s="4" customFormat="1" ht="12.6" customHeight="1" x14ac:dyDescent="0.25">
      <c r="A25" s="40" t="s">
        <v>6</v>
      </c>
      <c r="B25" s="40"/>
      <c r="C25" s="40"/>
      <c r="D25" s="40"/>
      <c r="E25" s="40"/>
      <c r="F25" s="18"/>
      <c r="G25" s="18"/>
      <c r="H25" s="18"/>
      <c r="I25" s="18"/>
      <c r="J25" s="18"/>
      <c r="K25" s="18"/>
      <c r="L25" s="18"/>
      <c r="M25" s="18"/>
      <c r="N25" s="18"/>
      <c r="O25" s="18"/>
      <c r="P25" s="18"/>
      <c r="Q25" s="18"/>
      <c r="R25" s="18"/>
      <c r="S25" s="18"/>
      <c r="T25" s="18"/>
      <c r="U25" s="18"/>
      <c r="V25" s="18"/>
      <c r="W25" s="18"/>
      <c r="X25" s="18"/>
      <c r="Y25" s="18"/>
      <c r="Z25" s="18"/>
      <c r="AA25" s="18"/>
      <c r="AB25" s="19"/>
      <c r="AC25" s="19"/>
      <c r="AD25" s="19"/>
      <c r="AE25" s="19"/>
      <c r="AF25" s="19"/>
    </row>
    <row r="26" spans="1:33" s="5" customFormat="1" ht="12.6" customHeight="1" x14ac:dyDescent="0.25">
      <c r="A26" s="37" t="s">
        <v>56</v>
      </c>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6"/>
      <c r="AC26" s="26"/>
      <c r="AD26" s="26"/>
      <c r="AE26" s="26"/>
      <c r="AF26" s="26"/>
    </row>
    <row r="27" spans="1:33" s="4" customFormat="1" ht="12.6" customHeight="1" x14ac:dyDescent="0.25">
      <c r="A27" s="20"/>
      <c r="B27" s="31"/>
      <c r="C27" s="31"/>
      <c r="D27" s="31"/>
      <c r="E27" s="31"/>
      <c r="F27" s="18"/>
      <c r="G27" s="18"/>
      <c r="H27" s="18"/>
      <c r="I27" s="18"/>
      <c r="J27" s="18"/>
      <c r="K27" s="18"/>
      <c r="L27" s="18"/>
      <c r="M27" s="18"/>
      <c r="N27" s="18"/>
      <c r="O27" s="18"/>
      <c r="P27" s="18"/>
      <c r="Q27" s="18"/>
      <c r="R27" s="18"/>
      <c r="S27" s="18"/>
      <c r="T27" s="18"/>
      <c r="U27" s="18"/>
      <c r="V27" s="18"/>
      <c r="W27" s="18"/>
      <c r="X27" s="18"/>
      <c r="Y27" s="18"/>
      <c r="Z27" s="18"/>
      <c r="AA27" s="23"/>
      <c r="AB27" s="18"/>
    </row>
    <row r="28" spans="1:33" s="4" customFormat="1" ht="12.75" customHeight="1" x14ac:dyDescent="0.25">
      <c r="A28" s="31" t="s">
        <v>7</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row>
    <row r="29" spans="1:33" s="4" customFormat="1" ht="13.9" customHeight="1" x14ac:dyDescent="0.25">
      <c r="A29" s="34" t="s">
        <v>29</v>
      </c>
      <c r="B29" s="24"/>
      <c r="C29" s="24"/>
      <c r="D29" s="24"/>
      <c r="E29" s="24"/>
      <c r="F29" s="24"/>
      <c r="G29" s="18"/>
      <c r="H29" s="18"/>
      <c r="I29" s="18"/>
      <c r="J29" s="18"/>
      <c r="K29" s="18"/>
      <c r="L29" s="18"/>
      <c r="M29" s="18"/>
      <c r="N29" s="18"/>
      <c r="O29" s="18"/>
      <c r="P29" s="18"/>
      <c r="Q29" s="18"/>
      <c r="R29" s="18"/>
      <c r="S29" s="18"/>
      <c r="T29" s="18"/>
      <c r="U29" s="18"/>
      <c r="V29" s="18"/>
      <c r="W29" s="18"/>
      <c r="X29" s="18"/>
      <c r="Y29" s="18"/>
      <c r="Z29" s="18"/>
      <c r="AA29" s="18"/>
      <c r="AB29" s="18"/>
    </row>
    <row r="30" spans="1:33" s="4" customFormat="1" ht="13.9" customHeight="1" x14ac:dyDescent="0.25">
      <c r="A30" s="34" t="s">
        <v>30</v>
      </c>
      <c r="B30" s="24"/>
      <c r="C30" s="24"/>
      <c r="D30" s="24"/>
      <c r="E30" s="24"/>
      <c r="F30" s="18"/>
      <c r="G30" s="18"/>
      <c r="H30" s="18"/>
      <c r="I30" s="18"/>
      <c r="J30" s="18"/>
      <c r="K30" s="18"/>
      <c r="L30" s="18"/>
      <c r="M30" s="18"/>
      <c r="N30" s="18"/>
      <c r="O30" s="18"/>
      <c r="P30" s="18"/>
      <c r="Q30" s="18"/>
      <c r="R30" s="18"/>
      <c r="S30" s="18"/>
      <c r="T30" s="18"/>
      <c r="U30" s="18"/>
      <c r="V30" s="18"/>
      <c r="W30" s="18"/>
      <c r="X30" s="18"/>
      <c r="Y30" s="18"/>
      <c r="Z30" s="18"/>
      <c r="AA30" s="18"/>
      <c r="AB30" s="18"/>
    </row>
    <row r="31" spans="1:33" s="4" customFormat="1" ht="13.9" customHeight="1" x14ac:dyDescent="0.25">
      <c r="A31" s="34" t="s">
        <v>31</v>
      </c>
      <c r="B31" s="24"/>
      <c r="C31" s="24"/>
      <c r="D31" s="24"/>
      <c r="E31" s="24"/>
      <c r="F31" s="18"/>
      <c r="G31" s="18"/>
      <c r="H31" s="18"/>
      <c r="I31" s="18"/>
      <c r="J31" s="18"/>
      <c r="K31" s="18"/>
      <c r="L31" s="18"/>
      <c r="M31" s="18"/>
      <c r="N31" s="18"/>
      <c r="O31" s="18"/>
      <c r="P31" s="18"/>
      <c r="Q31" s="18"/>
      <c r="R31" s="18"/>
      <c r="S31" s="18"/>
      <c r="T31" s="18"/>
      <c r="U31" s="18"/>
      <c r="V31" s="18"/>
      <c r="W31" s="18"/>
      <c r="X31" s="18"/>
      <c r="Y31" s="18"/>
      <c r="Z31" s="18"/>
      <c r="AA31" s="18"/>
      <c r="AB31" s="18"/>
    </row>
    <row r="32" spans="1:33" s="4" customFormat="1" ht="13.9" customHeight="1" x14ac:dyDescent="0.25">
      <c r="A32" s="34" t="s">
        <v>32</v>
      </c>
      <c r="B32" s="24"/>
      <c r="C32" s="24"/>
      <c r="D32" s="24"/>
      <c r="E32" s="24"/>
      <c r="F32" s="18"/>
      <c r="G32" s="18"/>
      <c r="H32" s="18"/>
      <c r="I32" s="18"/>
      <c r="J32" s="18"/>
      <c r="K32" s="18"/>
      <c r="L32" s="18"/>
      <c r="M32" s="18"/>
      <c r="N32" s="18"/>
      <c r="O32" s="18"/>
      <c r="P32" s="18"/>
      <c r="Q32" s="18"/>
      <c r="R32" s="18"/>
      <c r="S32" s="18"/>
      <c r="T32" s="18"/>
      <c r="U32" s="18"/>
      <c r="V32" s="18"/>
      <c r="W32" s="18"/>
      <c r="X32" s="18"/>
      <c r="Y32" s="18"/>
      <c r="Z32" s="18"/>
      <c r="AA32" s="18"/>
      <c r="AB32" s="18"/>
    </row>
    <row r="33" spans="1:28" s="4" customFormat="1" ht="14.25" customHeight="1" x14ac:dyDescent="0.25">
      <c r="A33" s="34" t="s">
        <v>33</v>
      </c>
      <c r="B33" s="24"/>
      <c r="C33" s="24"/>
      <c r="D33" s="24"/>
      <c r="E33" s="24"/>
      <c r="F33" s="18"/>
      <c r="G33" s="18"/>
      <c r="H33" s="18"/>
      <c r="I33" s="18"/>
      <c r="J33" s="18"/>
      <c r="K33" s="18"/>
      <c r="L33" s="18"/>
      <c r="M33" s="18"/>
      <c r="N33" s="18"/>
      <c r="O33" s="18"/>
      <c r="P33" s="18"/>
      <c r="Q33" s="18"/>
      <c r="R33" s="18"/>
      <c r="S33" s="18"/>
      <c r="T33" s="18"/>
      <c r="U33" s="18"/>
      <c r="V33" s="18"/>
      <c r="W33" s="18"/>
      <c r="X33" s="18"/>
      <c r="Y33" s="18"/>
      <c r="Z33" s="18"/>
      <c r="AA33" s="18"/>
      <c r="AB33" s="18"/>
    </row>
    <row r="34" spans="1:28" s="4" customFormat="1" ht="14.25" customHeight="1" x14ac:dyDescent="0.25">
      <c r="A34" s="34" t="s">
        <v>34</v>
      </c>
      <c r="B34" s="24"/>
      <c r="C34" s="24"/>
      <c r="D34" s="24"/>
      <c r="E34" s="24"/>
      <c r="F34" s="18"/>
      <c r="G34" s="18"/>
      <c r="H34" s="18"/>
      <c r="I34" s="18"/>
      <c r="J34" s="18"/>
      <c r="K34" s="18"/>
      <c r="L34" s="18"/>
      <c r="M34" s="18"/>
      <c r="N34" s="18"/>
      <c r="O34" s="18"/>
      <c r="P34" s="18"/>
      <c r="Q34" s="18"/>
      <c r="R34" s="18"/>
      <c r="S34" s="18"/>
      <c r="T34" s="18"/>
      <c r="U34" s="18"/>
      <c r="V34" s="18"/>
      <c r="W34" s="18"/>
      <c r="X34" s="18"/>
      <c r="Y34" s="18"/>
      <c r="Z34" s="18"/>
      <c r="AA34" s="18"/>
      <c r="AB34" s="18"/>
    </row>
    <row r="35" spans="1:28" s="4" customFormat="1" x14ac:dyDescent="0.25">
      <c r="A35" s="34" t="s">
        <v>35</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row>
    <row r="36" spans="1:28" s="4" customFormat="1" x14ac:dyDescent="0.25">
      <c r="A36" s="34" t="s">
        <v>36</v>
      </c>
      <c r="B36" s="24"/>
      <c r="C36" s="24"/>
      <c r="D36" s="24"/>
      <c r="E36" s="24"/>
      <c r="F36" s="18"/>
      <c r="G36" s="18"/>
      <c r="H36" s="18"/>
      <c r="I36" s="18"/>
      <c r="J36" s="18"/>
      <c r="K36" s="18"/>
      <c r="L36" s="18"/>
      <c r="M36" s="18"/>
      <c r="N36" s="18"/>
      <c r="O36" s="18"/>
      <c r="P36" s="18"/>
      <c r="Q36" s="18"/>
      <c r="R36" s="18"/>
      <c r="S36" s="18"/>
      <c r="T36" s="18"/>
      <c r="U36" s="18"/>
      <c r="V36" s="18"/>
      <c r="W36" s="18"/>
      <c r="X36" s="18"/>
      <c r="Y36" s="18"/>
      <c r="Z36" s="18"/>
      <c r="AA36" s="18"/>
      <c r="AB36" s="18"/>
    </row>
    <row r="37" spans="1:28" s="4" customFormat="1" ht="14.25" customHeight="1" x14ac:dyDescent="0.25">
      <c r="A37" s="34" t="s">
        <v>37</v>
      </c>
      <c r="B37" s="24"/>
      <c r="C37" s="24"/>
      <c r="D37" s="24"/>
      <c r="E37" s="24"/>
      <c r="F37" s="18"/>
      <c r="G37" s="18"/>
      <c r="H37" s="18"/>
      <c r="I37" s="18"/>
      <c r="J37" s="18"/>
      <c r="K37" s="18"/>
      <c r="L37" s="18"/>
      <c r="M37" s="18"/>
      <c r="N37" s="18"/>
      <c r="O37" s="18"/>
      <c r="P37" s="18"/>
      <c r="Q37" s="18"/>
      <c r="R37" s="18"/>
      <c r="S37" s="18"/>
      <c r="T37" s="18"/>
      <c r="U37" s="18"/>
      <c r="V37" s="18"/>
      <c r="W37" s="18"/>
      <c r="X37" s="18"/>
      <c r="Y37" s="18"/>
      <c r="Z37" s="18"/>
      <c r="AA37" s="18"/>
      <c r="AB37" s="18"/>
    </row>
    <row r="38" spans="1:28" s="4" customFormat="1" x14ac:dyDescent="0.25">
      <c r="A38" s="34" t="s">
        <v>38</v>
      </c>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row>
    <row r="39" spans="1:28" s="4" customFormat="1" ht="13.5" x14ac:dyDescent="0.25">
      <c r="A39" s="34" t="s">
        <v>39</v>
      </c>
      <c r="B39" s="32"/>
      <c r="C39" s="32"/>
      <c r="D39" s="32"/>
      <c r="E39" s="32"/>
      <c r="F39" s="32"/>
      <c r="G39" s="32"/>
      <c r="H39" s="32"/>
      <c r="I39" s="32"/>
      <c r="J39" s="32"/>
      <c r="K39" s="32"/>
      <c r="L39" s="32"/>
      <c r="M39" s="32"/>
      <c r="N39" s="32"/>
      <c r="O39" s="32"/>
      <c r="P39" s="32"/>
      <c r="Q39" s="32"/>
      <c r="R39" s="32"/>
      <c r="S39" s="32"/>
      <c r="T39" s="32"/>
      <c r="U39" s="32"/>
      <c r="V39" s="32"/>
      <c r="W39" s="31"/>
      <c r="X39" s="18"/>
      <c r="Y39" s="18"/>
      <c r="Z39" s="18"/>
      <c r="AA39" s="18"/>
      <c r="AB39" s="18"/>
    </row>
    <row r="40" spans="1:28" s="4" customFormat="1" ht="13.5" x14ac:dyDescent="0.25">
      <c r="A40" s="34" t="s">
        <v>40</v>
      </c>
      <c r="B40" s="32"/>
      <c r="C40" s="32"/>
      <c r="D40" s="32"/>
      <c r="E40" s="32"/>
      <c r="F40" s="32"/>
      <c r="G40" s="32"/>
      <c r="H40" s="32"/>
      <c r="I40" s="32"/>
      <c r="J40" s="32"/>
      <c r="K40" s="32"/>
      <c r="L40" s="32"/>
      <c r="M40" s="32"/>
      <c r="N40" s="32"/>
      <c r="O40" s="32"/>
      <c r="P40" s="32"/>
      <c r="Q40" s="32"/>
      <c r="R40" s="32"/>
      <c r="S40" s="32"/>
      <c r="T40" s="32"/>
      <c r="U40" s="32"/>
      <c r="V40" s="31"/>
      <c r="W40" s="31"/>
      <c r="X40" s="18"/>
      <c r="Y40" s="18"/>
      <c r="Z40" s="18"/>
      <c r="AA40" s="18"/>
      <c r="AB40" s="18"/>
    </row>
    <row r="41" spans="1:28" s="4" customFormat="1" ht="12.4" customHeight="1" x14ac:dyDescent="0.25">
      <c r="A41" s="34" t="s">
        <v>41</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row>
    <row r="42" spans="1:28" s="4" customFormat="1" x14ac:dyDescent="0.25">
      <c r="A42" s="34" t="s">
        <v>42</v>
      </c>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row>
    <row r="43" spans="1:28" s="4" customFormat="1" x14ac:dyDescent="0.25">
      <c r="A43" s="34" t="s">
        <v>43</v>
      </c>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18"/>
      <c r="AB43" s="18"/>
    </row>
    <row r="44" spans="1:28" s="4" customFormat="1" x14ac:dyDescent="0.25">
      <c r="A44" s="34" t="s">
        <v>44</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18"/>
      <c r="AB44" s="18"/>
    </row>
    <row r="45" spans="1:28" s="4" customFormat="1" x14ac:dyDescent="0.25">
      <c r="A45" s="34" t="s">
        <v>45</v>
      </c>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18"/>
      <c r="AB45" s="18"/>
    </row>
    <row r="46" spans="1:28" s="4" customFormat="1" x14ac:dyDescent="0.25">
      <c r="A46" s="34" t="s">
        <v>46</v>
      </c>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18"/>
      <c r="AB46" s="18"/>
    </row>
    <row r="47" spans="1:28" s="4" customFormat="1" x14ac:dyDescent="0.25">
      <c r="A47" s="34" t="s">
        <v>47</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18"/>
      <c r="AB47" s="18"/>
    </row>
    <row r="48" spans="1:28" s="4" customFormat="1" x14ac:dyDescent="0.25">
      <c r="A48" s="34" t="s">
        <v>48</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row>
    <row r="49" spans="1:28" s="4" customFormat="1"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row>
    <row r="50" spans="1:28" s="4" customFormat="1" x14ac:dyDescent="0.25">
      <c r="A50" s="38" t="s">
        <v>55</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row>
    <row r="51" spans="1:28" s="4" customFormat="1" x14ac:dyDescent="0.25">
      <c r="A51" s="18" t="s">
        <v>1</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row>
    <row r="52" spans="1:28" s="4" customFormat="1" x14ac:dyDescent="0.25">
      <c r="A52" s="39" t="s">
        <v>54</v>
      </c>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row>
    <row r="53" spans="1:28" s="4" customFormat="1" x14ac:dyDescent="0.25">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row>
    <row r="54" spans="1:28" x14ac:dyDescent="0.2">
      <c r="A54" s="22" t="s">
        <v>11</v>
      </c>
    </row>
  </sheetData>
  <mergeCells count="1">
    <mergeCell ref="A25:E25"/>
  </mergeCells>
  <phoneticPr fontId="1" type="noConversion"/>
  <pageMargins left="0.78740157480314965" right="0.78740157480314965" top="0.98425196850393704" bottom="0.98425196850393704" header="0.51181102362204722" footer="0.51181102362204722"/>
  <pageSetup paperSize="9" fitToWidth="0"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16.3.2.4.4</vt:lpstr>
      <vt:lpstr>'16.3.2.4.4'!Zone_d_impression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Kradolfer Edi</dc:creator>
  <cp:lastModifiedBy>Möschler Oliver BFS</cp:lastModifiedBy>
  <cp:lastPrinted>2019-05-28T09:11:09Z</cp:lastPrinted>
  <dcterms:created xsi:type="dcterms:W3CDTF">2005-03-22T13:38:28Z</dcterms:created>
  <dcterms:modified xsi:type="dcterms:W3CDTF">2023-06-30T09:23:18Z</dcterms:modified>
</cp:coreProperties>
</file>