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KOM PUB tableau DEF à envoyer le 30 juin\"/>
    </mc:Choice>
  </mc:AlternateContent>
  <xr:revisionPtr revIDLastSave="0" documentId="13_ncr:1_{3C969B9F-E31B-4D5B-B284-36EE7DF52862}" xr6:coauthVersionLast="47" xr6:coauthVersionMax="47" xr10:uidLastSave="{00000000-0000-0000-0000-000000000000}"/>
  <bookViews>
    <workbookView xWindow="510" yWindow="1830" windowWidth="26100" windowHeight="12045" xr2:uid="{00000000-000D-0000-FFFF-FFFF00000000}"/>
  </bookViews>
  <sheets>
    <sheet name="Synthèse" sheetId="1" r:id="rId1"/>
    <sheet name="Tableau detaillé" sheetId="2" r:id="rId2"/>
  </sheets>
  <definedNames>
    <definedName name="_xlnm.Print_Area" localSheetId="0">Synthèse!$A$1:$X$14</definedName>
    <definedName name="_xlnm.Print_Area" localSheetId="1">'Tableau detaillé'!$A$1:$X$31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  <c r="W7" i="1"/>
  <c r="W6" i="1"/>
  <c r="W5" i="1"/>
  <c r="W4" i="1"/>
  <c r="V6" i="1" l="1"/>
  <c r="V4" i="2" l="1"/>
  <c r="V5" i="1" s="1"/>
  <c r="V8" i="1"/>
  <c r="V7" i="1"/>
  <c r="V4" i="1"/>
  <c r="U6" i="1" l="1"/>
  <c r="U7" i="1"/>
  <c r="U8" i="1"/>
  <c r="U4" i="1"/>
  <c r="U21" i="2" l="1"/>
  <c r="U4" i="2" l="1"/>
  <c r="U5" i="1" s="1"/>
  <c r="M4" i="2"/>
  <c r="B4" i="2" l="1"/>
  <c r="B5" i="1" s="1"/>
  <c r="C4" i="2"/>
  <c r="D4" i="2"/>
  <c r="E4" i="2"/>
  <c r="F4" i="2"/>
  <c r="G4" i="2"/>
  <c r="H4" i="2"/>
  <c r="I4" i="2"/>
  <c r="J4" i="2"/>
  <c r="K4" i="2"/>
  <c r="L4" i="2"/>
  <c r="N4" i="2"/>
  <c r="O4" i="2"/>
  <c r="P4" i="2"/>
  <c r="Q4" i="2"/>
  <c r="S4" i="2"/>
  <c r="T4" i="2"/>
  <c r="R4" i="2"/>
  <c r="R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S21" i="2"/>
  <c r="T21" i="2"/>
  <c r="T4" i="1" l="1"/>
  <c r="T5" i="1" l="1"/>
  <c r="T6" i="1"/>
  <c r="T7" i="1"/>
  <c r="T8" i="1"/>
  <c r="R4" i="1" l="1"/>
  <c r="S4" i="1"/>
  <c r="R5" i="1"/>
  <c r="S5" i="1"/>
  <c r="R6" i="1"/>
  <c r="S6" i="1"/>
  <c r="R7" i="1"/>
  <c r="S7" i="1"/>
  <c r="R8" i="1"/>
  <c r="S8" i="1"/>
  <c r="Q5" i="1"/>
  <c r="Q8" i="1"/>
  <c r="Q7" i="1"/>
  <c r="Q6" i="1"/>
  <c r="Q4" i="1"/>
  <c r="P8" i="1"/>
  <c r="P7" i="1"/>
  <c r="P6" i="1"/>
  <c r="P5" i="1"/>
  <c r="P10" i="2"/>
  <c r="P22" i="2"/>
  <c r="O4" i="1"/>
  <c r="O5" i="1"/>
  <c r="O6" i="1"/>
  <c r="O7" i="1"/>
  <c r="O8" i="1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C8" i="1"/>
  <c r="D8" i="1"/>
  <c r="E8" i="1"/>
  <c r="F8" i="1"/>
  <c r="G8" i="1"/>
  <c r="H8" i="1"/>
  <c r="I8" i="1"/>
  <c r="J8" i="1"/>
  <c r="K8" i="1"/>
  <c r="L8" i="1"/>
  <c r="M8" i="1"/>
  <c r="N8" i="1"/>
  <c r="B8" i="1"/>
  <c r="C4" i="1"/>
  <c r="D4" i="1"/>
  <c r="E4" i="1"/>
  <c r="F4" i="1"/>
  <c r="G4" i="1"/>
  <c r="H4" i="1"/>
  <c r="I4" i="1"/>
  <c r="J4" i="1"/>
  <c r="K4" i="1"/>
  <c r="L4" i="1"/>
  <c r="M4" i="1"/>
  <c r="N4" i="1"/>
  <c r="B4" i="1"/>
  <c r="C5" i="1"/>
  <c r="D5" i="1"/>
  <c r="E5" i="1"/>
  <c r="F5" i="1"/>
  <c r="G5" i="1"/>
  <c r="H5" i="1"/>
  <c r="I5" i="1"/>
  <c r="J5" i="1"/>
  <c r="K5" i="1"/>
  <c r="L5" i="1"/>
  <c r="M5" i="1"/>
  <c r="N5" i="1"/>
  <c r="C6" i="1"/>
  <c r="D6" i="1"/>
  <c r="E6" i="1"/>
  <c r="F6" i="1"/>
  <c r="G6" i="1"/>
  <c r="H6" i="1"/>
  <c r="I6" i="1"/>
  <c r="J6" i="1"/>
  <c r="K6" i="1"/>
  <c r="L6" i="1"/>
  <c r="M6" i="1"/>
  <c r="N6" i="1"/>
  <c r="B6" i="1"/>
  <c r="C7" i="1"/>
  <c r="D7" i="1"/>
  <c r="E7" i="1"/>
  <c r="F7" i="1"/>
  <c r="G7" i="1"/>
  <c r="H7" i="1"/>
  <c r="I7" i="1"/>
  <c r="J7" i="1"/>
  <c r="K7" i="1"/>
  <c r="L7" i="1"/>
  <c r="M7" i="1"/>
  <c r="N7" i="1"/>
  <c r="B7" i="1"/>
  <c r="C3" i="1"/>
  <c r="D3" i="1"/>
  <c r="E3" i="1"/>
  <c r="F3" i="1"/>
  <c r="G3" i="1"/>
  <c r="H3" i="1"/>
  <c r="I3" i="1"/>
  <c r="J3" i="1"/>
  <c r="K3" i="1"/>
  <c r="L3" i="1"/>
  <c r="M3" i="1"/>
  <c r="N3" i="1"/>
  <c r="B3" i="1"/>
  <c r="P4" i="1" l="1"/>
</calcChain>
</file>

<file path=xl/sharedStrings.xml><?xml version="1.0" encoding="utf-8"?>
<sst xmlns="http://schemas.openxmlformats.org/spreadsheetml/2006/main" count="39" uniqueCount="30">
  <si>
    <t>Conseil suisse de la presse: plaintes et prises de position</t>
  </si>
  <si>
    <t>Cas saisis de sa propre initiative</t>
  </si>
  <si>
    <t>Nouvelles plaintes de l'année</t>
  </si>
  <si>
    <t>Plaintes partiellement ou entièrement acceptées</t>
  </si>
  <si>
    <t>Source: Conseil suisse de la presse</t>
  </si>
  <si>
    <t>Plaintes pendantes au début de l'année</t>
  </si>
  <si>
    <t>Plaintes acceptées</t>
  </si>
  <si>
    <t>Plaintes partiellement acceptées</t>
  </si>
  <si>
    <t>Plaintes rejetées</t>
  </si>
  <si>
    <t>Prises de position sur des cas saisis de sa propre initiative</t>
  </si>
  <si>
    <t>Plaintes instruites par la présidence</t>
  </si>
  <si>
    <t>Plaintes instruites par les Chambres</t>
  </si>
  <si>
    <t>Plaintes instruites par le plenum</t>
  </si>
  <si>
    <t>Total</t>
  </si>
  <si>
    <t>= Plaintes pendantes en fin d'année</t>
  </si>
  <si>
    <t>Non entrée en matière</t>
  </si>
  <si>
    <t>Aspects juridiques des médias</t>
  </si>
  <si>
    <t>T 16.03.03.01</t>
  </si>
  <si>
    <t>Plaintes retirées / procédures réunies</t>
  </si>
  <si>
    <r>
      <t>Plaintes instruites au total</t>
    </r>
    <r>
      <rPr>
        <b/>
        <vertAlign val="superscript"/>
        <sz val="8"/>
        <rFont val="Arial"/>
        <family val="2"/>
      </rPr>
      <t>1)</t>
    </r>
  </si>
  <si>
    <r>
      <t xml:space="preserve">Prises de position rendues au total </t>
    </r>
    <r>
      <rPr>
        <b/>
        <vertAlign val="superscript"/>
        <sz val="8"/>
        <rFont val="Arial"/>
        <family val="2"/>
      </rPr>
      <t>2)</t>
    </r>
  </si>
  <si>
    <r>
      <t>– Plaintes instruites</t>
    </r>
    <r>
      <rPr>
        <vertAlign val="superscript"/>
        <sz val="8"/>
        <rFont val="Arial"/>
        <family val="2"/>
      </rPr>
      <t>1)</t>
    </r>
  </si>
  <si>
    <t>Renseignements: 058 463 61 58, poku@bfs.admin.ch</t>
  </si>
  <si>
    <t>© OFS 2023</t>
  </si>
  <si>
    <t>Actualisé le 07.07.2023</t>
  </si>
  <si>
    <t>Prises de position au total</t>
  </si>
  <si>
    <t>Plaintes instruites au total</t>
  </si>
  <si>
    <t>Explications: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</si>
  <si>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À partir de 2016 (et appliqué rétroactivement jusqu'en 1999), la catégorie "plaintes retirées / procédures réunies" est incluse dans le total des plaintes instruites.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</si>
  <si>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2017, commentaire sur la différence (10) entre le total des opinions (53) et la somme des cas de plaintes avec non-entrée en matière, des plaintes acceptées, des plaintes partiellement acceptées et des plaintes rejetées (63): un plaignant a déposé 10 plaintes qui ont été traitées dans un seul avis (différence 9). Une autre déclaration de 2015 a été discutée à nouveau et révisée - cela sans toutefois générer une nouvelle déclaration.
2020: Deux avis résultent de recours déjà clôturés (contre une taxe de recours).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</si>
</sst>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\-__;@__\ "/>
    <numFmt numFmtId="165" formatCode="#,###,##0__;\-#,###,##0__;0__;@__\ "/>
  </numFmts>
  <fonts count="13" x14ac:knownFonts="1">
    <font>
      <sz val="11"/>
      <color theme="1"/>
      <name val="Arial"/>
      <family val="2"/>
    </font>
    <font>
      <b/>
      <sz val="9"/>
      <name val="Arial"/>
      <family val="2"/>
    </font>
    <font>
      <sz val="12"/>
      <name val="Helv"/>
    </font>
    <font>
      <sz val="8"/>
      <name val="Arial Narrow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Helv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60">
    <xf numFmtId="0" fontId="0" fillId="0" borderId="0" xfId="0"/>
    <xf numFmtId="0" fontId="1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Alignment="1"/>
    <xf numFmtId="0" fontId="3" fillId="2" borderId="0" xfId="0" applyFont="1" applyFill="1" applyBorder="1"/>
    <xf numFmtId="0" fontId="1" fillId="3" borderId="0" xfId="0" applyFont="1" applyFill="1" applyBorder="1" applyAlignment="1">
      <alignment horizontal="right"/>
    </xf>
    <xf numFmtId="0" fontId="4" fillId="3" borderId="0" xfId="0" applyFont="1" applyFill="1"/>
    <xf numFmtId="0" fontId="4" fillId="3" borderId="0" xfId="0" applyFont="1" applyFill="1" applyBorder="1"/>
    <xf numFmtId="0" fontId="5" fillId="4" borderId="2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5" fillId="2" borderId="0" xfId="0" applyFont="1" applyFill="1" applyBorder="1"/>
    <xf numFmtId="164" fontId="5" fillId="2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165" fontId="5" fillId="3" borderId="0" xfId="0" applyNumberFormat="1" applyFont="1" applyFill="1" applyBorder="1" applyAlignment="1">
      <alignment horizontal="right"/>
    </xf>
    <xf numFmtId="0" fontId="5" fillId="4" borderId="2" xfId="0" quotePrefix="1" applyNumberFormat="1" applyFont="1" applyFill="1" applyBorder="1" applyAlignment="1">
      <alignment horizontal="right"/>
    </xf>
    <xf numFmtId="0" fontId="5" fillId="4" borderId="2" xfId="0" quotePrefix="1" applyFont="1" applyFill="1" applyBorder="1" applyAlignment="1">
      <alignment horizontal="right"/>
    </xf>
    <xf numFmtId="0" fontId="5" fillId="3" borderId="0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165" fontId="7" fillId="3" borderId="2" xfId="0" applyNumberFormat="1" applyFont="1" applyFill="1" applyBorder="1" applyAlignment="1"/>
    <xf numFmtId="0" fontId="5" fillId="3" borderId="0" xfId="0" applyFont="1" applyFill="1" applyBorder="1" applyAlignment="1">
      <alignment horizontal="left" wrapText="1" indent="1"/>
    </xf>
    <xf numFmtId="165" fontId="5" fillId="3" borderId="0" xfId="0" applyNumberFormat="1" applyFont="1" applyFill="1" applyBorder="1" applyAlignment="1"/>
    <xf numFmtId="0" fontId="5" fillId="3" borderId="1" xfId="0" applyFont="1" applyFill="1" applyBorder="1" applyAlignment="1">
      <alignment horizontal="left" wrapText="1" indent="1"/>
    </xf>
    <xf numFmtId="165" fontId="5" fillId="3" borderId="1" xfId="0" applyNumberFormat="1" applyFont="1" applyFill="1" applyBorder="1" applyAlignment="1"/>
    <xf numFmtId="0" fontId="5" fillId="0" borderId="1" xfId="0" applyFont="1" applyBorder="1"/>
    <xf numFmtId="165" fontId="7" fillId="0" borderId="2" xfId="0" applyNumberFormat="1" applyFont="1" applyFill="1" applyBorder="1" applyAlignment="1"/>
    <xf numFmtId="165" fontId="7" fillId="3" borderId="2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left" indent="1"/>
    </xf>
    <xf numFmtId="0" fontId="5" fillId="3" borderId="2" xfId="0" applyFont="1" applyFill="1" applyBorder="1" applyAlignment="1">
      <alignment horizontal="left" indent="1"/>
    </xf>
    <xf numFmtId="165" fontId="5" fillId="3" borderId="3" xfId="0" applyNumberFormat="1" applyFont="1" applyFill="1" applyBorder="1" applyAlignment="1"/>
    <xf numFmtId="165" fontId="5" fillId="3" borderId="2" xfId="0" applyNumberFormat="1" applyFont="1" applyFill="1" applyBorder="1" applyAlignment="1"/>
    <xf numFmtId="0" fontId="5" fillId="3" borderId="0" xfId="0" applyFont="1" applyFill="1" applyAlignment="1"/>
    <xf numFmtId="165" fontId="5" fillId="0" borderId="1" xfId="0" applyNumberFormat="1" applyFont="1" applyFill="1" applyBorder="1" applyAlignment="1"/>
    <xf numFmtId="0" fontId="5" fillId="4" borderId="2" xfId="0" applyFont="1" applyFill="1" applyBorder="1" applyAlignment="1">
      <alignment vertical="center" wrapText="1"/>
    </xf>
    <xf numFmtId="0" fontId="5" fillId="3" borderId="2" xfId="0" quotePrefix="1" applyFont="1" applyFill="1" applyBorder="1" applyAlignment="1">
      <alignment wrapText="1"/>
    </xf>
    <xf numFmtId="165" fontId="5" fillId="0" borderId="2" xfId="0" applyNumberFormat="1" applyFont="1" applyFill="1" applyBorder="1" applyAlignment="1"/>
    <xf numFmtId="0" fontId="5" fillId="4" borderId="2" xfId="0" applyFont="1" applyFill="1" applyBorder="1" applyAlignment="1">
      <alignment horizontal="right" wrapText="1"/>
    </xf>
    <xf numFmtId="0" fontId="10" fillId="3" borderId="0" xfId="0" applyFont="1" applyFill="1" applyBorder="1"/>
    <xf numFmtId="0" fontId="10" fillId="3" borderId="0" xfId="0" applyFont="1" applyFill="1"/>
    <xf numFmtId="0" fontId="5" fillId="2" borderId="0" xfId="0" applyFont="1" applyFill="1"/>
    <xf numFmtId="0" fontId="11" fillId="2" borderId="0" xfId="0" applyNumberFormat="1" applyFont="1" applyFill="1" applyBorder="1"/>
    <xf numFmtId="0" fontId="3" fillId="2" borderId="0" xfId="0" applyFont="1" applyFill="1"/>
    <xf numFmtId="0" fontId="5" fillId="2" borderId="0" xfId="1" applyFont="1" applyFill="1" applyBorder="1"/>
    <xf numFmtId="0" fontId="1" fillId="0" borderId="0" xfId="0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5" fillId="3" borderId="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wrapText="1"/>
    </xf>
    <xf numFmtId="0" fontId="5" fillId="2" borderId="0" xfId="0" applyNumberFormat="1" applyFont="1" applyFill="1" applyBorder="1" applyAlignment="1">
      <alignment horizontal="left"/>
    </xf>
    <xf numFmtId="165" fontId="7" fillId="3" borderId="0" xfId="0" applyNumberFormat="1" applyFont="1" applyFill="1" applyBorder="1" applyAlignment="1"/>
    <xf numFmtId="0" fontId="5" fillId="3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Standard_Mappe2" xfId="1" xr:uid="{00000000-0005-0000-0000-000002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"/>
  <sheetViews>
    <sheetView tabSelected="1" zoomScaleNormal="100" workbookViewId="0"/>
  </sheetViews>
  <sheetFormatPr baseColWidth="10" defaultColWidth="11" defaultRowHeight="14.25" x14ac:dyDescent="0.2"/>
  <cols>
    <col min="1" max="1" width="32.625" style="9" customWidth="1"/>
    <col min="2" max="25" width="4.5" style="9" customWidth="1"/>
    <col min="26" max="16384" width="11" style="9"/>
  </cols>
  <sheetData>
    <row r="1" spans="1:25" ht="14.25" customHeight="1" x14ac:dyDescent="0.2">
      <c r="A1" s="1" t="s">
        <v>16</v>
      </c>
      <c r="U1" s="8"/>
      <c r="W1" s="8"/>
      <c r="X1" s="8"/>
      <c r="Y1" s="8" t="s">
        <v>17</v>
      </c>
    </row>
    <row r="2" spans="1:25" ht="14.25" customHeight="1" x14ac:dyDescent="0.25">
      <c r="A2" s="45" t="s">
        <v>0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O2" s="8"/>
      <c r="P2" s="8"/>
      <c r="Q2" s="8"/>
      <c r="R2" s="8"/>
      <c r="T2" s="8"/>
    </row>
    <row r="3" spans="1:25" ht="14.25" customHeight="1" x14ac:dyDescent="0.2">
      <c r="A3" s="41"/>
      <c r="B3" s="11">
        <f>'Tableau detaillé'!B3</f>
        <v>1999</v>
      </c>
      <c r="C3" s="11">
        <f>'Tableau detaillé'!C3</f>
        <v>2000</v>
      </c>
      <c r="D3" s="11">
        <f>'Tableau detaillé'!D3</f>
        <v>2001</v>
      </c>
      <c r="E3" s="11">
        <f>'Tableau detaillé'!E3</f>
        <v>2002</v>
      </c>
      <c r="F3" s="11">
        <f>'Tableau detaillé'!F3</f>
        <v>2003</v>
      </c>
      <c r="G3" s="11">
        <f>'Tableau detaillé'!G3</f>
        <v>2004</v>
      </c>
      <c r="H3" s="11">
        <f>'Tableau detaillé'!H3</f>
        <v>2005</v>
      </c>
      <c r="I3" s="11">
        <f>'Tableau detaillé'!I3</f>
        <v>2006</v>
      </c>
      <c r="J3" s="11">
        <f>'Tableau detaillé'!J3</f>
        <v>2007</v>
      </c>
      <c r="K3" s="11">
        <f>'Tableau detaillé'!K3</f>
        <v>2008</v>
      </c>
      <c r="L3" s="11">
        <f>'Tableau detaillé'!L3</f>
        <v>2009</v>
      </c>
      <c r="M3" s="11">
        <f>'Tableau detaillé'!M3</f>
        <v>2010</v>
      </c>
      <c r="N3" s="11">
        <f>'Tableau detaillé'!N3</f>
        <v>2011</v>
      </c>
      <c r="O3" s="11">
        <v>2012</v>
      </c>
      <c r="P3" s="11">
        <v>2013</v>
      </c>
      <c r="Q3" s="11">
        <v>2014</v>
      </c>
      <c r="R3" s="11">
        <v>2015</v>
      </c>
      <c r="S3" s="11">
        <v>2016</v>
      </c>
      <c r="T3" s="11">
        <v>2017</v>
      </c>
      <c r="U3" s="11">
        <v>2018</v>
      </c>
      <c r="V3" s="11">
        <v>2019</v>
      </c>
      <c r="W3" s="11">
        <v>2020</v>
      </c>
      <c r="X3" s="11">
        <v>2021</v>
      </c>
      <c r="Y3" s="11">
        <v>2022</v>
      </c>
    </row>
    <row r="4" spans="1:25" ht="14.25" customHeight="1" x14ac:dyDescent="0.2">
      <c r="A4" s="12" t="s">
        <v>25</v>
      </c>
      <c r="B4" s="13">
        <f>'Tableau detaillé'!B10</f>
        <v>23</v>
      </c>
      <c r="C4" s="13">
        <f>'Tableau detaillé'!C10</f>
        <v>44</v>
      </c>
      <c r="D4" s="13">
        <f>'Tableau detaillé'!D10</f>
        <v>54</v>
      </c>
      <c r="E4" s="13">
        <f>'Tableau detaillé'!E10</f>
        <v>66</v>
      </c>
      <c r="F4" s="13">
        <f>'Tableau detaillé'!F10</f>
        <v>62</v>
      </c>
      <c r="G4" s="13">
        <f>'Tableau detaillé'!G10</f>
        <v>67</v>
      </c>
      <c r="H4" s="13">
        <f>'Tableau detaillé'!H10</f>
        <v>51</v>
      </c>
      <c r="I4" s="13">
        <f>'Tableau detaillé'!I10</f>
        <v>66</v>
      </c>
      <c r="J4" s="13">
        <f>'Tableau detaillé'!J10</f>
        <v>63</v>
      </c>
      <c r="K4" s="13">
        <f>'Tableau detaillé'!K10</f>
        <v>66</v>
      </c>
      <c r="L4" s="13">
        <f>'Tableau detaillé'!L10</f>
        <v>72</v>
      </c>
      <c r="M4" s="13">
        <f>'Tableau detaillé'!M10</f>
        <v>65</v>
      </c>
      <c r="N4" s="13">
        <f>'Tableau detaillé'!N10</f>
        <v>72</v>
      </c>
      <c r="O4" s="13">
        <f>'Tableau detaillé'!O10</f>
        <v>78</v>
      </c>
      <c r="P4" s="13">
        <f>'Tableau detaillé'!P10</f>
        <v>73</v>
      </c>
      <c r="Q4" s="13">
        <f>'Tableau detaillé'!Q10</f>
        <v>44</v>
      </c>
      <c r="R4" s="13">
        <f>'Tableau detaillé'!R10</f>
        <v>60</v>
      </c>
      <c r="S4" s="13">
        <f>'Tableau detaillé'!S10</f>
        <v>51</v>
      </c>
      <c r="T4" s="13">
        <f>'Tableau detaillé'!T10</f>
        <v>53</v>
      </c>
      <c r="U4" s="13">
        <f>'Tableau detaillé'!U10</f>
        <v>62</v>
      </c>
      <c r="V4" s="13">
        <f>'Tableau detaillé'!V10</f>
        <v>83</v>
      </c>
      <c r="W4" s="55">
        <f>'Tableau detaillé'!W10</f>
        <v>98</v>
      </c>
      <c r="X4" s="55">
        <v>81</v>
      </c>
      <c r="Y4" s="55">
        <v>53</v>
      </c>
    </row>
    <row r="5" spans="1:25" ht="14.25" customHeight="1" x14ac:dyDescent="0.2">
      <c r="A5" s="12" t="s">
        <v>26</v>
      </c>
      <c r="B5" s="13">
        <f>'Tableau detaillé'!B4</f>
        <v>37</v>
      </c>
      <c r="C5" s="13">
        <f>'Tableau detaillé'!C4</f>
        <v>64</v>
      </c>
      <c r="D5" s="13">
        <f>'Tableau detaillé'!D4</f>
        <v>86</v>
      </c>
      <c r="E5" s="13">
        <f>'Tableau detaillé'!E4</f>
        <v>112</v>
      </c>
      <c r="F5" s="13">
        <f>'Tableau detaillé'!F4</f>
        <v>110</v>
      </c>
      <c r="G5" s="13">
        <f>'Tableau detaillé'!G4</f>
        <v>117</v>
      </c>
      <c r="H5" s="13">
        <f>'Tableau detaillé'!H4</f>
        <v>97</v>
      </c>
      <c r="I5" s="13">
        <f>'Tableau detaillé'!I4</f>
        <v>110</v>
      </c>
      <c r="J5" s="13">
        <f>'Tableau detaillé'!J4</f>
        <v>103</v>
      </c>
      <c r="K5" s="13">
        <f>'Tableau detaillé'!K4</f>
        <v>106</v>
      </c>
      <c r="L5" s="13">
        <f>'Tableau detaillé'!L4</f>
        <v>96</v>
      </c>
      <c r="M5" s="13">
        <f>'Tableau detaillé'!M4</f>
        <v>93</v>
      </c>
      <c r="N5" s="13">
        <f>'Tableau detaillé'!N4</f>
        <v>102</v>
      </c>
      <c r="O5" s="13">
        <f>'Tableau detaillé'!O4</f>
        <v>106</v>
      </c>
      <c r="P5" s="13">
        <f>'Tableau detaillé'!P4</f>
        <v>109</v>
      </c>
      <c r="Q5" s="13">
        <f>'Tableau detaillé'!Q4</f>
        <v>56</v>
      </c>
      <c r="R5" s="13">
        <f>'Tableau detaillé'!R4</f>
        <v>72</v>
      </c>
      <c r="S5" s="13">
        <f>'Tableau detaillé'!S4</f>
        <v>77</v>
      </c>
      <c r="T5" s="13">
        <f>'Tableau detaillé'!T4</f>
        <v>90</v>
      </c>
      <c r="U5" s="13">
        <f>'Tableau detaillé'!U4</f>
        <v>102</v>
      </c>
      <c r="V5" s="13">
        <f>'Tableau detaillé'!V4</f>
        <v>123</v>
      </c>
      <c r="W5" s="13">
        <f>'Tableau detaillé'!W4</f>
        <v>163</v>
      </c>
      <c r="X5" s="13">
        <v>197</v>
      </c>
      <c r="Y5" s="13">
        <v>95</v>
      </c>
    </row>
    <row r="6" spans="1:25" ht="14.25" customHeight="1" x14ac:dyDescent="0.2">
      <c r="A6" s="12" t="s">
        <v>2</v>
      </c>
      <c r="B6" s="13">
        <f>'Tableau detaillé'!B19</f>
        <v>39</v>
      </c>
      <c r="C6" s="13">
        <f>'Tableau detaillé'!C19</f>
        <v>55</v>
      </c>
      <c r="D6" s="13">
        <f>'Tableau detaillé'!D19</f>
        <v>68</v>
      </c>
      <c r="E6" s="13">
        <f>'Tableau detaillé'!E19</f>
        <v>91</v>
      </c>
      <c r="F6" s="13">
        <f>'Tableau detaillé'!F19</f>
        <v>103</v>
      </c>
      <c r="G6" s="13">
        <f>'Tableau detaillé'!G19</f>
        <v>74</v>
      </c>
      <c r="H6" s="13">
        <f>'Tableau detaillé'!H19</f>
        <v>88</v>
      </c>
      <c r="I6" s="13">
        <f>'Tableau detaillé'!I19</f>
        <v>79</v>
      </c>
      <c r="J6" s="13">
        <f>'Tableau detaillé'!J19</f>
        <v>86</v>
      </c>
      <c r="K6" s="13">
        <f>'Tableau detaillé'!K19</f>
        <v>81</v>
      </c>
      <c r="L6" s="13">
        <f>'Tableau detaillé'!L19</f>
        <v>74</v>
      </c>
      <c r="M6" s="13">
        <f>'Tableau detaillé'!M19</f>
        <v>83</v>
      </c>
      <c r="N6" s="13">
        <f>'Tableau detaillé'!N19</f>
        <v>82</v>
      </c>
      <c r="O6" s="13">
        <f>'Tableau detaillé'!O19</f>
        <v>95</v>
      </c>
      <c r="P6" s="13">
        <f>'Tableau detaillé'!P19</f>
        <v>86</v>
      </c>
      <c r="Q6" s="13">
        <f>'Tableau detaillé'!Q19</f>
        <v>70</v>
      </c>
      <c r="R6" s="13">
        <f>'Tableau detaillé'!R19</f>
        <v>83</v>
      </c>
      <c r="S6" s="13">
        <f>'Tableau detaillé'!S19</f>
        <v>48</v>
      </c>
      <c r="T6" s="13">
        <f>'Tableau detaillé'!T19</f>
        <v>127</v>
      </c>
      <c r="U6" s="13">
        <f>'Tableau detaillé'!U19</f>
        <v>115</v>
      </c>
      <c r="V6" s="13">
        <f>'Tableau detaillé'!V19</f>
        <v>126</v>
      </c>
      <c r="W6" s="13">
        <f>'Tableau detaillé'!W19</f>
        <v>181</v>
      </c>
      <c r="X6" s="13">
        <v>159</v>
      </c>
      <c r="Y6" s="13">
        <v>85</v>
      </c>
    </row>
    <row r="7" spans="1:25" ht="14.25" customHeight="1" x14ac:dyDescent="0.2">
      <c r="A7" s="12" t="s">
        <v>1</v>
      </c>
      <c r="B7" s="13">
        <f>'Tableau detaillé'!B18</f>
        <v>3</v>
      </c>
      <c r="C7" s="13">
        <f>'Tableau detaillé'!C18</f>
        <v>4</v>
      </c>
      <c r="D7" s="13">
        <f>'Tableau detaillé'!D18</f>
        <v>1</v>
      </c>
      <c r="E7" s="13">
        <f>'Tableau detaillé'!E18</f>
        <v>4</v>
      </c>
      <c r="F7" s="13">
        <f>'Tableau detaillé'!F18</f>
        <v>0</v>
      </c>
      <c r="G7" s="13">
        <f>'Tableau detaillé'!G18</f>
        <v>0</v>
      </c>
      <c r="H7" s="13">
        <f>'Tableau detaillé'!H18</f>
        <v>1</v>
      </c>
      <c r="I7" s="13">
        <f>'Tableau detaillé'!I18</f>
        <v>2</v>
      </c>
      <c r="J7" s="13">
        <f>'Tableau detaillé'!J18</f>
        <v>0</v>
      </c>
      <c r="K7" s="13">
        <f>'Tableau detaillé'!K18</f>
        <v>1</v>
      </c>
      <c r="L7" s="13">
        <f>'Tableau detaillé'!L18</f>
        <v>1</v>
      </c>
      <c r="M7" s="13">
        <f>'Tableau detaillé'!M18</f>
        <v>1</v>
      </c>
      <c r="N7" s="13">
        <f>'Tableau detaillé'!N18</f>
        <v>3</v>
      </c>
      <c r="O7" s="13">
        <f>'Tableau detaillé'!O18</f>
        <v>1</v>
      </c>
      <c r="P7" s="13">
        <f>'Tableau detaillé'!P18</f>
        <v>0</v>
      </c>
      <c r="Q7" s="13">
        <f>'Tableau detaillé'!Q18</f>
        <v>0</v>
      </c>
      <c r="R7" s="13">
        <f>'Tableau detaillé'!R18</f>
        <v>2</v>
      </c>
      <c r="S7" s="13">
        <f>'Tableau detaillé'!S18</f>
        <v>0</v>
      </c>
      <c r="T7" s="13">
        <f>'Tableau detaillé'!T18</f>
        <v>0</v>
      </c>
      <c r="U7" s="13">
        <f>'Tableau detaillé'!U18</f>
        <v>0</v>
      </c>
      <c r="V7" s="13">
        <f>'Tableau detaillé'!V18</f>
        <v>0</v>
      </c>
      <c r="W7" s="13">
        <f>'Tableau detaillé'!W18</f>
        <v>0</v>
      </c>
      <c r="X7" s="13">
        <v>0</v>
      </c>
      <c r="Y7" s="13">
        <v>0</v>
      </c>
    </row>
    <row r="8" spans="1:25" ht="14.25" customHeight="1" x14ac:dyDescent="0.2">
      <c r="A8" s="14" t="s">
        <v>3</v>
      </c>
      <c r="B8" s="15">
        <f>'Tableau detaillé'!B12+'Tableau detaillé'!B13</f>
        <v>10</v>
      </c>
      <c r="C8" s="15">
        <f>'Tableau detaillé'!C12+'Tableau detaillé'!C13</f>
        <v>24</v>
      </c>
      <c r="D8" s="15">
        <f>'Tableau detaillé'!D12+'Tableau detaillé'!D13</f>
        <v>27</v>
      </c>
      <c r="E8" s="15">
        <f>'Tableau detaillé'!E12+'Tableau detaillé'!E13</f>
        <v>23</v>
      </c>
      <c r="F8" s="15">
        <f>'Tableau detaillé'!F12+'Tableau detaillé'!F13</f>
        <v>30</v>
      </c>
      <c r="G8" s="15">
        <f>'Tableau detaillé'!G12+'Tableau detaillé'!G13</f>
        <v>25</v>
      </c>
      <c r="H8" s="15">
        <f>'Tableau detaillé'!H12+'Tableau detaillé'!H13</f>
        <v>27</v>
      </c>
      <c r="I8" s="15">
        <f>'Tableau detaillé'!I12+'Tableau detaillé'!I13</f>
        <v>22</v>
      </c>
      <c r="J8" s="15">
        <f>'Tableau detaillé'!J12+'Tableau detaillé'!J13</f>
        <v>29</v>
      </c>
      <c r="K8" s="15">
        <f>'Tableau detaillé'!K12+'Tableau detaillé'!K13</f>
        <v>16</v>
      </c>
      <c r="L8" s="15">
        <f>'Tableau detaillé'!L12+'Tableau detaillé'!L13</f>
        <v>23</v>
      </c>
      <c r="M8" s="15">
        <f>'Tableau detaillé'!M12+'Tableau detaillé'!M13</f>
        <v>27</v>
      </c>
      <c r="N8" s="15">
        <f>'Tableau detaillé'!N12+'Tableau detaillé'!N13</f>
        <v>32</v>
      </c>
      <c r="O8" s="15">
        <f>'Tableau detaillé'!O12+'Tableau detaillé'!O13</f>
        <v>33</v>
      </c>
      <c r="P8" s="15">
        <f>'Tableau detaillé'!P12+'Tableau detaillé'!P13</f>
        <v>23</v>
      </c>
      <c r="Q8" s="15">
        <f>'Tableau detaillé'!Q12+'Tableau detaillé'!Q13</f>
        <v>11</v>
      </c>
      <c r="R8" s="15">
        <f>'Tableau detaillé'!R12+'Tableau detaillé'!R13</f>
        <v>13</v>
      </c>
      <c r="S8" s="15">
        <f>'Tableau detaillé'!S12+'Tableau detaillé'!S13</f>
        <v>18</v>
      </c>
      <c r="T8" s="15">
        <f>'Tableau detaillé'!T12+'Tableau detaillé'!T13</f>
        <v>20</v>
      </c>
      <c r="U8" s="15">
        <f>'Tableau detaillé'!U12+'Tableau detaillé'!U13</f>
        <v>20</v>
      </c>
      <c r="V8" s="15">
        <f>'Tableau detaillé'!V12+'Tableau detaillé'!V13</f>
        <v>29</v>
      </c>
      <c r="W8" s="15">
        <f>'Tableau detaillé'!W12+'Tableau detaillé'!W13</f>
        <v>23</v>
      </c>
      <c r="X8" s="15">
        <v>34</v>
      </c>
      <c r="Y8" s="15">
        <v>20</v>
      </c>
    </row>
    <row r="9" spans="1:25" ht="14.25" customHeight="1" x14ac:dyDescent="0.2">
      <c r="A9" s="16"/>
      <c r="B9" s="17"/>
      <c r="C9" s="17"/>
      <c r="D9" s="17"/>
      <c r="E9" s="17"/>
      <c r="F9" s="16"/>
      <c r="G9" s="16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7" customFormat="1" ht="14.25" customHeight="1" x14ac:dyDescent="0.25">
      <c r="A10" s="16" t="s">
        <v>4</v>
      </c>
      <c r="B10" s="19"/>
      <c r="C10" s="19"/>
      <c r="D10" s="19"/>
      <c r="E10" s="20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1"/>
      <c r="R10" s="21"/>
      <c r="S10" s="21"/>
      <c r="T10" s="21"/>
      <c r="U10" s="21"/>
      <c r="V10" s="21"/>
    </row>
    <row r="11" spans="1:25" s="7" customFormat="1" ht="14.25" customHeight="1" x14ac:dyDescent="0.25">
      <c r="A11" s="57" t="s">
        <v>23</v>
      </c>
      <c r="B11" s="19"/>
      <c r="C11" s="19"/>
      <c r="D11" s="19"/>
      <c r="E11" s="22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1"/>
      <c r="R11" s="13"/>
      <c r="S11" s="13"/>
      <c r="T11" s="13"/>
      <c r="U11" s="13"/>
      <c r="V11" s="13"/>
    </row>
    <row r="12" spans="1:25" ht="14.25" customHeight="1" x14ac:dyDescent="0.2">
      <c r="R12" s="13"/>
      <c r="S12" s="13"/>
      <c r="T12" s="13"/>
      <c r="U12" s="13"/>
      <c r="V12" s="13"/>
    </row>
    <row r="13" spans="1:25" x14ac:dyDescent="0.2">
      <c r="A13" s="50" t="s">
        <v>22</v>
      </c>
    </row>
    <row r="14" spans="1:25" s="49" customFormat="1" ht="13.5" x14ac:dyDescent="0.25">
      <c r="A14" s="47" t="s">
        <v>24</v>
      </c>
      <c r="B14" s="47"/>
      <c r="C14" s="47"/>
      <c r="D14" s="47"/>
      <c r="E14" s="47"/>
      <c r="F14" s="47"/>
      <c r="G14" s="47"/>
      <c r="H14" s="47"/>
      <c r="I14" s="47"/>
      <c r="J14" s="48"/>
      <c r="K14" s="47"/>
      <c r="L14" s="47"/>
      <c r="M14" s="47"/>
      <c r="N14" s="47"/>
      <c r="O14" s="47"/>
      <c r="P14" s="47"/>
      <c r="Q14" s="47"/>
      <c r="R14" s="47"/>
      <c r="S14" s="47"/>
    </row>
  </sheetData>
  <pageMargins left="0.7" right="0.7" top="0.78740157499999996" bottom="0.78740157499999996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1"/>
  <sheetViews>
    <sheetView showGridLines="0" zoomScaleNormal="100" workbookViewId="0"/>
  </sheetViews>
  <sheetFormatPr baseColWidth="10" defaultColWidth="11" defaultRowHeight="14.25" x14ac:dyDescent="0.2"/>
  <cols>
    <col min="1" max="1" width="37.875" style="9" customWidth="1"/>
    <col min="2" max="22" width="4.5" style="9" customWidth="1"/>
    <col min="23" max="25" width="3.75" style="52" bestFit="1" customWidth="1"/>
    <col min="26" max="16384" width="11" style="9"/>
  </cols>
  <sheetData>
    <row r="1" spans="1:25" ht="14.25" customHeight="1" x14ac:dyDescent="0.2">
      <c r="A1" s="5" t="s">
        <v>16</v>
      </c>
      <c r="U1" s="8"/>
      <c r="W1" s="51"/>
      <c r="X1" s="51"/>
      <c r="Y1" s="51" t="s">
        <v>17</v>
      </c>
    </row>
    <row r="2" spans="1:25" ht="14.25" customHeight="1" x14ac:dyDescent="0.25">
      <c r="A2" s="46" t="s">
        <v>0</v>
      </c>
      <c r="B2" s="6"/>
      <c r="C2" s="6"/>
      <c r="D2" s="6"/>
      <c r="E2" s="6"/>
      <c r="F2" s="6"/>
      <c r="G2" s="6"/>
      <c r="H2" s="4"/>
      <c r="I2" s="4"/>
      <c r="J2" s="4"/>
      <c r="K2" s="4"/>
      <c r="L2" s="4"/>
      <c r="M2" s="4"/>
      <c r="N2" s="8"/>
      <c r="O2" s="8"/>
      <c r="P2" s="8"/>
      <c r="R2" s="8"/>
      <c r="T2" s="8"/>
    </row>
    <row r="3" spans="1:25" ht="14.25" customHeight="1" x14ac:dyDescent="0.2">
      <c r="A3" s="44"/>
      <c r="B3" s="23">
        <v>1999</v>
      </c>
      <c r="C3" s="23">
        <v>2000</v>
      </c>
      <c r="D3" s="23">
        <v>2001</v>
      </c>
      <c r="E3" s="23">
        <v>2002</v>
      </c>
      <c r="F3" s="23">
        <v>2003</v>
      </c>
      <c r="G3" s="23">
        <v>2004</v>
      </c>
      <c r="H3" s="23">
        <v>2005</v>
      </c>
      <c r="I3" s="23">
        <v>2006</v>
      </c>
      <c r="J3" s="24">
        <v>2007</v>
      </c>
      <c r="K3" s="24">
        <v>2008</v>
      </c>
      <c r="L3" s="24">
        <v>2009</v>
      </c>
      <c r="M3" s="24">
        <v>2010</v>
      </c>
      <c r="N3" s="24">
        <v>2011</v>
      </c>
      <c r="O3" s="24">
        <v>2012</v>
      </c>
      <c r="P3" s="24">
        <v>2013</v>
      </c>
      <c r="Q3" s="24">
        <v>2014</v>
      </c>
      <c r="R3" s="24">
        <v>2015</v>
      </c>
      <c r="S3" s="24">
        <v>2016</v>
      </c>
      <c r="T3" s="24">
        <v>2017</v>
      </c>
      <c r="U3" s="24">
        <v>2018</v>
      </c>
      <c r="V3" s="24">
        <v>2019</v>
      </c>
      <c r="W3" s="24">
        <v>2020</v>
      </c>
      <c r="X3" s="24">
        <v>2021</v>
      </c>
      <c r="Y3" s="24">
        <v>2022</v>
      </c>
    </row>
    <row r="4" spans="1:25" ht="14.25" customHeight="1" x14ac:dyDescent="0.2">
      <c r="A4" s="26" t="s">
        <v>19</v>
      </c>
      <c r="B4" s="27">
        <f>SUM(B5:B8)</f>
        <v>37</v>
      </c>
      <c r="C4" s="27">
        <f t="shared" ref="C4:Q4" si="0">SUM(C5:C8)</f>
        <v>64</v>
      </c>
      <c r="D4" s="27">
        <f t="shared" si="0"/>
        <v>86</v>
      </c>
      <c r="E4" s="27">
        <f t="shared" si="0"/>
        <v>112</v>
      </c>
      <c r="F4" s="27">
        <f t="shared" si="0"/>
        <v>110</v>
      </c>
      <c r="G4" s="27">
        <f t="shared" si="0"/>
        <v>117</v>
      </c>
      <c r="H4" s="27">
        <f t="shared" si="0"/>
        <v>97</v>
      </c>
      <c r="I4" s="27">
        <f t="shared" si="0"/>
        <v>110</v>
      </c>
      <c r="J4" s="27">
        <f t="shared" si="0"/>
        <v>103</v>
      </c>
      <c r="K4" s="27">
        <f t="shared" si="0"/>
        <v>106</v>
      </c>
      <c r="L4" s="27">
        <f t="shared" si="0"/>
        <v>96</v>
      </c>
      <c r="M4" s="27">
        <f>SUM(M5:M8)</f>
        <v>93</v>
      </c>
      <c r="N4" s="27">
        <f t="shared" si="0"/>
        <v>102</v>
      </c>
      <c r="O4" s="27">
        <f t="shared" si="0"/>
        <v>106</v>
      </c>
      <c r="P4" s="27">
        <f t="shared" si="0"/>
        <v>109</v>
      </c>
      <c r="Q4" s="27">
        <f t="shared" si="0"/>
        <v>56</v>
      </c>
      <c r="R4" s="27">
        <f>SUM(R5:R8)</f>
        <v>72</v>
      </c>
      <c r="S4" s="27">
        <f t="shared" ref="S4:T4" si="1">SUM(S5:S8)</f>
        <v>77</v>
      </c>
      <c r="T4" s="27">
        <f t="shared" si="1"/>
        <v>90</v>
      </c>
      <c r="U4" s="27">
        <f>SUM(U5:U8)</f>
        <v>102</v>
      </c>
      <c r="V4" s="27">
        <f>SUM(V5:V8)</f>
        <v>123</v>
      </c>
      <c r="W4" s="27">
        <v>163</v>
      </c>
      <c r="X4" s="27">
        <v>197</v>
      </c>
      <c r="Y4" s="27">
        <v>95</v>
      </c>
    </row>
    <row r="5" spans="1:25" ht="14.25" customHeight="1" x14ac:dyDescent="0.2">
      <c r="A5" s="28" t="s">
        <v>10</v>
      </c>
      <c r="B5" s="29">
        <v>10</v>
      </c>
      <c r="C5" s="29">
        <v>14</v>
      </c>
      <c r="D5" s="29">
        <v>27</v>
      </c>
      <c r="E5" s="29">
        <v>61</v>
      </c>
      <c r="F5" s="29">
        <v>67</v>
      </c>
      <c r="G5" s="29">
        <v>66</v>
      </c>
      <c r="H5" s="29">
        <v>49</v>
      </c>
      <c r="I5" s="29">
        <v>63</v>
      </c>
      <c r="J5" s="29">
        <v>53</v>
      </c>
      <c r="K5" s="29">
        <v>56</v>
      </c>
      <c r="L5" s="29">
        <v>54</v>
      </c>
      <c r="M5" s="29">
        <v>55</v>
      </c>
      <c r="N5" s="29">
        <v>52</v>
      </c>
      <c r="O5" s="29">
        <v>58</v>
      </c>
      <c r="P5" s="29">
        <v>67</v>
      </c>
      <c r="Q5" s="29">
        <v>33</v>
      </c>
      <c r="R5" s="29">
        <v>46</v>
      </c>
      <c r="S5" s="29">
        <v>50</v>
      </c>
      <c r="T5" s="29">
        <v>51</v>
      </c>
      <c r="U5" s="29">
        <v>56</v>
      </c>
      <c r="V5" s="29">
        <v>81</v>
      </c>
      <c r="W5" s="29">
        <v>123</v>
      </c>
      <c r="X5" s="29">
        <v>134</v>
      </c>
      <c r="Y5" s="29">
        <v>60</v>
      </c>
    </row>
    <row r="6" spans="1:25" ht="14.25" customHeight="1" x14ac:dyDescent="0.2">
      <c r="A6" s="28" t="s">
        <v>11</v>
      </c>
      <c r="B6" s="29">
        <v>20</v>
      </c>
      <c r="C6" s="29">
        <v>39</v>
      </c>
      <c r="D6" s="29">
        <v>41</v>
      </c>
      <c r="E6" s="29">
        <v>28</v>
      </c>
      <c r="F6" s="29">
        <v>19</v>
      </c>
      <c r="G6" s="29">
        <v>26</v>
      </c>
      <c r="H6" s="29">
        <v>24</v>
      </c>
      <c r="I6" s="29">
        <v>23</v>
      </c>
      <c r="J6" s="29">
        <v>30</v>
      </c>
      <c r="K6" s="29">
        <v>30</v>
      </c>
      <c r="L6" s="29">
        <v>30</v>
      </c>
      <c r="M6" s="29">
        <v>23</v>
      </c>
      <c r="N6" s="29">
        <v>30</v>
      </c>
      <c r="O6" s="29">
        <v>33</v>
      </c>
      <c r="P6" s="29">
        <v>24</v>
      </c>
      <c r="Q6" s="29">
        <v>17</v>
      </c>
      <c r="R6" s="29">
        <v>17</v>
      </c>
      <c r="S6" s="29">
        <v>16</v>
      </c>
      <c r="T6" s="29">
        <v>29</v>
      </c>
      <c r="U6" s="29">
        <v>25</v>
      </c>
      <c r="V6" s="29">
        <v>27</v>
      </c>
      <c r="W6" s="29">
        <v>23</v>
      </c>
      <c r="X6" s="29">
        <v>27</v>
      </c>
      <c r="Y6" s="29">
        <v>24</v>
      </c>
    </row>
    <row r="7" spans="1:25" ht="14.25" customHeight="1" x14ac:dyDescent="0.2">
      <c r="A7" s="28" t="s">
        <v>12</v>
      </c>
      <c r="B7" s="29">
        <v>0</v>
      </c>
      <c r="C7" s="29">
        <v>1</v>
      </c>
      <c r="D7" s="29">
        <v>2</v>
      </c>
      <c r="E7" s="29">
        <v>0</v>
      </c>
      <c r="F7" s="29">
        <v>0</v>
      </c>
      <c r="G7" s="22">
        <v>0</v>
      </c>
      <c r="H7" s="29">
        <v>1</v>
      </c>
      <c r="I7" s="29">
        <v>2</v>
      </c>
      <c r="J7" s="29">
        <v>0</v>
      </c>
      <c r="K7" s="29">
        <v>0</v>
      </c>
      <c r="L7" s="29">
        <v>0</v>
      </c>
      <c r="M7" s="29">
        <v>1</v>
      </c>
      <c r="N7" s="29">
        <v>5</v>
      </c>
      <c r="O7" s="29">
        <v>1</v>
      </c>
      <c r="P7" s="29">
        <v>0</v>
      </c>
      <c r="Q7" s="29">
        <v>0</v>
      </c>
      <c r="R7" s="29">
        <v>2</v>
      </c>
      <c r="S7" s="29">
        <v>2</v>
      </c>
      <c r="T7" s="29">
        <v>1</v>
      </c>
      <c r="U7" s="29">
        <v>2</v>
      </c>
      <c r="V7" s="29">
        <v>2</v>
      </c>
      <c r="W7" s="29">
        <v>1</v>
      </c>
      <c r="X7" s="29">
        <v>2</v>
      </c>
      <c r="Y7" s="29">
        <v>1</v>
      </c>
    </row>
    <row r="8" spans="1:25" s="10" customFormat="1" ht="14.25" customHeight="1" x14ac:dyDescent="0.2">
      <c r="A8" s="30" t="s">
        <v>18</v>
      </c>
      <c r="B8" s="31">
        <v>7</v>
      </c>
      <c r="C8" s="31">
        <v>10</v>
      </c>
      <c r="D8" s="31">
        <v>16</v>
      </c>
      <c r="E8" s="31">
        <v>23</v>
      </c>
      <c r="F8" s="31">
        <v>24</v>
      </c>
      <c r="G8" s="31">
        <v>25</v>
      </c>
      <c r="H8" s="31">
        <v>23</v>
      </c>
      <c r="I8" s="31">
        <v>22</v>
      </c>
      <c r="J8" s="31">
        <v>20</v>
      </c>
      <c r="K8" s="31">
        <v>20</v>
      </c>
      <c r="L8" s="31">
        <v>12</v>
      </c>
      <c r="M8" s="31">
        <v>14</v>
      </c>
      <c r="N8" s="31">
        <v>15</v>
      </c>
      <c r="O8" s="31">
        <v>14</v>
      </c>
      <c r="P8" s="31">
        <v>18</v>
      </c>
      <c r="Q8" s="31">
        <v>6</v>
      </c>
      <c r="R8" s="31">
        <v>7</v>
      </c>
      <c r="S8" s="31">
        <v>9</v>
      </c>
      <c r="T8" s="31">
        <v>9</v>
      </c>
      <c r="U8" s="31">
        <v>19</v>
      </c>
      <c r="V8" s="31">
        <v>13</v>
      </c>
      <c r="W8" s="31">
        <v>16</v>
      </c>
      <c r="X8" s="31">
        <v>34</v>
      </c>
      <c r="Y8" s="31">
        <v>10</v>
      </c>
    </row>
    <row r="9" spans="1:25" ht="14.25" customHeight="1" x14ac:dyDescent="0.2">
      <c r="A9" s="32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9"/>
      <c r="P9" s="29"/>
      <c r="Q9" s="29"/>
      <c r="R9" s="29"/>
      <c r="S9" s="29"/>
      <c r="T9" s="29"/>
      <c r="U9" s="29"/>
      <c r="V9" s="29"/>
      <c r="W9" s="29"/>
      <c r="X9" s="29"/>
      <c r="Y9" s="58"/>
    </row>
    <row r="10" spans="1:25" ht="14.25" customHeight="1" x14ac:dyDescent="0.2">
      <c r="A10" s="26" t="s">
        <v>20</v>
      </c>
      <c r="B10" s="27">
        <v>23</v>
      </c>
      <c r="C10" s="27">
        <v>44</v>
      </c>
      <c r="D10" s="27">
        <v>54</v>
      </c>
      <c r="E10" s="27">
        <v>66</v>
      </c>
      <c r="F10" s="27">
        <v>62</v>
      </c>
      <c r="G10" s="27">
        <v>67</v>
      </c>
      <c r="H10" s="27">
        <v>51</v>
      </c>
      <c r="I10" s="27">
        <v>66</v>
      </c>
      <c r="J10" s="27">
        <v>63</v>
      </c>
      <c r="K10" s="27">
        <v>66</v>
      </c>
      <c r="L10" s="27">
        <v>72</v>
      </c>
      <c r="M10" s="27">
        <v>65</v>
      </c>
      <c r="N10" s="27">
        <v>72</v>
      </c>
      <c r="O10" s="27">
        <v>78</v>
      </c>
      <c r="P10" s="33">
        <f>SUM(P11:P15)</f>
        <v>73</v>
      </c>
      <c r="Q10" s="27">
        <v>44</v>
      </c>
      <c r="R10" s="27">
        <v>60</v>
      </c>
      <c r="S10" s="27">
        <v>51</v>
      </c>
      <c r="T10" s="34">
        <v>53</v>
      </c>
      <c r="U10" s="34">
        <v>62</v>
      </c>
      <c r="V10" s="34">
        <v>83</v>
      </c>
      <c r="W10" s="34">
        <v>98</v>
      </c>
      <c r="X10" s="34">
        <v>81</v>
      </c>
      <c r="Y10" s="34">
        <v>53</v>
      </c>
    </row>
    <row r="11" spans="1:25" ht="14.25" customHeight="1" x14ac:dyDescent="0.2">
      <c r="A11" s="28" t="s">
        <v>15</v>
      </c>
      <c r="B11" s="29">
        <v>1</v>
      </c>
      <c r="C11" s="29">
        <v>2</v>
      </c>
      <c r="D11" s="29">
        <v>12</v>
      </c>
      <c r="E11" s="29">
        <v>17</v>
      </c>
      <c r="F11" s="29">
        <v>10</v>
      </c>
      <c r="G11" s="29">
        <v>14</v>
      </c>
      <c r="H11" s="29">
        <v>13</v>
      </c>
      <c r="I11" s="29">
        <v>22</v>
      </c>
      <c r="J11" s="29">
        <v>8</v>
      </c>
      <c r="K11" s="29">
        <v>17</v>
      </c>
      <c r="L11" s="29">
        <v>19</v>
      </c>
      <c r="M11" s="29">
        <v>14</v>
      </c>
      <c r="N11" s="29">
        <v>14</v>
      </c>
      <c r="O11" s="29">
        <v>20</v>
      </c>
      <c r="P11" s="29">
        <v>30</v>
      </c>
      <c r="Q11" s="29">
        <v>16</v>
      </c>
      <c r="R11" s="29">
        <v>30</v>
      </c>
      <c r="S11" s="29">
        <v>13</v>
      </c>
      <c r="T11" s="29">
        <v>11</v>
      </c>
      <c r="U11" s="29">
        <v>14</v>
      </c>
      <c r="V11" s="29">
        <v>9</v>
      </c>
      <c r="W11" s="29">
        <v>12</v>
      </c>
      <c r="X11" s="29">
        <v>8</v>
      </c>
      <c r="Y11" s="29">
        <v>2</v>
      </c>
    </row>
    <row r="12" spans="1:25" ht="14.25" customHeight="1" x14ac:dyDescent="0.2">
      <c r="A12" s="28" t="s">
        <v>6</v>
      </c>
      <c r="B12" s="29">
        <v>3</v>
      </c>
      <c r="C12" s="29">
        <v>12</v>
      </c>
      <c r="D12" s="29">
        <v>12</v>
      </c>
      <c r="E12" s="29">
        <v>10</v>
      </c>
      <c r="F12" s="29">
        <v>12</v>
      </c>
      <c r="G12" s="29">
        <v>6</v>
      </c>
      <c r="H12" s="29">
        <v>12</v>
      </c>
      <c r="I12" s="29">
        <v>8</v>
      </c>
      <c r="J12" s="29">
        <v>8</v>
      </c>
      <c r="K12" s="29">
        <v>8</v>
      </c>
      <c r="L12" s="29">
        <v>6</v>
      </c>
      <c r="M12" s="29">
        <v>12</v>
      </c>
      <c r="N12" s="29">
        <v>14</v>
      </c>
      <c r="O12" s="29">
        <v>9</v>
      </c>
      <c r="P12" s="29">
        <v>11</v>
      </c>
      <c r="Q12" s="29">
        <v>2</v>
      </c>
      <c r="R12" s="29">
        <v>3</v>
      </c>
      <c r="S12" s="29">
        <v>8</v>
      </c>
      <c r="T12" s="29">
        <v>5</v>
      </c>
      <c r="U12" s="29">
        <v>6</v>
      </c>
      <c r="V12" s="29">
        <v>6</v>
      </c>
      <c r="W12" s="29">
        <v>5</v>
      </c>
      <c r="X12" s="29">
        <v>14</v>
      </c>
      <c r="Y12" s="29">
        <v>5</v>
      </c>
    </row>
    <row r="13" spans="1:25" ht="14.25" customHeight="1" x14ac:dyDescent="0.2">
      <c r="A13" s="28" t="s">
        <v>7</v>
      </c>
      <c r="B13" s="29">
        <v>7</v>
      </c>
      <c r="C13" s="29">
        <v>12</v>
      </c>
      <c r="D13" s="29">
        <v>15</v>
      </c>
      <c r="E13" s="29">
        <v>13</v>
      </c>
      <c r="F13" s="29">
        <v>18</v>
      </c>
      <c r="G13" s="29">
        <v>19</v>
      </c>
      <c r="H13" s="29">
        <v>15</v>
      </c>
      <c r="I13" s="29">
        <v>14</v>
      </c>
      <c r="J13" s="29">
        <v>21</v>
      </c>
      <c r="K13" s="29">
        <v>8</v>
      </c>
      <c r="L13" s="29">
        <v>17</v>
      </c>
      <c r="M13" s="29">
        <v>15</v>
      </c>
      <c r="N13" s="29">
        <v>18</v>
      </c>
      <c r="O13" s="29">
        <v>24</v>
      </c>
      <c r="P13" s="29">
        <v>12</v>
      </c>
      <c r="Q13" s="29">
        <v>9</v>
      </c>
      <c r="R13" s="29">
        <v>10</v>
      </c>
      <c r="S13" s="29">
        <v>10</v>
      </c>
      <c r="T13" s="29">
        <v>15</v>
      </c>
      <c r="U13" s="29">
        <v>14</v>
      </c>
      <c r="V13" s="29">
        <v>23</v>
      </c>
      <c r="W13" s="29">
        <v>18</v>
      </c>
      <c r="X13" s="29">
        <v>20</v>
      </c>
      <c r="Y13" s="29">
        <v>15</v>
      </c>
    </row>
    <row r="14" spans="1:25" ht="14.25" customHeight="1" x14ac:dyDescent="0.2">
      <c r="A14" s="28" t="s">
        <v>8</v>
      </c>
      <c r="B14" s="29">
        <v>11</v>
      </c>
      <c r="C14" s="29">
        <v>16</v>
      </c>
      <c r="D14" s="29">
        <v>14</v>
      </c>
      <c r="E14" s="29">
        <v>24</v>
      </c>
      <c r="F14" s="29">
        <v>20</v>
      </c>
      <c r="G14" s="29">
        <v>28</v>
      </c>
      <c r="H14" s="29">
        <v>11</v>
      </c>
      <c r="I14" s="29">
        <v>20</v>
      </c>
      <c r="J14" s="29">
        <v>26</v>
      </c>
      <c r="K14" s="29">
        <v>32</v>
      </c>
      <c r="L14" s="29">
        <v>29</v>
      </c>
      <c r="M14" s="29">
        <v>21</v>
      </c>
      <c r="N14" s="29">
        <v>23</v>
      </c>
      <c r="O14" s="29">
        <v>24</v>
      </c>
      <c r="P14" s="29">
        <v>20</v>
      </c>
      <c r="Q14" s="29">
        <v>17</v>
      </c>
      <c r="R14" s="29">
        <v>16</v>
      </c>
      <c r="S14" s="29">
        <v>20</v>
      </c>
      <c r="T14" s="29">
        <v>32</v>
      </c>
      <c r="U14" s="29">
        <v>28</v>
      </c>
      <c r="V14" s="29">
        <v>43</v>
      </c>
      <c r="W14" s="29">
        <v>61</v>
      </c>
      <c r="X14" s="29">
        <v>39</v>
      </c>
      <c r="Y14" s="29">
        <v>31</v>
      </c>
    </row>
    <row r="15" spans="1:25" ht="14.25" customHeight="1" x14ac:dyDescent="0.2">
      <c r="A15" s="35" t="s">
        <v>9</v>
      </c>
      <c r="B15" s="31">
        <v>1</v>
      </c>
      <c r="C15" s="31">
        <v>2</v>
      </c>
      <c r="D15" s="31">
        <v>1</v>
      </c>
      <c r="E15" s="31">
        <v>2</v>
      </c>
      <c r="F15" s="31">
        <v>2</v>
      </c>
      <c r="G15" s="31">
        <v>0</v>
      </c>
      <c r="H15" s="31">
        <v>0</v>
      </c>
      <c r="I15" s="31">
        <v>2</v>
      </c>
      <c r="J15" s="31">
        <v>0</v>
      </c>
      <c r="K15" s="31">
        <v>1</v>
      </c>
      <c r="L15" s="31">
        <v>1</v>
      </c>
      <c r="M15" s="31">
        <v>3</v>
      </c>
      <c r="N15" s="31">
        <v>3</v>
      </c>
      <c r="O15" s="31">
        <v>1</v>
      </c>
      <c r="P15" s="31">
        <v>0</v>
      </c>
      <c r="Q15" s="31">
        <v>0</v>
      </c>
      <c r="R15" s="40">
        <v>1</v>
      </c>
      <c r="S15" s="31">
        <v>0</v>
      </c>
      <c r="T15" s="31">
        <v>0</v>
      </c>
      <c r="U15" s="31">
        <v>0</v>
      </c>
      <c r="V15" s="31">
        <v>2</v>
      </c>
      <c r="W15" s="31">
        <v>0</v>
      </c>
      <c r="X15" s="31">
        <v>0</v>
      </c>
      <c r="Y15" s="31">
        <v>0</v>
      </c>
    </row>
    <row r="16" spans="1:25" ht="14.25" customHeight="1" x14ac:dyDescent="0.2">
      <c r="A16" s="36"/>
      <c r="B16" s="29"/>
      <c r="C16" s="29"/>
      <c r="D16" s="29"/>
      <c r="E16" s="29"/>
      <c r="F16" s="29"/>
      <c r="G16" s="22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58"/>
    </row>
    <row r="17" spans="1:25" ht="14.25" customHeight="1" x14ac:dyDescent="0.2">
      <c r="A17" s="25" t="s">
        <v>5</v>
      </c>
      <c r="B17" s="37">
        <v>6</v>
      </c>
      <c r="C17" s="37">
        <v>18</v>
      </c>
      <c r="D17" s="37">
        <v>23</v>
      </c>
      <c r="E17" s="37">
        <v>22</v>
      </c>
      <c r="F17" s="37">
        <v>28</v>
      </c>
      <c r="G17" s="37">
        <v>45</v>
      </c>
      <c r="H17" s="37">
        <v>27</v>
      </c>
      <c r="I17" s="37">
        <v>42</v>
      </c>
      <c r="J17" s="37">
        <v>35</v>
      </c>
      <c r="K17" s="37">
        <v>38</v>
      </c>
      <c r="L17" s="37">
        <v>34</v>
      </c>
      <c r="M17" s="37">
        <v>25</v>
      </c>
      <c r="N17" s="37">
        <v>30</v>
      </c>
      <c r="O17" s="37">
        <v>28</v>
      </c>
      <c r="P17" s="37">
        <v>32</v>
      </c>
      <c r="Q17" s="37">
        <v>27</v>
      </c>
      <c r="R17" s="37">
        <v>47</v>
      </c>
      <c r="S17" s="37">
        <v>60</v>
      </c>
      <c r="T17" s="37">
        <v>31</v>
      </c>
      <c r="U17" s="37">
        <v>68</v>
      </c>
      <c r="V17" s="37">
        <v>81</v>
      </c>
      <c r="W17" s="37">
        <v>84</v>
      </c>
      <c r="X17" s="37">
        <v>102</v>
      </c>
      <c r="Y17" s="37">
        <v>64</v>
      </c>
    </row>
    <row r="18" spans="1:25" ht="14.25" customHeight="1" x14ac:dyDescent="0.2">
      <c r="A18" s="25" t="s">
        <v>1</v>
      </c>
      <c r="B18" s="29">
        <v>3</v>
      </c>
      <c r="C18" s="29">
        <v>4</v>
      </c>
      <c r="D18" s="29">
        <v>1</v>
      </c>
      <c r="E18" s="29">
        <v>4</v>
      </c>
      <c r="F18" s="29">
        <v>0</v>
      </c>
      <c r="G18" s="29">
        <v>0</v>
      </c>
      <c r="H18" s="29">
        <v>1</v>
      </c>
      <c r="I18" s="29">
        <v>2</v>
      </c>
      <c r="J18" s="29">
        <v>0</v>
      </c>
      <c r="K18" s="29">
        <v>1</v>
      </c>
      <c r="L18" s="29">
        <v>1</v>
      </c>
      <c r="M18" s="29">
        <v>1</v>
      </c>
      <c r="N18" s="29">
        <v>3</v>
      </c>
      <c r="O18" s="29">
        <v>1</v>
      </c>
      <c r="P18" s="29">
        <v>0</v>
      </c>
      <c r="Q18" s="29">
        <v>0</v>
      </c>
      <c r="R18" s="29">
        <v>2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</row>
    <row r="19" spans="1:25" ht="14.25" customHeight="1" x14ac:dyDescent="0.2">
      <c r="A19" s="14" t="s">
        <v>2</v>
      </c>
      <c r="B19" s="29">
        <v>39</v>
      </c>
      <c r="C19" s="29">
        <v>55</v>
      </c>
      <c r="D19" s="29">
        <v>68</v>
      </c>
      <c r="E19" s="29">
        <v>91</v>
      </c>
      <c r="F19" s="29">
        <v>103</v>
      </c>
      <c r="G19" s="29">
        <v>74</v>
      </c>
      <c r="H19" s="29">
        <v>88</v>
      </c>
      <c r="I19" s="29">
        <v>79</v>
      </c>
      <c r="J19" s="29">
        <v>86</v>
      </c>
      <c r="K19" s="29">
        <v>81</v>
      </c>
      <c r="L19" s="29">
        <v>74</v>
      </c>
      <c r="M19" s="29">
        <v>83</v>
      </c>
      <c r="N19" s="29">
        <v>82</v>
      </c>
      <c r="O19" s="29">
        <v>95</v>
      </c>
      <c r="P19" s="29">
        <v>86</v>
      </c>
      <c r="Q19" s="29">
        <v>70</v>
      </c>
      <c r="R19" s="29">
        <v>83</v>
      </c>
      <c r="S19" s="29">
        <v>48</v>
      </c>
      <c r="T19" s="29">
        <v>127</v>
      </c>
      <c r="U19" s="29">
        <v>115</v>
      </c>
      <c r="V19" s="29">
        <v>126</v>
      </c>
      <c r="W19" s="29">
        <v>181</v>
      </c>
      <c r="X19" s="29">
        <v>159</v>
      </c>
      <c r="Y19" s="29">
        <v>85</v>
      </c>
    </row>
    <row r="20" spans="1:25" ht="14.25" customHeight="1" x14ac:dyDescent="0.2">
      <c r="A20" s="56" t="s">
        <v>13</v>
      </c>
      <c r="B20" s="27">
        <f>SUM(B17:B19)</f>
        <v>48</v>
      </c>
      <c r="C20" s="27">
        <f t="shared" ref="C20:N20" si="2">SUM(C17:C19)</f>
        <v>77</v>
      </c>
      <c r="D20" s="27">
        <f t="shared" si="2"/>
        <v>92</v>
      </c>
      <c r="E20" s="27">
        <f t="shared" si="2"/>
        <v>117</v>
      </c>
      <c r="F20" s="27">
        <f t="shared" si="2"/>
        <v>131</v>
      </c>
      <c r="G20" s="27">
        <f t="shared" si="2"/>
        <v>119</v>
      </c>
      <c r="H20" s="27">
        <f t="shared" si="2"/>
        <v>116</v>
      </c>
      <c r="I20" s="27">
        <f t="shared" si="2"/>
        <v>123</v>
      </c>
      <c r="J20" s="27">
        <f t="shared" si="2"/>
        <v>121</v>
      </c>
      <c r="K20" s="27">
        <f t="shared" si="2"/>
        <v>120</v>
      </c>
      <c r="L20" s="27">
        <f t="shared" si="2"/>
        <v>109</v>
      </c>
      <c r="M20" s="27">
        <f t="shared" si="2"/>
        <v>109</v>
      </c>
      <c r="N20" s="27">
        <f t="shared" si="2"/>
        <v>115</v>
      </c>
      <c r="O20" s="27">
        <v>124</v>
      </c>
      <c r="P20" s="27">
        <v>118</v>
      </c>
      <c r="Q20" s="27">
        <v>97</v>
      </c>
      <c r="R20" s="27">
        <v>132</v>
      </c>
      <c r="S20" s="27">
        <v>108</v>
      </c>
      <c r="T20" s="27">
        <v>158</v>
      </c>
      <c r="U20" s="27">
        <v>183</v>
      </c>
      <c r="V20" s="27">
        <v>207</v>
      </c>
      <c r="W20" s="27">
        <v>265</v>
      </c>
      <c r="X20" s="27">
        <v>261</v>
      </c>
      <c r="Y20" s="27">
        <v>149</v>
      </c>
    </row>
    <row r="21" spans="1:25" ht="14.25" customHeight="1" x14ac:dyDescent="0.2">
      <c r="A21" s="25" t="s">
        <v>21</v>
      </c>
      <c r="B21" s="31">
        <f t="shared" ref="B21:Q21" si="3">SUM(B5:B8)</f>
        <v>37</v>
      </c>
      <c r="C21" s="31">
        <f t="shared" si="3"/>
        <v>64</v>
      </c>
      <c r="D21" s="31">
        <f t="shared" si="3"/>
        <v>86</v>
      </c>
      <c r="E21" s="31">
        <f t="shared" si="3"/>
        <v>112</v>
      </c>
      <c r="F21" s="31">
        <f t="shared" si="3"/>
        <v>110</v>
      </c>
      <c r="G21" s="31">
        <f t="shared" si="3"/>
        <v>117</v>
      </c>
      <c r="H21" s="31">
        <f t="shared" si="3"/>
        <v>97</v>
      </c>
      <c r="I21" s="31">
        <f t="shared" si="3"/>
        <v>110</v>
      </c>
      <c r="J21" s="31">
        <f t="shared" si="3"/>
        <v>103</v>
      </c>
      <c r="K21" s="31">
        <f t="shared" si="3"/>
        <v>106</v>
      </c>
      <c r="L21" s="31">
        <f t="shared" si="3"/>
        <v>96</v>
      </c>
      <c r="M21" s="31">
        <f t="shared" si="3"/>
        <v>93</v>
      </c>
      <c r="N21" s="31">
        <f t="shared" si="3"/>
        <v>102</v>
      </c>
      <c r="O21" s="31">
        <f t="shared" si="3"/>
        <v>106</v>
      </c>
      <c r="P21" s="31">
        <f t="shared" si="3"/>
        <v>109</v>
      </c>
      <c r="Q21" s="31">
        <f t="shared" si="3"/>
        <v>56</v>
      </c>
      <c r="R21" s="31">
        <f>SUM(R5:R8)</f>
        <v>72</v>
      </c>
      <c r="S21" s="31">
        <f t="shared" ref="S21:T21" si="4">SUM(S5:S8)</f>
        <v>77</v>
      </c>
      <c r="T21" s="31">
        <f t="shared" si="4"/>
        <v>90</v>
      </c>
      <c r="U21" s="31">
        <f>SUM(U5:U8)</f>
        <v>102</v>
      </c>
      <c r="V21" s="31">
        <v>123</v>
      </c>
      <c r="W21" s="31">
        <v>163</v>
      </c>
      <c r="X21" s="31">
        <v>197</v>
      </c>
      <c r="Y21" s="31">
        <v>95</v>
      </c>
    </row>
    <row r="22" spans="1:25" ht="14.25" customHeight="1" x14ac:dyDescent="0.2">
      <c r="A22" s="42" t="s">
        <v>14</v>
      </c>
      <c r="B22" s="38">
        <v>18</v>
      </c>
      <c r="C22" s="38">
        <v>23</v>
      </c>
      <c r="D22" s="38">
        <v>22</v>
      </c>
      <c r="E22" s="38">
        <v>28</v>
      </c>
      <c r="F22" s="38">
        <v>45</v>
      </c>
      <c r="G22" s="38">
        <v>27</v>
      </c>
      <c r="H22" s="38">
        <v>42</v>
      </c>
      <c r="I22" s="38">
        <v>35</v>
      </c>
      <c r="J22" s="38">
        <v>38</v>
      </c>
      <c r="K22" s="38">
        <v>34</v>
      </c>
      <c r="L22" s="38">
        <v>25</v>
      </c>
      <c r="M22" s="38">
        <v>30</v>
      </c>
      <c r="N22" s="38">
        <v>28</v>
      </c>
      <c r="O22" s="38">
        <v>32</v>
      </c>
      <c r="P22" s="43">
        <f>P20-P21</f>
        <v>9</v>
      </c>
      <c r="Q22" s="38">
        <v>47</v>
      </c>
      <c r="R22" s="38">
        <v>60</v>
      </c>
      <c r="S22" s="38">
        <v>31</v>
      </c>
      <c r="T22" s="38">
        <v>68</v>
      </c>
      <c r="U22" s="38">
        <v>81</v>
      </c>
      <c r="V22" s="38">
        <v>84</v>
      </c>
      <c r="W22" s="38">
        <v>102</v>
      </c>
      <c r="X22" s="38">
        <v>64</v>
      </c>
      <c r="Y22" s="38">
        <v>54</v>
      </c>
    </row>
    <row r="23" spans="1:25" ht="14.25" customHeight="1" x14ac:dyDescent="0.2">
      <c r="A23" s="16" t="s">
        <v>27</v>
      </c>
      <c r="B23" s="39"/>
      <c r="C23" s="39"/>
      <c r="D23" s="39"/>
      <c r="E23" s="39"/>
      <c r="F23" s="39"/>
      <c r="G23" s="39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5" ht="14.25" customHeight="1" x14ac:dyDescent="0.2">
      <c r="A24" s="21" t="s">
        <v>28</v>
      </c>
      <c r="B24" s="39"/>
      <c r="C24" s="39"/>
      <c r="D24" s="39"/>
      <c r="E24" s="39"/>
      <c r="F24" s="39"/>
      <c r="G24" s="39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5" ht="39" customHeight="1" x14ac:dyDescent="0.2">
      <c r="A25" s="59" t="s">
        <v>29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9"/>
    </row>
    <row r="26" spans="1:25" ht="14.25" customHeight="1" x14ac:dyDescent="0.2">
      <c r="A26" s="21"/>
      <c r="B26" s="39"/>
      <c r="C26" s="39"/>
      <c r="D26" s="39"/>
      <c r="E26" s="39"/>
      <c r="F26" s="39"/>
      <c r="G26" s="39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5" s="7" customFormat="1" ht="14.25" customHeight="1" x14ac:dyDescent="0.25">
      <c r="A27" s="16" t="s">
        <v>4</v>
      </c>
      <c r="B27" s="19"/>
      <c r="C27" s="19"/>
      <c r="D27" s="19"/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1"/>
      <c r="R27" s="21"/>
      <c r="S27" s="21"/>
      <c r="T27" s="21"/>
      <c r="U27" s="21"/>
      <c r="V27" s="21"/>
      <c r="W27" s="53"/>
      <c r="X27" s="53"/>
      <c r="Y27" s="53"/>
    </row>
    <row r="28" spans="1:25" s="7" customFormat="1" ht="14.25" customHeight="1" x14ac:dyDescent="0.25">
      <c r="A28" s="57" t="s">
        <v>23</v>
      </c>
      <c r="B28" s="19"/>
      <c r="C28" s="19"/>
      <c r="D28" s="19"/>
      <c r="E28" s="22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1"/>
      <c r="R28" s="13"/>
      <c r="S28" s="13"/>
      <c r="T28" s="13"/>
      <c r="U28" s="13"/>
      <c r="V28" s="13"/>
      <c r="W28" s="53"/>
      <c r="X28" s="53"/>
      <c r="Y28" s="53"/>
    </row>
    <row r="29" spans="1:25" ht="14.25" customHeight="1" x14ac:dyDescent="0.2">
      <c r="R29" s="13"/>
      <c r="S29" s="13"/>
      <c r="T29" s="13"/>
      <c r="U29" s="13"/>
      <c r="V29" s="13"/>
    </row>
    <row r="30" spans="1:25" x14ac:dyDescent="0.2">
      <c r="A30" s="50" t="s">
        <v>22</v>
      </c>
    </row>
    <row r="31" spans="1:25" s="49" customFormat="1" ht="13.5" x14ac:dyDescent="0.25">
      <c r="A31" s="47" t="s">
        <v>24</v>
      </c>
      <c r="B31" s="47"/>
      <c r="C31" s="47"/>
      <c r="D31" s="47"/>
      <c r="E31" s="47"/>
      <c r="F31" s="47"/>
      <c r="G31" s="47"/>
      <c r="H31" s="47"/>
      <c r="I31" s="47"/>
      <c r="J31" s="48"/>
      <c r="K31" s="47"/>
      <c r="L31" s="47"/>
      <c r="M31" s="47"/>
      <c r="N31" s="47"/>
      <c r="O31" s="47"/>
      <c r="P31" s="47"/>
      <c r="Q31" s="47"/>
      <c r="R31" s="47"/>
      <c r="S31" s="47"/>
      <c r="W31" s="54"/>
      <c r="X31" s="54"/>
      <c r="Y31" s="54"/>
    </row>
  </sheetData>
  <mergeCells count="1">
    <mergeCell ref="A25:X25"/>
  </mergeCells>
  <pageMargins left="0.7" right="0.7" top="0.78740157499999996" bottom="0.78740157499999996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Tableau detaillé</vt:lpstr>
      <vt:lpstr>Synthèse!Zone_d_impression</vt:lpstr>
      <vt:lpstr>'Tableau detaillé'!Zone_d_impression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Heer</dc:creator>
  <cp:lastModifiedBy>Möschler Oliver BFS</cp:lastModifiedBy>
  <cp:lastPrinted>2020-06-09T09:34:57Z</cp:lastPrinted>
  <dcterms:created xsi:type="dcterms:W3CDTF">2012-05-25T11:48:10Z</dcterms:created>
  <dcterms:modified xsi:type="dcterms:W3CDTF">2023-06-30T10:18:57Z</dcterms:modified>
</cp:coreProperties>
</file>