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206_HE\"/>
    </mc:Choice>
  </mc:AlternateContent>
  <xr:revisionPtr revIDLastSave="0" documentId="13_ncr:1_{B9F567BB-A3CB-497E-85DE-C80105F00AA6}" xr6:coauthVersionLast="47" xr6:coauthVersionMax="47" xr10:uidLastSave="{00000000-0000-0000-0000-000000000000}"/>
  <bookViews>
    <workbookView xWindow="-110" yWindow="-110" windowWidth="19420" windowHeight="10420" tabRatio="956" xr2:uid="{00000000-000D-0000-FFFF-FFFF00000000}"/>
  </bookViews>
  <sheets>
    <sheet name="Index" sheetId="86" r:id="rId1"/>
    <sheet name="G1" sheetId="100" r:id="rId2"/>
    <sheet name="G246" sheetId="64" r:id="rId3"/>
    <sheet name="T246" sheetId="89" r:id="rId4"/>
    <sheet name="G307" sheetId="54" r:id="rId5"/>
    <sheet name="T307" sheetId="90" r:id="rId6"/>
    <sheet name="G403" sheetId="99" r:id="rId7"/>
    <sheet name="T403" sheetId="92" r:id="rId8"/>
    <sheet name="G223" sheetId="68" r:id="rId9"/>
    <sheet name="T223" sheetId="91" r:id="rId10"/>
    <sheet name="G202" sheetId="93" r:id="rId11"/>
    <sheet name="T202" sheetId="94" r:id="rId12"/>
    <sheet name="T202 (2)" sheetId="97" r:id="rId13"/>
    <sheet name="G2" sheetId="58" r:id="rId14"/>
    <sheet name="T2" sheetId="80" r:id="rId15"/>
    <sheet name="T3" sheetId="84" r:id="rId16"/>
  </sheets>
  <externalReferences>
    <externalReference r:id="rId17"/>
  </externalReferences>
  <definedNames>
    <definedName name="_t2" localSheetId="1">#REF!</definedName>
    <definedName name="_t2" localSheetId="6">#REF!</definedName>
    <definedName name="_t2" localSheetId="12">#REF!</definedName>
    <definedName name="_t2">#REF!</definedName>
    <definedName name="_t209" localSheetId="1">[1]TCHE!#REF!</definedName>
    <definedName name="_t209" localSheetId="6">[1]TCHE!#REF!</definedName>
    <definedName name="_t209" localSheetId="12">[1]TCHE!#REF!</definedName>
    <definedName name="_t209">[1]TCHE!#REF!</definedName>
    <definedName name="AkademikerAusländer" localSheetId="1">#REF!</definedName>
    <definedName name="AkademikerAusländer">#REF!</definedName>
    <definedName name="AkademikerFrauen" localSheetId="1">#REF!</definedName>
    <definedName name="AkademikerFrauen">#REF!</definedName>
    <definedName name="AkademikerPersJahre">#REF!</definedName>
    <definedName name="_xlnm.Database">#REF!</definedName>
    <definedName name="HTML_CodePage" hidden="1">1252</definedName>
    <definedName name="HTML_Control" localSheetId="1" hidden="1">{"'tabcourt_5'!$A$2:$C$10"}</definedName>
    <definedName name="HTML_Control" localSheetId="10" hidden="1">{"'tabcourt_5'!$A$2:$C$10"}</definedName>
    <definedName name="HTML_Control" localSheetId="8" hidden="1">{"'tabcourt_5'!$A$2:$C$10"}</definedName>
    <definedName name="HTML_Control" localSheetId="2" hidden="1">{"'tabcourt_5'!$A$2:$C$10"}</definedName>
    <definedName name="HTML_Control" localSheetId="0" hidden="1">{"'tabcourt_5'!$A$2:$C$10"}</definedName>
    <definedName name="HTML_Control" localSheetId="14" hidden="1">{"'tabcourt_5'!$A$2:$C$10"}</definedName>
    <definedName name="HTML_Control" localSheetId="11" hidden="1">{"'tabcourt_5'!$A$2:$C$10"}</definedName>
    <definedName name="HTML_Control" localSheetId="12" hidden="1">{"'tabcourt_5'!$A$2:$C$10"}</definedName>
    <definedName name="HTML_Control" localSheetId="9" hidden="1">{"'tabcourt_5'!$A$2:$C$10"}</definedName>
    <definedName name="HTML_Control" localSheetId="3" hidden="1">{"'tabcourt_5'!$A$2:$C$10"}</definedName>
    <definedName name="HTML_Control" localSheetId="15" hidden="1">{"'tabcourt_5'!$A$2:$C$10"}</definedName>
    <definedName name="HTML_Control" hidden="1">{"'tabcourt_5'!$A$2:$C$10"}</definedName>
    <definedName name="HTML_Description" hidden="1">""</definedName>
    <definedName name="HTML_Email" hidden="1">""</definedName>
    <definedName name="HTML_Header" hidden="1">"tabcourt_5"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hidden="1">"T:\PROGRAMME SCIENCE\E_EP_SCIENCE ET TECHNOLOGIE\A_EP-INDICATEURS\Tableaux\Tableaux htm\ind 20203\ind20203_5_ftabk.htm"</definedName>
    <definedName name="HTML_Title" hidden="1">"20203 Tableaux"</definedName>
    <definedName name="tabcourt_2182" localSheetId="1" hidden="1">{"'tabcourt_5'!$A$2:$C$10"}</definedName>
    <definedName name="tabcourt_2182" localSheetId="10" hidden="1">{"'tabcourt_5'!$A$2:$C$10"}</definedName>
    <definedName name="tabcourt_2182" localSheetId="8" hidden="1">{"'tabcourt_5'!$A$2:$C$10"}</definedName>
    <definedName name="tabcourt_2182" localSheetId="2" hidden="1">{"'tabcourt_5'!$A$2:$C$10"}</definedName>
    <definedName name="tabcourt_2182" localSheetId="0" hidden="1">{"'tabcourt_5'!$A$2:$C$10"}</definedName>
    <definedName name="tabcourt_2182" localSheetId="14" hidden="1">{"'tabcourt_5'!$A$2:$C$10"}</definedName>
    <definedName name="tabcourt_2182" localSheetId="11" hidden="1">{"'tabcourt_5'!$A$2:$C$10"}</definedName>
    <definedName name="tabcourt_2182" localSheetId="12" hidden="1">{"'tabcourt_5'!$A$2:$C$10"}</definedName>
    <definedName name="tabcourt_2182" localSheetId="9" hidden="1">{"'tabcourt_5'!$A$2:$C$10"}</definedName>
    <definedName name="tabcourt_2182" localSheetId="3" hidden="1">{"'tabcourt_5'!$A$2:$C$10"}</definedName>
    <definedName name="tabcourt_2182" localSheetId="15" hidden="1">{"'tabcourt_5'!$A$2:$C$10"}</definedName>
    <definedName name="tabcourt_2182" hidden="1">{"'tabcourt_5'!$A$2:$C$10"}</definedName>
    <definedName name="tabcourt2172" localSheetId="1" hidden="1">{"'tabcourt_5'!$A$2:$C$10"}</definedName>
    <definedName name="tabcourt2172" hidden="1">{"'tabcourt_5'!$A$2:$C$10"}</definedName>
    <definedName name="tabcourt218" localSheetId="1" hidden="1">{"'tabcourt_5'!$A$2:$C$10"}</definedName>
    <definedName name="tabcourt218" hidden="1">{"'tabcourt_5'!$A$2:$C$10"}</definedName>
    <definedName name="TABLE1" localSheetId="10">#REF!</definedName>
    <definedName name="TABLE1" localSheetId="6">#REF!</definedName>
    <definedName name="TABLE1" localSheetId="11">#REF!</definedName>
    <definedName name="TABLE1" localSheetId="12">#REF!</definedName>
    <definedName name="TABLE1" localSheetId="9">#REF!</definedName>
    <definedName name="TABLE1" localSheetId="3">#REF!</definedName>
    <definedName name="TABLE1" localSheetId="5">#REF!</definedName>
    <definedName name="TABLE1" localSheetId="7">#REF!</definedName>
    <definedName name="TABLE1">#REF!</definedName>
    <definedName name="TABLE10" localSheetId="10">[1]TCHE!#REF!</definedName>
    <definedName name="TABLE10" localSheetId="6">[1]TCHE!#REF!</definedName>
    <definedName name="TABLE10" localSheetId="11">[1]TCHE!#REF!</definedName>
    <definedName name="TABLE10" localSheetId="12">[1]TCHE!#REF!</definedName>
    <definedName name="TABLE10" localSheetId="9">[1]TCHE!#REF!</definedName>
    <definedName name="TABLE10" localSheetId="3">[1]TCHE!#REF!</definedName>
    <definedName name="TABLE10" localSheetId="5">[1]TCHE!#REF!</definedName>
    <definedName name="TABLE10" localSheetId="7">[1]TCHE!#REF!</definedName>
    <definedName name="TABLE10">[1]TCHE!#REF!</definedName>
    <definedName name="table100" localSheetId="6">#REF!</definedName>
    <definedName name="table100" localSheetId="12">#REF!</definedName>
    <definedName name="table100">#REF!</definedName>
    <definedName name="TABLE11" localSheetId="10">[1]TCHE!#REF!</definedName>
    <definedName name="TABLE11" localSheetId="6">[1]TCHE!#REF!</definedName>
    <definedName name="TABLE11" localSheetId="11">[1]TCHE!#REF!</definedName>
    <definedName name="TABLE11" localSheetId="12">[1]TCHE!#REF!</definedName>
    <definedName name="TABLE11" localSheetId="9">[1]TCHE!#REF!</definedName>
    <definedName name="TABLE11" localSheetId="3">[1]TCHE!#REF!</definedName>
    <definedName name="TABLE11" localSheetId="5">[1]TCHE!#REF!</definedName>
    <definedName name="TABLE11" localSheetId="7">[1]TCHE!#REF!</definedName>
    <definedName name="TABLE11">[1]TCHE!#REF!</definedName>
    <definedName name="TABLE2" localSheetId="10">#REF!</definedName>
    <definedName name="TABLE2" localSheetId="6">#REF!</definedName>
    <definedName name="TABLE2" localSheetId="11">#REF!</definedName>
    <definedName name="TABLE2" localSheetId="12">#REF!</definedName>
    <definedName name="TABLE2" localSheetId="9">#REF!</definedName>
    <definedName name="TABLE2" localSheetId="3">#REF!</definedName>
    <definedName name="TABLE2" localSheetId="5">#REF!</definedName>
    <definedName name="TABLE2" localSheetId="7">#REF!</definedName>
    <definedName name="TABLE2">#REF!</definedName>
    <definedName name="TABLE3" localSheetId="10">#REF!</definedName>
    <definedName name="TABLE3" localSheetId="6">#REF!</definedName>
    <definedName name="TABLE3" localSheetId="11">#REF!</definedName>
    <definedName name="TABLE3" localSheetId="12">#REF!</definedName>
    <definedName name="TABLE3" localSheetId="9">#REF!</definedName>
    <definedName name="TABLE3" localSheetId="3">#REF!</definedName>
    <definedName name="TABLE3" localSheetId="5">#REF!</definedName>
    <definedName name="TABLE3" localSheetId="7">#REF!</definedName>
    <definedName name="TABLE3">#REF!</definedName>
    <definedName name="TABLE4" localSheetId="10">#REF!</definedName>
    <definedName name="TABLE4" localSheetId="6">#REF!</definedName>
    <definedName name="TABLE4" localSheetId="11">#REF!</definedName>
    <definedName name="TABLE4" localSheetId="12">#REF!</definedName>
    <definedName name="TABLE4" localSheetId="9">#REF!</definedName>
    <definedName name="TABLE4" localSheetId="3">#REF!</definedName>
    <definedName name="TABLE4" localSheetId="5">#REF!</definedName>
    <definedName name="TABLE4" localSheetId="7">#REF!</definedName>
    <definedName name="TABLE4">#REF!</definedName>
    <definedName name="TABLE5" localSheetId="10">#REF!</definedName>
    <definedName name="TABLE5" localSheetId="6">#REF!</definedName>
    <definedName name="TABLE5" localSheetId="11">#REF!</definedName>
    <definedName name="TABLE5" localSheetId="12">#REF!</definedName>
    <definedName name="TABLE5" localSheetId="9">#REF!</definedName>
    <definedName name="TABLE5" localSheetId="3">#REF!</definedName>
    <definedName name="TABLE5" localSheetId="5">#REF!</definedName>
    <definedName name="TABLE5" localSheetId="7">#REF!</definedName>
    <definedName name="TABLE5">#REF!</definedName>
    <definedName name="TABLE6">#REF!</definedName>
    <definedName name="TABLE6_1" localSheetId="10">[1]TCHE!#REF!</definedName>
    <definedName name="TABLE6_1" localSheetId="6">[1]TCHE!#REF!</definedName>
    <definedName name="TABLE6_1" localSheetId="11">[1]TCHE!#REF!</definedName>
    <definedName name="TABLE6_1" localSheetId="12">[1]TCHE!#REF!</definedName>
    <definedName name="TABLE6_1" localSheetId="9">[1]TCHE!#REF!</definedName>
    <definedName name="TABLE6_1" localSheetId="3">[1]TCHE!#REF!</definedName>
    <definedName name="TABLE6_1" localSheetId="5">[1]TCHE!#REF!</definedName>
    <definedName name="TABLE6_1" localSheetId="7">[1]TCHE!#REF!</definedName>
    <definedName name="TABLE6_1">[1]TCHE!#REF!</definedName>
    <definedName name="TABLE6_2" localSheetId="10">[1]TCHE!#REF!</definedName>
    <definedName name="TABLE6_2" localSheetId="6">[1]TCHE!#REF!</definedName>
    <definedName name="TABLE6_2" localSheetId="11">[1]TCHE!#REF!</definedName>
    <definedName name="TABLE6_2" localSheetId="12">[1]TCHE!#REF!</definedName>
    <definedName name="TABLE6_2" localSheetId="9">[1]TCHE!#REF!</definedName>
    <definedName name="TABLE6_2" localSheetId="3">[1]TCHE!#REF!</definedName>
    <definedName name="TABLE6_2" localSheetId="5">[1]TCHE!#REF!</definedName>
    <definedName name="TABLE6_2" localSheetId="7">[1]TCHE!#REF!</definedName>
    <definedName name="TABLE6_2">[1]TCHE!#REF!</definedName>
    <definedName name="TABLE6AND7">#REF!</definedName>
    <definedName name="TABLE7">#REF!</definedName>
    <definedName name="TABLE8" localSheetId="10">[1]TCHE!#REF!</definedName>
    <definedName name="TABLE8" localSheetId="6">[1]TCHE!#REF!</definedName>
    <definedName name="TABLE8" localSheetId="11">[1]TCHE!#REF!</definedName>
    <definedName name="TABLE8" localSheetId="12">[1]TCHE!#REF!</definedName>
    <definedName name="TABLE8" localSheetId="9">[1]TCHE!#REF!</definedName>
    <definedName name="TABLE8" localSheetId="3">[1]TCHE!#REF!</definedName>
    <definedName name="TABLE8" localSheetId="5">[1]TCHE!#REF!</definedName>
    <definedName name="TABLE8" localSheetId="7">[1]TCHE!#REF!</definedName>
    <definedName name="TABLE8">[1]TCHE!#REF!</definedName>
    <definedName name="TABLE9" localSheetId="10">[1]TCHE!#REF!</definedName>
    <definedName name="TABLE9" localSheetId="6">[1]TCHE!#REF!</definedName>
    <definedName name="TABLE9" localSheetId="11">[1]TCHE!#REF!</definedName>
    <definedName name="TABLE9" localSheetId="12">[1]TCHE!#REF!</definedName>
    <definedName name="TABLE9" localSheetId="9">[1]TCHE!#REF!</definedName>
    <definedName name="TABLE9" localSheetId="3">[1]TCHE!#REF!</definedName>
    <definedName name="TABLE9" localSheetId="5">[1]TCHE!#REF!</definedName>
    <definedName name="TABLE9" localSheetId="7">[1]TCHE!#REF!</definedName>
    <definedName name="TABLE9">[1]TCHE!#REF!</definedName>
    <definedName name="tablong30" localSheetId="1" hidden="1">{"'tabcourt_5'!$A$2:$C$10"}</definedName>
    <definedName name="tablong30" hidden="1">{"'tabcourt_5'!$A$2:$C$10"}</definedName>
    <definedName name="TotalAkademiker">#REF!</definedName>
    <definedName name="_xlnm.Print_Area">#REF!</definedName>
    <definedName name="zut" localSheetId="6">#REF!</definedName>
    <definedName name="zut" localSheetId="12">#REF!</definedName>
    <definedName name="z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0" l="1"/>
  <c r="F17" i="90"/>
  <c r="G10" i="90"/>
  <c r="G15" i="90"/>
  <c r="H10" i="90"/>
  <c r="H15" i="90"/>
  <c r="I10" i="90"/>
  <c r="I15" i="90"/>
  <c r="J10" i="90"/>
  <c r="J16" i="90"/>
  <c r="H17" i="90"/>
  <c r="H16" i="90"/>
  <c r="H18" i="90"/>
  <c r="F15" i="90"/>
  <c r="J15" i="90"/>
  <c r="J17" i="90"/>
  <c r="J18" i="90"/>
  <c r="I17" i="90"/>
  <c r="I16" i="90"/>
  <c r="I18" i="90"/>
  <c r="F16" i="90"/>
  <c r="G17" i="90"/>
  <c r="G16" i="90"/>
  <c r="G18" i="90"/>
  <c r="F18" i="90"/>
</calcChain>
</file>

<file path=xl/sharedStrings.xml><?xml version="1.0" encoding="utf-8"?>
<sst xmlns="http://schemas.openxmlformats.org/spreadsheetml/2006/main" count="573" uniqueCount="169">
  <si>
    <t>Total</t>
  </si>
  <si>
    <t>Set 202 : Input S-T</t>
  </si>
  <si>
    <t>2000</t>
  </si>
  <si>
    <t>Portugal</t>
  </si>
  <si>
    <t>%</t>
  </si>
  <si>
    <t>2001</t>
  </si>
  <si>
    <t>2002</t>
  </si>
  <si>
    <t xml:space="preserve"> </t>
  </si>
  <si>
    <t>2003</t>
  </si>
  <si>
    <t>G246</t>
  </si>
  <si>
    <t>T246</t>
  </si>
  <si>
    <t>G307</t>
  </si>
  <si>
    <t>T307</t>
  </si>
  <si>
    <t>G223</t>
  </si>
  <si>
    <t>T223</t>
  </si>
  <si>
    <t>G202</t>
  </si>
  <si>
    <t>T202</t>
  </si>
  <si>
    <t>G403</t>
  </si>
  <si>
    <t>T403</t>
  </si>
  <si>
    <t>G2</t>
  </si>
  <si>
    <t>T2</t>
  </si>
  <si>
    <t>T3</t>
  </si>
  <si>
    <t>T202 (2)</t>
  </si>
  <si>
    <t>..</t>
  </si>
  <si>
    <t>-</t>
  </si>
  <si>
    <t>In der Schweiz</t>
  </si>
  <si>
    <t>Forschung und Entwicklung (F+E)-Bruttoinlandaufwendungen der höhere Bildungssektor (HERD):</t>
  </si>
  <si>
    <t>In % der BIP</t>
  </si>
  <si>
    <t>Definitionen und Kommentare: Siehe Indikator im Internet</t>
  </si>
  <si>
    <r>
      <t xml:space="preserve">Ind20206_T307 - </t>
    </r>
    <r>
      <rPr>
        <b/>
        <sz val="8"/>
        <rFont val="Arial"/>
        <family val="2"/>
      </rPr>
      <t>F+E-Aufwendungen der Hochschulen</t>
    </r>
  </si>
  <si>
    <t>Zurück zum Index</t>
  </si>
  <si>
    <t>Forschungsanstalten des ETH-Bereichs (FA-ETH)</t>
  </si>
  <si>
    <t>© BFS</t>
  </si>
  <si>
    <t>In %</t>
  </si>
  <si>
    <t>Wissenschaftsbereich</t>
  </si>
  <si>
    <t>Forschungsart</t>
  </si>
  <si>
    <t>Grundlagenforschung</t>
  </si>
  <si>
    <t>Angewandte Forschung</t>
  </si>
  <si>
    <t>Experimentelle Entwicklung</t>
  </si>
  <si>
    <t>Finanzierungsquelle</t>
  </si>
  <si>
    <t>Privatwirtschaftssektor</t>
  </si>
  <si>
    <t>Bund</t>
  </si>
  <si>
    <t>Kantöne</t>
  </si>
  <si>
    <t>Ausland</t>
  </si>
  <si>
    <t>POoE und andere</t>
  </si>
  <si>
    <t>Universitäre Hochschulen (UH), inkl. Eidg. Technische Hochschulen (ETH)</t>
  </si>
  <si>
    <t>Fachhochschulen (FH), inkl. Pädagogische Hochschulen (PH)</t>
  </si>
  <si>
    <t>Total Hochschulsektor</t>
  </si>
  <si>
    <t>Land</t>
  </si>
  <si>
    <t>Dänemark</t>
  </si>
  <si>
    <t>Schweden</t>
  </si>
  <si>
    <t>Finnland</t>
  </si>
  <si>
    <t>Niederlande</t>
  </si>
  <si>
    <t>Deutschland</t>
  </si>
  <si>
    <t>Frankreich</t>
  </si>
  <si>
    <t>Japan</t>
  </si>
  <si>
    <t>Total OECD</t>
  </si>
  <si>
    <t>Italien</t>
  </si>
  <si>
    <t>Australien</t>
  </si>
  <si>
    <t>Österreich</t>
  </si>
  <si>
    <t>Belgien</t>
  </si>
  <si>
    <t>Kanada</t>
  </si>
  <si>
    <t>Chile</t>
  </si>
  <si>
    <t>Tschechische Republik</t>
  </si>
  <si>
    <t>Estland</t>
  </si>
  <si>
    <t>Griechenland</t>
  </si>
  <si>
    <t>Ungarn</t>
  </si>
  <si>
    <t>Island</t>
  </si>
  <si>
    <t>Irland</t>
  </si>
  <si>
    <t>Israel</t>
  </si>
  <si>
    <t>Korea</t>
  </si>
  <si>
    <t>Lettland</t>
  </si>
  <si>
    <t>Luxemburg</t>
  </si>
  <si>
    <t>Mexiko</t>
  </si>
  <si>
    <t>Neuseeland</t>
  </si>
  <si>
    <t>Norwegen</t>
  </si>
  <si>
    <t>Polen</t>
  </si>
  <si>
    <t>Slovakische Republik</t>
  </si>
  <si>
    <t>Slowenien</t>
  </si>
  <si>
    <t>Spanien</t>
  </si>
  <si>
    <t>Türkei</t>
  </si>
  <si>
    <t>Vereinigtes Königreich</t>
  </si>
  <si>
    <t>Vereinigte Staaten</t>
  </si>
  <si>
    <t>Exakte- und Naturwissenschaften</t>
  </si>
  <si>
    <t>Medizinwissenschaften</t>
  </si>
  <si>
    <t>Ingenieur- und Technologiewissenschaften</t>
  </si>
  <si>
    <t>Agrarwissenschaften</t>
  </si>
  <si>
    <t>Sozialwissenschaften</t>
  </si>
  <si>
    <t>Geisteswissenschaften</t>
  </si>
  <si>
    <t>Nicht zuteilbar</t>
  </si>
  <si>
    <t>Quelle: BFS - Forschung und Entwicklung (F+E) in den Hochschulen</t>
  </si>
  <si>
    <t>Andere laufende Aufwendungen für F+E</t>
  </si>
  <si>
    <r>
      <t xml:space="preserve">Kantonale Universitäten </t>
    </r>
    <r>
      <rPr>
        <vertAlign val="superscript"/>
        <sz val="8"/>
        <rFont val="Arial"/>
        <family val="2"/>
      </rPr>
      <t>1</t>
    </r>
  </si>
  <si>
    <r>
      <t xml:space="preserve">Eidg. Technische Hochschulen (ETH) </t>
    </r>
    <r>
      <rPr>
        <vertAlign val="superscript"/>
        <sz val="8"/>
        <rFont val="Arial"/>
        <family val="2"/>
      </rPr>
      <t>1</t>
    </r>
  </si>
  <si>
    <r>
      <t xml:space="preserve">Kantonale Universitäten </t>
    </r>
    <r>
      <rPr>
        <vertAlign val="superscript"/>
        <sz val="8"/>
        <rFont val="Arial"/>
        <family val="2"/>
      </rPr>
      <t>2</t>
    </r>
  </si>
  <si>
    <r>
      <t xml:space="preserve">Eidg. Technische Hochschulen (ETH) </t>
    </r>
    <r>
      <rPr>
        <vertAlign val="superscript"/>
        <sz val="8"/>
        <rFont val="Arial"/>
        <family val="2"/>
      </rPr>
      <t>2</t>
    </r>
  </si>
  <si>
    <r>
      <t xml:space="preserve">2   </t>
    </r>
    <r>
      <rPr>
        <sz val="8"/>
        <rFont val="Arial"/>
        <family val="2"/>
      </rPr>
      <t>Kantonale Universitäten + Eidg. Technische Hochschulen bilden die Universitäre Hochschulen (UH)</t>
    </r>
  </si>
  <si>
    <r>
      <t xml:space="preserve">1 </t>
    </r>
    <r>
      <rPr>
        <sz val="8"/>
        <rFont val="Arial"/>
        <family val="2"/>
      </rPr>
      <t>Kantonale Universitäten und Eidg. Technische Hochschulen bilden die Universitäre Hochschulen (UH)</t>
    </r>
  </si>
  <si>
    <t>In Millionen Franken und in %</t>
  </si>
  <si>
    <t>Millionen Franken</t>
  </si>
  <si>
    <t>In Millionen Franken</t>
  </si>
  <si>
    <r>
      <t xml:space="preserve">Ind20206_G246 - </t>
    </r>
    <r>
      <rPr>
        <b/>
        <sz val="8"/>
        <rFont val="Arial"/>
        <family val="2"/>
      </rPr>
      <t>F+E-Aufwendungen des Hochschulsektors</t>
    </r>
  </si>
  <si>
    <t>Institutionstyp</t>
  </si>
  <si>
    <r>
      <t xml:space="preserve">Ind20206_T246 - </t>
    </r>
    <r>
      <rPr>
        <b/>
        <sz val="8"/>
        <rFont val="Arial"/>
        <family val="2"/>
      </rPr>
      <t>F+E-Aufwendungen des Hochschulsektors</t>
    </r>
  </si>
  <si>
    <r>
      <t xml:space="preserve">Ind20206_G307 - </t>
    </r>
    <r>
      <rPr>
        <b/>
        <sz val="8"/>
        <rFont val="Arial"/>
        <family val="2"/>
      </rPr>
      <t>F+E-Aufwendungen des Hochschulsektors</t>
    </r>
  </si>
  <si>
    <t>Ind20206_G403 - F+E-Aufwendungen des Hochschulsektors</t>
  </si>
  <si>
    <t>Ind20206_T403 - F+E-Aufwendungen des Hochschulsektors</t>
  </si>
  <si>
    <t>Ind20206_G223 - F+E-Aufwendungen des Hochschulsektors</t>
  </si>
  <si>
    <t>Ind20206_T223 - F+E-Aufwendungen des Hochschulsektors</t>
  </si>
  <si>
    <t>Ind20206_G202 - F+E-Aufwendungen des Hochschulsektors</t>
  </si>
  <si>
    <t>Ind20206_T202 - F+E-Aufwendungen des Hochschulsektors</t>
  </si>
  <si>
    <t>Ind20206_T202 (2) - F+E-Aufwendungen des Hochschulsektors</t>
  </si>
  <si>
    <r>
      <t xml:space="preserve">Ind20206_G2 - </t>
    </r>
    <r>
      <rPr>
        <b/>
        <sz val="8"/>
        <rFont val="Arial"/>
        <family val="2"/>
      </rPr>
      <t>F+E-Aufwendungen des Hochschulsektors</t>
    </r>
  </si>
  <si>
    <t>Ind20206_T2 - F+E-Aufwendungen des Hochschulsektors</t>
  </si>
  <si>
    <t>Ind20206_T3 - F+E-Aufwendungen des Hochschulsektors</t>
  </si>
  <si>
    <t>In % der F+E-Bruttoinlandaufwendungen (BAFE)</t>
  </si>
  <si>
    <r>
      <t>1</t>
    </r>
    <r>
      <rPr>
        <sz val="8"/>
        <rFont val="Arial"/>
        <family val="2"/>
      </rPr>
      <t xml:space="preserve">   In 2012, Serienumbruch wegen einer Änderung in der Methode</t>
    </r>
  </si>
  <si>
    <t xml:space="preserve">F+E-Investitionsausgaben </t>
  </si>
  <si>
    <t>F+E-Personalaufwendungen</t>
  </si>
  <si>
    <t>Interne Mittel der Hochschulen</t>
  </si>
  <si>
    <t>Aufwendungsart</t>
  </si>
  <si>
    <t>Intramuros-Forschung und Entwicklung (F+E)-Aufwendungen des Hochschulsektors</t>
  </si>
  <si>
    <t>Indikator 20206 : Forschung und Entwicklung (F+E)-Aufwendungen des Hochschulsektors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</si>
  <si>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 In 2012, Serienumbruch wegen einer Änderung in der Methode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</si>
  <si>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 In 2012, Serienumbruch wegen einer Änderung in der Methode</t>
    </r>
  </si>
  <si>
    <t>Litauen</t>
  </si>
  <si>
    <t>Kolumbien</t>
  </si>
  <si>
    <r>
      <t>Intramuros-F+E-Aufwendungen des Hochschulsektors nach Aufwendungsart, 2000-2019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</si>
  <si>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Zusammenstellung der EU am 1.2.2020</t>
    </r>
  </si>
  <si>
    <t>Ver. Staaten</t>
  </si>
  <si>
    <t>Intramuros-F+E-Aufwendungen des Hochschulsektors nach Institutionstyp, 2021</t>
  </si>
  <si>
    <r>
      <t>Intramuros-F+E-Aufwendungen des Hochschulsektors nach Institutionstyp, 2000-2021</t>
    </r>
    <r>
      <rPr>
        <b/>
        <vertAlign val="superscript"/>
        <sz val="8"/>
        <rFont val="Arial"/>
        <family val="2"/>
      </rPr>
      <t>1</t>
    </r>
  </si>
  <si>
    <r>
      <t>2019</t>
    </r>
    <r>
      <rPr>
        <b/>
        <vertAlign val="superscript"/>
        <sz val="8"/>
        <rFont val="Arial"/>
        <family val="2"/>
      </rPr>
      <t>R</t>
    </r>
  </si>
  <si>
    <t>Intramuros-F+E-Aufwendungen des Hochschulsektors nach Aufwendungsart, 2021</t>
  </si>
  <si>
    <t>Intramuros-F+E-Aufwendungen des Hochschulsektors nach Wissenschaftsbereich, 2021</t>
  </si>
  <si>
    <r>
      <t>Intramuros-F+E-Aufwendungen des Hochschulsektors nach Wissenschaftsbereich,  2010-2021</t>
    </r>
    <r>
      <rPr>
        <b/>
        <vertAlign val="superscript"/>
        <sz val="8"/>
        <rFont val="Arial"/>
        <family val="2"/>
      </rPr>
      <t>1</t>
    </r>
  </si>
  <si>
    <t>Intramuros-F+E-Aufwendungen des Hochschulsektors nach Forschungsart, 2021</t>
  </si>
  <si>
    <r>
      <t>Intramuros-F+E-Aufwendungen des Hochschulsektors nach Forschungsart, 2000-2021</t>
    </r>
    <r>
      <rPr>
        <b/>
        <vertAlign val="superscript"/>
        <sz val="8"/>
        <rFont val="Arial"/>
        <family val="2"/>
      </rPr>
      <t>1</t>
    </r>
  </si>
  <si>
    <t>Intramuros-F+E-Aufwendungen des Hochschulsektors nach Finanzierungsquelle, 2021</t>
  </si>
  <si>
    <r>
      <t>Intramuros-F+E-Aufwendungen des Hochschulsektors nach Finanzierungsquelle, 2000-2021</t>
    </r>
    <r>
      <rPr>
        <b/>
        <vertAlign val="superscript"/>
        <sz val="8"/>
        <rFont val="Arial"/>
        <family val="2"/>
      </rPr>
      <t>1</t>
    </r>
  </si>
  <si>
    <r>
      <t>Intramuros-F+E-Aufwendungen des Hochschulsektors nach Finanzierungsquelle, 2008 - 2021</t>
    </r>
    <r>
      <rPr>
        <b/>
        <vertAlign val="superscript"/>
        <sz val="8"/>
        <rFont val="Arial"/>
        <family val="2"/>
      </rPr>
      <t>1</t>
    </r>
  </si>
  <si>
    <r>
      <t>F+E-Intramuros-Aufwendungen des Hochschulsektors nach Finanzierungsquelle, 2008 - 2021</t>
    </r>
    <r>
      <rPr>
        <b/>
        <vertAlign val="superscript"/>
        <sz val="8"/>
        <rFont val="Arial"/>
        <family val="2"/>
      </rPr>
      <t>1</t>
    </r>
  </si>
  <si>
    <t>Intramuros-F+E-Aufwendungen des Hochschulsektors nach Institutionstyp, 2000-2021</t>
  </si>
  <si>
    <t>Intramuros-F+E-Aufwendungen des Hochschulsektors nach Aufwendungsart, 2000-2021</t>
  </si>
  <si>
    <t>Intramuros-F+E-Aufwendungen des Hochschulsektors nach Wissenschaftsbereich, 2010-2021</t>
  </si>
  <si>
    <t>Intramuros-F+E-Aufwendungen des Hochschulsektors nach Forschungsart, 2000-2021</t>
  </si>
  <si>
    <t>Intramuros-F+E-Aufwendungen des Hochschulsektors nach Finanzierungsquelle, 2000-2021</t>
  </si>
  <si>
    <t>Intramuros-F+E-Aufwendungen des Hochschulsektors nach Finanzierungsquelle und Institutionstyp,  2008 - 2021</t>
  </si>
  <si>
    <t>Pädagogische Hochschulen (PH)</t>
  </si>
  <si>
    <t>Fachhochschulen (FH)</t>
  </si>
  <si>
    <r>
      <t xml:space="preserve">Ind20206_G1 - </t>
    </r>
    <r>
      <rPr>
        <b/>
        <sz val="8"/>
        <rFont val="Arial"/>
        <family val="2"/>
      </rPr>
      <t>F+E-Aufwendungen des Hochschulsektors</t>
    </r>
  </si>
  <si>
    <t>in Millionen Franken, zu laufenden Preisen</t>
  </si>
  <si>
    <t>Intramuros-F+E-Aufwendungen</t>
  </si>
  <si>
    <t>Nominalwerte</t>
  </si>
  <si>
    <r>
      <t>Intramuros-F+E-Aufwendungen des Hochschulsektors, 2000-2021</t>
    </r>
    <r>
      <rPr>
        <b/>
        <vertAlign val="superscript"/>
        <sz val="9"/>
        <rFont val="Arial"/>
        <family val="2"/>
      </rPr>
      <t xml:space="preserve"> 1</t>
    </r>
  </si>
  <si>
    <t>G1</t>
  </si>
  <si>
    <t>Intramuros-F+E-Aufwendungen des Hochschulsektors, 2000-2021</t>
  </si>
  <si>
    <t>© 2023 OFS-BFS-UST / WSA</t>
  </si>
  <si>
    <t>F+E-Bruttoinlandaufwendungen des höheren Bildungssektors (HERD), im internationalen Vergleich, 2021</t>
  </si>
  <si>
    <t>F+E-Bruttoinlandaufwendungen des höheren Bildungssektors (HERD), im internationalen Vergleich, 2000-2021</t>
  </si>
  <si>
    <t>Quelle: OECD, MSTI Datenbank, Abteilung STI / EAS, Paris, März 2023</t>
  </si>
  <si>
    <t>Ver. Königreich (2020)</t>
  </si>
  <si>
    <r>
      <t xml:space="preserve">F+E-Bruttoinlandaufwendungen des höheren Bildungssektors (HERD), im internationalen Vergleich, 2000-2021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</si>
  <si>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revidierte Daten</t>
    </r>
  </si>
  <si>
    <t>Schweiz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</si>
  <si>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Zusammenstellung der EU am 1.2.2020</t>
    </r>
  </si>
  <si>
    <r>
      <t xml:space="preserve">EU </t>
    </r>
    <r>
      <rPr>
        <vertAlign val="superscript"/>
        <sz val="8"/>
        <color indexed="23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</si>
  <si>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Zusammenstellung der EU am 1.2.2020</t>
    </r>
  </si>
  <si>
    <r>
      <t xml:space="preserve">EU 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</si>
</sst>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_)"/>
    <numFmt numFmtId="165" formatCode="\ #\ ###\ ##0"/>
    <numFmt numFmtId="166" formatCode="0.0"/>
    <numFmt numFmtId="167" formatCode="0.0_)"/>
    <numFmt numFmtId="168" formatCode="#\ ##0"/>
    <numFmt numFmtId="169" formatCode="#\ ###\ ##0.0"/>
    <numFmt numFmtId="170" formatCode="0.00_)"/>
    <numFmt numFmtId="171" formatCode="\ #\ ###\ ##0;[Red]\ \-#\ ###\ ##0"/>
    <numFmt numFmtId="172" formatCode="0.0_ ;[Red]\-0.0\ "/>
    <numFmt numFmtId="173" formatCode="0.00_ ;[Red]\-0.00\ "/>
    <numFmt numFmtId="174" formatCode="#\ ###\ ##0__;\-#\ ###\ ##0__;..__;@__"/>
    <numFmt numFmtId="175" formatCode="#\ ###\ ##0.0__;\-#\ ###\ ##0.0__;..__;@__"/>
    <numFmt numFmtId="176" formatCode="#\ ###\ ##0.00__;\-#\ ###\ ##0.00__;..__;@__"/>
    <numFmt numFmtId="177" formatCode="0_ ;[Red]\-0\ "/>
    <numFmt numFmtId="178" formatCode="0_ ;\-0\ "/>
    <numFmt numFmtId="179" formatCode="#,##0_ ;[Red]\-#,##0\ "/>
    <numFmt numFmtId="180" formatCode="0.000_ ;\-0.000\ "/>
    <numFmt numFmtId="181" formatCode="#\ ###\ ##0"/>
    <numFmt numFmtId="182" formatCode="#,##0.0_ ;[Red]\-#,##0.0\ "/>
    <numFmt numFmtId="183" formatCode="0.0%"/>
  </numFmts>
  <fonts count="5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name val="Helv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color indexed="12"/>
      <name val="Arial"/>
      <family val="2"/>
    </font>
    <font>
      <b/>
      <u/>
      <sz val="8"/>
      <color indexed="10"/>
      <name val="Arial"/>
      <family val="2"/>
    </font>
    <font>
      <sz val="9"/>
      <name val="Helvetica"/>
      <family val="2"/>
    </font>
    <font>
      <b/>
      <u/>
      <sz val="7"/>
      <color indexed="10"/>
      <name val="Arial"/>
      <family val="2"/>
    </font>
    <font>
      <sz val="7.5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Courier"/>
      <family val="3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7"/>
      <color indexed="10"/>
      <name val="Arial"/>
      <family val="2"/>
    </font>
    <font>
      <b/>
      <sz val="8"/>
      <color indexed="22"/>
      <name val="Arial"/>
      <family val="2"/>
    </font>
    <font>
      <b/>
      <sz val="8"/>
      <color indexed="23"/>
      <name val="Arial"/>
      <family val="2"/>
    </font>
    <font>
      <sz val="7.5"/>
      <color indexed="23"/>
      <name val="Arial"/>
      <family val="2"/>
    </font>
    <font>
      <b/>
      <sz val="8"/>
      <color indexed="63"/>
      <name val="Arial"/>
      <family val="2"/>
    </font>
    <font>
      <b/>
      <sz val="7.5"/>
      <color indexed="63"/>
      <name val="Arial"/>
      <family val="2"/>
    </font>
    <font>
      <sz val="8"/>
      <color indexed="63"/>
      <name val="Arial"/>
      <family val="2"/>
    </font>
    <font>
      <sz val="8"/>
      <color indexed="23"/>
      <name val="Arial"/>
      <family val="2"/>
    </font>
    <font>
      <sz val="11"/>
      <color theme="1"/>
      <name val="Arial"/>
      <family val="2"/>
    </font>
    <font>
      <b/>
      <sz val="8"/>
      <color rgb="FF0070C0"/>
      <name val="Arial"/>
      <family val="2"/>
    </font>
    <font>
      <sz val="12"/>
      <color rgb="FF002288"/>
      <name val="Arial"/>
      <family val="2"/>
    </font>
    <font>
      <b/>
      <sz val="8"/>
      <color rgb="FFFF0000"/>
      <name val="Arial"/>
      <family val="2"/>
    </font>
    <font>
      <vertAlign val="superscript"/>
      <sz val="8"/>
      <color indexed="23"/>
      <name val="Arial"/>
      <family val="2"/>
    </font>
    <font>
      <b/>
      <sz val="7.5"/>
      <name val="Arial"/>
      <family val="2"/>
    </font>
    <font>
      <b/>
      <vertAlign val="superscript"/>
      <sz val="9"/>
      <name val="Arial"/>
      <family val="2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1" applyNumberFormat="0" applyAlignment="0" applyProtection="0"/>
    <xf numFmtId="0" fontId="30" fillId="21" borderId="3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7" fillId="0" borderId="2" applyNumberFormat="0" applyFill="0" applyAlignment="0" applyProtection="0"/>
    <xf numFmtId="0" fontId="12" fillId="0" borderId="0"/>
    <xf numFmtId="0" fontId="51" fillId="0" borderId="0"/>
    <xf numFmtId="164" fontId="5" fillId="0" borderId="0"/>
    <xf numFmtId="164" fontId="5" fillId="0" borderId="0"/>
    <xf numFmtId="164" fontId="38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0" fontId="18" fillId="0" borderId="0"/>
    <xf numFmtId="0" fontId="18" fillId="0" borderId="0"/>
    <xf numFmtId="0" fontId="12" fillId="22" borderId="4" applyNumberFormat="0" applyFont="0" applyAlignment="0" applyProtection="0"/>
    <xf numFmtId="0" fontId="39" fillId="20" borderId="8" applyNumberFormat="0" applyAlignment="0" applyProtection="0"/>
    <xf numFmtId="9" fontId="1" fillId="0" borderId="0" applyFont="0" applyFill="0" applyBorder="0" applyAlignment="0" applyProtection="0"/>
    <xf numFmtId="0" fontId="14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</cellStyleXfs>
  <cellXfs count="403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/>
    <xf numFmtId="0" fontId="9" fillId="0" borderId="0" xfId="0" applyFont="1" applyBorder="1"/>
    <xf numFmtId="0" fontId="9" fillId="0" borderId="0" xfId="0" applyFont="1"/>
    <xf numFmtId="0" fontId="3" fillId="0" borderId="0" xfId="0" applyFont="1" applyBorder="1"/>
    <xf numFmtId="0" fontId="8" fillId="0" borderId="0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/>
    <xf numFmtId="0" fontId="8" fillId="0" borderId="0" xfId="0" applyFont="1" applyBorder="1" applyAlignment="1"/>
    <xf numFmtId="0" fontId="9" fillId="0" borderId="0" xfId="0" applyFont="1" applyAlignment="1"/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12" fillId="0" borderId="0" xfId="0" applyFont="1"/>
    <xf numFmtId="0" fontId="6" fillId="0" borderId="0" xfId="0" applyFont="1" applyAlignment="1"/>
    <xf numFmtId="0" fontId="3" fillId="0" borderId="9" xfId="0" applyFont="1" applyBorder="1"/>
    <xf numFmtId="0" fontId="3" fillId="0" borderId="0" xfId="0" applyFont="1" applyAlignment="1">
      <alignment vertical="center"/>
    </xf>
    <xf numFmtId="0" fontId="3" fillId="0" borderId="0" xfId="48" applyFont="1" applyBorder="1" applyAlignment="1">
      <alignment horizontal="left"/>
    </xf>
    <xf numFmtId="0" fontId="3" fillId="0" borderId="0" xfId="48" applyFont="1" applyBorder="1" applyAlignment="1"/>
    <xf numFmtId="0" fontId="3" fillId="0" borderId="9" xfId="48" applyFont="1" applyBorder="1" applyAlignment="1">
      <alignment vertical="top"/>
    </xf>
    <xf numFmtId="0" fontId="3" fillId="0" borderId="0" xfId="48" applyFont="1" applyAlignment="1">
      <alignment vertical="top"/>
    </xf>
    <xf numFmtId="0" fontId="3" fillId="0" borderId="0" xfId="48" applyFont="1" applyBorder="1" applyAlignment="1">
      <alignment vertical="top"/>
    </xf>
    <xf numFmtId="0" fontId="8" fillId="0" borderId="0" xfId="48" applyFont="1" applyBorder="1" applyAlignment="1">
      <alignment vertical="top"/>
    </xf>
    <xf numFmtId="0" fontId="8" fillId="0" borderId="0" xfId="48" applyFont="1" applyBorder="1" applyAlignment="1">
      <alignment horizontal="left" vertical="top"/>
    </xf>
    <xf numFmtId="0" fontId="3" fillId="0" borderId="0" xfId="48" applyFont="1" applyAlignment="1"/>
    <xf numFmtId="0" fontId="8" fillId="0" borderId="0" xfId="48" applyFont="1" applyBorder="1" applyAlignment="1"/>
    <xf numFmtId="0" fontId="8" fillId="0" borderId="0" xfId="48" applyFont="1" applyBorder="1" applyAlignment="1">
      <alignment horizontal="left"/>
    </xf>
    <xf numFmtId="0" fontId="3" fillId="0" borderId="0" xfId="47" applyFont="1" applyAlignment="1">
      <alignment vertical="top"/>
    </xf>
    <xf numFmtId="166" fontId="3" fillId="0" borderId="0" xfId="48" applyNumberFormat="1" applyFont="1" applyBorder="1" applyAlignment="1">
      <alignment horizontal="right" vertical="top"/>
    </xf>
    <xf numFmtId="166" fontId="8" fillId="0" borderId="0" xfId="48" applyNumberFormat="1" applyFont="1" applyBorder="1" applyAlignment="1">
      <alignment horizontal="right" vertical="top"/>
    </xf>
    <xf numFmtId="0" fontId="15" fillId="0" borderId="0" xfId="0" applyFont="1"/>
    <xf numFmtId="9" fontId="10" fillId="0" borderId="0" xfId="0" applyNumberFormat="1" applyFont="1" applyBorder="1"/>
    <xf numFmtId="3" fontId="7" fillId="0" borderId="0" xfId="0" applyNumberFormat="1" applyFont="1" applyBorder="1"/>
    <xf numFmtId="9" fontId="10" fillId="0" borderId="0" xfId="0" applyNumberFormat="1" applyFont="1" applyBorder="1" applyAlignment="1"/>
    <xf numFmtId="0" fontId="3" fillId="0" borderId="0" xfId="0" applyFont="1" applyBorder="1" applyAlignment="1">
      <alignment horizontal="left" vertical="center" wrapText="1" indent="1"/>
    </xf>
    <xf numFmtId="164" fontId="3" fillId="0" borderId="0" xfId="42" applyFont="1" applyBorder="1" applyAlignment="1" applyProtection="1">
      <alignment horizontal="left"/>
    </xf>
    <xf numFmtId="164" fontId="3" fillId="0" borderId="0" xfId="42" applyFont="1" applyAlignment="1">
      <alignment horizontal="right"/>
    </xf>
    <xf numFmtId="164" fontId="3" fillId="0" borderId="0" xfId="42" applyFont="1"/>
    <xf numFmtId="164" fontId="8" fillId="0" borderId="0" xfId="42" applyFont="1" applyAlignment="1">
      <alignment horizontal="right"/>
    </xf>
    <xf numFmtId="164" fontId="8" fillId="0" borderId="0" xfId="42" applyFont="1"/>
    <xf numFmtId="164" fontId="3" fillId="0" borderId="0" xfId="42" applyFont="1" applyBorder="1"/>
    <xf numFmtId="169" fontId="3" fillId="0" borderId="0" xfId="42" applyNumberFormat="1" applyFont="1" applyAlignment="1" applyProtection="1">
      <alignment horizontal="right"/>
    </xf>
    <xf numFmtId="169" fontId="3" fillId="0" borderId="0" xfId="42" applyNumberFormat="1" applyFont="1"/>
    <xf numFmtId="169" fontId="8" fillId="0" borderId="0" xfId="42" applyNumberFormat="1" applyFont="1" applyFill="1"/>
    <xf numFmtId="169" fontId="3" fillId="0" borderId="0" xfId="42" applyNumberFormat="1" applyFont="1" applyBorder="1" applyAlignment="1" applyProtection="1">
      <alignment horizontal="left"/>
    </xf>
    <xf numFmtId="169" fontId="3" fillId="0" borderId="0" xfId="42" applyNumberFormat="1" applyFont="1" applyBorder="1"/>
    <xf numFmtId="0" fontId="20" fillId="0" borderId="0" xfId="0" applyFont="1"/>
    <xf numFmtId="0" fontId="20" fillId="0" borderId="0" xfId="0" applyFont="1" applyAlignment="1">
      <alignment wrapText="1"/>
    </xf>
    <xf numFmtId="0" fontId="22" fillId="0" borderId="0" xfId="35" applyFont="1" applyAlignment="1" applyProtection="1"/>
    <xf numFmtId="0" fontId="3" fillId="0" borderId="0" xfId="0" applyFont="1" applyFill="1" applyBorder="1"/>
    <xf numFmtId="0" fontId="12" fillId="0" borderId="0" xfId="0" applyFont="1" applyBorder="1"/>
    <xf numFmtId="0" fontId="0" fillId="0" borderId="0" xfId="0" applyFill="1"/>
    <xf numFmtId="0" fontId="2" fillId="0" borderId="0" xfId="0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0" fontId="24" fillId="0" borderId="0" xfId="35" applyFont="1" applyAlignment="1" applyProtection="1">
      <alignment horizontal="right"/>
    </xf>
    <xf numFmtId="0" fontId="3" fillId="0" borderId="0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/>
    <xf numFmtId="0" fontId="2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0" fontId="8" fillId="0" borderId="10" xfId="47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indent="1"/>
    </xf>
    <xf numFmtId="171" fontId="8" fillId="0" borderId="10" xfId="0" applyNumberFormat="1" applyFont="1" applyBorder="1" applyAlignment="1">
      <alignment horizontal="right" vertical="center" indent="1"/>
    </xf>
    <xf numFmtId="171" fontId="3" fillId="0" borderId="0" xfId="0" applyNumberFormat="1" applyFont="1" applyAlignment="1">
      <alignment horizontal="right" vertical="center" indent="1"/>
    </xf>
    <xf numFmtId="171" fontId="8" fillId="0" borderId="9" xfId="0" applyNumberFormat="1" applyFont="1" applyBorder="1" applyAlignment="1">
      <alignment horizontal="right" vertical="center" indent="1"/>
    </xf>
    <xf numFmtId="0" fontId="8" fillId="0" borderId="9" xfId="0" applyFont="1" applyBorder="1" applyAlignment="1">
      <alignment horizontal="left" vertical="center" indent="1"/>
    </xf>
    <xf numFmtId="0" fontId="3" fillId="0" borderId="0" xfId="0" applyFont="1" applyFill="1"/>
    <xf numFmtId="171" fontId="3" fillId="0" borderId="9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71" fontId="8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3" fillId="0" borderId="0" xfId="43" applyNumberFormat="1" applyFont="1" applyBorder="1" applyAlignment="1" applyProtection="1">
      <alignment horizontal="left" vertical="center"/>
    </xf>
    <xf numFmtId="164" fontId="8" fillId="0" borderId="0" xfId="44" applyFont="1" applyBorder="1" applyAlignment="1" applyProtection="1">
      <alignment horizontal="left" vertical="center"/>
    </xf>
    <xf numFmtId="0" fontId="8" fillId="0" borderId="0" xfId="48" applyFont="1" applyAlignment="1">
      <alignment horizontal="left" vertical="center"/>
    </xf>
    <xf numFmtId="0" fontId="3" fillId="0" borderId="0" xfId="48" applyFont="1" applyBorder="1" applyAlignment="1">
      <alignment horizontal="left" vertical="center"/>
    </xf>
    <xf numFmtId="0" fontId="3" fillId="0" borderId="0" xfId="48" applyFont="1" applyAlignment="1">
      <alignment horizontal="left" vertical="center"/>
    </xf>
    <xf numFmtId="164" fontId="8" fillId="0" borderId="0" xfId="42" applyFont="1" applyAlignment="1">
      <alignment horizontal="left" vertical="center"/>
    </xf>
    <xf numFmtId="164" fontId="3" fillId="0" borderId="0" xfId="42" applyFont="1" applyBorder="1" applyAlignment="1">
      <alignment horizontal="left" vertical="center"/>
    </xf>
    <xf numFmtId="164" fontId="3" fillId="0" borderId="0" xfId="42" applyFont="1" applyAlignment="1">
      <alignment horizontal="left" vertical="center"/>
    </xf>
    <xf numFmtId="2" fontId="3" fillId="0" borderId="0" xfId="41" applyNumberFormat="1" applyFont="1" applyBorder="1" applyAlignment="1" applyProtection="1">
      <alignment horizontal="right" vertical="center" indent="2"/>
    </xf>
    <xf numFmtId="2" fontId="8" fillId="0" borderId="0" xfId="41" applyNumberFormat="1" applyFont="1" applyBorder="1" applyAlignment="1" applyProtection="1">
      <alignment horizontal="right" vertical="center" indent="2"/>
    </xf>
    <xf numFmtId="164" fontId="8" fillId="0" borderId="0" xfId="42" applyFont="1" applyBorder="1" applyAlignment="1">
      <alignment horizontal="right" vertical="center" indent="2"/>
    </xf>
    <xf numFmtId="0" fontId="19" fillId="0" borderId="0" xfId="0" applyFont="1" applyAlignment="1">
      <alignment horizontal="left" vertical="center" wrapText="1"/>
    </xf>
    <xf numFmtId="173" fontId="3" fillId="0" borderId="0" xfId="0" applyNumberFormat="1" applyFont="1"/>
    <xf numFmtId="173" fontId="3" fillId="0" borderId="0" xfId="42" applyNumberFormat="1" applyFont="1"/>
    <xf numFmtId="0" fontId="12" fillId="0" borderId="0" xfId="0" applyFont="1" applyAlignment="1"/>
    <xf numFmtId="164" fontId="3" fillId="0" borderId="0" xfId="42" applyFont="1" applyAlignment="1"/>
    <xf numFmtId="0" fontId="43" fillId="0" borderId="0" xfId="35" applyFont="1" applyAlignment="1" applyProtection="1"/>
    <xf numFmtId="4" fontId="42" fillId="0" borderId="1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69" fontId="8" fillId="0" borderId="0" xfId="42" applyNumberFormat="1" applyFont="1" applyFill="1" applyBorder="1"/>
    <xf numFmtId="164" fontId="3" fillId="0" borderId="0" xfId="42" applyFont="1" applyFill="1" applyBorder="1"/>
    <xf numFmtId="164" fontId="8" fillId="0" borderId="0" xfId="42" applyFont="1" applyFill="1" applyBorder="1"/>
    <xf numFmtId="169" fontId="3" fillId="0" borderId="0" xfId="42" applyNumberFormat="1" applyFont="1" applyFill="1" applyBorder="1"/>
    <xf numFmtId="173" fontId="3" fillId="0" borderId="0" xfId="42" applyNumberFormat="1" applyFont="1" applyFill="1" applyBorder="1"/>
    <xf numFmtId="173" fontId="3" fillId="0" borderId="0" xfId="0" applyNumberFormat="1" applyFont="1" applyFill="1" applyBorder="1"/>
    <xf numFmtId="164" fontId="3" fillId="0" borderId="0" xfId="42" applyFont="1" applyFill="1"/>
    <xf numFmtId="0" fontId="12" fillId="0" borderId="0" xfId="0" applyFont="1" applyFill="1"/>
    <xf numFmtId="173" fontId="3" fillId="0" borderId="0" xfId="42" applyNumberFormat="1" applyFont="1" applyFill="1"/>
    <xf numFmtId="169" fontId="3" fillId="0" borderId="0" xfId="42" applyNumberFormat="1" applyFont="1" applyFill="1"/>
    <xf numFmtId="0" fontId="44" fillId="0" borderId="0" xfId="0" applyFont="1" applyBorder="1"/>
    <xf numFmtId="0" fontId="12" fillId="0" borderId="0" xfId="0" applyFont="1" applyAlignment="1">
      <alignment wrapText="1"/>
    </xf>
    <xf numFmtId="0" fontId="8" fillId="0" borderId="0" xfId="0" applyFont="1" applyAlignment="1">
      <alignment horizontal="left"/>
    </xf>
    <xf numFmtId="174" fontId="3" fillId="0" borderId="0" xfId="48" applyNumberFormat="1" applyFont="1" applyBorder="1" applyAlignment="1">
      <alignment horizontal="right" vertical="center" indent="2"/>
    </xf>
    <xf numFmtId="174" fontId="7" fillId="0" borderId="0" xfId="48" applyNumberFormat="1" applyFont="1" applyBorder="1" applyAlignment="1">
      <alignment horizontal="right" vertical="center" indent="2"/>
    </xf>
    <xf numFmtId="174" fontId="8" fillId="0" borderId="10" xfId="48" applyNumberFormat="1" applyFont="1" applyBorder="1" applyAlignment="1">
      <alignment horizontal="right" vertical="center" indent="2"/>
    </xf>
    <xf numFmtId="1" fontId="3" fillId="0" borderId="0" xfId="41" applyNumberFormat="1" applyFont="1" applyBorder="1" applyAlignment="1" applyProtection="1">
      <alignment vertical="center"/>
    </xf>
    <xf numFmtId="164" fontId="8" fillId="0" borderId="10" xfId="39" applyFont="1" applyBorder="1" applyAlignment="1" applyProtection="1">
      <alignment horizontal="right" vertical="center"/>
    </xf>
    <xf numFmtId="164" fontId="8" fillId="0" borderId="12" xfId="39" applyFont="1" applyBorder="1" applyAlignment="1" applyProtection="1">
      <alignment horizontal="right" vertical="center"/>
    </xf>
    <xf numFmtId="164" fontId="8" fillId="0" borderId="10" xfId="39" applyFont="1" applyBorder="1" applyAlignment="1" applyProtection="1">
      <alignment horizontal="right" vertical="center" indent="1"/>
    </xf>
    <xf numFmtId="164" fontId="8" fillId="0" borderId="10" xfId="46" applyFont="1" applyBorder="1" applyAlignment="1">
      <alignment horizontal="left" vertical="center" wrapText="1" indent="1"/>
    </xf>
    <xf numFmtId="164" fontId="45" fillId="0" borderId="0" xfId="39" applyFont="1" applyBorder="1" applyAlignment="1" applyProtection="1">
      <alignment horizontal="left" vertical="center" indent="1"/>
    </xf>
    <xf numFmtId="164" fontId="6" fillId="0" borderId="0" xfId="42" applyFont="1" applyAlignment="1">
      <alignment horizontal="right"/>
    </xf>
    <xf numFmtId="175" fontId="25" fillId="0" borderId="0" xfId="39" applyNumberFormat="1" applyFont="1" applyBorder="1" applyAlignment="1" applyProtection="1">
      <alignment horizontal="right" vertical="center"/>
    </xf>
    <xf numFmtId="175" fontId="25" fillId="0" borderId="13" xfId="39" applyNumberFormat="1" applyFont="1" applyBorder="1" applyAlignment="1" applyProtection="1">
      <alignment horizontal="right" vertical="center"/>
    </xf>
    <xf numFmtId="175" fontId="25" fillId="0" borderId="0" xfId="39" applyNumberFormat="1" applyFont="1" applyBorder="1" applyAlignment="1" applyProtection="1">
      <alignment horizontal="right" vertical="center" indent="1"/>
    </xf>
    <xf numFmtId="175" fontId="25" fillId="0" borderId="14" xfId="39" applyNumberFormat="1" applyFont="1" applyBorder="1" applyAlignment="1" applyProtection="1">
      <alignment horizontal="right" vertical="center"/>
    </xf>
    <xf numFmtId="175" fontId="25" fillId="0" borderId="15" xfId="39" applyNumberFormat="1" applyFont="1" applyBorder="1" applyAlignment="1" applyProtection="1">
      <alignment horizontal="right" vertical="center"/>
    </xf>
    <xf numFmtId="175" fontId="25" fillId="0" borderId="14" xfId="39" applyNumberFormat="1" applyFont="1" applyBorder="1" applyAlignment="1" applyProtection="1">
      <alignment horizontal="right" vertical="center" indent="1"/>
    </xf>
    <xf numFmtId="176" fontId="25" fillId="0" borderId="14" xfId="39" applyNumberFormat="1" applyFont="1" applyBorder="1" applyAlignment="1" applyProtection="1">
      <alignment horizontal="right" vertical="center"/>
    </xf>
    <xf numFmtId="176" fontId="25" fillId="0" borderId="15" xfId="39" applyNumberFormat="1" applyFont="1" applyBorder="1" applyAlignment="1" applyProtection="1">
      <alignment horizontal="right" vertical="center"/>
    </xf>
    <xf numFmtId="176" fontId="25" fillId="0" borderId="14" xfId="39" applyNumberFormat="1" applyFont="1" applyBorder="1" applyAlignment="1" applyProtection="1">
      <alignment horizontal="right" vertical="center" indent="1"/>
    </xf>
    <xf numFmtId="176" fontId="25" fillId="0" borderId="0" xfId="39" applyNumberFormat="1" applyFont="1" applyBorder="1" applyAlignment="1" applyProtection="1">
      <alignment horizontal="right" vertical="center"/>
    </xf>
    <xf numFmtId="176" fontId="25" fillId="0" borderId="13" xfId="39" applyNumberFormat="1" applyFont="1" applyBorder="1" applyAlignment="1" applyProtection="1">
      <alignment horizontal="right" vertical="center"/>
    </xf>
    <xf numFmtId="176" fontId="25" fillId="0" borderId="0" xfId="39" applyNumberFormat="1" applyFont="1" applyBorder="1" applyAlignment="1" applyProtection="1">
      <alignment horizontal="right" vertical="center" indent="1"/>
    </xf>
    <xf numFmtId="174" fontId="3" fillId="0" borderId="0" xfId="0" applyNumberFormat="1" applyFont="1" applyBorder="1" applyAlignment="1">
      <alignment horizontal="right" vertical="center" indent="2"/>
    </xf>
    <xf numFmtId="174" fontId="3" fillId="0" borderId="0" xfId="0" applyNumberFormat="1" applyFont="1" applyFill="1" applyBorder="1" applyAlignment="1">
      <alignment horizontal="right" vertical="center" indent="2"/>
    </xf>
    <xf numFmtId="0" fontId="22" fillId="0" borderId="0" xfId="35" applyFont="1" applyAlignment="1" applyProtection="1">
      <alignment horizontal="right"/>
    </xf>
    <xf numFmtId="0" fontId="3" fillId="0" borderId="0" xfId="44" applyNumberFormat="1" applyFont="1" applyBorder="1" applyAlignment="1" applyProtection="1">
      <alignment horizontal="left" vertical="center"/>
    </xf>
    <xf numFmtId="177" fontId="8" fillId="0" borderId="10" xfId="0" applyNumberFormat="1" applyFont="1" applyBorder="1" applyAlignment="1">
      <alignment horizontal="right" vertical="center" indent="1"/>
    </xf>
    <xf numFmtId="0" fontId="8" fillId="0" borderId="9" xfId="48" applyFont="1" applyBorder="1" applyAlignment="1">
      <alignment horizontal="left" vertical="center" wrapText="1"/>
    </xf>
    <xf numFmtId="0" fontId="8" fillId="0" borderId="0" xfId="48" applyFont="1" applyBorder="1" applyAlignment="1">
      <alignment horizontal="center" vertical="center" wrapText="1"/>
    </xf>
    <xf numFmtId="0" fontId="8" fillId="0" borderId="0" xfId="48" applyFont="1" applyBorder="1" applyAlignment="1">
      <alignment horizontal="center" vertical="center"/>
    </xf>
    <xf numFmtId="174" fontId="8" fillId="0" borderId="0" xfId="48" applyNumberFormat="1" applyFont="1" applyBorder="1" applyAlignment="1">
      <alignment horizontal="right" vertical="center" indent="2"/>
    </xf>
    <xf numFmtId="171" fontId="8" fillId="0" borderId="0" xfId="0" applyNumberFormat="1" applyFont="1" applyBorder="1" applyAlignment="1">
      <alignment horizontal="right" vertical="center" indent="1"/>
    </xf>
    <xf numFmtId="0" fontId="3" fillId="0" borderId="14" xfId="48" applyFont="1" applyBorder="1" applyAlignment="1">
      <alignment horizontal="left" vertical="center" wrapText="1"/>
    </xf>
    <xf numFmtId="0" fontId="3" fillId="0" borderId="0" xfId="48" applyFont="1" applyBorder="1" applyAlignment="1">
      <alignment horizontal="left" vertical="center" wrapText="1"/>
    </xf>
    <xf numFmtId="0" fontId="3" fillId="0" borderId="9" xfId="48" applyFont="1" applyBorder="1" applyAlignment="1">
      <alignment horizontal="left" vertical="center" wrapText="1"/>
    </xf>
    <xf numFmtId="0" fontId="3" fillId="0" borderId="9" xfId="48" applyFont="1" applyBorder="1" applyAlignment="1">
      <alignment horizontal="left"/>
    </xf>
    <xf numFmtId="0" fontId="3" fillId="0" borderId="9" xfId="48" applyFont="1" applyBorder="1" applyAlignment="1"/>
    <xf numFmtId="171" fontId="8" fillId="0" borderId="10" xfId="0" applyNumberFormat="1" applyFont="1" applyBorder="1" applyAlignment="1">
      <alignment horizontal="left" vertical="center" indent="1"/>
    </xf>
    <xf numFmtId="171" fontId="3" fillId="0" borderId="10" xfId="0" applyNumberFormat="1" applyFont="1" applyBorder="1" applyAlignment="1">
      <alignment horizontal="right" vertical="center" indent="1"/>
    </xf>
    <xf numFmtId="0" fontId="16" fillId="0" borderId="0" xfId="0" applyFont="1" applyAlignment="1"/>
    <xf numFmtId="0" fontId="49" fillId="0" borderId="0" xfId="0" applyFont="1" applyFill="1" applyBorder="1" applyAlignment="1">
      <alignment horizontal="left" vertical="center" wrapText="1" indent="1"/>
    </xf>
    <xf numFmtId="0" fontId="21" fillId="0" borderId="0" xfId="35" applyFont="1" applyAlignment="1" applyProtection="1">
      <alignment horizontal="left"/>
    </xf>
    <xf numFmtId="0" fontId="41" fillId="0" borderId="0" xfId="0" applyFont="1" applyAlignment="1">
      <alignment vertical="center"/>
    </xf>
    <xf numFmtId="0" fontId="3" fillId="0" borderId="0" xfId="47" applyFont="1" applyBorder="1" applyAlignment="1">
      <alignment horizontal="left" vertical="center" wrapText="1" indent="1"/>
    </xf>
    <xf numFmtId="0" fontId="11" fillId="0" borderId="0" xfId="35" applyAlignment="1" applyProtection="1">
      <alignment horizontal="left"/>
    </xf>
    <xf numFmtId="0" fontId="19" fillId="0" borderId="0" xfId="0" applyFont="1"/>
    <xf numFmtId="0" fontId="20" fillId="0" borderId="0" xfId="0" applyFont="1" applyAlignment="1"/>
    <xf numFmtId="0" fontId="11" fillId="0" borderId="0" xfId="35" applyFont="1" applyAlignment="1" applyProtection="1">
      <alignment horizontal="left" vertical="center"/>
    </xf>
    <xf numFmtId="0" fontId="11" fillId="0" borderId="0" xfId="35" applyFont="1" applyAlignment="1" applyProtection="1"/>
    <xf numFmtId="0" fontId="11" fillId="0" borderId="0" xfId="35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35" applyFont="1" applyAlignment="1" applyProtection="1">
      <alignment horizontal="left"/>
    </xf>
    <xf numFmtId="0" fontId="12" fillId="0" borderId="0" xfId="44" applyNumberFormat="1" applyFont="1" applyBorder="1" applyAlignment="1" applyProtection="1">
      <alignment horizontal="left" vertical="center"/>
    </xf>
    <xf numFmtId="0" fontId="3" fillId="0" borderId="9" xfId="48" applyFont="1" applyBorder="1" applyAlignment="1">
      <alignment horizontal="left" vertical="center"/>
    </xf>
    <xf numFmtId="0" fontId="52" fillId="0" borderId="0" xfId="48" applyFont="1" applyAlignment="1">
      <alignment horizontal="left" vertical="center"/>
    </xf>
    <xf numFmtId="0" fontId="8" fillId="0" borderId="16" xfId="0" applyFont="1" applyBorder="1" applyAlignment="1">
      <alignment horizontal="left" vertical="center" indent="1"/>
    </xf>
    <xf numFmtId="164" fontId="11" fillId="0" borderId="0" xfId="35" applyNumberFormat="1" applyBorder="1" applyAlignment="1" applyProtection="1">
      <alignment horizontal="left" vertical="center"/>
    </xf>
    <xf numFmtId="0" fontId="11" fillId="0" borderId="0" xfId="35" applyBorder="1" applyAlignment="1" applyProtection="1">
      <alignment vertical="center"/>
    </xf>
    <xf numFmtId="0" fontId="0" fillId="0" borderId="0" xfId="0" applyAlignment="1">
      <alignment horizontal="right"/>
    </xf>
    <xf numFmtId="171" fontId="8" fillId="0" borderId="9" xfId="0" applyNumberFormat="1" applyFont="1" applyBorder="1" applyAlignment="1">
      <alignment vertical="center"/>
    </xf>
    <xf numFmtId="171" fontId="3" fillId="0" borderId="0" xfId="0" applyNumberFormat="1" applyFont="1" applyAlignment="1">
      <alignment vertical="center"/>
    </xf>
    <xf numFmtId="171" fontId="3" fillId="0" borderId="9" xfId="0" applyNumberFormat="1" applyFont="1" applyBorder="1" applyAlignment="1">
      <alignment vertical="center"/>
    </xf>
    <xf numFmtId="0" fontId="16" fillId="0" borderId="0" xfId="0" applyFont="1" applyAlignment="1">
      <alignment horizontal="left"/>
    </xf>
    <xf numFmtId="0" fontId="11" fillId="0" borderId="0" xfId="35" applyAlignment="1" applyProtection="1">
      <alignment horizontal="right"/>
    </xf>
    <xf numFmtId="0" fontId="11" fillId="0" borderId="0" xfId="35" applyBorder="1" applyAlignment="1" applyProtection="1">
      <alignment horizontal="right" vertical="top"/>
    </xf>
    <xf numFmtId="179" fontId="3" fillId="0" borderId="0" xfId="0" applyNumberFormat="1" applyFont="1"/>
    <xf numFmtId="171" fontId="3" fillId="0" borderId="0" xfId="0" applyNumberFormat="1" applyFont="1"/>
    <xf numFmtId="0" fontId="3" fillId="0" borderId="0" xfId="0" applyFont="1" applyAlignment="1">
      <alignment horizontal="right" vertical="center" indent="1"/>
    </xf>
    <xf numFmtId="9" fontId="3" fillId="0" borderId="0" xfId="51" applyFont="1" applyAlignment="1">
      <alignment vertical="center"/>
    </xf>
    <xf numFmtId="9" fontId="3" fillId="0" borderId="9" xfId="51" applyFont="1" applyBorder="1" applyAlignment="1">
      <alignment vertical="center"/>
    </xf>
    <xf numFmtId="9" fontId="3" fillId="0" borderId="10" xfId="51" applyFont="1" applyBorder="1" applyAlignment="1">
      <alignment vertical="center"/>
    </xf>
    <xf numFmtId="164" fontId="3" fillId="23" borderId="0" xfId="45" applyFont="1" applyFill="1" applyBorder="1" applyAlignment="1" applyProtection="1">
      <alignment horizontal="left" vertical="center" wrapText="1" indent="1"/>
    </xf>
    <xf numFmtId="176" fontId="25" fillId="23" borderId="13" xfId="39" applyNumberFormat="1" applyFont="1" applyFill="1" applyBorder="1" applyAlignment="1" applyProtection="1">
      <alignment horizontal="right" vertical="center"/>
    </xf>
    <xf numFmtId="176" fontId="25" fillId="23" borderId="0" xfId="39" applyNumberFormat="1" applyFont="1" applyFill="1" applyBorder="1" applyAlignment="1" applyProtection="1">
      <alignment horizontal="right" vertical="center"/>
    </xf>
    <xf numFmtId="176" fontId="25" fillId="23" borderId="0" xfId="39" applyNumberFormat="1" applyFont="1" applyFill="1" applyBorder="1" applyAlignment="1" applyProtection="1">
      <alignment horizontal="right" vertical="center" indent="1"/>
    </xf>
    <xf numFmtId="175" fontId="25" fillId="23" borderId="13" xfId="39" applyNumberFormat="1" applyFont="1" applyFill="1" applyBorder="1" applyAlignment="1" applyProtection="1">
      <alignment horizontal="right" vertical="center"/>
    </xf>
    <xf numFmtId="175" fontId="25" fillId="23" borderId="0" xfId="39" applyNumberFormat="1" applyFont="1" applyFill="1" applyBorder="1" applyAlignment="1" applyProtection="1">
      <alignment horizontal="right" vertical="center"/>
    </xf>
    <xf numFmtId="175" fontId="25" fillId="23" borderId="0" xfId="39" applyNumberFormat="1" applyFont="1" applyFill="1" applyBorder="1" applyAlignment="1" applyProtection="1">
      <alignment horizontal="right" vertical="center" indent="1"/>
    </xf>
    <xf numFmtId="0" fontId="11" fillId="0" borderId="0" xfId="35" applyAlignment="1" applyProtection="1"/>
    <xf numFmtId="174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10" xfId="0" applyNumberFormat="1" applyFont="1" applyBorder="1" applyAlignment="1">
      <alignment vertical="center"/>
    </xf>
    <xf numFmtId="178" fontId="3" fillId="0" borderId="0" xfId="48" applyNumberFormat="1" applyFont="1" applyBorder="1" applyAlignment="1">
      <alignment vertical="center"/>
    </xf>
    <xf numFmtId="174" fontId="3" fillId="0" borderId="0" xfId="48" applyNumberFormat="1" applyFont="1" applyBorder="1" applyAlignment="1">
      <alignment vertical="center"/>
    </xf>
    <xf numFmtId="178" fontId="3" fillId="0" borderId="10" xfId="48" applyNumberFormat="1" applyFont="1" applyBorder="1" applyAlignment="1">
      <alignment vertical="center"/>
    </xf>
    <xf numFmtId="174" fontId="3" fillId="0" borderId="10" xfId="48" applyNumberFormat="1" applyFont="1" applyBorder="1" applyAlignment="1">
      <alignment vertical="center"/>
    </xf>
    <xf numFmtId="0" fontId="5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center" indent="1"/>
    </xf>
    <xf numFmtId="179" fontId="3" fillId="0" borderId="0" xfId="0" applyNumberFormat="1" applyFont="1" applyBorder="1" applyAlignment="1">
      <alignment horizontal="right" vertical="center" indent="1"/>
    </xf>
    <xf numFmtId="179" fontId="3" fillId="0" borderId="10" xfId="0" applyNumberFormat="1" applyFont="1" applyBorder="1" applyAlignment="1">
      <alignment horizontal="right" vertical="center" indent="1"/>
    </xf>
    <xf numFmtId="172" fontId="3" fillId="0" borderId="0" xfId="0" applyNumberFormat="1" applyFont="1" applyBorder="1" applyAlignment="1">
      <alignment horizontal="right" vertical="center" indent="1"/>
    </xf>
    <xf numFmtId="172" fontId="3" fillId="0" borderId="10" xfId="0" applyNumberFormat="1" applyFont="1" applyBorder="1" applyAlignment="1">
      <alignment horizontal="right" vertical="center" indent="1"/>
    </xf>
    <xf numFmtId="177" fontId="3" fillId="0" borderId="0" xfId="0" applyNumberFormat="1" applyFont="1" applyBorder="1" applyAlignment="1">
      <alignment horizontal="right" vertical="center" indent="1"/>
    </xf>
    <xf numFmtId="167" fontId="3" fillId="0" borderId="0" xfId="42" applyNumberFormat="1" applyFont="1" applyFill="1" applyBorder="1"/>
    <xf numFmtId="179" fontId="3" fillId="0" borderId="16" xfId="0" applyNumberFormat="1" applyFont="1" applyBorder="1" applyAlignment="1">
      <alignment horizontal="right" vertical="center" indent="1"/>
    </xf>
    <xf numFmtId="166" fontId="9" fillId="0" borderId="0" xfId="0" applyNumberFormat="1" applyFont="1"/>
    <xf numFmtId="166" fontId="8" fillId="0" borderId="0" xfId="0" applyNumberFormat="1" applyFont="1"/>
    <xf numFmtId="0" fontId="19" fillId="0" borderId="10" xfId="0" applyFont="1" applyBorder="1" applyAlignment="1">
      <alignment horizontal="left" vertical="center" indent="1"/>
    </xf>
    <xf numFmtId="0" fontId="19" fillId="0" borderId="10" xfId="0" applyFont="1" applyBorder="1" applyAlignment="1">
      <alignment horizontal="right" vertical="center" indent="2"/>
    </xf>
    <xf numFmtId="0" fontId="20" fillId="0" borderId="0" xfId="0" applyFont="1" applyBorder="1" applyAlignment="1">
      <alignment horizontal="left" vertical="center" indent="1"/>
    </xf>
    <xf numFmtId="2" fontId="20" fillId="0" borderId="0" xfId="40" applyNumberFormat="1" applyFont="1" applyAlignment="1" applyProtection="1">
      <alignment horizontal="left" vertical="center" indent="1"/>
    </xf>
    <xf numFmtId="0" fontId="0" fillId="0" borderId="0" xfId="0" applyAlignment="1"/>
    <xf numFmtId="0" fontId="54" fillId="0" borderId="0" xfId="48" applyFont="1" applyBorder="1" applyAlignment="1">
      <alignment vertical="top"/>
    </xf>
    <xf numFmtId="176" fontId="25" fillId="0" borderId="13" xfId="39" applyNumberFormat="1" applyFont="1" applyFill="1" applyBorder="1" applyAlignment="1" applyProtection="1">
      <alignment horizontal="right" vertical="center"/>
    </xf>
    <xf numFmtId="176" fontId="25" fillId="0" borderId="0" xfId="39" applyNumberFormat="1" applyFont="1" applyFill="1" applyBorder="1" applyAlignment="1" applyProtection="1">
      <alignment horizontal="right" vertical="center"/>
    </xf>
    <xf numFmtId="176" fontId="25" fillId="0" borderId="0" xfId="39" applyNumberFormat="1" applyFont="1" applyFill="1" applyBorder="1" applyAlignment="1" applyProtection="1">
      <alignment horizontal="right" vertical="center" indent="1"/>
    </xf>
    <xf numFmtId="164" fontId="3" fillId="0" borderId="0" xfId="45" applyFont="1" applyFill="1" applyBorder="1" applyAlignment="1" applyProtection="1">
      <alignment horizontal="left" vertical="center" wrapText="1" indent="1"/>
    </xf>
    <xf numFmtId="176" fontId="48" fillId="0" borderId="0" xfId="39" applyNumberFormat="1" applyFont="1" applyFill="1" applyBorder="1" applyAlignment="1" applyProtection="1">
      <alignment horizontal="right" vertical="center"/>
    </xf>
    <xf numFmtId="176" fontId="48" fillId="0" borderId="0" xfId="39" applyNumberFormat="1" applyFont="1" applyFill="1" applyBorder="1" applyAlignment="1" applyProtection="1">
      <alignment horizontal="right" vertical="center" indent="1"/>
    </xf>
    <xf numFmtId="175" fontId="25" fillId="0" borderId="13" xfId="39" applyNumberFormat="1" applyFont="1" applyFill="1" applyBorder="1" applyAlignment="1" applyProtection="1">
      <alignment horizontal="right" vertical="center"/>
    </xf>
    <xf numFmtId="175" fontId="25" fillId="0" borderId="0" xfId="39" applyNumberFormat="1" applyFont="1" applyFill="1" applyBorder="1" applyAlignment="1" applyProtection="1">
      <alignment horizontal="right" vertical="center"/>
    </xf>
    <xf numFmtId="175" fontId="25" fillId="0" borderId="0" xfId="39" applyNumberFormat="1" applyFont="1" applyFill="1" applyBorder="1" applyAlignment="1" applyProtection="1">
      <alignment horizontal="right" vertical="center" indent="1"/>
    </xf>
    <xf numFmtId="180" fontId="8" fillId="0" borderId="0" xfId="0" applyNumberFormat="1" applyFont="1" applyBorder="1" applyAlignment="1"/>
    <xf numFmtId="177" fontId="8" fillId="0" borderId="10" xfId="0" applyNumberFormat="1" applyFont="1" applyFill="1" applyBorder="1" applyAlignment="1">
      <alignment horizontal="right" vertical="center" indent="1"/>
    </xf>
    <xf numFmtId="179" fontId="3" fillId="0" borderId="0" xfId="0" applyNumberFormat="1" applyFont="1" applyFill="1" applyBorder="1" applyAlignment="1">
      <alignment horizontal="right" vertical="center" indent="1"/>
    </xf>
    <xf numFmtId="179" fontId="3" fillId="0" borderId="10" xfId="0" applyNumberFormat="1" applyFont="1" applyFill="1" applyBorder="1" applyAlignment="1">
      <alignment horizontal="right" vertical="center" indent="1"/>
    </xf>
    <xf numFmtId="0" fontId="8" fillId="0" borderId="10" xfId="48" applyFont="1" applyBorder="1" applyAlignment="1">
      <alignment horizontal="left" vertical="center" wrapText="1"/>
    </xf>
    <xf numFmtId="164" fontId="3" fillId="0" borderId="14" xfId="45" applyFont="1" applyBorder="1" applyAlignment="1" applyProtection="1">
      <alignment horizontal="left" vertical="center" wrapText="1" indent="1"/>
    </xf>
    <xf numFmtId="164" fontId="3" fillId="0" borderId="0" xfId="45" applyFont="1" applyBorder="1" applyAlignment="1" applyProtection="1">
      <alignment horizontal="left" vertical="center" wrapText="1" indent="1"/>
    </xf>
    <xf numFmtId="166" fontId="23" fillId="0" borderId="0" xfId="39" applyNumberFormat="1" applyFont="1" applyFill="1" applyAlignment="1" applyProtection="1">
      <alignment horizontal="right"/>
    </xf>
    <xf numFmtId="164" fontId="3" fillId="0" borderId="0" xfId="42" applyFont="1" applyFill="1" applyAlignment="1"/>
    <xf numFmtId="1" fontId="23" fillId="0" borderId="0" xfId="39" applyNumberFormat="1" applyFont="1" applyFill="1" applyAlignment="1" applyProtection="1">
      <alignment horizontal="right"/>
    </xf>
    <xf numFmtId="170" fontId="3" fillId="0" borderId="0" xfId="42" applyNumberFormat="1" applyFont="1" applyFill="1"/>
    <xf numFmtId="171" fontId="3" fillId="0" borderId="0" xfId="0" applyNumberFormat="1" applyFont="1" applyFill="1" applyAlignment="1">
      <alignment vertical="center"/>
    </xf>
    <xf numFmtId="171" fontId="3" fillId="0" borderId="9" xfId="0" applyNumberFormat="1" applyFont="1" applyFill="1" applyBorder="1" applyAlignment="1">
      <alignment vertical="center"/>
    </xf>
    <xf numFmtId="171" fontId="8" fillId="0" borderId="9" xfId="0" applyNumberFormat="1" applyFont="1" applyFill="1" applyBorder="1" applyAlignment="1">
      <alignment vertical="center"/>
    </xf>
    <xf numFmtId="171" fontId="8" fillId="0" borderId="0" xfId="0" applyNumberFormat="1" applyFont="1" applyFill="1" applyBorder="1" applyAlignment="1">
      <alignment horizontal="right" vertical="center" indent="1"/>
    </xf>
    <xf numFmtId="0" fontId="8" fillId="0" borderId="10" xfId="0" applyFont="1" applyFill="1" applyBorder="1" applyAlignment="1">
      <alignment horizontal="center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0" fontId="8" fillId="0" borderId="10" xfId="48" applyFont="1" applyBorder="1" applyAlignment="1">
      <alignment horizontal="right" vertical="center" wrapText="1" indent="1"/>
    </xf>
    <xf numFmtId="168" fontId="3" fillId="0" borderId="0" xfId="0" applyNumberFormat="1" applyFont="1" applyBorder="1" applyAlignment="1">
      <alignment horizontal="right" vertical="center" indent="1"/>
    </xf>
    <xf numFmtId="168" fontId="3" fillId="0" borderId="10" xfId="0" applyNumberFormat="1" applyFont="1" applyBorder="1" applyAlignment="1">
      <alignment horizontal="right" vertical="center" indent="1"/>
    </xf>
    <xf numFmtId="165" fontId="3" fillId="0" borderId="0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165" fontId="3" fillId="0" borderId="10" xfId="0" applyNumberFormat="1" applyFont="1" applyBorder="1" applyAlignment="1">
      <alignment horizontal="right" vertical="center" indent="1"/>
    </xf>
    <xf numFmtId="168" fontId="3" fillId="0" borderId="0" xfId="0" applyNumberFormat="1" applyFont="1" applyFill="1" applyBorder="1" applyAlignment="1">
      <alignment horizontal="right" vertical="center" indent="1"/>
    </xf>
    <xf numFmtId="168" fontId="3" fillId="0" borderId="10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 wrapText="1" indent="1"/>
    </xf>
    <xf numFmtId="181" fontId="3" fillId="0" borderId="0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/>
    </xf>
    <xf numFmtId="164" fontId="8" fillId="0" borderId="18" xfId="39" applyFont="1" applyBorder="1" applyAlignment="1" applyProtection="1">
      <alignment horizontal="right" vertical="center" indent="1"/>
    </xf>
    <xf numFmtId="176" fontId="25" fillId="0" borderId="19" xfId="39" applyNumberFormat="1" applyFont="1" applyBorder="1" applyAlignment="1" applyProtection="1">
      <alignment horizontal="right" vertical="center" indent="1"/>
    </xf>
    <xf numFmtId="176" fontId="25" fillId="23" borderId="20" xfId="39" applyNumberFormat="1" applyFont="1" applyFill="1" applyBorder="1" applyAlignment="1" applyProtection="1">
      <alignment horizontal="right" vertical="center" indent="1"/>
    </xf>
    <xf numFmtId="176" fontId="25" fillId="0" borderId="20" xfId="39" applyNumberFormat="1" applyFont="1" applyBorder="1" applyAlignment="1" applyProtection="1">
      <alignment horizontal="right" vertical="center" indent="1"/>
    </xf>
    <xf numFmtId="176" fontId="25" fillId="0" borderId="20" xfId="39" applyNumberFormat="1" applyFont="1" applyFill="1" applyBorder="1" applyAlignment="1" applyProtection="1">
      <alignment horizontal="right" vertical="center" indent="1"/>
    </xf>
    <xf numFmtId="175" fontId="25" fillId="0" borderId="19" xfId="39" applyNumberFormat="1" applyFont="1" applyBorder="1" applyAlignment="1" applyProtection="1">
      <alignment horizontal="right" vertical="center" indent="1"/>
    </xf>
    <xf numFmtId="175" fontId="25" fillId="23" borderId="20" xfId="39" applyNumberFormat="1" applyFont="1" applyFill="1" applyBorder="1" applyAlignment="1" applyProtection="1">
      <alignment horizontal="right" vertical="center" indent="1"/>
    </xf>
    <xf numFmtId="175" fontId="25" fillId="0" borderId="20" xfId="39" applyNumberFormat="1" applyFont="1" applyBorder="1" applyAlignment="1" applyProtection="1">
      <alignment horizontal="right" vertical="center" indent="1"/>
    </xf>
    <xf numFmtId="175" fontId="25" fillId="0" borderId="20" xfId="39" applyNumberFormat="1" applyFont="1" applyFill="1" applyBorder="1" applyAlignment="1" applyProtection="1">
      <alignment horizontal="right" vertical="center" indent="1"/>
    </xf>
    <xf numFmtId="176" fontId="46" fillId="23" borderId="13" xfId="39" applyNumberFormat="1" applyFont="1" applyFill="1" applyBorder="1" applyAlignment="1" applyProtection="1">
      <alignment horizontal="right" vertical="center"/>
    </xf>
    <xf numFmtId="176" fontId="46" fillId="23" borderId="0" xfId="39" applyNumberFormat="1" applyFont="1" applyFill="1" applyBorder="1" applyAlignment="1" applyProtection="1">
      <alignment horizontal="right" vertical="center"/>
    </xf>
    <xf numFmtId="176" fontId="46" fillId="23" borderId="0" xfId="39" applyNumberFormat="1" applyFont="1" applyFill="1" applyBorder="1" applyAlignment="1" applyProtection="1">
      <alignment horizontal="right" vertical="center" indent="1"/>
    </xf>
    <xf numFmtId="176" fontId="46" fillId="0" borderId="17" xfId="39" applyNumberFormat="1" applyFont="1" applyFill="1" applyBorder="1" applyAlignment="1" applyProtection="1">
      <alignment horizontal="right" vertical="center"/>
    </xf>
    <xf numFmtId="176" fontId="46" fillId="0" borderId="9" xfId="39" applyNumberFormat="1" applyFont="1" applyFill="1" applyBorder="1" applyAlignment="1" applyProtection="1">
      <alignment horizontal="right" vertical="center"/>
    </xf>
    <xf numFmtId="176" fontId="46" fillId="0" borderId="9" xfId="39" applyNumberFormat="1" applyFont="1" applyFill="1" applyBorder="1" applyAlignment="1" applyProtection="1">
      <alignment horizontal="right" vertical="center" indent="1"/>
    </xf>
    <xf numFmtId="0" fontId="3" fillId="0" borderId="0" xfId="37" applyFont="1" applyFill="1" applyBorder="1" applyAlignment="1">
      <alignment horizontal="left" indent="1"/>
    </xf>
    <xf numFmtId="164" fontId="3" fillId="0" borderId="0" xfId="39" applyFont="1" applyFill="1" applyBorder="1" applyAlignment="1" applyProtection="1">
      <alignment horizontal="left" vertical="center" indent="1"/>
    </xf>
    <xf numFmtId="164" fontId="50" fillId="0" borderId="9" xfId="39" applyFont="1" applyFill="1" applyBorder="1" applyAlignment="1" applyProtection="1">
      <alignment horizontal="left" vertical="center" indent="1"/>
    </xf>
    <xf numFmtId="176" fontId="46" fillId="0" borderId="21" xfId="39" applyNumberFormat="1" applyFont="1" applyFill="1" applyBorder="1" applyAlignment="1" applyProtection="1">
      <alignment horizontal="right" vertical="center" indent="1"/>
    </xf>
    <xf numFmtId="164" fontId="8" fillId="23" borderId="0" xfId="45" applyFont="1" applyFill="1" applyBorder="1" applyAlignment="1" applyProtection="1">
      <alignment horizontal="left" vertical="center" wrapText="1" indent="1"/>
    </xf>
    <xf numFmtId="1" fontId="50" fillId="23" borderId="0" xfId="45" applyNumberFormat="1" applyFont="1" applyFill="1" applyBorder="1" applyAlignment="1" applyProtection="1">
      <alignment horizontal="left" vertical="center" wrapText="1" indent="1"/>
    </xf>
    <xf numFmtId="176" fontId="46" fillId="23" borderId="20" xfId="39" applyNumberFormat="1" applyFont="1" applyFill="1" applyBorder="1" applyAlignment="1" applyProtection="1">
      <alignment horizontal="right" vertical="center" indent="1"/>
    </xf>
    <xf numFmtId="175" fontId="48" fillId="23" borderId="13" xfId="39" applyNumberFormat="1" applyFont="1" applyFill="1" applyBorder="1" applyAlignment="1" applyProtection="1">
      <alignment horizontal="right" vertical="center"/>
    </xf>
    <xf numFmtId="175" fontId="48" fillId="23" borderId="0" xfId="39" applyNumberFormat="1" applyFont="1" applyFill="1" applyBorder="1" applyAlignment="1" applyProtection="1">
      <alignment horizontal="right" vertical="center"/>
    </xf>
    <xf numFmtId="175" fontId="48" fillId="23" borderId="0" xfId="39" applyNumberFormat="1" applyFont="1" applyFill="1" applyBorder="1" applyAlignment="1" applyProtection="1">
      <alignment horizontal="right" vertical="center" indent="1"/>
    </xf>
    <xf numFmtId="175" fontId="46" fillId="23" borderId="13" xfId="39" applyNumberFormat="1" applyFont="1" applyFill="1" applyBorder="1" applyAlignment="1" applyProtection="1">
      <alignment horizontal="right" vertical="center"/>
    </xf>
    <xf numFmtId="175" fontId="46" fillId="23" borderId="0" xfId="39" applyNumberFormat="1" applyFont="1" applyFill="1" applyBorder="1" applyAlignment="1" applyProtection="1">
      <alignment horizontal="right" vertical="center"/>
    </xf>
    <xf numFmtId="175" fontId="46" fillId="23" borderId="0" xfId="39" applyNumberFormat="1" applyFont="1" applyFill="1" applyBorder="1" applyAlignment="1" applyProtection="1">
      <alignment horizontal="right" vertical="center" indent="1"/>
    </xf>
    <xf numFmtId="175" fontId="46" fillId="0" borderId="17" xfId="39" applyNumberFormat="1" applyFont="1" applyFill="1" applyBorder="1" applyAlignment="1" applyProtection="1">
      <alignment horizontal="right" vertical="center"/>
    </xf>
    <xf numFmtId="175" fontId="46" fillId="0" borderId="9" xfId="39" applyNumberFormat="1" applyFont="1" applyFill="1" applyBorder="1" applyAlignment="1" applyProtection="1">
      <alignment horizontal="right" vertical="center"/>
    </xf>
    <xf numFmtId="175" fontId="46" fillId="0" borderId="9" xfId="39" applyNumberFormat="1" applyFont="1" applyFill="1" applyBorder="1" applyAlignment="1" applyProtection="1">
      <alignment horizontal="right" vertical="center" indent="1"/>
    </xf>
    <xf numFmtId="175" fontId="46" fillId="0" borderId="21" xfId="39" applyNumberFormat="1" applyFont="1" applyFill="1" applyBorder="1" applyAlignment="1" applyProtection="1">
      <alignment horizontal="right" vertical="center" indent="1"/>
    </xf>
    <xf numFmtId="175" fontId="46" fillId="23" borderId="20" xfId="39" applyNumberFormat="1" applyFont="1" applyFill="1" applyBorder="1" applyAlignment="1" applyProtection="1">
      <alignment horizontal="right" vertical="center" indent="1"/>
    </xf>
    <xf numFmtId="176" fontId="48" fillId="23" borderId="13" xfId="39" applyNumberFormat="1" applyFont="1" applyFill="1" applyBorder="1" applyAlignment="1" applyProtection="1">
      <alignment horizontal="right" vertical="center"/>
    </xf>
    <xf numFmtId="176" fontId="48" fillId="23" borderId="0" xfId="39" applyNumberFormat="1" applyFont="1" applyFill="1" applyBorder="1" applyAlignment="1" applyProtection="1">
      <alignment horizontal="right" vertical="center"/>
    </xf>
    <xf numFmtId="176" fontId="48" fillId="23" borderId="0" xfId="39" applyNumberFormat="1" applyFont="1" applyFill="1" applyBorder="1" applyAlignment="1" applyProtection="1">
      <alignment horizontal="right" vertical="center" indent="1"/>
    </xf>
    <xf numFmtId="176" fontId="48" fillId="23" borderId="22" xfId="39" applyNumberFormat="1" applyFont="1" applyFill="1" applyBorder="1" applyAlignment="1" applyProtection="1">
      <alignment horizontal="right" vertical="center" indent="1"/>
    </xf>
    <xf numFmtId="175" fontId="48" fillId="23" borderId="23" xfId="39" applyNumberFormat="1" applyFont="1" applyFill="1" applyBorder="1" applyAlignment="1" applyProtection="1">
      <alignment horizontal="right" vertical="center" indent="1"/>
    </xf>
    <xf numFmtId="175" fontId="48" fillId="23" borderId="22" xfId="39" applyNumberFormat="1" applyFont="1" applyFill="1" applyBorder="1" applyAlignment="1" applyProtection="1">
      <alignment horizontal="right" vertical="center" indent="1"/>
    </xf>
    <xf numFmtId="0" fontId="0" fillId="0" borderId="0" xfId="0" applyAlignment="1">
      <alignment vertical="center"/>
    </xf>
    <xf numFmtId="0" fontId="11" fillId="0" borderId="0" xfId="35" applyAlignment="1" applyProtection="1"/>
    <xf numFmtId="0" fontId="0" fillId="0" borderId="0" xfId="0" applyAlignment="1"/>
    <xf numFmtId="0" fontId="3" fillId="0" borderId="9" xfId="48" applyFont="1" applyBorder="1" applyAlignment="1">
      <alignment horizontal="left" vertical="center"/>
    </xf>
    <xf numFmtId="164" fontId="3" fillId="0" borderId="0" xfId="42" applyFont="1" applyFill="1" applyBorder="1" applyAlignment="1">
      <alignment horizontal="right"/>
    </xf>
    <xf numFmtId="164" fontId="3" fillId="0" borderId="0" xfId="42" applyFont="1" applyFill="1" applyAlignment="1">
      <alignment horizontal="right"/>
    </xf>
    <xf numFmtId="170" fontId="3" fillId="0" borderId="0" xfId="42" applyNumberFormat="1" applyFont="1" applyFill="1" applyAlignment="1">
      <alignment horizontal="right"/>
    </xf>
    <xf numFmtId="171" fontId="3" fillId="0" borderId="0" xfId="0" applyNumberFormat="1" applyFont="1" applyFill="1" applyAlignment="1">
      <alignment horizontal="right" vertical="center" indent="1"/>
    </xf>
    <xf numFmtId="171" fontId="3" fillId="0" borderId="9" xfId="0" applyNumberFormat="1" applyFont="1" applyFill="1" applyBorder="1" applyAlignment="1">
      <alignment horizontal="right" vertical="center" indent="1"/>
    </xf>
    <xf numFmtId="181" fontId="3" fillId="0" borderId="10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left" indent="1"/>
    </xf>
    <xf numFmtId="0" fontId="8" fillId="0" borderId="10" xfId="0" applyFont="1" applyBorder="1" applyAlignment="1">
      <alignment horizontal="right" vertical="center"/>
    </xf>
    <xf numFmtId="178" fontId="49" fillId="0" borderId="0" xfId="0" applyNumberFormat="1" applyFont="1" applyBorder="1" applyAlignment="1">
      <alignment horizontal="right" vertical="center" indent="1"/>
    </xf>
    <xf numFmtId="178" fontId="49" fillId="0" borderId="0" xfId="43" applyNumberFormat="1" applyFont="1" applyBorder="1" applyAlignment="1" applyProtection="1">
      <alignment horizontal="right" vertical="center" indent="1"/>
    </xf>
    <xf numFmtId="178" fontId="3" fillId="0" borderId="0" xfId="0" applyNumberFormat="1" applyFont="1" applyBorder="1" applyAlignment="1">
      <alignment horizontal="right" vertical="center" indent="1"/>
    </xf>
    <xf numFmtId="178" fontId="3" fillId="0" borderId="9" xfId="0" applyNumberFormat="1" applyFont="1" applyBorder="1" applyAlignment="1">
      <alignment horizontal="right" vertical="center" indent="1"/>
    </xf>
    <xf numFmtId="178" fontId="47" fillId="0" borderId="10" xfId="0" applyNumberFormat="1" applyFont="1" applyBorder="1" applyAlignment="1">
      <alignment horizontal="right" vertical="center" indent="1"/>
    </xf>
    <xf numFmtId="178" fontId="49" fillId="0" borderId="10" xfId="43" applyNumberFormat="1" applyFont="1" applyBorder="1" applyAlignment="1" applyProtection="1">
      <alignment horizontal="right" vertical="center" indent="1"/>
    </xf>
    <xf numFmtId="1" fontId="49" fillId="0" borderId="0" xfId="0" applyNumberFormat="1" applyFont="1" applyBorder="1" applyAlignment="1">
      <alignment horizontal="right" vertical="center" indent="1"/>
    </xf>
    <xf numFmtId="1" fontId="49" fillId="0" borderId="0" xfId="0" applyNumberFormat="1" applyFont="1" applyFill="1" applyBorder="1" applyAlignment="1">
      <alignment horizontal="right" vertical="center" indent="1"/>
    </xf>
    <xf numFmtId="1" fontId="3" fillId="0" borderId="0" xfId="0" applyNumberFormat="1" applyFont="1" applyBorder="1" applyAlignment="1">
      <alignment horizontal="right" vertical="center" indent="1"/>
    </xf>
    <xf numFmtId="1" fontId="3" fillId="0" borderId="0" xfId="0" applyNumberFormat="1" applyFont="1" applyFill="1" applyBorder="1" applyAlignment="1">
      <alignment horizontal="right" vertical="center" indent="1"/>
    </xf>
    <xf numFmtId="1" fontId="8" fillId="0" borderId="10" xfId="0" applyNumberFormat="1" applyFont="1" applyBorder="1" applyAlignment="1">
      <alignment horizontal="right" vertical="center" indent="1"/>
    </xf>
    <xf numFmtId="1" fontId="8" fillId="0" borderId="10" xfId="0" applyNumberFormat="1" applyFont="1" applyFill="1" applyBorder="1" applyAlignment="1">
      <alignment horizontal="right" vertical="center" indent="1"/>
    </xf>
    <xf numFmtId="1" fontId="3" fillId="0" borderId="0" xfId="0" applyNumberFormat="1" applyFont="1" applyBorder="1" applyAlignment="1"/>
    <xf numFmtId="1" fontId="8" fillId="0" borderId="10" xfId="0" applyNumberFormat="1" applyFont="1" applyBorder="1" applyAlignment="1">
      <alignment horizontal="center" vertical="center"/>
    </xf>
    <xf numFmtId="1" fontId="47" fillId="0" borderId="0" xfId="0" applyNumberFormat="1" applyFont="1" applyBorder="1" applyAlignment="1">
      <alignment horizontal="right" vertical="center" indent="1"/>
    </xf>
    <xf numFmtId="175" fontId="56" fillId="23" borderId="0" xfId="39" applyNumberFormat="1" applyFont="1" applyFill="1" applyBorder="1" applyAlignment="1" applyProtection="1">
      <alignment horizontal="right" vertical="center" indent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/>
    <xf numFmtId="171" fontId="8" fillId="0" borderId="10" xfId="0" applyNumberFormat="1" applyFont="1" applyBorder="1" applyAlignment="1">
      <alignment vertical="center"/>
    </xf>
    <xf numFmtId="0" fontId="8" fillId="0" borderId="10" xfId="47" applyFont="1" applyBorder="1" applyAlignment="1">
      <alignment horizontal="right" vertical="center" wrapText="1"/>
    </xf>
    <xf numFmtId="174" fontId="3" fillId="0" borderId="0" xfId="0" applyNumberFormat="1" applyFont="1" applyAlignment="1">
      <alignment vertical="center"/>
    </xf>
    <xf numFmtId="174" fontId="3" fillId="0" borderId="0" xfId="48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78" fontId="49" fillId="0" borderId="0" xfId="0" applyNumberFormat="1" applyFont="1" applyAlignment="1">
      <alignment horizontal="right" vertical="center" indent="1"/>
    </xf>
    <xf numFmtId="178" fontId="3" fillId="0" borderId="0" xfId="0" applyNumberFormat="1" applyFont="1" applyAlignment="1">
      <alignment horizontal="right" vertical="center" indent="1"/>
    </xf>
    <xf numFmtId="178" fontId="8" fillId="0" borderId="10" xfId="0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81" fontId="3" fillId="0" borderId="0" xfId="0" applyNumberFormat="1" applyFont="1" applyAlignment="1">
      <alignment horizontal="right" vertical="center" indent="1"/>
    </xf>
    <xf numFmtId="177" fontId="3" fillId="0" borderId="0" xfId="0" applyNumberFormat="1" applyFont="1" applyAlignment="1">
      <alignment horizontal="right" vertical="center" indent="1"/>
    </xf>
    <xf numFmtId="172" fontId="3" fillId="0" borderId="0" xfId="0" applyNumberFormat="1" applyFont="1" applyAlignment="1">
      <alignment horizontal="right" vertical="center" indent="1"/>
    </xf>
    <xf numFmtId="179" fontId="3" fillId="0" borderId="0" xfId="0" applyNumberFormat="1" applyFont="1" applyAlignment="1">
      <alignment horizontal="right" vertical="center" indent="1"/>
    </xf>
    <xf numFmtId="182" fontId="3" fillId="0" borderId="0" xfId="0" applyNumberFormat="1" applyFont="1" applyAlignment="1">
      <alignment horizontal="right" vertical="center" indent="1"/>
    </xf>
    <xf numFmtId="183" fontId="3" fillId="0" borderId="0" xfId="51" applyNumberFormat="1" applyFont="1" applyAlignment="1">
      <alignment vertical="center"/>
    </xf>
    <xf numFmtId="0" fontId="11" fillId="24" borderId="0" xfId="35" applyFill="1" applyAlignment="1" applyProtection="1"/>
    <xf numFmtId="0" fontId="1" fillId="24" borderId="0" xfId="55" applyFill="1"/>
    <xf numFmtId="0" fontId="22" fillId="24" borderId="0" xfId="35" applyFont="1" applyFill="1" applyAlignment="1" applyProtection="1">
      <alignment horizontal="right"/>
    </xf>
    <xf numFmtId="0" fontId="19" fillId="24" borderId="0" xfId="55" applyFont="1" applyFill="1"/>
    <xf numFmtId="0" fontId="3" fillId="24" borderId="0" xfId="55" applyFont="1" applyFill="1"/>
    <xf numFmtId="0" fontId="8" fillId="0" borderId="10" xfId="55" applyFont="1" applyBorder="1" applyAlignment="1">
      <alignment horizontal="left" indent="1"/>
    </xf>
    <xf numFmtId="177" fontId="8" fillId="0" borderId="10" xfId="55" applyNumberFormat="1" applyFont="1" applyBorder="1" applyAlignment="1">
      <alignment vertical="center"/>
    </xf>
    <xf numFmtId="177" fontId="8" fillId="0" borderId="10" xfId="55" applyNumberFormat="1" applyFont="1" applyBorder="1" applyAlignment="1">
      <alignment horizontal="center" vertical="center"/>
    </xf>
    <xf numFmtId="0" fontId="3" fillId="0" borderId="10" xfId="55" applyFont="1" applyBorder="1" applyAlignment="1">
      <alignment horizontal="left" vertical="center" indent="1"/>
    </xf>
    <xf numFmtId="171" fontId="3" fillId="0" borderId="10" xfId="55" applyNumberFormat="1" applyFont="1" applyBorder="1" applyAlignment="1">
      <alignment vertical="center"/>
    </xf>
    <xf numFmtId="171" fontId="3" fillId="0" borderId="9" xfId="55" applyNumberFormat="1" applyFont="1" applyBorder="1" applyAlignment="1">
      <alignment vertical="center"/>
    </xf>
    <xf numFmtId="181" fontId="3" fillId="24" borderId="0" xfId="55" applyNumberFormat="1" applyFont="1" applyFill="1" applyAlignment="1">
      <alignment vertical="center"/>
    </xf>
    <xf numFmtId="181" fontId="3" fillId="24" borderId="14" xfId="55" applyNumberFormat="1" applyFont="1" applyFill="1" applyBorder="1" applyAlignment="1">
      <alignment vertical="center"/>
    </xf>
    <xf numFmtId="1" fontId="23" fillId="24" borderId="0" xfId="39" applyNumberFormat="1" applyFont="1" applyFill="1" applyAlignment="1">
      <alignment horizontal="right"/>
    </xf>
    <xf numFmtId="166" fontId="23" fillId="24" borderId="0" xfId="39" applyNumberFormat="1" applyFont="1" applyFill="1" applyAlignment="1">
      <alignment horizontal="right"/>
    </xf>
    <xf numFmtId="164" fontId="3" fillId="24" borderId="0" xfId="42" applyFont="1" applyFill="1"/>
    <xf numFmtId="0" fontId="58" fillId="24" borderId="0" xfId="55" applyFont="1" applyFill="1"/>
    <xf numFmtId="0" fontId="3" fillId="24" borderId="0" xfId="55" quotePrefix="1" applyFont="1" applyFill="1" applyAlignment="1">
      <alignment vertical="center" wrapText="1"/>
    </xf>
    <xf numFmtId="0" fontId="1" fillId="24" borderId="0" xfId="55" applyFill="1" applyAlignment="1">
      <alignment vertical="center"/>
    </xf>
    <xf numFmtId="0" fontId="11" fillId="0" borderId="0" xfId="35" applyAlignment="1" applyProtection="1">
      <alignment horizontal="left" vertical="center"/>
    </xf>
    <xf numFmtId="0" fontId="0" fillId="0" borderId="0" xfId="0" applyAlignment="1"/>
    <xf numFmtId="174" fontId="3" fillId="0" borderId="0" xfId="0" applyNumberFormat="1" applyFont="1" applyFill="1" applyBorder="1" applyAlignment="1">
      <alignment vertical="center"/>
    </xf>
    <xf numFmtId="174" fontId="3" fillId="0" borderId="0" xfId="48" applyNumberFormat="1" applyFont="1" applyFill="1" applyBorder="1" applyAlignment="1">
      <alignment vertical="center"/>
    </xf>
    <xf numFmtId="174" fontId="3" fillId="0" borderId="10" xfId="48" applyNumberFormat="1" applyFont="1" applyFill="1" applyBorder="1" applyAlignment="1">
      <alignment vertical="center"/>
    </xf>
    <xf numFmtId="171" fontId="3" fillId="0" borderId="10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Alignment="1">
      <alignment horizontal="right" vertical="center" indent="1"/>
    </xf>
    <xf numFmtId="165" fontId="3" fillId="0" borderId="10" xfId="0" applyNumberFormat="1" applyFont="1" applyFill="1" applyBorder="1" applyAlignment="1">
      <alignment horizontal="right" vertical="center" indent="1"/>
    </xf>
    <xf numFmtId="2" fontId="3" fillId="0" borderId="0" xfId="41" applyNumberFormat="1" applyFont="1" applyAlignment="1">
      <alignment horizontal="left" vertical="center" indent="2"/>
    </xf>
    <xf numFmtId="1" fontId="47" fillId="0" borderId="0" xfId="45" applyNumberFormat="1" applyFont="1" applyBorder="1" applyAlignment="1" applyProtection="1">
      <alignment horizontal="left" vertical="center" indent="1"/>
    </xf>
    <xf numFmtId="2" fontId="8" fillId="0" borderId="0" xfId="41" applyNumberFormat="1" applyFont="1" applyAlignment="1">
      <alignment horizontal="left" vertical="center" indent="2"/>
    </xf>
    <xf numFmtId="1" fontId="3" fillId="0" borderId="0" xfId="45" applyNumberFormat="1" applyFont="1" applyBorder="1" applyAlignment="1" applyProtection="1">
      <alignment horizontal="left" vertical="center" indent="1"/>
    </xf>
    <xf numFmtId="2" fontId="3" fillId="0" borderId="0" xfId="40" applyNumberFormat="1" applyFont="1" applyAlignment="1" applyProtection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2" fontId="3" fillId="0" borderId="9" xfId="41" applyNumberFormat="1" applyFont="1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35" applyAlignment="1" applyProtection="1">
      <alignment horizontal="left"/>
    </xf>
    <xf numFmtId="0" fontId="11" fillId="24" borderId="0" xfId="35" applyFill="1" applyAlignment="1" applyProtection="1">
      <alignment horizontal="right"/>
    </xf>
    <xf numFmtId="0" fontId="1" fillId="24" borderId="0" xfId="55" applyFill="1"/>
    <xf numFmtId="0" fontId="3" fillId="24" borderId="0" xfId="55" applyFont="1" applyFill="1" applyAlignment="1">
      <alignment horizontal="left" wrapText="1"/>
    </xf>
    <xf numFmtId="0" fontId="1" fillId="24" borderId="0" xfId="55" applyFill="1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0" xfId="35" applyAlignment="1" applyProtection="1">
      <alignment horizontal="right"/>
    </xf>
    <xf numFmtId="0" fontId="0" fillId="0" borderId="0" xfId="0" applyAlignment="1">
      <alignment horizontal="right"/>
    </xf>
    <xf numFmtId="0" fontId="24" fillId="0" borderId="0" xfId="35" applyFont="1" applyAlignment="1" applyProtection="1"/>
    <xf numFmtId="0" fontId="0" fillId="0" borderId="0" xfId="0" applyAlignment="1"/>
    <xf numFmtId="0" fontId="11" fillId="0" borderId="0" xfId="35" applyAlignment="1" applyProtection="1"/>
    <xf numFmtId="164" fontId="11" fillId="0" borderId="0" xfId="35" applyNumberFormat="1" applyFill="1" applyBorder="1" applyAlignment="1" applyProtection="1">
      <alignment horizontal="right"/>
    </xf>
  </cellXfs>
  <cellStyles count="5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en hypertexte" xfId="35" builtinId="8"/>
    <cellStyle name="Linked Cell" xfId="36" xr:uid="{00000000-0005-0000-0000-000023000000}"/>
    <cellStyle name="Normal" xfId="0" builtinId="0"/>
    <cellStyle name="Normal 2" xfId="37" xr:uid="{00000000-0005-0000-0000-000025000000}"/>
    <cellStyle name="Normal 2 2" xfId="38" xr:uid="{00000000-0005-0000-0000-000026000000}"/>
    <cellStyle name="Normal 3" xfId="55" xr:uid="{E860F414-4EBF-4621-8F0E-79BE7C428074}"/>
    <cellStyle name="Normal_02-G_XGDP" xfId="39" xr:uid="{00000000-0005-0000-0000-000027000000}"/>
    <cellStyle name="Normal_53-GV_XGDP" xfId="40" xr:uid="{00000000-0005-0000-0000-000028000000}"/>
    <cellStyle name="Normal_53-GV_XGDP_Tabelle1" xfId="41" xr:uid="{00000000-0005-0000-0000-000029000000}"/>
    <cellStyle name="Normal_59-C_PPP" xfId="42" xr:uid="{00000000-0005-0000-0000-00002A000000}"/>
    <cellStyle name="Normal_MS01" xfId="43" xr:uid="{00000000-0005-0000-0000-00002B000000}"/>
    <cellStyle name="Normal_MS63" xfId="44" xr:uid="{00000000-0005-0000-0000-00002C000000}"/>
    <cellStyle name="Normal_MS75" xfId="45" xr:uid="{00000000-0005-0000-0000-00002D000000}"/>
    <cellStyle name="Normal_MS77" xfId="46" xr:uid="{00000000-0005-0000-0000-00002E000000}"/>
    <cellStyle name="Normal_Tab_fr" xfId="47" xr:uid="{00000000-0005-0000-0000-00002F000000}"/>
    <cellStyle name="Normal_tab_français" xfId="48" xr:uid="{00000000-0005-0000-0000-000030000000}"/>
    <cellStyle name="Note" xfId="49" xr:uid="{00000000-0005-0000-0000-000031000000}"/>
    <cellStyle name="Output" xfId="50" xr:uid="{00000000-0005-0000-0000-000032000000}"/>
    <cellStyle name="Pourcentage" xfId="51" builtinId="5"/>
    <cellStyle name="Standard_G3-REALF" xfId="52" xr:uid="{00000000-0005-0000-0000-000034000000}"/>
    <cellStyle name="Title" xfId="53" xr:uid="{00000000-0005-0000-0000-000035000000}"/>
    <cellStyle name="Warning Text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12</xdr:row>
      <xdr:rowOff>0</xdr:rowOff>
    </xdr:from>
    <xdr:to>
      <xdr:col>3</xdr:col>
      <xdr:colOff>209100</xdr:colOff>
      <xdr:row>33</xdr:row>
      <xdr:rowOff>43429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B2A50E-6E65-4ADE-8628-8DE4F98D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1917700"/>
          <a:ext cx="3600000" cy="3415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16</xdr:row>
      <xdr:rowOff>6350</xdr:rowOff>
    </xdr:from>
    <xdr:to>
      <xdr:col>2</xdr:col>
      <xdr:colOff>1072700</xdr:colOff>
      <xdr:row>36</xdr:row>
      <xdr:rowOff>51995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F0E28D-440C-4775-A4A4-30778330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2603500"/>
          <a:ext cx="3600000" cy="3220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13</xdr:row>
      <xdr:rowOff>19050</xdr:rowOff>
    </xdr:from>
    <xdr:to>
      <xdr:col>2</xdr:col>
      <xdr:colOff>1079050</xdr:colOff>
      <xdr:row>32</xdr:row>
      <xdr:rowOff>14441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82BEE6-FA60-4AC6-BDFC-71D323701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2127250"/>
          <a:ext cx="3600000" cy="29862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17</xdr:row>
      <xdr:rowOff>114300</xdr:rowOff>
    </xdr:from>
    <xdr:to>
      <xdr:col>2</xdr:col>
      <xdr:colOff>748850</xdr:colOff>
      <xdr:row>40</xdr:row>
      <xdr:rowOff>52860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5A71B2-0ED5-41CD-9B31-F969C7BB0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832100"/>
          <a:ext cx="3600000" cy="3507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12</xdr:row>
      <xdr:rowOff>139700</xdr:rowOff>
    </xdr:from>
    <xdr:to>
      <xdr:col>2</xdr:col>
      <xdr:colOff>1079050</xdr:colOff>
      <xdr:row>31</xdr:row>
      <xdr:rowOff>91933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938FF3-ACA4-4C24-9045-789A0C016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70100"/>
          <a:ext cx="3600000" cy="2968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15</xdr:row>
      <xdr:rowOff>101600</xdr:rowOff>
    </xdr:from>
    <xdr:to>
      <xdr:col>2</xdr:col>
      <xdr:colOff>1066350</xdr:colOff>
      <xdr:row>36</xdr:row>
      <xdr:rowOff>70165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3CB657-40FF-4ECA-B07F-CFD307E5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2616200"/>
          <a:ext cx="3600000" cy="33023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3</xdr:row>
      <xdr:rowOff>104775</xdr:rowOff>
    </xdr:from>
    <xdr:to>
      <xdr:col>11</xdr:col>
      <xdr:colOff>218625</xdr:colOff>
      <xdr:row>26</xdr:row>
      <xdr:rowOff>7049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DEE943-5C40-471B-AF1E-B531E565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590550"/>
          <a:ext cx="3600000" cy="3826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bildung-wissenschaft/technologie/indikatorsystem/zugang-indikatoren/w-t-input/f-e-aufwendungen-hochschulen.html" TargetMode="External"/><Relationship Id="rId2" Type="http://schemas.openxmlformats.org/officeDocument/2006/relationships/hyperlink" Target="http://www.bfs.admin.ch/bfs/portal/fr/index/themen/15/09/key/ind2.indicator.20204.202.html" TargetMode="External"/><Relationship Id="rId1" Type="http://schemas.openxmlformats.org/officeDocument/2006/relationships/hyperlink" Target="http://www.bfs.admin.ch/bfs/portal/fr/index/themen/16/04/key/approche_globale.indicator.30101.301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GridLines="0" tabSelected="1" zoomScaleNormal="100" workbookViewId="0">
      <selection activeCell="B3" sqref="B3:C3"/>
    </sheetView>
  </sheetViews>
  <sheetFormatPr baseColWidth="10" defaultColWidth="11.453125" defaultRowHeight="11.5" x14ac:dyDescent="0.25"/>
  <cols>
    <col min="1" max="1" width="0.81640625" style="51" customWidth="1"/>
    <col min="2" max="2" width="9.453125" style="51" customWidth="1"/>
    <col min="3" max="3" width="116" style="51" customWidth="1"/>
    <col min="4" max="4" width="82.453125" style="51" customWidth="1"/>
    <col min="5" max="16384" width="11.453125" style="51"/>
  </cols>
  <sheetData>
    <row r="1" spans="1:8" ht="3" customHeight="1" x14ac:dyDescent="0.25">
      <c r="A1" s="51" t="s">
        <v>7</v>
      </c>
      <c r="C1" s="51" t="s">
        <v>7</v>
      </c>
    </row>
    <row r="2" spans="1:8" s="1" customFormat="1" ht="13" x14ac:dyDescent="0.3">
      <c r="A2" s="1" t="s">
        <v>7</v>
      </c>
      <c r="B2" s="387" t="s">
        <v>1</v>
      </c>
      <c r="C2" s="387"/>
    </row>
    <row r="3" spans="1:8" s="1" customFormat="1" ht="30" customHeight="1" x14ac:dyDescent="0.3">
      <c r="B3" s="388" t="s">
        <v>122</v>
      </c>
      <c r="C3" s="389"/>
      <c r="E3" s="57"/>
    </row>
    <row r="4" spans="1:8" s="66" customFormat="1" ht="15" customHeight="1" x14ac:dyDescent="0.25">
      <c r="D4" s="104"/>
    </row>
    <row r="5" spans="1:8" s="1" customFormat="1" ht="13" x14ac:dyDescent="0.3">
      <c r="B5" s="1" t="s">
        <v>121</v>
      </c>
      <c r="D5" s="170"/>
      <c r="E5" s="170"/>
      <c r="F5" s="170"/>
      <c r="G5" s="170"/>
      <c r="H5" s="170"/>
    </row>
    <row r="6" spans="1:8" s="1" customFormat="1" ht="13" x14ac:dyDescent="0.3">
      <c r="D6" s="170"/>
      <c r="E6" s="170"/>
      <c r="F6" s="170"/>
      <c r="G6" s="170"/>
      <c r="H6" s="170"/>
    </row>
    <row r="7" spans="1:8" s="1" customFormat="1" ht="13" x14ac:dyDescent="0.3">
      <c r="B7" s="1" t="s">
        <v>25</v>
      </c>
      <c r="D7" s="170"/>
      <c r="E7" s="170"/>
      <c r="F7" s="170"/>
      <c r="G7" s="170"/>
      <c r="H7" s="170"/>
    </row>
    <row r="8" spans="1:8" s="1" customFormat="1" ht="13" x14ac:dyDescent="0.3">
      <c r="B8" s="1" t="s">
        <v>155</v>
      </c>
      <c r="C8" s="371" t="s">
        <v>156</v>
      </c>
      <c r="D8" s="170"/>
      <c r="E8" s="170"/>
      <c r="F8" s="170"/>
      <c r="G8" s="170"/>
      <c r="H8" s="170"/>
    </row>
    <row r="9" spans="1:8" s="1" customFormat="1" ht="12.75" customHeight="1" x14ac:dyDescent="0.3">
      <c r="B9" s="1" t="s">
        <v>9</v>
      </c>
      <c r="C9" s="172" t="s">
        <v>130</v>
      </c>
      <c r="D9" s="173"/>
    </row>
    <row r="10" spans="1:8" s="1" customFormat="1" ht="12.75" customHeight="1" x14ac:dyDescent="0.3">
      <c r="B10" s="1" t="s">
        <v>10</v>
      </c>
      <c r="C10" s="172" t="s">
        <v>142</v>
      </c>
      <c r="D10" s="107"/>
    </row>
    <row r="11" spans="1:8" s="1" customFormat="1" ht="12.75" customHeight="1" x14ac:dyDescent="0.3">
      <c r="B11" s="1" t="s">
        <v>11</v>
      </c>
      <c r="C11" s="172" t="s">
        <v>133</v>
      </c>
    </row>
    <row r="12" spans="1:8" s="1" customFormat="1" ht="12.75" customHeight="1" x14ac:dyDescent="0.3">
      <c r="B12" s="1" t="s">
        <v>12</v>
      </c>
      <c r="C12" s="172" t="s">
        <v>143</v>
      </c>
    </row>
    <row r="13" spans="1:8" s="1" customFormat="1" ht="12.75" customHeight="1" x14ac:dyDescent="0.3">
      <c r="B13" s="1" t="s">
        <v>17</v>
      </c>
      <c r="C13" s="172" t="s">
        <v>134</v>
      </c>
      <c r="D13" s="172"/>
    </row>
    <row r="14" spans="1:8" s="1" customFormat="1" ht="12.75" customHeight="1" x14ac:dyDescent="0.3">
      <c r="B14" s="1" t="s">
        <v>18</v>
      </c>
      <c r="C14" s="172" t="s">
        <v>144</v>
      </c>
      <c r="D14" s="172"/>
    </row>
    <row r="15" spans="1:8" s="1" customFormat="1" ht="12.75" customHeight="1" x14ac:dyDescent="0.3">
      <c r="B15" s="1" t="s">
        <v>13</v>
      </c>
      <c r="C15" s="174" t="s">
        <v>136</v>
      </c>
    </row>
    <row r="16" spans="1:8" s="1" customFormat="1" ht="12.75" customHeight="1" x14ac:dyDescent="0.3">
      <c r="B16" s="1" t="s">
        <v>14</v>
      </c>
      <c r="C16" s="174" t="s">
        <v>145</v>
      </c>
    </row>
    <row r="17" spans="1:9" s="1" customFormat="1" ht="12.75" customHeight="1" x14ac:dyDescent="0.3">
      <c r="B17" s="1" t="s">
        <v>15</v>
      </c>
      <c r="C17" s="174" t="s">
        <v>138</v>
      </c>
    </row>
    <row r="18" spans="1:9" s="1" customFormat="1" ht="12.75" customHeight="1" x14ac:dyDescent="0.3">
      <c r="B18" s="1" t="s">
        <v>16</v>
      </c>
      <c r="C18" s="174" t="s">
        <v>146</v>
      </c>
    </row>
    <row r="19" spans="1:9" s="1" customFormat="1" ht="12.75" customHeight="1" x14ac:dyDescent="0.3">
      <c r="B19" s="1" t="s">
        <v>22</v>
      </c>
      <c r="C19" s="182" t="s">
        <v>147</v>
      </c>
    </row>
    <row r="20" spans="1:9" s="1" customFormat="1" ht="12.75" customHeight="1" x14ac:dyDescent="0.3">
      <c r="C20" s="175"/>
      <c r="D20" s="172"/>
    </row>
    <row r="21" spans="1:9" s="1" customFormat="1" ht="12.75" customHeight="1" x14ac:dyDescent="0.3">
      <c r="B21" s="1" t="s">
        <v>26</v>
      </c>
      <c r="D21" s="172"/>
    </row>
    <row r="22" spans="1:9" s="1" customFormat="1" ht="12.75" customHeight="1" x14ac:dyDescent="0.3">
      <c r="B22" s="1" t="s">
        <v>19</v>
      </c>
      <c r="C22" s="176" t="s">
        <v>158</v>
      </c>
    </row>
    <row r="23" spans="1:9" s="1" customFormat="1" ht="12.75" customHeight="1" x14ac:dyDescent="0.3">
      <c r="B23" s="1" t="s">
        <v>20</v>
      </c>
      <c r="C23" s="181" t="s">
        <v>159</v>
      </c>
      <c r="D23" s="173"/>
    </row>
    <row r="24" spans="1:9" s="1" customFormat="1" ht="12.75" customHeight="1" x14ac:dyDescent="0.3">
      <c r="C24" s="177" t="s">
        <v>27</v>
      </c>
      <c r="D24" s="173"/>
    </row>
    <row r="25" spans="1:9" s="1" customFormat="1" ht="12.75" customHeight="1" x14ac:dyDescent="0.3">
      <c r="B25" s="1" t="s">
        <v>21</v>
      </c>
      <c r="C25" s="181" t="s">
        <v>159</v>
      </c>
      <c r="D25" s="173"/>
    </row>
    <row r="26" spans="1:9" s="1" customFormat="1" ht="12.75" customHeight="1" x14ac:dyDescent="0.3">
      <c r="C26" s="177" t="s">
        <v>115</v>
      </c>
      <c r="D26" s="172"/>
    </row>
    <row r="27" spans="1:9" s="1" customFormat="1" ht="13" x14ac:dyDescent="0.3">
      <c r="A27" s="3"/>
      <c r="B27" s="170"/>
      <c r="C27" s="51"/>
      <c r="D27" s="171"/>
      <c r="E27" s="51"/>
      <c r="F27" s="51"/>
      <c r="G27" s="51"/>
      <c r="H27" s="51"/>
      <c r="I27" s="18"/>
    </row>
    <row r="28" spans="1:9" s="18" customFormat="1" ht="12.5" x14ac:dyDescent="0.25">
      <c r="A28" s="2"/>
      <c r="B28" s="390" t="s">
        <v>28</v>
      </c>
      <c r="C28" s="390"/>
      <c r="D28" s="169"/>
    </row>
    <row r="29" spans="1:9" s="18" customFormat="1" ht="12.5" x14ac:dyDescent="0.25">
      <c r="A29" s="2"/>
      <c r="B29" s="2"/>
      <c r="C29" s="166"/>
      <c r="D29" s="166"/>
      <c r="E29" s="166"/>
    </row>
    <row r="30" spans="1:9" s="18" customFormat="1" ht="12.5" x14ac:dyDescent="0.25">
      <c r="A30" s="2"/>
      <c r="B30" s="124" t="s">
        <v>157</v>
      </c>
      <c r="D30" s="166"/>
      <c r="E30" s="166"/>
    </row>
    <row r="31" spans="1:9" s="18" customFormat="1" ht="13" x14ac:dyDescent="0.3">
      <c r="A31" s="2"/>
      <c r="B31" s="2"/>
      <c r="C31" s="1"/>
      <c r="D31" s="167"/>
    </row>
    <row r="32" spans="1:9" x14ac:dyDescent="0.25">
      <c r="A32" s="2"/>
      <c r="B32" s="2"/>
    </row>
    <row r="33" spans="1:2" x14ac:dyDescent="0.25">
      <c r="A33" s="2"/>
      <c r="B33" s="2"/>
    </row>
  </sheetData>
  <mergeCells count="3">
    <mergeCell ref="B2:C2"/>
    <mergeCell ref="B3:C3"/>
    <mergeCell ref="B28:C28"/>
  </mergeCells>
  <phoneticPr fontId="9" type="noConversion"/>
  <hyperlinks>
    <hyperlink ref="B28" r:id="rId1" display="Vers l'indicateur complet dans internet" xr:uid="{00000000-0004-0000-0000-000000000000}"/>
    <hyperlink ref="B28:D28" r:id="rId2" display="Commentaires et définitions : voir l'indicateur sur Internet" xr:uid="{00000000-0004-0000-0000-000001000000}"/>
    <hyperlink ref="C10" location="'T246'!A1" display="Dépenses intra-muros de R-D des hautes écoles selon l'institution, évolution 2000-20121" xr:uid="{00000000-0004-0000-0000-000003000000}"/>
    <hyperlink ref="C11" location="'G307'!A1" display="Dépenses intra-muros de R-D des hautes écoles selon la nature des dépenses, 2012" xr:uid="{00000000-0004-0000-0000-000004000000}"/>
    <hyperlink ref="C12" location="'T307'!A1" display="Dépenses intra-muros de R-D des hautes écoles selon la nature des dépenses, évolution 2000-20121" xr:uid="{00000000-0004-0000-0000-000005000000}"/>
    <hyperlink ref="C15" location="'G223'!A1" display="Dépenses intra-muros de R-D des hautes écoles selon le type de recherche, 2012" xr:uid="{00000000-0004-0000-0000-000006000000}"/>
    <hyperlink ref="C16" location="'T223'!A1" display="Dépenses intra-muros de R-D des hautes écoles selon le type de recherche, évolution 2000-20121" xr:uid="{00000000-0004-0000-0000-000007000000}"/>
    <hyperlink ref="C17" location="'G202'!A1" display="Dépenses intra-muros de R-D des hautes écoles selon la source de financement, 2012" xr:uid="{00000000-0004-0000-0000-000008000000}"/>
    <hyperlink ref="C18" location="'T202'!A1" display="Dépenses intra-muros de R-D des hautes écoles selon la source de financement, évolution 2000-20121" xr:uid="{00000000-0004-0000-0000-000009000000}"/>
    <hyperlink ref="C22" location="'G2'!A1" display="Dépenses  intérieures brutes de R-D du secteur de l'enseignement supérieurt (DIRDES), comparaison internationale, 2012 " xr:uid="{00000000-0004-0000-0000-00000A000000}"/>
    <hyperlink ref="C23" location="'T2'!A1" display="Dépenses intérieures brutes de R-D de secteur de l'enseignement suprérieurt (DIRDES), comparaison internationale, évolution 2000-2012" xr:uid="{00000000-0004-0000-0000-00000B000000}"/>
    <hyperlink ref="C25" location="'T3'!A1" display="Dépenses intérieures brutes de R-D de secteur de l'enseignement supérieur (DIRDES), comparaison internationale, évolution 2000-2012" xr:uid="{00000000-0004-0000-0000-00000C000000}"/>
    <hyperlink ref="C13" location="'G403'!A1" display="Dépenses intra-muros de R-D des hautes écoles selon le domaine des sciences, 2012" xr:uid="{00000000-0004-0000-0000-00000D000000}"/>
    <hyperlink ref="C14" location="'T403'!A1" display="Dépenses intra-muros de R-D des hautes écoles selon le domaine des sciences, évolution 2000-20121" xr:uid="{00000000-0004-0000-0000-00000E000000}"/>
    <hyperlink ref="B28:C28" r:id="rId3" display="Definitionen und Kommentare: Siehe Indikator im Internet" xr:uid="{00000000-0004-0000-0000-00000F000000}"/>
    <hyperlink ref="C19" location="'T202 (2)'!A1" display="Dépenses intra-muros de R-D des hautes écoles selon la source de financement et l'institution, évolution 2000-2012" xr:uid="{00000000-0004-0000-0000-000010000000}"/>
    <hyperlink ref="C9:D9" location="'G246'!A1" display="Dépenses intra-muros de R-D des hautes écoles selon l'institution, 2012" xr:uid="{00000000-0004-0000-0000-000002000000}"/>
    <hyperlink ref="C8" location="'G1'!A1" display="Intramuros-F+E-Aufwendungen des Hochschulsektors, 2000-2021" xr:uid="{4902F632-8469-40DA-830C-D47AB37865D5}"/>
  </hyperlinks>
  <pageMargins left="0.78740157480314965" right="0.78740157480314965" top="0.39370078740157483" bottom="0.39370078740157483" header="0.51181102362204722" footer="0.51181102362204722"/>
  <pageSetup paperSize="9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1.453125" style="51" customWidth="1"/>
    <col min="2" max="2" width="32.54296875" style="2" customWidth="1"/>
    <col min="3" max="10" width="7.54296875" style="2" customWidth="1"/>
    <col min="11" max="17" width="5.1796875" style="2" customWidth="1"/>
    <col min="18" max="20" width="4" style="2" customWidth="1"/>
    <col min="21" max="16384" width="11.453125" style="2"/>
  </cols>
  <sheetData>
    <row r="1" spans="1:12" ht="12.75" customHeight="1" x14ac:dyDescent="0.25">
      <c r="A1" s="51" t="s">
        <v>7</v>
      </c>
      <c r="B1" s="32" t="s">
        <v>108</v>
      </c>
      <c r="C1" s="32"/>
      <c r="D1" s="32"/>
      <c r="E1" s="307"/>
      <c r="H1" s="65"/>
      <c r="I1" s="397" t="s">
        <v>30</v>
      </c>
      <c r="J1" s="400"/>
    </row>
    <row r="2" spans="1:12" ht="7.5" customHeight="1" x14ac:dyDescent="0.3">
      <c r="A2" s="1"/>
    </row>
    <row r="3" spans="1:12" ht="12.75" customHeight="1" x14ac:dyDescent="0.3">
      <c r="A3" s="1"/>
      <c r="B3" s="14" t="s">
        <v>137</v>
      </c>
      <c r="C3" s="344"/>
      <c r="D3" s="14"/>
      <c r="H3" s="36"/>
      <c r="I3" s="16"/>
      <c r="J3" s="21"/>
    </row>
    <row r="4" spans="1:12" s="9" customFormat="1" ht="12.75" customHeight="1" x14ac:dyDescent="0.3">
      <c r="A4" s="1"/>
      <c r="B4" s="16" t="s">
        <v>100</v>
      </c>
      <c r="C4" s="345"/>
      <c r="D4" s="16"/>
      <c r="H4" s="38"/>
      <c r="I4" s="16"/>
      <c r="J4" s="21"/>
    </row>
    <row r="5" spans="1:12" s="27" customFormat="1" ht="18" customHeight="1" x14ac:dyDescent="0.25">
      <c r="B5" s="70" t="s">
        <v>35</v>
      </c>
      <c r="C5" s="70">
        <v>2021</v>
      </c>
      <c r="D5" s="70" t="s">
        <v>132</v>
      </c>
      <c r="E5" s="151">
        <v>2017</v>
      </c>
      <c r="F5" s="151">
        <v>2015</v>
      </c>
      <c r="G5" s="151">
        <v>2012</v>
      </c>
      <c r="H5" s="151">
        <v>2008</v>
      </c>
      <c r="I5" s="151">
        <v>2004</v>
      </c>
      <c r="J5" s="151">
        <v>2000</v>
      </c>
    </row>
    <row r="6" spans="1:12" s="9" customFormat="1" ht="12.75" customHeight="1" x14ac:dyDescent="0.25">
      <c r="A6" s="51"/>
      <c r="B6" s="39" t="s">
        <v>36</v>
      </c>
      <c r="C6" s="73">
        <v>5347.9790999999996</v>
      </c>
      <c r="D6" s="312">
        <v>5089.4793</v>
      </c>
      <c r="E6" s="73">
        <v>4843.45</v>
      </c>
      <c r="F6" s="73">
        <v>4640.8869999999997</v>
      </c>
      <c r="G6" s="73">
        <v>4111.8829999999998</v>
      </c>
      <c r="H6" s="73">
        <v>3120</v>
      </c>
      <c r="I6" s="73">
        <v>2405</v>
      </c>
      <c r="J6" s="73">
        <v>1970</v>
      </c>
      <c r="L6" s="164"/>
    </row>
    <row r="7" spans="1:12" s="9" customFormat="1" ht="12.75" customHeight="1" x14ac:dyDescent="0.25">
      <c r="A7" s="51"/>
      <c r="B7" s="39" t="s">
        <v>37</v>
      </c>
      <c r="C7" s="73">
        <v>1121.0899999999999</v>
      </c>
      <c r="D7" s="312">
        <v>1064.9654</v>
      </c>
      <c r="E7" s="73">
        <v>971.43700000000001</v>
      </c>
      <c r="F7" s="73">
        <v>879.14</v>
      </c>
      <c r="G7" s="73">
        <v>784.875</v>
      </c>
      <c r="H7" s="73">
        <v>600</v>
      </c>
      <c r="I7" s="73">
        <v>430</v>
      </c>
      <c r="J7" s="73">
        <v>330</v>
      </c>
    </row>
    <row r="8" spans="1:12" s="9" customFormat="1" ht="12.75" customHeight="1" x14ac:dyDescent="0.25">
      <c r="A8" s="51"/>
      <c r="B8" s="80" t="s">
        <v>38</v>
      </c>
      <c r="C8" s="77">
        <v>456.39890000000003</v>
      </c>
      <c r="D8" s="313">
        <v>442.0052</v>
      </c>
      <c r="E8" s="77">
        <v>402.46800000000002</v>
      </c>
      <c r="F8" s="77">
        <v>364.58</v>
      </c>
      <c r="G8" s="77">
        <v>307.24400000000003</v>
      </c>
      <c r="H8" s="77">
        <v>220</v>
      </c>
      <c r="I8" s="77">
        <v>165</v>
      </c>
      <c r="J8" s="77">
        <v>140</v>
      </c>
    </row>
    <row r="9" spans="1:12" s="4" customFormat="1" ht="14.5" customHeight="1" x14ac:dyDescent="0.25">
      <c r="A9" s="51"/>
      <c r="B9" s="75" t="s">
        <v>0</v>
      </c>
      <c r="C9" s="163">
        <v>6925.4679999999998</v>
      </c>
      <c r="D9" s="376">
        <v>6596.4498999999996</v>
      </c>
      <c r="E9" s="163">
        <v>6217.3549999999996</v>
      </c>
      <c r="F9" s="163">
        <v>5884.607</v>
      </c>
      <c r="G9" s="163">
        <v>5204.0019999999995</v>
      </c>
      <c r="H9" s="163">
        <v>3940</v>
      </c>
      <c r="I9" s="163">
        <v>3000</v>
      </c>
      <c r="J9" s="163">
        <v>2440</v>
      </c>
    </row>
    <row r="10" spans="1:12" ht="12.75" customHeight="1" x14ac:dyDescent="0.25">
      <c r="B10" s="92"/>
      <c r="C10" s="92"/>
      <c r="F10" s="7"/>
      <c r="G10" s="7"/>
      <c r="H10" s="7"/>
      <c r="I10" s="69"/>
      <c r="J10" s="60"/>
    </row>
    <row r="11" spans="1:12" ht="12.75" customHeight="1" x14ac:dyDescent="0.25">
      <c r="B11" s="16" t="s">
        <v>33</v>
      </c>
      <c r="C11" s="345"/>
      <c r="F11" s="7"/>
      <c r="G11" s="7"/>
      <c r="H11" s="7"/>
      <c r="I11" s="7"/>
    </row>
    <row r="12" spans="1:12" s="27" customFormat="1" ht="14.25" customHeight="1" x14ac:dyDescent="0.25">
      <c r="B12" s="70" t="s">
        <v>35</v>
      </c>
      <c r="C12" s="70">
        <v>2021</v>
      </c>
      <c r="D12" s="70" t="s">
        <v>132</v>
      </c>
      <c r="E12" s="151">
        <v>2017</v>
      </c>
      <c r="F12" s="151">
        <v>2015</v>
      </c>
      <c r="G12" s="151">
        <v>2012</v>
      </c>
      <c r="H12" s="151">
        <v>2008</v>
      </c>
      <c r="I12" s="151">
        <v>2004</v>
      </c>
      <c r="J12" s="151">
        <v>2000</v>
      </c>
    </row>
    <row r="13" spans="1:12" s="9" customFormat="1" ht="12.75" customHeight="1" x14ac:dyDescent="0.25">
      <c r="A13" s="51"/>
      <c r="B13" s="39" t="s">
        <v>36</v>
      </c>
      <c r="C13" s="73">
        <v>77.221916266164243</v>
      </c>
      <c r="D13" s="73">
        <v>77.154823839410952</v>
      </c>
      <c r="E13" s="73">
        <v>77.90209823952469</v>
      </c>
      <c r="F13" s="73">
        <v>78.864858774766091</v>
      </c>
      <c r="G13" s="73">
        <v>79.013862792520072</v>
      </c>
      <c r="H13" s="73">
        <v>79.187817258883243</v>
      </c>
      <c r="I13" s="73">
        <v>80.166666666666671</v>
      </c>
      <c r="J13" s="73">
        <v>80.73770491803279</v>
      </c>
    </row>
    <row r="14" spans="1:12" s="9" customFormat="1" ht="12.75" customHeight="1" x14ac:dyDescent="0.25">
      <c r="A14" s="51"/>
      <c r="B14" s="39" t="s">
        <v>37</v>
      </c>
      <c r="C14" s="73">
        <v>16.187931270493198</v>
      </c>
      <c r="D14" s="73">
        <v>16.144523435249621</v>
      </c>
      <c r="E14" s="73">
        <v>15.624602423377787</v>
      </c>
      <c r="F14" s="73">
        <v>14.939655273495749</v>
      </c>
      <c r="G14" s="73">
        <v>15.082142551059743</v>
      </c>
      <c r="H14" s="73">
        <v>15.228426395939087</v>
      </c>
      <c r="I14" s="73">
        <v>14.333333333333334</v>
      </c>
      <c r="J14" s="73">
        <v>13.524590163934427</v>
      </c>
    </row>
    <row r="15" spans="1:12" s="9" customFormat="1" ht="12.75" customHeight="1" x14ac:dyDescent="0.25">
      <c r="A15" s="51"/>
      <c r="B15" s="80" t="s">
        <v>38</v>
      </c>
      <c r="C15" s="73">
        <v>6.5901524633425499</v>
      </c>
      <c r="D15" s="73">
        <v>6.7006527253394284</v>
      </c>
      <c r="E15" s="73">
        <v>6.4732993370975285</v>
      </c>
      <c r="F15" s="73">
        <v>6.1954859517381538</v>
      </c>
      <c r="G15" s="73">
        <v>5.9039946564201946</v>
      </c>
      <c r="H15" s="73">
        <v>5.5837563451776653</v>
      </c>
      <c r="I15" s="73">
        <v>5.5</v>
      </c>
      <c r="J15" s="73">
        <v>5.7377049180327866</v>
      </c>
    </row>
    <row r="16" spans="1:12" s="4" customFormat="1" ht="14.5" customHeight="1" x14ac:dyDescent="0.25">
      <c r="A16" s="51"/>
      <c r="B16" s="75" t="s">
        <v>0</v>
      </c>
      <c r="C16" s="163">
        <v>99.999999999999986</v>
      </c>
      <c r="D16" s="163">
        <v>100</v>
      </c>
      <c r="E16" s="163">
        <v>100</v>
      </c>
      <c r="F16" s="163">
        <v>99.999999999999986</v>
      </c>
      <c r="G16" s="163">
        <v>100.00000000000001</v>
      </c>
      <c r="H16" s="163">
        <v>99.999999999999986</v>
      </c>
      <c r="I16" s="163">
        <v>100</v>
      </c>
      <c r="J16" s="163">
        <v>100</v>
      </c>
    </row>
    <row r="17" spans="1:10" ht="12.75" customHeight="1" x14ac:dyDescent="0.25">
      <c r="B17" s="92"/>
      <c r="D17" s="92"/>
      <c r="G17" s="7"/>
      <c r="H17" s="7"/>
      <c r="I17" s="69"/>
      <c r="J17" s="60"/>
    </row>
    <row r="18" spans="1:10" ht="12.75" customHeight="1" x14ac:dyDescent="0.25">
      <c r="A18" s="52"/>
      <c r="B18" s="92" t="s">
        <v>116</v>
      </c>
      <c r="C18" s="92"/>
      <c r="D18" s="92"/>
    </row>
    <row r="19" spans="1:10" ht="14.25" customHeight="1" x14ac:dyDescent="0.25">
      <c r="B19" s="82" t="s">
        <v>90</v>
      </c>
      <c r="C19" s="92"/>
      <c r="D19" s="82"/>
      <c r="G19" s="37"/>
      <c r="H19" s="7"/>
      <c r="I19" s="305"/>
      <c r="J19" s="305"/>
    </row>
    <row r="20" spans="1:10" s="18" customFormat="1" ht="12.75" customHeight="1" x14ac:dyDescent="0.25">
      <c r="B20" s="82" t="s">
        <v>32</v>
      </c>
      <c r="C20" s="82"/>
      <c r="D20" s="82"/>
      <c r="I20" s="90"/>
      <c r="J20" s="90"/>
    </row>
    <row r="21" spans="1:10" ht="12.75" customHeight="1" x14ac:dyDescent="0.25">
      <c r="C21" s="82"/>
    </row>
    <row r="22" spans="1:10" ht="12.75" customHeight="1" x14ac:dyDescent="0.25">
      <c r="A22" s="52"/>
    </row>
    <row r="23" spans="1:10" ht="12.75" customHeight="1" x14ac:dyDescent="0.25">
      <c r="A23" s="52"/>
    </row>
  </sheetData>
  <mergeCells count="1">
    <mergeCell ref="I1:J1"/>
  </mergeCells>
  <hyperlinks>
    <hyperlink ref="I1" location="Index!A1" display="Retour à l'index" xr:uid="{00000000-0004-0000-0800-000000000000}"/>
  </hyperlinks>
  <pageMargins left="0.39370078740157483" right="3.937007874015748E-2" top="0.78740157480314965" bottom="0" header="0.51181102362204722" footer="0.51181102362204722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1.453125" style="51" customWidth="1"/>
    <col min="2" max="2" width="36.54296875" style="2" customWidth="1"/>
    <col min="3" max="3" width="15.54296875" style="2" customWidth="1"/>
    <col min="4" max="4" width="7.54296875" style="2" customWidth="1"/>
    <col min="5" max="5" width="12.453125" style="2" customWidth="1"/>
    <col min="6" max="6" width="21" style="2" customWidth="1"/>
    <col min="7" max="8" width="11.453125" style="2"/>
    <col min="9" max="15" width="5.1796875" style="2" customWidth="1"/>
    <col min="16" max="18" width="4" style="2" customWidth="1"/>
    <col min="19" max="16384" width="11.453125" style="2"/>
  </cols>
  <sheetData>
    <row r="1" spans="1:6" ht="12.75" customHeight="1" x14ac:dyDescent="0.25">
      <c r="A1" s="51" t="s">
        <v>7</v>
      </c>
      <c r="B1" s="32" t="s">
        <v>109</v>
      </c>
      <c r="C1" s="3"/>
      <c r="E1" s="188" t="s">
        <v>30</v>
      </c>
      <c r="F1" s="62"/>
    </row>
    <row r="2" spans="1:6" ht="7.5" customHeight="1" x14ac:dyDescent="0.3">
      <c r="A2" s="1"/>
    </row>
    <row r="3" spans="1:6" ht="12.75" customHeight="1" x14ac:dyDescent="0.3">
      <c r="A3" s="1"/>
      <c r="B3" s="14" t="s">
        <v>138</v>
      </c>
      <c r="C3" s="21"/>
      <c r="D3" s="21"/>
      <c r="E3" s="16"/>
    </row>
    <row r="4" spans="1:6" s="9" customFormat="1" ht="12.75" customHeight="1" x14ac:dyDescent="0.3">
      <c r="A4" s="1"/>
      <c r="B4" s="16" t="s">
        <v>98</v>
      </c>
      <c r="C4" s="21"/>
      <c r="D4" s="21"/>
      <c r="E4" s="16"/>
    </row>
    <row r="5" spans="1:6" s="27" customFormat="1" ht="20.149999999999999" customHeight="1" x14ac:dyDescent="0.25">
      <c r="B5" s="70" t="s">
        <v>39</v>
      </c>
      <c r="C5" s="84" t="s">
        <v>99</v>
      </c>
      <c r="D5" s="72" t="s">
        <v>4</v>
      </c>
      <c r="E5" s="153"/>
    </row>
    <row r="6" spans="1:6" s="27" customFormat="1" ht="14.25" customHeight="1" x14ac:dyDescent="0.25">
      <c r="B6" s="168" t="s">
        <v>40</v>
      </c>
      <c r="C6" s="264">
        <v>748.56399999999996</v>
      </c>
      <c r="D6" s="215">
        <v>10.808856411024292</v>
      </c>
      <c r="E6" s="153"/>
    </row>
    <row r="7" spans="1:6" s="27" customFormat="1" ht="14.25" customHeight="1" x14ac:dyDescent="0.25">
      <c r="B7" s="168" t="s">
        <v>41</v>
      </c>
      <c r="C7" s="264">
        <v>3078.9459000000002</v>
      </c>
      <c r="D7" s="215">
        <v>44.458301668811167</v>
      </c>
      <c r="E7" s="153"/>
    </row>
    <row r="8" spans="1:6" s="27" customFormat="1" ht="14.25" customHeight="1" x14ac:dyDescent="0.25">
      <c r="B8" s="168" t="s">
        <v>42</v>
      </c>
      <c r="C8" s="264">
        <v>2503.2071999999998</v>
      </c>
      <c r="D8" s="215">
        <v>36.144948450422632</v>
      </c>
      <c r="E8" s="153"/>
    </row>
    <row r="9" spans="1:6" s="9" customFormat="1" ht="12.75" customHeight="1" x14ac:dyDescent="0.25">
      <c r="A9" s="51"/>
      <c r="B9" s="263" t="s">
        <v>119</v>
      </c>
      <c r="C9" s="264">
        <v>310.22910000000002</v>
      </c>
      <c r="D9" s="215">
        <v>4.4795392196542938</v>
      </c>
    </row>
    <row r="10" spans="1:6" s="9" customFormat="1" ht="12.75" customHeight="1" x14ac:dyDescent="0.25">
      <c r="A10" s="51"/>
      <c r="B10" s="39" t="s">
        <v>44</v>
      </c>
      <c r="C10" s="264">
        <v>16.277000000000001</v>
      </c>
      <c r="D10" s="215">
        <v>0.23503101378404842</v>
      </c>
    </row>
    <row r="11" spans="1:6" s="9" customFormat="1" ht="12.75" customHeight="1" x14ac:dyDescent="0.25">
      <c r="A11" s="51"/>
      <c r="B11" s="315" t="s">
        <v>43</v>
      </c>
      <c r="C11" s="264">
        <v>268.24579999999997</v>
      </c>
      <c r="D11" s="215">
        <v>3.8733232363035626</v>
      </c>
    </row>
    <row r="12" spans="1:6" s="4" customFormat="1" ht="14.5" customHeight="1" x14ac:dyDescent="0.25">
      <c r="A12" s="51"/>
      <c r="B12" s="75" t="s">
        <v>0</v>
      </c>
      <c r="C12" s="314">
        <v>6925.4690000000001</v>
      </c>
      <c r="D12" s="216">
        <v>100</v>
      </c>
    </row>
    <row r="13" spans="1:6" ht="12.75" customHeight="1" x14ac:dyDescent="0.25">
      <c r="B13" s="92"/>
      <c r="C13" s="60"/>
      <c r="D13" s="60"/>
      <c r="E13" s="69"/>
      <c r="F13" s="7"/>
    </row>
    <row r="14" spans="1:6" ht="14.25" customHeight="1" x14ac:dyDescent="0.25">
      <c r="B14" s="395" t="s">
        <v>90</v>
      </c>
      <c r="C14" s="396"/>
      <c r="D14" s="396"/>
      <c r="E14" s="69"/>
      <c r="F14" s="37"/>
    </row>
    <row r="15" spans="1:6" s="18" customFormat="1" ht="12.75" customHeight="1" x14ac:dyDescent="0.25">
      <c r="B15" s="82" t="s">
        <v>32</v>
      </c>
      <c r="C15" s="90"/>
      <c r="D15" s="90"/>
      <c r="E15" s="90"/>
    </row>
    <row r="16" spans="1:6" ht="12.75" customHeight="1" x14ac:dyDescent="0.25">
      <c r="B16" s="18"/>
      <c r="E16" s="7"/>
      <c r="F16" s="7"/>
    </row>
    <row r="17" spans="1:6" ht="12.75" customHeight="1" x14ac:dyDescent="0.25">
      <c r="E17" s="7"/>
      <c r="F17" s="7"/>
    </row>
    <row r="18" spans="1:6" ht="12.75" customHeight="1" x14ac:dyDescent="0.25">
      <c r="E18" s="7"/>
      <c r="F18" s="7"/>
    </row>
    <row r="19" spans="1:6" ht="12.75" customHeight="1" x14ac:dyDescent="0.25">
      <c r="E19" s="7"/>
      <c r="F19" s="7"/>
    </row>
    <row r="20" spans="1:6" ht="12.75" customHeight="1" x14ac:dyDescent="0.25">
      <c r="E20" s="7"/>
      <c r="F20" s="7"/>
    </row>
    <row r="26" spans="1:6" ht="12.75" customHeight="1" x14ac:dyDescent="0.25">
      <c r="A26" s="52"/>
    </row>
    <row r="27" spans="1:6" ht="12.75" customHeight="1" x14ac:dyDescent="0.25">
      <c r="A27" s="52"/>
    </row>
    <row r="28" spans="1:6" ht="12.75" customHeight="1" x14ac:dyDescent="0.25">
      <c r="A28" s="52"/>
    </row>
    <row r="42" spans="2:6" s="51" customFormat="1" ht="4.5" customHeight="1" x14ac:dyDescent="0.25">
      <c r="B42" s="2"/>
      <c r="C42" s="2"/>
      <c r="D42" s="2"/>
      <c r="E42" s="2"/>
      <c r="F42" s="2"/>
    </row>
    <row r="43" spans="2:6" s="51" customFormat="1" ht="4.5" customHeight="1" x14ac:dyDescent="0.25">
      <c r="B43" s="2"/>
      <c r="C43" s="2"/>
      <c r="D43" s="2"/>
      <c r="E43" s="2"/>
      <c r="F43" s="2"/>
    </row>
  </sheetData>
  <mergeCells count="1">
    <mergeCell ref="B14:D14"/>
  </mergeCells>
  <hyperlinks>
    <hyperlink ref="E1" location="Index!A1" display="Retour à l'index" xr:uid="{00000000-0004-0000-0900-000000000000}"/>
  </hyperlinks>
  <pageMargins left="0.39370078740157483" right="3.937007874015748E-2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0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1.453125" style="51" customWidth="1"/>
    <col min="2" max="2" width="36.54296875" style="2" customWidth="1"/>
    <col min="3" max="5" width="7.54296875" style="2" customWidth="1"/>
    <col min="6" max="6" width="7.81640625" style="2" customWidth="1"/>
    <col min="7" max="10" width="7.54296875" style="2" customWidth="1"/>
    <col min="11" max="17" width="5.1796875" style="2" customWidth="1"/>
    <col min="18" max="20" width="4" style="2" customWidth="1"/>
    <col min="21" max="16384" width="11.453125" style="2"/>
  </cols>
  <sheetData>
    <row r="1" spans="1:12" ht="12.75" customHeight="1" x14ac:dyDescent="0.25">
      <c r="A1" s="51" t="s">
        <v>7</v>
      </c>
      <c r="B1" s="32" t="s">
        <v>110</v>
      </c>
      <c r="C1" s="32"/>
      <c r="D1" s="32"/>
      <c r="E1" s="306"/>
      <c r="I1" s="397" t="s">
        <v>30</v>
      </c>
      <c r="J1" s="400"/>
    </row>
    <row r="2" spans="1:12" ht="7.5" customHeight="1" x14ac:dyDescent="0.3">
      <c r="A2" s="1"/>
    </row>
    <row r="3" spans="1:12" ht="12.75" customHeight="1" x14ac:dyDescent="0.3">
      <c r="A3" s="1"/>
      <c r="B3" s="14" t="s">
        <v>139</v>
      </c>
      <c r="C3" s="344"/>
      <c r="D3" s="14"/>
      <c r="H3" s="36"/>
      <c r="I3" s="16"/>
      <c r="J3" s="21"/>
    </row>
    <row r="4" spans="1:12" s="9" customFormat="1" ht="12.75" customHeight="1" x14ac:dyDescent="0.3">
      <c r="A4" s="1"/>
      <c r="B4" s="16" t="s">
        <v>100</v>
      </c>
      <c r="C4" s="345"/>
      <c r="D4" s="16"/>
      <c r="H4" s="38"/>
      <c r="I4" s="16"/>
      <c r="J4" s="21"/>
    </row>
    <row r="5" spans="1:12" s="27" customFormat="1" ht="20.149999999999999" customHeight="1" x14ac:dyDescent="0.25">
      <c r="B5" s="70" t="s">
        <v>39</v>
      </c>
      <c r="C5" s="70">
        <v>2021</v>
      </c>
      <c r="D5" s="70" t="s">
        <v>132</v>
      </c>
      <c r="E5" s="151">
        <v>2017</v>
      </c>
      <c r="F5" s="151">
        <v>2015</v>
      </c>
      <c r="G5" s="151">
        <v>2012</v>
      </c>
      <c r="H5" s="151">
        <v>2008</v>
      </c>
      <c r="I5" s="151">
        <v>2004</v>
      </c>
      <c r="J5" s="151">
        <v>2000</v>
      </c>
    </row>
    <row r="6" spans="1:12" s="27" customFormat="1" ht="14.25" customHeight="1" x14ac:dyDescent="0.25">
      <c r="B6" s="168" t="s">
        <v>40</v>
      </c>
      <c r="C6" s="346">
        <v>748.56399999999996</v>
      </c>
      <c r="D6" s="377">
        <v>683.50969999999995</v>
      </c>
      <c r="E6" s="258">
        <v>604.37800000000004</v>
      </c>
      <c r="F6" s="258">
        <v>575.64300000000003</v>
      </c>
      <c r="G6" s="258">
        <v>569.66500894665273</v>
      </c>
      <c r="H6" s="258">
        <v>360</v>
      </c>
      <c r="I6" s="258">
        <v>260</v>
      </c>
      <c r="J6" s="258">
        <v>125</v>
      </c>
    </row>
    <row r="7" spans="1:12" s="27" customFormat="1" ht="14.25" customHeight="1" x14ac:dyDescent="0.25">
      <c r="B7" s="168" t="s">
        <v>41</v>
      </c>
      <c r="C7" s="346">
        <v>3078.9459000000002</v>
      </c>
      <c r="D7" s="377">
        <v>3005.2415000000001</v>
      </c>
      <c r="E7" s="258">
        <v>2812.9879999999998</v>
      </c>
      <c r="F7" s="258">
        <v>2603.6869999999999</v>
      </c>
      <c r="G7" s="258">
        <v>2337.5113240480873</v>
      </c>
      <c r="H7" s="258">
        <v>1940</v>
      </c>
      <c r="I7" s="258">
        <v>1690</v>
      </c>
      <c r="J7" s="258">
        <v>1400</v>
      </c>
    </row>
    <row r="8" spans="1:12" s="27" customFormat="1" ht="14.25" customHeight="1" x14ac:dyDescent="0.25">
      <c r="B8" s="168" t="s">
        <v>42</v>
      </c>
      <c r="C8" s="346">
        <v>2503.2071999999998</v>
      </c>
      <c r="D8" s="377">
        <v>2311.6149</v>
      </c>
      <c r="E8" s="258">
        <v>2264.5700000000002</v>
      </c>
      <c r="F8" s="258">
        <v>2120.9659999999999</v>
      </c>
      <c r="G8" s="258">
        <v>1829.2626412449188</v>
      </c>
      <c r="H8" s="258">
        <v>1235</v>
      </c>
      <c r="I8" s="258">
        <v>845</v>
      </c>
      <c r="J8" s="258">
        <v>640</v>
      </c>
    </row>
    <row r="9" spans="1:12" s="9" customFormat="1" ht="12.75" customHeight="1" x14ac:dyDescent="0.25">
      <c r="A9" s="51"/>
      <c r="B9" s="263" t="s">
        <v>119</v>
      </c>
      <c r="C9" s="346">
        <v>310.22910000000002</v>
      </c>
      <c r="D9" s="378">
        <v>322.66860000000003</v>
      </c>
      <c r="E9" s="259">
        <v>293.38200000000001</v>
      </c>
      <c r="F9" s="259">
        <v>298.089</v>
      </c>
      <c r="G9" s="259">
        <v>208.14820501612354</v>
      </c>
      <c r="H9" s="259">
        <v>275</v>
      </c>
      <c r="I9" s="259">
        <v>200</v>
      </c>
      <c r="J9" s="259">
        <v>220</v>
      </c>
      <c r="L9" s="164"/>
    </row>
    <row r="10" spans="1:12" s="9" customFormat="1" ht="12.75" customHeight="1" x14ac:dyDescent="0.25">
      <c r="A10" s="51"/>
      <c r="B10" s="39" t="s">
        <v>44</v>
      </c>
      <c r="C10" s="346">
        <v>16.277000000000001</v>
      </c>
      <c r="D10" s="378">
        <v>19.4787</v>
      </c>
      <c r="E10" s="259">
        <v>19.266999999999999</v>
      </c>
      <c r="F10" s="259">
        <v>25.94</v>
      </c>
      <c r="G10" s="259">
        <v>10.429514655528431</v>
      </c>
      <c r="H10" s="259">
        <v>15</v>
      </c>
      <c r="I10" s="259">
        <v>5</v>
      </c>
      <c r="J10" s="259">
        <v>55</v>
      </c>
    </row>
    <row r="11" spans="1:12" s="9" customFormat="1" ht="12.75" customHeight="1" x14ac:dyDescent="0.25">
      <c r="A11" s="51"/>
      <c r="B11" s="80" t="s">
        <v>43</v>
      </c>
      <c r="C11" s="346">
        <v>268.24579999999997</v>
      </c>
      <c r="D11" s="378">
        <v>253.9375</v>
      </c>
      <c r="E11" s="259">
        <v>222.77</v>
      </c>
      <c r="F11" s="259">
        <v>260.28199999999998</v>
      </c>
      <c r="G11" s="259">
        <v>248.9854417545958</v>
      </c>
      <c r="H11" s="259">
        <v>115</v>
      </c>
      <c r="I11" s="259">
        <v>0</v>
      </c>
      <c r="J11" s="259">
        <v>0</v>
      </c>
    </row>
    <row r="12" spans="1:12" s="4" customFormat="1" ht="14.5" customHeight="1" x14ac:dyDescent="0.25">
      <c r="A12" s="51"/>
      <c r="B12" s="75" t="s">
        <v>0</v>
      </c>
      <c r="C12" s="314">
        <v>6925.4690000000001</v>
      </c>
      <c r="D12" s="379">
        <v>6596.4508999999998</v>
      </c>
      <c r="E12" s="260">
        <v>6217.3549999999996</v>
      </c>
      <c r="F12" s="260">
        <v>5884.607</v>
      </c>
      <c r="G12" s="260">
        <v>5204.0021356659072</v>
      </c>
      <c r="H12" s="260">
        <v>3940</v>
      </c>
      <c r="I12" s="260">
        <v>3000</v>
      </c>
      <c r="J12" s="260">
        <v>2440</v>
      </c>
    </row>
    <row r="13" spans="1:12" ht="12.75" customHeight="1" x14ac:dyDescent="0.25">
      <c r="B13" s="92"/>
      <c r="C13" s="92"/>
      <c r="F13" s="7"/>
      <c r="G13" s="7"/>
      <c r="H13" s="7"/>
      <c r="I13" s="69"/>
      <c r="J13" s="60"/>
    </row>
    <row r="14" spans="1:12" ht="12.75" customHeight="1" x14ac:dyDescent="0.25">
      <c r="B14" s="16" t="s">
        <v>33</v>
      </c>
      <c r="C14" s="345"/>
      <c r="F14" s="7"/>
      <c r="G14" s="7"/>
      <c r="H14" s="7"/>
      <c r="I14" s="7"/>
    </row>
    <row r="15" spans="1:12" s="27" customFormat="1" ht="14.25" customHeight="1" x14ac:dyDescent="0.25">
      <c r="B15" s="70" t="s">
        <v>39</v>
      </c>
      <c r="C15" s="70">
        <v>2021</v>
      </c>
      <c r="D15" s="70" t="s">
        <v>132</v>
      </c>
      <c r="E15" s="151">
        <v>2017</v>
      </c>
      <c r="F15" s="151">
        <v>2015</v>
      </c>
      <c r="G15" s="151">
        <v>2012</v>
      </c>
      <c r="H15" s="151">
        <v>2008</v>
      </c>
      <c r="I15" s="151">
        <v>2004</v>
      </c>
      <c r="J15" s="151">
        <v>2000</v>
      </c>
    </row>
    <row r="16" spans="1:12" s="27" customFormat="1" ht="14.25" customHeight="1" x14ac:dyDescent="0.25">
      <c r="B16" s="168" t="s">
        <v>40</v>
      </c>
      <c r="C16" s="347">
        <v>10.808856411024292</v>
      </c>
      <c r="D16" s="217">
        <v>10.361779544209146</v>
      </c>
      <c r="E16" s="217">
        <v>9.7208217964069945</v>
      </c>
      <c r="F16" s="217">
        <v>9.7821825654627403</v>
      </c>
      <c r="G16" s="217">
        <v>10.946671313649606</v>
      </c>
      <c r="H16" s="217">
        <v>9.1370558375634516</v>
      </c>
      <c r="I16" s="217">
        <v>8.6666666666666661</v>
      </c>
      <c r="J16" s="217">
        <v>5.1229508196721314</v>
      </c>
    </row>
    <row r="17" spans="1:10" s="27" customFormat="1" ht="14.25" customHeight="1" x14ac:dyDescent="0.25">
      <c r="B17" s="168" t="s">
        <v>41</v>
      </c>
      <c r="C17" s="347">
        <v>44.458301668811167</v>
      </c>
      <c r="D17" s="217">
        <v>45.558460838388115</v>
      </c>
      <c r="E17" s="217">
        <v>45.244127124798247</v>
      </c>
      <c r="F17" s="217">
        <v>44.245724480836188</v>
      </c>
      <c r="G17" s="217">
        <v>44.917570421960981</v>
      </c>
      <c r="H17" s="217">
        <v>49.238578680203048</v>
      </c>
      <c r="I17" s="217">
        <v>56.333333333333336</v>
      </c>
      <c r="J17" s="217">
        <v>57.377049180327866</v>
      </c>
    </row>
    <row r="18" spans="1:10" s="27" customFormat="1" ht="14.25" customHeight="1" x14ac:dyDescent="0.25">
      <c r="B18" s="168" t="s">
        <v>42</v>
      </c>
      <c r="C18" s="347">
        <v>36.144948450422632</v>
      </c>
      <c r="D18" s="217">
        <v>35.043312457612622</v>
      </c>
      <c r="E18" s="217">
        <v>36.423366528049314</v>
      </c>
      <c r="F18" s="217">
        <v>36.042610831955301</v>
      </c>
      <c r="G18" s="217">
        <v>35.151073991841187</v>
      </c>
      <c r="H18" s="217">
        <v>31.345177664974621</v>
      </c>
      <c r="I18" s="217">
        <v>28.166666666666668</v>
      </c>
      <c r="J18" s="217">
        <v>26.229508196721312</v>
      </c>
    </row>
    <row r="19" spans="1:10" s="9" customFormat="1" ht="12.75" customHeight="1" x14ac:dyDescent="0.25">
      <c r="A19" s="51"/>
      <c r="B19" s="263" t="s">
        <v>119</v>
      </c>
      <c r="C19" s="347">
        <v>4.4795392196542938</v>
      </c>
      <c r="D19" s="217">
        <v>4.8915485750072065</v>
      </c>
      <c r="E19" s="217">
        <v>4.7187590221243605</v>
      </c>
      <c r="F19" s="217">
        <v>5.0655719234946366</v>
      </c>
      <c r="G19" s="217">
        <v>3.9997717062713845</v>
      </c>
      <c r="H19" s="217">
        <v>6.9796954314720816</v>
      </c>
      <c r="I19" s="217">
        <v>6.666666666666667</v>
      </c>
      <c r="J19" s="217">
        <v>9.0163934426229506</v>
      </c>
    </row>
    <row r="20" spans="1:10" s="9" customFormat="1" ht="12.75" customHeight="1" x14ac:dyDescent="0.25">
      <c r="A20" s="51"/>
      <c r="B20" s="39" t="s">
        <v>44</v>
      </c>
      <c r="C20" s="348">
        <v>0.23503101378404842</v>
      </c>
      <c r="D20" s="217">
        <v>0.29529060846947258</v>
      </c>
      <c r="E20" s="217">
        <v>0.30989062068998796</v>
      </c>
      <c r="F20" s="217">
        <v>0.4408110856001089</v>
      </c>
      <c r="G20" s="217">
        <v>0.20041334310855088</v>
      </c>
      <c r="H20" s="217">
        <v>0.38071065989847713</v>
      </c>
      <c r="I20" s="217">
        <v>0.16666666666666666</v>
      </c>
      <c r="J20" s="217">
        <v>2.2540983606557377</v>
      </c>
    </row>
    <row r="21" spans="1:10" s="9" customFormat="1" ht="12.75" customHeight="1" x14ac:dyDescent="0.25">
      <c r="A21" s="51"/>
      <c r="B21" s="80" t="s">
        <v>43</v>
      </c>
      <c r="C21" s="347">
        <v>3.8733232363035626</v>
      </c>
      <c r="D21" s="217">
        <v>3.8496079763134445</v>
      </c>
      <c r="E21" s="217">
        <v>3.5830349079311059</v>
      </c>
      <c r="F21" s="217">
        <v>4.4230991126510224</v>
      </c>
      <c r="G21" s="217">
        <v>4.7844992231682761</v>
      </c>
      <c r="H21" s="217">
        <v>2.9187817258883251</v>
      </c>
      <c r="I21" s="217">
        <v>0</v>
      </c>
      <c r="J21" s="217">
        <v>0</v>
      </c>
    </row>
    <row r="22" spans="1:10" s="4" customFormat="1" ht="14.5" customHeight="1" x14ac:dyDescent="0.25">
      <c r="A22" s="51"/>
      <c r="B22" s="75" t="s">
        <v>0</v>
      </c>
      <c r="C22" s="163">
        <v>100</v>
      </c>
      <c r="D22" s="163">
        <v>100</v>
      </c>
      <c r="E22" s="163">
        <v>100</v>
      </c>
      <c r="F22" s="163">
        <v>99.999999999999986</v>
      </c>
      <c r="G22" s="163">
        <v>100</v>
      </c>
      <c r="H22" s="163">
        <v>100.00000000000001</v>
      </c>
      <c r="I22" s="163">
        <v>100.00000000000001</v>
      </c>
      <c r="J22" s="163">
        <v>100</v>
      </c>
    </row>
    <row r="23" spans="1:10" ht="12.75" customHeight="1" x14ac:dyDescent="0.25">
      <c r="B23" s="92"/>
      <c r="D23" s="92"/>
      <c r="G23" s="7"/>
      <c r="H23" s="7"/>
      <c r="I23" s="69"/>
      <c r="J23" s="60"/>
    </row>
    <row r="24" spans="1:10" ht="12.75" customHeight="1" x14ac:dyDescent="0.25">
      <c r="A24" s="52"/>
      <c r="B24" s="92" t="s">
        <v>116</v>
      </c>
      <c r="C24" s="92"/>
      <c r="D24" s="92"/>
    </row>
    <row r="25" spans="1:10" ht="14.25" customHeight="1" x14ac:dyDescent="0.25">
      <c r="B25" s="82" t="s">
        <v>90</v>
      </c>
      <c r="C25" s="92"/>
      <c r="D25" s="82"/>
      <c r="G25" s="37"/>
      <c r="H25" s="7"/>
      <c r="I25" s="305"/>
      <c r="J25" s="305"/>
    </row>
    <row r="26" spans="1:10" s="18" customFormat="1" ht="12.75" customHeight="1" x14ac:dyDescent="0.25">
      <c r="B26" s="82" t="s">
        <v>32</v>
      </c>
      <c r="C26" s="82"/>
      <c r="D26" s="82"/>
      <c r="I26" s="90"/>
      <c r="J26" s="90"/>
    </row>
    <row r="27" spans="1:10" ht="12.75" customHeight="1" x14ac:dyDescent="0.25">
      <c r="C27" s="82"/>
    </row>
    <row r="39" spans="2:12" s="51" customFormat="1" ht="4.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s="51" customFormat="1" ht="4.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1">
    <mergeCell ref="I1:J1"/>
  </mergeCells>
  <hyperlinks>
    <hyperlink ref="I1" location="Index!A1" display="Zurück zum Index" xr:uid="{00000000-0004-0000-0A00-000000000000}"/>
  </hyperlinks>
  <pageMargins left="0.39370078740157483" right="3.937007874015748E-2" top="0.78740157480314965" bottom="0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6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1.453125" style="51" customWidth="1"/>
    <col min="2" max="2" width="36.54296875" style="2" customWidth="1"/>
    <col min="3" max="9" width="7.54296875" style="2" customWidth="1"/>
    <col min="10" max="11" width="11.453125" style="2"/>
    <col min="12" max="18" width="5.1796875" style="2" customWidth="1"/>
    <col min="19" max="21" width="4" style="2" customWidth="1"/>
    <col min="22" max="16384" width="11.453125" style="2"/>
  </cols>
  <sheetData>
    <row r="1" spans="1:12" ht="12.75" customHeight="1" x14ac:dyDescent="0.25">
      <c r="A1" s="51" t="s">
        <v>7</v>
      </c>
      <c r="B1" s="32" t="s">
        <v>111</v>
      </c>
      <c r="C1" s="32"/>
      <c r="D1" s="32"/>
      <c r="E1" s="3"/>
      <c r="F1" s="9" t="s">
        <v>7</v>
      </c>
      <c r="G1" s="372"/>
      <c r="H1" s="372"/>
      <c r="I1" s="397" t="s">
        <v>30</v>
      </c>
      <c r="J1" s="400"/>
      <c r="K1" s="9"/>
      <c r="L1" s="9"/>
    </row>
    <row r="2" spans="1:12" ht="7.5" customHeight="1" x14ac:dyDescent="0.3">
      <c r="A2" s="1"/>
    </row>
    <row r="3" spans="1:12" ht="12.75" customHeight="1" x14ac:dyDescent="0.3">
      <c r="A3" s="1"/>
      <c r="B3" s="14" t="s">
        <v>140</v>
      </c>
      <c r="C3" s="344"/>
      <c r="D3" s="14"/>
      <c r="E3" s="21"/>
      <c r="F3" s="16"/>
      <c r="G3" s="36"/>
      <c r="H3" s="36"/>
    </row>
    <row r="4" spans="1:12" ht="12.75" customHeight="1" x14ac:dyDescent="0.3">
      <c r="A4" s="1"/>
      <c r="B4" s="179" t="s">
        <v>45</v>
      </c>
      <c r="C4" s="179"/>
      <c r="D4" s="179"/>
      <c r="E4" s="21"/>
      <c r="F4" s="16"/>
      <c r="G4" s="36"/>
      <c r="H4" s="36"/>
    </row>
    <row r="5" spans="1:12" s="9" customFormat="1" ht="12.75" customHeight="1" x14ac:dyDescent="0.3">
      <c r="A5" s="1"/>
      <c r="B5" s="16" t="s">
        <v>100</v>
      </c>
      <c r="C5" s="345"/>
      <c r="D5" s="16"/>
      <c r="E5" s="21"/>
      <c r="F5" s="16"/>
      <c r="G5" s="38"/>
      <c r="H5" s="38"/>
    </row>
    <row r="6" spans="1:12" s="27" customFormat="1" ht="18" customHeight="1" x14ac:dyDescent="0.25">
      <c r="B6" s="70" t="s">
        <v>39</v>
      </c>
      <c r="C6" s="70">
        <v>2021</v>
      </c>
      <c r="D6" s="70" t="s">
        <v>132</v>
      </c>
      <c r="E6" s="238">
        <v>2017</v>
      </c>
      <c r="F6" s="151">
        <v>2015</v>
      </c>
      <c r="G6" s="151">
        <v>2012</v>
      </c>
      <c r="H6" s="151">
        <v>2008</v>
      </c>
      <c r="I6" s="227"/>
    </row>
    <row r="7" spans="1:12" s="27" customFormat="1" ht="14.25" customHeight="1" x14ac:dyDescent="0.25">
      <c r="B7" s="168" t="s">
        <v>40</v>
      </c>
      <c r="C7" s="346">
        <v>564.17399999999998</v>
      </c>
      <c r="D7" s="261">
        <v>491.87670000000003</v>
      </c>
      <c r="E7" s="261">
        <v>457.72199999999998</v>
      </c>
      <c r="F7" s="256">
        <v>429.62</v>
      </c>
      <c r="G7" s="256">
        <v>414.65663740676024</v>
      </c>
      <c r="H7" s="264">
        <v>245</v>
      </c>
    </row>
    <row r="8" spans="1:12" s="27" customFormat="1" ht="14.25" customHeight="1" x14ac:dyDescent="0.25">
      <c r="B8" s="168" t="s">
        <v>41</v>
      </c>
      <c r="C8" s="346">
        <v>2193.2309</v>
      </c>
      <c r="D8" s="261">
        <v>2190.0574999999999</v>
      </c>
      <c r="E8" s="261">
        <v>2047.5</v>
      </c>
      <c r="F8" s="256">
        <v>1882.1610000000001</v>
      </c>
      <c r="G8" s="256">
        <v>1726.3488397080876</v>
      </c>
      <c r="H8" s="264">
        <v>1445</v>
      </c>
    </row>
    <row r="9" spans="1:12" s="27" customFormat="1" ht="14.25" customHeight="1" x14ac:dyDescent="0.25">
      <c r="B9" s="168" t="s">
        <v>42</v>
      </c>
      <c r="C9" s="346">
        <v>2022.6782000000001</v>
      </c>
      <c r="D9" s="261">
        <v>1873.4709</v>
      </c>
      <c r="E9" s="261">
        <v>1860.3119999999999</v>
      </c>
      <c r="F9" s="256">
        <v>1799.6579999999999</v>
      </c>
      <c r="G9" s="256">
        <v>1583.2985039679609</v>
      </c>
      <c r="H9" s="264">
        <v>1025</v>
      </c>
    </row>
    <row r="10" spans="1:12" s="9" customFormat="1" ht="12.75" customHeight="1" x14ac:dyDescent="0.25">
      <c r="A10" s="51"/>
      <c r="B10" s="263" t="s">
        <v>119</v>
      </c>
      <c r="C10" s="346">
        <v>280.00510000000003</v>
      </c>
      <c r="D10" s="261">
        <v>275.18259999999998</v>
      </c>
      <c r="E10" s="261">
        <v>244.93299999999999</v>
      </c>
      <c r="F10" s="256">
        <v>216.595</v>
      </c>
      <c r="G10" s="256">
        <v>153.26320501612355</v>
      </c>
      <c r="H10" s="264">
        <v>270</v>
      </c>
      <c r="J10" s="164"/>
    </row>
    <row r="11" spans="1:12" s="9" customFormat="1" ht="12.75" customHeight="1" x14ac:dyDescent="0.25">
      <c r="A11" s="51"/>
      <c r="B11" s="39" t="s">
        <v>44</v>
      </c>
      <c r="C11" s="346">
        <v>3.1480000000000001</v>
      </c>
      <c r="D11" s="261">
        <v>2.1977000000000002</v>
      </c>
      <c r="E11" s="261">
        <v>1.6719999999999999</v>
      </c>
      <c r="F11" s="256">
        <v>1.585</v>
      </c>
      <c r="G11" s="256">
        <v>1.3490410559121391</v>
      </c>
      <c r="H11" s="264">
        <v>5</v>
      </c>
    </row>
    <row r="12" spans="1:12" s="9" customFormat="1" ht="12.75" customHeight="1" x14ac:dyDescent="0.25">
      <c r="A12" s="51"/>
      <c r="B12" s="80" t="s">
        <v>43</v>
      </c>
      <c r="C12" s="346">
        <v>234.52279999999999</v>
      </c>
      <c r="D12" s="261">
        <v>209.0635</v>
      </c>
      <c r="E12" s="261">
        <v>183.858</v>
      </c>
      <c r="F12" s="256">
        <v>227.37700000000001</v>
      </c>
      <c r="G12" s="256">
        <v>215.05348260459579</v>
      </c>
      <c r="H12" s="264">
        <v>95</v>
      </c>
    </row>
    <row r="13" spans="1:12" s="4" customFormat="1" ht="14.5" customHeight="1" x14ac:dyDescent="0.25">
      <c r="A13" s="51"/>
      <c r="B13" s="75" t="s">
        <v>0</v>
      </c>
      <c r="C13" s="314">
        <v>5297.759</v>
      </c>
      <c r="D13" s="262">
        <v>5041.8489</v>
      </c>
      <c r="E13" s="262">
        <v>4795.9969999999994</v>
      </c>
      <c r="F13" s="257">
        <v>4556.996000000001</v>
      </c>
      <c r="G13" s="257">
        <v>4093.9697097594403</v>
      </c>
      <c r="H13" s="257">
        <v>3085</v>
      </c>
    </row>
    <row r="14" spans="1:12" ht="12.75" customHeight="1" x14ac:dyDescent="0.25">
      <c r="B14" s="92"/>
      <c r="C14" s="92"/>
      <c r="D14" s="7"/>
      <c r="E14" s="7"/>
      <c r="F14" s="7"/>
    </row>
    <row r="15" spans="1:12" ht="12.75" customHeight="1" x14ac:dyDescent="0.25">
      <c r="B15" s="16" t="s">
        <v>33</v>
      </c>
      <c r="C15" s="345"/>
      <c r="D15" s="7"/>
      <c r="E15" s="7"/>
      <c r="F15" s="7"/>
    </row>
    <row r="16" spans="1:12" s="27" customFormat="1" ht="14.25" customHeight="1" x14ac:dyDescent="0.25">
      <c r="B16" s="70" t="s">
        <v>39</v>
      </c>
      <c r="C16" s="70">
        <v>2021</v>
      </c>
      <c r="D16" s="70" t="s">
        <v>132</v>
      </c>
      <c r="E16" s="151">
        <v>2017</v>
      </c>
      <c r="F16" s="151">
        <v>2015</v>
      </c>
      <c r="G16" s="151">
        <v>2012</v>
      </c>
      <c r="H16" s="151">
        <v>2008</v>
      </c>
    </row>
    <row r="17" spans="1:9" s="27" customFormat="1" ht="14.25" customHeight="1" x14ac:dyDescent="0.25">
      <c r="B17" s="168" t="s">
        <v>40</v>
      </c>
      <c r="C17" s="349">
        <v>10.649295296369653</v>
      </c>
      <c r="D17" s="349">
        <v>9.7558794354190201</v>
      </c>
      <c r="E17" s="213">
        <v>9.543834160029709</v>
      </c>
      <c r="F17" s="213">
        <v>9.4277019334666932</v>
      </c>
      <c r="G17" s="213">
        <v>10.128473506246955</v>
      </c>
      <c r="H17" s="213">
        <v>7.941653160453809</v>
      </c>
    </row>
    <row r="18" spans="1:9" s="27" customFormat="1" ht="14.25" customHeight="1" x14ac:dyDescent="0.25">
      <c r="B18" s="168" t="s">
        <v>41</v>
      </c>
      <c r="C18" s="349">
        <v>41.399219934315624</v>
      </c>
      <c r="D18" s="349">
        <v>43.437586953468596</v>
      </c>
      <c r="E18" s="213">
        <v>42.691853226763911</v>
      </c>
      <c r="F18" s="213">
        <v>41.302669565652451</v>
      </c>
      <c r="G18" s="213">
        <v>42.168090193552679</v>
      </c>
      <c r="H18" s="213">
        <v>46.839546191247976</v>
      </c>
    </row>
    <row r="19" spans="1:9" s="27" customFormat="1" ht="14.25" customHeight="1" x14ac:dyDescent="0.25">
      <c r="B19" s="168" t="s">
        <v>42</v>
      </c>
      <c r="C19" s="349">
        <v>38.179883229871351</v>
      </c>
      <c r="D19" s="349">
        <v>37.158410280799963</v>
      </c>
      <c r="E19" s="213">
        <v>38.788848283266233</v>
      </c>
      <c r="F19" s="213">
        <v>39.492200563704678</v>
      </c>
      <c r="G19" s="213">
        <v>38.67391837789134</v>
      </c>
      <c r="H19" s="213">
        <v>33.225283630470017</v>
      </c>
    </row>
    <row r="20" spans="1:9" s="9" customFormat="1" ht="12.75" customHeight="1" x14ac:dyDescent="0.25">
      <c r="A20" s="51"/>
      <c r="B20" s="263" t="s">
        <v>119</v>
      </c>
      <c r="C20" s="349">
        <v>5.2853498998350057</v>
      </c>
      <c r="D20" s="349">
        <v>5.4579699919210194</v>
      </c>
      <c r="E20" s="213">
        <v>5.1070298834632304</v>
      </c>
      <c r="F20" s="213">
        <v>4.7530215080285334</v>
      </c>
      <c r="G20" s="213">
        <v>3.7436330965215965</v>
      </c>
      <c r="H20" s="213">
        <v>8.7520259319286868</v>
      </c>
    </row>
    <row r="21" spans="1:9" s="9" customFormat="1" ht="12.75" customHeight="1" x14ac:dyDescent="0.25">
      <c r="A21" s="51"/>
      <c r="B21" s="39" t="s">
        <v>44</v>
      </c>
      <c r="C21" s="349">
        <v>5.9421351556384505E-2</v>
      </c>
      <c r="D21" s="349">
        <v>4.3589168251353193E-2</v>
      </c>
      <c r="E21" s="213">
        <v>3.4862407128278025E-2</v>
      </c>
      <c r="F21" s="213">
        <v>3.4781685127658654E-2</v>
      </c>
      <c r="G21" s="213">
        <v>3.2951906133946655E-2</v>
      </c>
      <c r="H21" s="213">
        <v>0.16207455429497569</v>
      </c>
    </row>
    <row r="22" spans="1:9" s="9" customFormat="1" ht="12.75" customHeight="1" x14ac:dyDescent="0.25">
      <c r="A22" s="51"/>
      <c r="B22" s="80" t="s">
        <v>43</v>
      </c>
      <c r="C22" s="349">
        <v>4.4268302880519856</v>
      </c>
      <c r="D22" s="349">
        <v>4.1465641701400457</v>
      </c>
      <c r="E22" s="213">
        <v>3.833572039348649</v>
      </c>
      <c r="F22" s="213">
        <v>4.989624744019963</v>
      </c>
      <c r="G22" s="213">
        <v>5.2529329196534826</v>
      </c>
      <c r="H22" s="213">
        <v>3.0794165316045379</v>
      </c>
    </row>
    <row r="23" spans="1:9" s="4" customFormat="1" ht="14.5" customHeight="1" thickBot="1" x14ac:dyDescent="0.3">
      <c r="A23" s="51"/>
      <c r="B23" s="180" t="s">
        <v>0</v>
      </c>
      <c r="C23" s="219">
        <v>100.00000000000001</v>
      </c>
      <c r="D23" s="219">
        <v>100</v>
      </c>
      <c r="E23" s="219">
        <v>100.00000000000001</v>
      </c>
      <c r="F23" s="219">
        <v>99.999999999999972</v>
      </c>
      <c r="G23" s="219">
        <v>100</v>
      </c>
      <c r="H23" s="219">
        <v>100</v>
      </c>
    </row>
    <row r="24" spans="1:9" ht="12.75" customHeight="1" thickTop="1" x14ac:dyDescent="0.25">
      <c r="B24" s="92"/>
      <c r="C24" s="92"/>
      <c r="D24" s="92"/>
      <c r="E24" s="60"/>
      <c r="F24" s="69"/>
      <c r="G24" s="7"/>
      <c r="H24" s="7"/>
      <c r="I24" s="7"/>
    </row>
    <row r="26" spans="1:9" ht="12.75" customHeight="1" x14ac:dyDescent="0.3">
      <c r="A26" s="1"/>
      <c r="B26" s="14" t="s">
        <v>140</v>
      </c>
      <c r="C26" s="344"/>
      <c r="D26" s="14"/>
      <c r="E26" s="21"/>
      <c r="F26" s="16"/>
      <c r="G26" s="36"/>
      <c r="H26" s="36"/>
    </row>
    <row r="27" spans="1:9" ht="12.75" customHeight="1" x14ac:dyDescent="0.3">
      <c r="A27" s="1"/>
      <c r="B27" s="179" t="s">
        <v>46</v>
      </c>
      <c r="C27" s="179"/>
      <c r="D27" s="179"/>
      <c r="E27" s="21"/>
      <c r="F27" s="16"/>
      <c r="G27" s="36"/>
      <c r="H27" s="36"/>
    </row>
    <row r="28" spans="1:9" s="9" customFormat="1" ht="12.75" customHeight="1" x14ac:dyDescent="0.3">
      <c r="A28" s="1"/>
      <c r="B28" s="16" t="s">
        <v>100</v>
      </c>
      <c r="C28" s="345"/>
      <c r="D28" s="16"/>
      <c r="E28" s="21"/>
      <c r="F28" s="16"/>
      <c r="G28" s="38"/>
      <c r="H28" s="38"/>
    </row>
    <row r="29" spans="1:9" s="27" customFormat="1" ht="18" customHeight="1" x14ac:dyDescent="0.25">
      <c r="B29" s="70" t="s">
        <v>39</v>
      </c>
      <c r="C29" s="70">
        <v>2021</v>
      </c>
      <c r="D29" s="238">
        <v>2019</v>
      </c>
      <c r="E29" s="238">
        <v>2017</v>
      </c>
      <c r="F29" s="151">
        <v>2015</v>
      </c>
      <c r="G29" s="151">
        <v>2012</v>
      </c>
      <c r="H29" s="151">
        <v>2008</v>
      </c>
    </row>
    <row r="30" spans="1:9" s="27" customFormat="1" ht="14.25" customHeight="1" x14ac:dyDescent="0.25">
      <c r="B30" s="168" t="s">
        <v>40</v>
      </c>
      <c r="C30" s="349">
        <v>142.71</v>
      </c>
      <c r="D30" s="239">
        <v>165.07300000000001</v>
      </c>
      <c r="E30" s="239">
        <v>120.967</v>
      </c>
      <c r="F30" s="213">
        <v>125.048</v>
      </c>
      <c r="G30" s="213">
        <v>107.39737153989248</v>
      </c>
      <c r="H30" s="213">
        <v>75</v>
      </c>
    </row>
    <row r="31" spans="1:9" s="27" customFormat="1" ht="14.25" customHeight="1" x14ac:dyDescent="0.25">
      <c r="B31" s="168" t="s">
        <v>41</v>
      </c>
      <c r="C31" s="349">
        <v>272.87</v>
      </c>
      <c r="D31" s="239">
        <v>230.251</v>
      </c>
      <c r="E31" s="239">
        <v>206.875</v>
      </c>
      <c r="F31" s="213">
        <v>155.589</v>
      </c>
      <c r="G31" s="213">
        <v>131.35748433999998</v>
      </c>
      <c r="H31" s="213">
        <v>70</v>
      </c>
    </row>
    <row r="32" spans="1:9" s="27" customFormat="1" ht="14.25" customHeight="1" x14ac:dyDescent="0.25">
      <c r="B32" s="168" t="s">
        <v>42</v>
      </c>
      <c r="C32" s="349">
        <v>474.30599999999998</v>
      </c>
      <c r="D32" s="239">
        <v>431.44099999999997</v>
      </c>
      <c r="E32" s="239">
        <v>394.32</v>
      </c>
      <c r="F32" s="213">
        <v>301.39299999999997</v>
      </c>
      <c r="G32" s="213">
        <v>235.87313727695803</v>
      </c>
      <c r="H32" s="213">
        <v>195</v>
      </c>
    </row>
    <row r="33" spans="1:10" s="9" customFormat="1" ht="12.75" customHeight="1" x14ac:dyDescent="0.25">
      <c r="A33" s="51"/>
      <c r="B33" s="263" t="s">
        <v>119</v>
      </c>
      <c r="C33" s="349">
        <v>8.0000000000000002E-3</v>
      </c>
      <c r="D33" s="239">
        <v>2.8000000000000001E-2</v>
      </c>
      <c r="E33" s="239">
        <v>1.0999999999999999E-2</v>
      </c>
      <c r="F33" s="213">
        <v>8.9999999999999993E-3</v>
      </c>
      <c r="G33" s="213">
        <v>0</v>
      </c>
      <c r="H33" s="213">
        <v>0</v>
      </c>
      <c r="J33" s="164"/>
    </row>
    <row r="34" spans="1:10" s="9" customFormat="1" ht="12.75" customHeight="1" x14ac:dyDescent="0.25">
      <c r="A34" s="51"/>
      <c r="B34" s="39" t="s">
        <v>44</v>
      </c>
      <c r="C34" s="349">
        <v>6.875</v>
      </c>
      <c r="D34" s="239">
        <v>6.33</v>
      </c>
      <c r="E34" s="239">
        <v>7.4619999999999997</v>
      </c>
      <c r="F34" s="213">
        <v>12.324999999999999</v>
      </c>
      <c r="G34" s="213">
        <v>6.4834735996162909</v>
      </c>
      <c r="H34" s="213">
        <v>5</v>
      </c>
    </row>
    <row r="35" spans="1:10" s="9" customFormat="1" ht="12.75" customHeight="1" x14ac:dyDescent="0.25">
      <c r="A35" s="51"/>
      <c r="B35" s="80" t="s">
        <v>43</v>
      </c>
      <c r="C35" s="349">
        <v>20.568000000000001</v>
      </c>
      <c r="D35" s="239">
        <v>22.649000000000001</v>
      </c>
      <c r="E35" s="239">
        <v>19.984000000000002</v>
      </c>
      <c r="F35" s="213">
        <v>16.972000000000001</v>
      </c>
      <c r="G35" s="213">
        <v>15.886959150000001</v>
      </c>
      <c r="H35" s="213">
        <v>5</v>
      </c>
    </row>
    <row r="36" spans="1:10" s="4" customFormat="1" ht="14.5" customHeight="1" x14ac:dyDescent="0.25">
      <c r="A36" s="51"/>
      <c r="B36" s="75" t="s">
        <v>0</v>
      </c>
      <c r="C36" s="214">
        <v>917.33699999999999</v>
      </c>
      <c r="D36" s="240">
        <v>855.77200000000005</v>
      </c>
      <c r="E36" s="240">
        <v>749.61900000000003</v>
      </c>
      <c r="F36" s="214">
        <v>611.33600000000001</v>
      </c>
      <c r="G36" s="214">
        <v>496.99842590646676</v>
      </c>
      <c r="H36" s="214">
        <v>350</v>
      </c>
    </row>
    <row r="37" spans="1:10" ht="12.75" customHeight="1" x14ac:dyDescent="0.25">
      <c r="B37" s="92"/>
      <c r="C37" s="92"/>
      <c r="D37" s="7"/>
      <c r="E37" s="7"/>
      <c r="F37" s="7"/>
    </row>
    <row r="38" spans="1:10" ht="12.75" customHeight="1" x14ac:dyDescent="0.25">
      <c r="B38" s="16" t="s">
        <v>33</v>
      </c>
      <c r="C38" s="345"/>
      <c r="D38" s="7"/>
      <c r="E38" s="7"/>
      <c r="F38" s="7"/>
    </row>
    <row r="39" spans="1:10" s="27" customFormat="1" ht="14.25" customHeight="1" x14ac:dyDescent="0.25">
      <c r="B39" s="70" t="s">
        <v>39</v>
      </c>
      <c r="C39" s="70">
        <v>2021</v>
      </c>
      <c r="D39" s="151">
        <v>2019</v>
      </c>
      <c r="E39" s="151">
        <v>2017</v>
      </c>
      <c r="F39" s="151">
        <v>2015</v>
      </c>
      <c r="G39" s="151">
        <v>2012</v>
      </c>
      <c r="H39" s="151">
        <v>2008</v>
      </c>
    </row>
    <row r="40" spans="1:10" s="27" customFormat="1" ht="14.25" customHeight="1" x14ac:dyDescent="0.25">
      <c r="B40" s="168" t="s">
        <v>40</v>
      </c>
      <c r="C40" s="349">
        <v>15.556987235879507</v>
      </c>
      <c r="D40" s="213">
        <v>19.289366793959136</v>
      </c>
      <c r="E40" s="213">
        <v>16.137130995879239</v>
      </c>
      <c r="F40" s="213">
        <v>20.454872606880667</v>
      </c>
      <c r="G40" s="213">
        <v>21.60919752291213</v>
      </c>
      <c r="H40" s="213">
        <v>21.428571428571427</v>
      </c>
    </row>
    <row r="41" spans="1:10" s="27" customFormat="1" ht="14.25" customHeight="1" x14ac:dyDescent="0.25">
      <c r="B41" s="168" t="s">
        <v>41</v>
      </c>
      <c r="C41" s="349">
        <v>29.745884009911297</v>
      </c>
      <c r="D41" s="213">
        <v>26.905647765993749</v>
      </c>
      <c r="E41" s="213">
        <v>27.597352788549916</v>
      </c>
      <c r="F41" s="213">
        <v>25.450652341756413</v>
      </c>
      <c r="G41" s="213">
        <v>26.43016104133919</v>
      </c>
      <c r="H41" s="213">
        <v>20</v>
      </c>
    </row>
    <row r="42" spans="1:10" s="27" customFormat="1" ht="14.25" customHeight="1" x14ac:dyDescent="0.25">
      <c r="B42" s="168" t="s">
        <v>42</v>
      </c>
      <c r="C42" s="349">
        <v>51.70466251770069</v>
      </c>
      <c r="D42" s="213">
        <v>50.415414386074794</v>
      </c>
      <c r="E42" s="213">
        <v>52.602722182868895</v>
      </c>
      <c r="F42" s="213">
        <v>49.300711883481419</v>
      </c>
      <c r="G42" s="213">
        <v>47.45953407131082</v>
      </c>
      <c r="H42" s="213">
        <v>55.714285714285715</v>
      </c>
    </row>
    <row r="43" spans="1:10" s="9" customFormat="1" ht="12.75" customHeight="1" x14ac:dyDescent="0.25">
      <c r="A43" s="51"/>
      <c r="B43" s="263" t="s">
        <v>119</v>
      </c>
      <c r="C43" s="349">
        <v>8.7208953743280826E-4</v>
      </c>
      <c r="D43" s="213">
        <v>3.2718995246397405E-3</v>
      </c>
      <c r="E43" s="213">
        <v>1.4674121120195724E-3</v>
      </c>
      <c r="F43" s="213">
        <v>1.4721855084601592E-3</v>
      </c>
      <c r="G43" s="213">
        <v>0</v>
      </c>
      <c r="H43" s="213">
        <v>0</v>
      </c>
      <c r="J43" s="164"/>
    </row>
    <row r="44" spans="1:10" s="9" customFormat="1" ht="12.75" customHeight="1" x14ac:dyDescent="0.25">
      <c r="A44" s="51"/>
      <c r="B44" s="39" t="s">
        <v>44</v>
      </c>
      <c r="C44" s="349">
        <v>0.74945194623131961</v>
      </c>
      <c r="D44" s="213">
        <v>0.73968299967748419</v>
      </c>
      <c r="E44" s="213">
        <v>0.99543901635364085</v>
      </c>
      <c r="F44" s="213">
        <v>2.016076265752385</v>
      </c>
      <c r="G44" s="213">
        <v>1.3045259827113529</v>
      </c>
      <c r="H44" s="213" t="s">
        <v>24</v>
      </c>
    </row>
    <row r="45" spans="1:10" s="9" customFormat="1" ht="12.75" customHeight="1" x14ac:dyDescent="0.25">
      <c r="A45" s="51"/>
      <c r="B45" s="80" t="s">
        <v>43</v>
      </c>
      <c r="C45" s="349">
        <v>2.24214220073975</v>
      </c>
      <c r="D45" s="213">
        <v>2.6466161547701956</v>
      </c>
      <c r="E45" s="213">
        <v>2.6658876042362856</v>
      </c>
      <c r="F45" s="213">
        <v>2.7762147166206472</v>
      </c>
      <c r="G45" s="213">
        <v>3.1965813817265221</v>
      </c>
      <c r="H45" s="213">
        <v>1.4285714285714286</v>
      </c>
    </row>
    <row r="46" spans="1:10" s="4" customFormat="1" ht="14.5" customHeight="1" thickBot="1" x14ac:dyDescent="0.3">
      <c r="A46" s="51"/>
      <c r="B46" s="180" t="s">
        <v>0</v>
      </c>
      <c r="C46" s="219">
        <v>100</v>
      </c>
      <c r="D46" s="219">
        <v>99.999999999999986</v>
      </c>
      <c r="E46" s="219">
        <v>100</v>
      </c>
      <c r="F46" s="219">
        <v>99.999999999999986</v>
      </c>
      <c r="G46" s="219">
        <v>100</v>
      </c>
      <c r="H46" s="219">
        <v>98.571428571428569</v>
      </c>
    </row>
    <row r="47" spans="1:10" ht="12.75" customHeight="1" thickTop="1" x14ac:dyDescent="0.25">
      <c r="B47" s="92"/>
      <c r="C47" s="92"/>
      <c r="D47" s="92"/>
      <c r="E47" s="60"/>
      <c r="F47" s="69"/>
      <c r="G47" s="7"/>
      <c r="H47" s="7"/>
      <c r="I47" s="7"/>
    </row>
    <row r="49" spans="1:10" ht="12.75" customHeight="1" x14ac:dyDescent="0.3">
      <c r="A49" s="1"/>
      <c r="B49" s="14" t="s">
        <v>140</v>
      </c>
      <c r="C49" s="344"/>
      <c r="D49" s="14"/>
      <c r="E49" s="21"/>
      <c r="F49" s="16"/>
      <c r="G49" s="36"/>
      <c r="H49" s="36"/>
    </row>
    <row r="50" spans="1:10" ht="12.75" customHeight="1" x14ac:dyDescent="0.3">
      <c r="A50" s="1"/>
      <c r="B50" s="179" t="s">
        <v>31</v>
      </c>
      <c r="C50" s="179"/>
      <c r="D50" s="179"/>
      <c r="E50" s="21"/>
      <c r="F50" s="16"/>
      <c r="G50" s="36"/>
      <c r="H50" s="36"/>
    </row>
    <row r="51" spans="1:10" s="9" customFormat="1" ht="12.75" customHeight="1" x14ac:dyDescent="0.3">
      <c r="A51" s="1"/>
      <c r="B51" s="16" t="s">
        <v>100</v>
      </c>
      <c r="C51" s="345"/>
      <c r="D51" s="16"/>
      <c r="E51" s="21"/>
      <c r="F51" s="16"/>
      <c r="G51" s="38"/>
      <c r="H51" s="38"/>
    </row>
    <row r="52" spans="1:10" s="27" customFormat="1" ht="18" customHeight="1" x14ac:dyDescent="0.25">
      <c r="B52" s="70" t="s">
        <v>39</v>
      </c>
      <c r="C52" s="70">
        <v>2021</v>
      </c>
      <c r="D52" s="238">
        <v>2019</v>
      </c>
      <c r="E52" s="238">
        <v>2017</v>
      </c>
      <c r="F52" s="151">
        <v>2015</v>
      </c>
      <c r="G52" s="151">
        <v>2012</v>
      </c>
      <c r="H52" s="151">
        <v>2008</v>
      </c>
    </row>
    <row r="53" spans="1:10" s="27" customFormat="1" ht="14.25" customHeight="1" x14ac:dyDescent="0.25">
      <c r="B53" s="168" t="s">
        <v>40</v>
      </c>
      <c r="C53" s="349">
        <v>41.68</v>
      </c>
      <c r="D53" s="239">
        <v>26.56</v>
      </c>
      <c r="E53" s="239">
        <v>25.69</v>
      </c>
      <c r="F53" s="213">
        <v>20.975999999999999</v>
      </c>
      <c r="G53" s="213">
        <v>47.610999999999997</v>
      </c>
      <c r="H53" s="213">
        <v>40</v>
      </c>
    </row>
    <row r="54" spans="1:10" s="27" customFormat="1" ht="14.25" customHeight="1" x14ac:dyDescent="0.25">
      <c r="B54" s="168" t="s">
        <v>41</v>
      </c>
      <c r="C54" s="349">
        <v>612.84500000000003</v>
      </c>
      <c r="D54" s="239">
        <v>584.93299999999999</v>
      </c>
      <c r="E54" s="239">
        <v>558.61199999999997</v>
      </c>
      <c r="F54" s="213">
        <v>565.93799999999999</v>
      </c>
      <c r="G54" s="213">
        <v>479.80500000000001</v>
      </c>
      <c r="H54" s="213">
        <v>425</v>
      </c>
    </row>
    <row r="55" spans="1:10" s="27" customFormat="1" ht="14.25" customHeight="1" x14ac:dyDescent="0.25">
      <c r="B55" s="168" t="s">
        <v>42</v>
      </c>
      <c r="C55" s="349">
        <v>6.2229999999999999</v>
      </c>
      <c r="D55" s="239">
        <v>6.7030000000000003</v>
      </c>
      <c r="E55" s="239">
        <v>9.9380000000000006</v>
      </c>
      <c r="F55" s="213">
        <v>19.914999999999999</v>
      </c>
      <c r="G55" s="213">
        <v>10.090999999999999</v>
      </c>
      <c r="H55" s="213">
        <v>15</v>
      </c>
    </row>
    <row r="56" spans="1:10" s="9" customFormat="1" ht="12.75" customHeight="1" x14ac:dyDescent="0.25">
      <c r="A56" s="51"/>
      <c r="B56" s="263" t="s">
        <v>119</v>
      </c>
      <c r="C56" s="349">
        <v>30.216000000000001</v>
      </c>
      <c r="D56" s="239">
        <v>47.457999999999998</v>
      </c>
      <c r="E56" s="239">
        <v>48.438000000000002</v>
      </c>
      <c r="F56" s="213">
        <v>81.484999999999999</v>
      </c>
      <c r="G56" s="213">
        <v>54.884999999999998</v>
      </c>
      <c r="H56" s="213">
        <v>10</v>
      </c>
      <c r="J56" s="164"/>
    </row>
    <row r="57" spans="1:10" s="9" customFormat="1" ht="12.75" customHeight="1" x14ac:dyDescent="0.25">
      <c r="A57" s="51"/>
      <c r="B57" s="39" t="s">
        <v>44</v>
      </c>
      <c r="C57" s="349">
        <v>6.2539999999999996</v>
      </c>
      <c r="D57" s="239">
        <v>10.951000000000001</v>
      </c>
      <c r="E57" s="239">
        <v>10.132999999999999</v>
      </c>
      <c r="F57" s="213">
        <v>12.03</v>
      </c>
      <c r="G57" s="213">
        <v>2.597</v>
      </c>
      <c r="H57" s="213">
        <v>5</v>
      </c>
    </row>
    <row r="58" spans="1:10" s="9" customFormat="1" ht="12.75" customHeight="1" x14ac:dyDescent="0.25">
      <c r="A58" s="51"/>
      <c r="B58" s="80" t="s">
        <v>43</v>
      </c>
      <c r="C58" s="349">
        <v>13.154999999999999</v>
      </c>
      <c r="D58" s="239">
        <v>22.225000000000001</v>
      </c>
      <c r="E58" s="239">
        <v>18.928000000000001</v>
      </c>
      <c r="F58" s="213">
        <v>15.933</v>
      </c>
      <c r="G58" s="213">
        <v>18.045000000000002</v>
      </c>
      <c r="H58" s="213">
        <v>15</v>
      </c>
    </row>
    <row r="59" spans="1:10" s="4" customFormat="1" ht="14.5" customHeight="1" x14ac:dyDescent="0.25">
      <c r="A59" s="51"/>
      <c r="B59" s="75" t="s">
        <v>0</v>
      </c>
      <c r="C59" s="214">
        <v>710.37299999999993</v>
      </c>
      <c r="D59" s="240">
        <v>698.82999999999993</v>
      </c>
      <c r="E59" s="240">
        <v>671.73900000000003</v>
      </c>
      <c r="F59" s="214">
        <v>716.27699999999993</v>
      </c>
      <c r="G59" s="214">
        <v>613.03399999999999</v>
      </c>
      <c r="H59" s="214">
        <v>510</v>
      </c>
    </row>
    <row r="60" spans="1:10" ht="12.75" customHeight="1" x14ac:dyDescent="0.25">
      <c r="B60" s="92"/>
      <c r="C60" s="92"/>
      <c r="D60" s="7"/>
      <c r="E60" s="7"/>
      <c r="F60" s="7"/>
    </row>
    <row r="61" spans="1:10" ht="12.75" customHeight="1" x14ac:dyDescent="0.25">
      <c r="B61" s="16" t="s">
        <v>33</v>
      </c>
      <c r="C61" s="345"/>
      <c r="D61" s="7"/>
      <c r="E61" s="7"/>
      <c r="F61" s="7"/>
    </row>
    <row r="62" spans="1:10" s="27" customFormat="1" ht="14.25" customHeight="1" x14ac:dyDescent="0.25">
      <c r="B62" s="70" t="s">
        <v>39</v>
      </c>
      <c r="C62" s="70">
        <v>2021</v>
      </c>
      <c r="D62" s="151">
        <v>2019</v>
      </c>
      <c r="E62" s="151">
        <v>2017</v>
      </c>
      <c r="F62" s="151">
        <v>2015</v>
      </c>
      <c r="G62" s="151">
        <v>2012</v>
      </c>
      <c r="H62" s="151">
        <v>2008</v>
      </c>
    </row>
    <row r="63" spans="1:10" s="27" customFormat="1" ht="14.25" customHeight="1" x14ac:dyDescent="0.25">
      <c r="B63" s="168" t="s">
        <v>40</v>
      </c>
      <c r="C63" s="349">
        <v>5.8673401156857041</v>
      </c>
      <c r="D63" s="213">
        <v>3.8006382095788678</v>
      </c>
      <c r="E63" s="213">
        <v>3.824402037100719</v>
      </c>
      <c r="F63" s="213">
        <v>2.9284759946221923</v>
      </c>
      <c r="G63" s="213">
        <v>7.7664534104144298</v>
      </c>
      <c r="H63" s="213">
        <v>7.8431372549019605</v>
      </c>
    </row>
    <row r="64" spans="1:10" s="27" customFormat="1" ht="14.25" customHeight="1" x14ac:dyDescent="0.25">
      <c r="B64" s="168" t="s">
        <v>41</v>
      </c>
      <c r="C64" s="349">
        <v>86.270874596866719</v>
      </c>
      <c r="D64" s="213">
        <v>83.701758653749849</v>
      </c>
      <c r="E64" s="213">
        <v>83.159084108560009</v>
      </c>
      <c r="F64" s="213">
        <v>79.011052986484287</v>
      </c>
      <c r="G64" s="213">
        <v>78.267273919554214</v>
      </c>
      <c r="H64" s="213">
        <v>83.333333333333329</v>
      </c>
    </row>
    <row r="65" spans="1:10" s="27" customFormat="1" ht="14.25" customHeight="1" x14ac:dyDescent="0.25">
      <c r="B65" s="168" t="s">
        <v>42</v>
      </c>
      <c r="C65" s="349">
        <v>0.8760186549882949</v>
      </c>
      <c r="D65" s="213">
        <v>0.9591746204370164</v>
      </c>
      <c r="E65" s="213">
        <v>1.4794436529664052</v>
      </c>
      <c r="F65" s="213">
        <v>2.7803489432161026</v>
      </c>
      <c r="G65" s="213">
        <v>1.6460750953454457</v>
      </c>
      <c r="H65" s="213">
        <v>2.9411764705882355</v>
      </c>
    </row>
    <row r="66" spans="1:10" s="9" customFormat="1" ht="12.75" customHeight="1" x14ac:dyDescent="0.25">
      <c r="A66" s="51"/>
      <c r="B66" s="263" t="s">
        <v>119</v>
      </c>
      <c r="C66" s="349">
        <v>4.2535400416400968</v>
      </c>
      <c r="D66" s="213">
        <v>6.7910650658958556</v>
      </c>
      <c r="E66" s="213">
        <v>7.2108363516187088</v>
      </c>
      <c r="F66" s="213">
        <v>11.376185470146327</v>
      </c>
      <c r="G66" s="213">
        <v>8.9530107628614406</v>
      </c>
      <c r="H66" s="213">
        <v>1.9607843137254901</v>
      </c>
    </row>
    <row r="67" spans="1:10" s="9" customFormat="1" ht="12.75" customHeight="1" x14ac:dyDescent="0.25">
      <c r="A67" s="51"/>
      <c r="B67" s="39" t="s">
        <v>44</v>
      </c>
      <c r="C67" s="349">
        <v>0.8803825595848942</v>
      </c>
      <c r="D67" s="213">
        <v>1.5670477798606246</v>
      </c>
      <c r="E67" s="213">
        <v>1.5084727848167219</v>
      </c>
      <c r="F67" s="213">
        <v>1.6795178401651876</v>
      </c>
      <c r="G67" s="213">
        <v>0.42363066322585696</v>
      </c>
      <c r="H67" s="213">
        <v>0.98039215686274506</v>
      </c>
    </row>
    <row r="68" spans="1:10" s="9" customFormat="1" ht="12.75" customHeight="1" x14ac:dyDescent="0.25">
      <c r="A68" s="51"/>
      <c r="B68" s="80" t="s">
        <v>43</v>
      </c>
      <c r="C68" s="349">
        <v>1.8518440312342954</v>
      </c>
      <c r="D68" s="213">
        <v>3.1803156704777988</v>
      </c>
      <c r="E68" s="213">
        <v>2.8177610649374238</v>
      </c>
      <c r="F68" s="213">
        <v>2.2244187653659129</v>
      </c>
      <c r="G68" s="213">
        <v>2.9435561485986099</v>
      </c>
      <c r="H68" s="213">
        <v>2.9411764705882355</v>
      </c>
    </row>
    <row r="69" spans="1:10" s="4" customFormat="1" ht="14.5" customHeight="1" thickBot="1" x14ac:dyDescent="0.3">
      <c r="A69" s="51"/>
      <c r="B69" s="180" t="s">
        <v>0</v>
      </c>
      <c r="C69" s="219">
        <v>100</v>
      </c>
      <c r="D69" s="219">
        <v>100</v>
      </c>
      <c r="E69" s="219">
        <v>100</v>
      </c>
      <c r="F69" s="219">
        <v>100</v>
      </c>
      <c r="G69" s="219">
        <v>100</v>
      </c>
      <c r="H69" s="219">
        <v>99.999999999999986</v>
      </c>
    </row>
    <row r="70" spans="1:10" ht="12.75" customHeight="1" thickTop="1" x14ac:dyDescent="0.25">
      <c r="B70" s="92"/>
      <c r="C70" s="92"/>
      <c r="D70" s="92"/>
      <c r="E70" s="60"/>
      <c r="F70" s="69"/>
      <c r="G70" s="7"/>
      <c r="H70" s="7"/>
      <c r="I70" s="7"/>
    </row>
    <row r="72" spans="1:10" ht="12.75" customHeight="1" x14ac:dyDescent="0.3">
      <c r="A72" s="1"/>
      <c r="B72" s="14" t="s">
        <v>141</v>
      </c>
      <c r="C72" s="344"/>
      <c r="D72" s="14"/>
      <c r="E72" s="21"/>
      <c r="F72" s="16"/>
      <c r="G72" s="36"/>
      <c r="H72" s="36"/>
    </row>
    <row r="73" spans="1:10" ht="12.75" customHeight="1" x14ac:dyDescent="0.3">
      <c r="A73" s="1"/>
      <c r="B73" s="179" t="s">
        <v>47</v>
      </c>
      <c r="C73" s="179"/>
      <c r="D73" s="179"/>
      <c r="E73" s="21"/>
      <c r="F73" s="16"/>
      <c r="G73" s="36"/>
      <c r="H73" s="36"/>
    </row>
    <row r="74" spans="1:10" s="9" customFormat="1" ht="12.75" customHeight="1" x14ac:dyDescent="0.3">
      <c r="A74" s="1"/>
      <c r="B74" s="16" t="s">
        <v>100</v>
      </c>
      <c r="C74" s="345"/>
      <c r="D74" s="16"/>
      <c r="E74" s="21"/>
      <c r="F74" s="16"/>
      <c r="G74" s="38"/>
      <c r="H74" s="38"/>
    </row>
    <row r="75" spans="1:10" s="27" customFormat="1" ht="18" customHeight="1" x14ac:dyDescent="0.25">
      <c r="B75" s="70" t="s">
        <v>39</v>
      </c>
      <c r="C75" s="70">
        <v>2021</v>
      </c>
      <c r="D75" s="70" t="s">
        <v>132</v>
      </c>
      <c r="E75" s="238">
        <v>2017</v>
      </c>
      <c r="F75" s="151">
        <v>2015</v>
      </c>
      <c r="G75" s="151">
        <v>2012</v>
      </c>
      <c r="H75" s="151">
        <v>2008</v>
      </c>
    </row>
    <row r="76" spans="1:10" s="27" customFormat="1" ht="14.25" customHeight="1" x14ac:dyDescent="0.25">
      <c r="B76" s="168" t="s">
        <v>40</v>
      </c>
      <c r="C76" s="346">
        <v>748.56399999999996</v>
      </c>
      <c r="D76" s="261">
        <v>683.50969999999995</v>
      </c>
      <c r="E76" s="261">
        <v>604.37900000000002</v>
      </c>
      <c r="F76" s="256">
        <v>575.64400000000001</v>
      </c>
      <c r="G76" s="256">
        <v>569.66500894665273</v>
      </c>
      <c r="H76" s="256">
        <v>360</v>
      </c>
    </row>
    <row r="77" spans="1:10" s="27" customFormat="1" ht="14.25" customHeight="1" x14ac:dyDescent="0.25">
      <c r="B77" s="168" t="s">
        <v>41</v>
      </c>
      <c r="C77" s="346">
        <v>3078.9459000000002</v>
      </c>
      <c r="D77" s="261">
        <v>3005.2415000000001</v>
      </c>
      <c r="E77" s="261">
        <v>2812.9870000000001</v>
      </c>
      <c r="F77" s="256">
        <v>2603.6880000000001</v>
      </c>
      <c r="G77" s="256">
        <v>2337.5113240480873</v>
      </c>
      <c r="H77" s="256">
        <v>1940</v>
      </c>
    </row>
    <row r="78" spans="1:10" s="27" customFormat="1" ht="14.25" customHeight="1" x14ac:dyDescent="0.25">
      <c r="B78" s="168" t="s">
        <v>42</v>
      </c>
      <c r="C78" s="346">
        <v>2503.2071999999998</v>
      </c>
      <c r="D78" s="261">
        <v>2311.6149</v>
      </c>
      <c r="E78" s="261">
        <v>2264.5700000000002</v>
      </c>
      <c r="F78" s="256">
        <v>2120.9659999999999</v>
      </c>
      <c r="G78" s="256">
        <v>1829.2626412449188</v>
      </c>
      <c r="H78" s="256">
        <v>1235</v>
      </c>
    </row>
    <row r="79" spans="1:10" s="9" customFormat="1" ht="12.75" customHeight="1" x14ac:dyDescent="0.25">
      <c r="A79" s="51"/>
      <c r="B79" s="263" t="s">
        <v>119</v>
      </c>
      <c r="C79" s="346">
        <v>310.22910000000002</v>
      </c>
      <c r="D79" s="261">
        <v>322.66859999999997</v>
      </c>
      <c r="E79" s="261">
        <v>293.38200000000001</v>
      </c>
      <c r="F79" s="256">
        <v>298.089</v>
      </c>
      <c r="G79" s="256">
        <v>208.14820501612354</v>
      </c>
      <c r="H79" s="256">
        <v>275</v>
      </c>
      <c r="J79" s="164"/>
    </row>
    <row r="80" spans="1:10" s="9" customFormat="1" ht="12.75" customHeight="1" x14ac:dyDescent="0.25">
      <c r="A80" s="51"/>
      <c r="B80" s="39" t="s">
        <v>44</v>
      </c>
      <c r="C80" s="346">
        <v>16.277000000000001</v>
      </c>
      <c r="D80" s="261">
        <v>19.4787</v>
      </c>
      <c r="E80" s="261">
        <v>19.266999999999999</v>
      </c>
      <c r="F80" s="256">
        <v>25.939999999999998</v>
      </c>
      <c r="G80" s="256">
        <v>10.429514655528429</v>
      </c>
      <c r="H80" s="256">
        <v>15</v>
      </c>
    </row>
    <row r="81" spans="1:9" s="9" customFormat="1" ht="12.75" customHeight="1" x14ac:dyDescent="0.25">
      <c r="A81" s="51"/>
      <c r="B81" s="80" t="s">
        <v>43</v>
      </c>
      <c r="C81" s="346">
        <v>268.24579999999997</v>
      </c>
      <c r="D81" s="261">
        <v>253.9375</v>
      </c>
      <c r="E81" s="261">
        <v>222.77</v>
      </c>
      <c r="F81" s="256">
        <v>260.28200000000004</v>
      </c>
      <c r="G81" s="256">
        <v>248.9854417545958</v>
      </c>
      <c r="H81" s="256">
        <v>115</v>
      </c>
    </row>
    <row r="82" spans="1:9" s="4" customFormat="1" ht="14.5" customHeight="1" x14ac:dyDescent="0.25">
      <c r="A82" s="51"/>
      <c r="B82" s="75" t="s">
        <v>0</v>
      </c>
      <c r="C82" s="314">
        <v>6925.4690000000001</v>
      </c>
      <c r="D82" s="262">
        <v>6596.4508999999998</v>
      </c>
      <c r="E82" s="262">
        <v>6217.3549999999996</v>
      </c>
      <c r="F82" s="257">
        <v>5884.6090000000004</v>
      </c>
      <c r="G82" s="257">
        <v>5204.0021356659072</v>
      </c>
      <c r="H82" s="257">
        <v>3940</v>
      </c>
    </row>
    <row r="83" spans="1:9" ht="12.75" customHeight="1" x14ac:dyDescent="0.25">
      <c r="B83" s="92"/>
      <c r="C83" s="92"/>
      <c r="D83" s="7"/>
      <c r="E83" s="7"/>
      <c r="F83" s="7"/>
    </row>
    <row r="84" spans="1:9" ht="12.75" customHeight="1" x14ac:dyDescent="0.25">
      <c r="B84" s="16" t="s">
        <v>33</v>
      </c>
      <c r="C84" s="345"/>
      <c r="D84" s="7"/>
      <c r="E84" s="7"/>
      <c r="F84" s="7"/>
    </row>
    <row r="85" spans="1:9" s="27" customFormat="1" ht="14.25" customHeight="1" x14ac:dyDescent="0.25">
      <c r="B85" s="70" t="s">
        <v>39</v>
      </c>
      <c r="C85" s="70">
        <v>2021</v>
      </c>
      <c r="D85" s="151">
        <v>2019</v>
      </c>
      <c r="E85" s="151">
        <v>2017</v>
      </c>
      <c r="F85" s="151">
        <v>2015</v>
      </c>
      <c r="G85" s="151">
        <v>2012</v>
      </c>
      <c r="H85" s="151">
        <v>2008</v>
      </c>
    </row>
    <row r="86" spans="1:9" s="27" customFormat="1" ht="14.25" customHeight="1" x14ac:dyDescent="0.25">
      <c r="B86" s="168" t="s">
        <v>40</v>
      </c>
      <c r="C86" s="349">
        <v>10.808856411024292</v>
      </c>
      <c r="D86" s="213">
        <v>10.361779544209146</v>
      </c>
      <c r="E86" s="213">
        <v>9.7208378804169957</v>
      </c>
      <c r="F86" s="213">
        <v>9.7821962342782669</v>
      </c>
      <c r="G86" s="213">
        <v>10.946671313649606</v>
      </c>
      <c r="H86" s="213">
        <v>9.1370558375634516</v>
      </c>
    </row>
    <row r="87" spans="1:9" s="27" customFormat="1" ht="14.25" customHeight="1" x14ac:dyDescent="0.25">
      <c r="B87" s="168" t="s">
        <v>41</v>
      </c>
      <c r="C87" s="349">
        <v>44.458301668811167</v>
      </c>
      <c r="D87" s="213">
        <v>45.558460838388115</v>
      </c>
      <c r="E87" s="213">
        <v>45.244111040788248</v>
      </c>
      <c r="F87" s="213">
        <v>44.245726436539798</v>
      </c>
      <c r="G87" s="213">
        <v>44.917570421960981</v>
      </c>
      <c r="H87" s="213">
        <v>49.238578680203048</v>
      </c>
    </row>
    <row r="88" spans="1:9" s="27" customFormat="1" ht="14.25" customHeight="1" x14ac:dyDescent="0.25">
      <c r="B88" s="168" t="s">
        <v>42</v>
      </c>
      <c r="C88" s="349">
        <v>36.144948450422632</v>
      </c>
      <c r="D88" s="213">
        <v>35.043312457612622</v>
      </c>
      <c r="E88" s="213">
        <v>36.423366528049314</v>
      </c>
      <c r="F88" s="213">
        <v>36.042598582165773</v>
      </c>
      <c r="G88" s="213">
        <v>35.151073991841187</v>
      </c>
      <c r="H88" s="213">
        <v>31.345177664974621</v>
      </c>
    </row>
    <row r="89" spans="1:9" s="9" customFormat="1" ht="12.75" customHeight="1" x14ac:dyDescent="0.25">
      <c r="A89" s="51"/>
      <c r="B89" s="263" t="s">
        <v>119</v>
      </c>
      <c r="C89" s="349">
        <v>4.4795392196542938</v>
      </c>
      <c r="D89" s="213">
        <v>4.8915485750072056</v>
      </c>
      <c r="E89" s="213">
        <v>4.7187590221243605</v>
      </c>
      <c r="F89" s="213">
        <v>5.0655702018604805</v>
      </c>
      <c r="G89" s="213">
        <v>3.9997717062713845</v>
      </c>
      <c r="H89" s="213">
        <v>6.9796954314720816</v>
      </c>
    </row>
    <row r="90" spans="1:9" s="9" customFormat="1" ht="12.75" customHeight="1" x14ac:dyDescent="0.25">
      <c r="A90" s="51"/>
      <c r="B90" s="39" t="s">
        <v>44</v>
      </c>
      <c r="C90" s="350">
        <v>0.23503101378404842</v>
      </c>
      <c r="D90" s="213">
        <v>0.29529060846947258</v>
      </c>
      <c r="E90" s="213">
        <v>0.30989062068998796</v>
      </c>
      <c r="F90" s="213">
        <v>0.44081093578179958</v>
      </c>
      <c r="G90" s="213">
        <v>0.20041334310855086</v>
      </c>
      <c r="H90" s="213">
        <v>0.38071065989847713</v>
      </c>
    </row>
    <row r="91" spans="1:9" s="9" customFormat="1" ht="12.75" customHeight="1" x14ac:dyDescent="0.25">
      <c r="A91" s="51"/>
      <c r="B91" s="80" t="s">
        <v>43</v>
      </c>
      <c r="C91" s="349">
        <v>3.8733232363035626</v>
      </c>
      <c r="D91" s="213">
        <v>3.8496079763134445</v>
      </c>
      <c r="E91" s="213">
        <v>3.5830349079311059</v>
      </c>
      <c r="F91" s="213">
        <v>4.423097609373877</v>
      </c>
      <c r="G91" s="213">
        <v>4.7844992231682761</v>
      </c>
      <c r="H91" s="213">
        <v>2.9187817258883251</v>
      </c>
    </row>
    <row r="92" spans="1:9" s="4" customFormat="1" ht="14.5" customHeight="1" thickBot="1" x14ac:dyDescent="0.3">
      <c r="A92" s="51"/>
      <c r="B92" s="180" t="s">
        <v>0</v>
      </c>
      <c r="C92" s="219">
        <v>100</v>
      </c>
      <c r="D92" s="219">
        <v>100</v>
      </c>
      <c r="E92" s="219">
        <v>100</v>
      </c>
      <c r="F92" s="219">
        <v>100</v>
      </c>
      <c r="G92" s="219">
        <v>100</v>
      </c>
      <c r="H92" s="219">
        <v>100.00000000000001</v>
      </c>
    </row>
    <row r="93" spans="1:9" ht="12.75" customHeight="1" thickTop="1" x14ac:dyDescent="0.25">
      <c r="B93" s="92"/>
      <c r="C93" s="92"/>
      <c r="D93" s="92"/>
      <c r="E93" s="60"/>
      <c r="F93" s="69"/>
      <c r="G93" s="7"/>
      <c r="H93" s="7"/>
      <c r="I93" s="7"/>
    </row>
    <row r="94" spans="1:9" ht="12.75" customHeight="1" x14ac:dyDescent="0.25">
      <c r="A94" s="52"/>
      <c r="B94" s="92" t="s">
        <v>116</v>
      </c>
      <c r="C94" s="92"/>
      <c r="D94" s="92"/>
    </row>
    <row r="95" spans="1:9" ht="14.25" customHeight="1" x14ac:dyDescent="0.25">
      <c r="B95" s="395" t="s">
        <v>90</v>
      </c>
      <c r="C95" s="395"/>
      <c r="D95" s="395"/>
      <c r="E95" s="396"/>
      <c r="F95" s="396"/>
      <c r="G95" s="7"/>
      <c r="H95" s="7"/>
      <c r="I95" s="37"/>
    </row>
    <row r="96" spans="1:9" s="18" customFormat="1" ht="12.75" customHeight="1" x14ac:dyDescent="0.25">
      <c r="B96" s="82" t="s">
        <v>32</v>
      </c>
      <c r="C96" s="82"/>
      <c r="D96" s="82"/>
      <c r="E96" s="90"/>
      <c r="F96" s="90"/>
    </row>
  </sheetData>
  <mergeCells count="2">
    <mergeCell ref="B95:F95"/>
    <mergeCell ref="I1:J1"/>
  </mergeCells>
  <hyperlinks>
    <hyperlink ref="H1:I1" location="Index!A1" display="Retour à l'index" xr:uid="{00000000-0004-0000-0B00-000000000000}"/>
    <hyperlink ref="I1" location="Index!A1" display="Zurück zum Index" xr:uid="{AE52D9BE-1977-475D-BEE9-28F9129DC5CC}"/>
  </hyperlinks>
  <pageMargins left="0" right="0" top="0.39370078740157483" bottom="0" header="0.51181102362204722" footer="0.51181102362204722"/>
  <pageSetup paperSize="9" scale="84" orientation="portrait" r:id="rId1"/>
  <headerFooter alignWithMargins="0"/>
  <rowBreaks count="1" manualBreakCount="1">
    <brk id="7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8"/>
  <sheetViews>
    <sheetView showGridLines="0" zoomScaleNormal="100" workbookViewId="0">
      <selection activeCell="B2" sqref="B2"/>
    </sheetView>
  </sheetViews>
  <sheetFormatPr baseColWidth="10" defaultRowHeight="12.75" customHeight="1" x14ac:dyDescent="0.25"/>
  <cols>
    <col min="1" max="1" width="1.1796875" style="51" customWidth="1"/>
    <col min="2" max="2" width="20.1796875" customWidth="1"/>
    <col min="3" max="3" width="9.453125" customWidth="1"/>
    <col min="4" max="4" width="8.1796875" customWidth="1"/>
    <col min="5" max="5" width="4.81640625" customWidth="1"/>
    <col min="6" max="6" width="22.1796875" customWidth="1"/>
    <col min="7" max="7" width="10" customWidth="1"/>
    <col min="8" max="19" width="6.453125" customWidth="1"/>
    <col min="20" max="20" width="4.453125" customWidth="1"/>
  </cols>
  <sheetData>
    <row r="1" spans="1:10" s="2" customFormat="1" ht="12.75" customHeight="1" x14ac:dyDescent="0.3">
      <c r="A1" s="18" t="s">
        <v>7</v>
      </c>
      <c r="B1" s="17" t="s">
        <v>112</v>
      </c>
      <c r="C1" s="1"/>
      <c r="D1" s="18"/>
      <c r="E1" s="123"/>
      <c r="G1" s="149"/>
      <c r="H1" s="397" t="s">
        <v>30</v>
      </c>
      <c r="I1" s="397"/>
      <c r="J1" s="397"/>
    </row>
    <row r="2" spans="1:10" ht="12.75" customHeight="1" x14ac:dyDescent="0.3">
      <c r="A2" s="1"/>
      <c r="B2" s="18"/>
      <c r="C2" s="18"/>
      <c r="D2" s="18"/>
      <c r="E2" s="18"/>
      <c r="F2" s="18"/>
      <c r="G2" s="18"/>
      <c r="H2" s="18"/>
    </row>
    <row r="3" spans="1:10" s="35" customFormat="1" ht="12.75" customHeight="1" x14ac:dyDescent="0.3">
      <c r="A3" s="1"/>
      <c r="B3" s="265" t="s">
        <v>158</v>
      </c>
      <c r="C3" s="124"/>
      <c r="D3" s="124"/>
      <c r="E3" s="124"/>
      <c r="F3" s="124"/>
      <c r="G3" s="3"/>
      <c r="H3" s="1"/>
    </row>
    <row r="4" spans="1:10" s="6" customFormat="1" ht="12.75" customHeight="1" x14ac:dyDescent="0.25">
      <c r="A4" s="18"/>
      <c r="B4" s="15" t="s">
        <v>27</v>
      </c>
      <c r="C4" s="15"/>
      <c r="D4" s="17"/>
      <c r="E4" s="17"/>
      <c r="F4" s="17"/>
      <c r="G4" s="7"/>
      <c r="H4" s="55"/>
    </row>
    <row r="5" spans="1:10" s="3" customFormat="1" ht="20.149999999999999" customHeight="1" x14ac:dyDescent="0.3">
      <c r="A5" s="18"/>
      <c r="B5" s="222" t="s">
        <v>48</v>
      </c>
      <c r="C5" s="223" t="s">
        <v>4</v>
      </c>
      <c r="D5" s="122"/>
      <c r="E5" s="103"/>
      <c r="F5" s="103"/>
      <c r="G5" s="103"/>
      <c r="H5" s="1"/>
    </row>
    <row r="6" spans="1:10" s="6" customFormat="1" ht="12.75" customHeight="1" x14ac:dyDescent="0.25">
      <c r="A6" s="18"/>
      <c r="B6" s="79" t="s">
        <v>49</v>
      </c>
      <c r="C6" s="380">
        <v>0.9591571651222387</v>
      </c>
      <c r="E6" s="101"/>
      <c r="F6" s="101"/>
      <c r="G6" s="101"/>
      <c r="H6" s="18"/>
    </row>
    <row r="7" spans="1:10" s="6" customFormat="1" ht="12.75" customHeight="1" x14ac:dyDescent="0.25">
      <c r="A7" s="18"/>
      <c r="B7" s="381" t="s">
        <v>164</v>
      </c>
      <c r="C7" s="382">
        <v>0.94653981253700858</v>
      </c>
      <c r="E7" s="101"/>
      <c r="F7" s="101"/>
      <c r="G7" s="101"/>
      <c r="H7" s="18"/>
    </row>
    <row r="8" spans="1:10" s="6" customFormat="1" ht="12.75" customHeight="1" x14ac:dyDescent="0.25">
      <c r="A8" s="18"/>
      <c r="B8" s="78" t="s">
        <v>50</v>
      </c>
      <c r="C8" s="380">
        <v>0.78690377587860949</v>
      </c>
      <c r="E8" s="101"/>
      <c r="F8" s="101"/>
      <c r="G8" s="101"/>
      <c r="H8" s="18"/>
    </row>
    <row r="9" spans="1:10" s="6" customFormat="1" ht="12.75" customHeight="1" x14ac:dyDescent="0.25">
      <c r="A9" s="18"/>
      <c r="B9" s="78" t="s">
        <v>51</v>
      </c>
      <c r="C9" s="380">
        <v>0.69089363671915527</v>
      </c>
      <c r="E9" s="101"/>
      <c r="F9" s="101"/>
      <c r="G9" s="101"/>
      <c r="H9" s="18"/>
    </row>
    <row r="10" spans="1:10" s="6" customFormat="1" ht="12.75" customHeight="1" x14ac:dyDescent="0.25">
      <c r="A10" s="18"/>
      <c r="B10" s="383" t="s">
        <v>161</v>
      </c>
      <c r="C10" s="380">
        <v>0.65742507800079064</v>
      </c>
      <c r="E10" s="101"/>
      <c r="F10" s="101"/>
      <c r="G10" s="101"/>
      <c r="H10" s="18"/>
    </row>
    <row r="11" spans="1:10" s="6" customFormat="1" ht="12.75" customHeight="1" x14ac:dyDescent="0.25">
      <c r="A11" s="18"/>
      <c r="B11" s="383" t="s">
        <v>52</v>
      </c>
      <c r="C11" s="380">
        <v>0.60722409838898783</v>
      </c>
      <c r="E11" s="128"/>
      <c r="F11" s="101"/>
      <c r="G11" s="101"/>
      <c r="H11" s="18"/>
    </row>
    <row r="12" spans="1:10" s="6" customFormat="1" ht="12.75" customHeight="1" x14ac:dyDescent="0.25">
      <c r="A12" s="18"/>
      <c r="B12" s="383" t="s">
        <v>53</v>
      </c>
      <c r="C12" s="380">
        <v>0.57229996529464833</v>
      </c>
      <c r="E12" s="128"/>
      <c r="F12" s="101"/>
      <c r="G12" s="101"/>
      <c r="H12" s="18"/>
    </row>
    <row r="13" spans="1:10" s="5" customFormat="1" ht="12.75" customHeight="1" x14ac:dyDescent="0.25">
      <c r="A13" s="18"/>
      <c r="B13" s="384" t="s">
        <v>168</v>
      </c>
      <c r="C13" s="380">
        <v>0.4685026664179236</v>
      </c>
      <c r="D13" s="225"/>
      <c r="E13" s="128"/>
      <c r="F13" s="101"/>
      <c r="G13" s="101"/>
      <c r="H13" s="55"/>
    </row>
    <row r="14" spans="1:10" s="3" customFormat="1" ht="12.75" customHeight="1" x14ac:dyDescent="0.3">
      <c r="A14" s="18"/>
      <c r="B14" s="383" t="s">
        <v>54</v>
      </c>
      <c r="C14" s="380">
        <v>0.44822749683110275</v>
      </c>
      <c r="E14" s="101"/>
      <c r="F14" s="101"/>
      <c r="G14" s="101"/>
      <c r="H14" s="1"/>
    </row>
    <row r="15" spans="1:10" s="3" customFormat="1" ht="12.75" customHeight="1" x14ac:dyDescent="0.3">
      <c r="A15" s="1"/>
      <c r="B15" s="79" t="s">
        <v>56</v>
      </c>
      <c r="C15" s="380">
        <v>0.42003907478829838</v>
      </c>
      <c r="E15" s="128"/>
      <c r="F15" s="102"/>
      <c r="G15" s="101"/>
      <c r="H15" s="1"/>
    </row>
    <row r="16" spans="1:10" s="6" customFormat="1" ht="12.75" customHeight="1" x14ac:dyDescent="0.25">
      <c r="A16" s="18"/>
      <c r="B16" s="79" t="s">
        <v>55</v>
      </c>
      <c r="C16" s="380">
        <v>0.39128339928351857</v>
      </c>
      <c r="E16" s="101"/>
      <c r="F16" s="101"/>
      <c r="G16" s="101"/>
      <c r="H16" s="18"/>
    </row>
    <row r="17" spans="1:20" s="6" customFormat="1" ht="12.75" customHeight="1" x14ac:dyDescent="0.25">
      <c r="A17" s="18"/>
      <c r="B17" s="79" t="s">
        <v>129</v>
      </c>
      <c r="C17" s="380">
        <v>0.36043194531470851</v>
      </c>
      <c r="D17" s="224"/>
      <c r="E17" s="128"/>
      <c r="F17" s="101"/>
      <c r="G17" s="101"/>
      <c r="H17" s="18"/>
    </row>
    <row r="18" spans="1:20" s="3" customFormat="1" ht="12.75" customHeight="1" x14ac:dyDescent="0.3">
      <c r="A18" s="1"/>
      <c r="B18" s="385" t="s">
        <v>57</v>
      </c>
      <c r="C18" s="386">
        <v>0.34628836980136324</v>
      </c>
      <c r="E18" s="101"/>
      <c r="F18" s="101"/>
      <c r="G18" s="101"/>
      <c r="H18" s="1"/>
    </row>
    <row r="19" spans="1:20" s="6" customFormat="1" ht="12.5" x14ac:dyDescent="0.25">
      <c r="A19" s="18"/>
      <c r="B19" s="86" t="s">
        <v>165</v>
      </c>
      <c r="C19" s="2"/>
      <c r="D19" s="7"/>
      <c r="E19" s="7"/>
      <c r="F19" s="7"/>
      <c r="G19" s="7"/>
      <c r="H19" s="18"/>
      <c r="N19" s="12"/>
    </row>
    <row r="20" spans="1:20" s="2" customFormat="1" ht="12.5" x14ac:dyDescent="0.25">
      <c r="A20" s="18"/>
      <c r="C20" s="86"/>
      <c r="D20" s="86"/>
      <c r="E20" s="86"/>
      <c r="F20" s="86"/>
      <c r="G20" s="86"/>
      <c r="H20" s="86"/>
      <c r="I20" s="76"/>
      <c r="N20" s="9"/>
    </row>
    <row r="21" spans="1:20" ht="12.5" x14ac:dyDescent="0.25">
      <c r="A21" s="18"/>
      <c r="B21" s="2"/>
      <c r="C21" s="2"/>
      <c r="D21" s="2"/>
      <c r="E21" s="2"/>
      <c r="F21" s="2"/>
      <c r="G21" s="2"/>
      <c r="H21" s="76"/>
      <c r="I21" s="76"/>
      <c r="J21" s="56"/>
      <c r="K21" s="56"/>
      <c r="L21" s="56"/>
      <c r="M21" s="91"/>
      <c r="N21" s="91"/>
      <c r="O21" s="91"/>
      <c r="P21" s="56"/>
      <c r="Q21" s="56"/>
      <c r="R21" s="56"/>
      <c r="S21" s="56"/>
      <c r="T21" s="56"/>
    </row>
    <row r="22" spans="1:20" ht="12.75" customHeight="1" x14ac:dyDescent="0.25">
      <c r="A22" s="18"/>
      <c r="B22" s="93" t="s">
        <v>160</v>
      </c>
      <c r="C22" s="82"/>
      <c r="D22" s="82"/>
      <c r="E22" s="82"/>
      <c r="F22" s="82"/>
      <c r="G22" s="82"/>
      <c r="H22" s="86"/>
      <c r="I22" s="85"/>
      <c r="J22" s="111"/>
      <c r="K22" s="111"/>
      <c r="L22" s="91"/>
      <c r="M22" s="56"/>
      <c r="N22" s="56"/>
      <c r="O22" s="56"/>
      <c r="P22" s="56"/>
      <c r="Q22" s="56"/>
      <c r="R22" s="56"/>
      <c r="S22" s="56"/>
      <c r="T22" s="56"/>
    </row>
    <row r="23" spans="1:20" s="18" customFormat="1" ht="21.75" customHeight="1" x14ac:dyDescent="0.25">
      <c r="B23" s="82" t="s">
        <v>32</v>
      </c>
      <c r="C23" s="82"/>
      <c r="D23" s="82"/>
      <c r="E23" s="82"/>
      <c r="F23" s="82"/>
      <c r="G23" s="82"/>
      <c r="H23" s="86"/>
      <c r="I23" s="76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ht="12.75" customHeight="1" x14ac:dyDescent="0.25">
      <c r="A24" s="52"/>
      <c r="B24" s="82"/>
    </row>
    <row r="25" spans="1:20" ht="12.75" customHeight="1" x14ac:dyDescent="0.25">
      <c r="A25" s="52"/>
      <c r="C25" s="110"/>
    </row>
    <row r="38" ht="6" customHeight="1" x14ac:dyDescent="0.25"/>
  </sheetData>
  <mergeCells count="1">
    <mergeCell ref="H1:J1"/>
  </mergeCells>
  <phoneticPr fontId="9" type="noConversion"/>
  <hyperlinks>
    <hyperlink ref="H1:J1" location="Index!A1" display="Retour à l'index" xr:uid="{00000000-0004-0000-0C00-000000000000}"/>
  </hyperlinks>
  <pageMargins left="0.15748031496062992" right="0.19685039370078741" top="0.98425196850393704" bottom="0.39370078740157483" header="0.51181102362204722" footer="0.51181102362204722"/>
  <pageSetup paperSize="9" scale="8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>
    <pageSetUpPr fitToPage="1"/>
  </sheetPr>
  <dimension ref="B1:AK55"/>
  <sheetViews>
    <sheetView showGridLines="0" showZeros="0" zoomScaleNormal="100" workbookViewId="0">
      <selection activeCell="B3" sqref="B3"/>
    </sheetView>
  </sheetViews>
  <sheetFormatPr baseColWidth="10" defaultColWidth="11" defaultRowHeight="12.75" customHeight="1" x14ac:dyDescent="0.2"/>
  <cols>
    <col min="1" max="1" width="0.81640625" style="42" customWidth="1"/>
    <col min="2" max="2" width="19.1796875" style="45" customWidth="1"/>
    <col min="3" max="6" width="7.54296875" style="41" customWidth="1"/>
    <col min="7" max="10" width="7.54296875" style="42" customWidth="1"/>
    <col min="11" max="11" width="8" style="42" customWidth="1"/>
    <col min="12" max="12" width="7.54296875" style="42" customWidth="1"/>
    <col min="13" max="13" width="8" style="42" customWidth="1"/>
    <col min="14" max="14" width="7.54296875" style="42" customWidth="1"/>
    <col min="15" max="15" width="8.453125" style="42" bestFit="1" customWidth="1"/>
    <col min="16" max="24" width="8.453125" style="42" customWidth="1"/>
    <col min="25" max="28" width="7.54296875" style="42" customWidth="1"/>
    <col min="29" max="16384" width="11" style="42"/>
  </cols>
  <sheetData>
    <row r="1" spans="2:37" ht="12.75" customHeight="1" x14ac:dyDescent="0.25">
      <c r="B1" s="32" t="s">
        <v>113</v>
      </c>
      <c r="C1" s="19"/>
      <c r="D1" s="134"/>
      <c r="G1" s="42" t="s">
        <v>7</v>
      </c>
      <c r="I1" s="109"/>
      <c r="L1" s="113"/>
      <c r="Q1" s="402" t="s">
        <v>30</v>
      </c>
      <c r="R1" s="401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</row>
    <row r="2" spans="2:37" ht="6.75" customHeight="1" x14ac:dyDescent="0.2">
      <c r="B2" s="40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</row>
    <row r="3" spans="2:37" s="44" customFormat="1" ht="12.75" customHeight="1" x14ac:dyDescent="0.25">
      <c r="B3" s="94" t="s">
        <v>162</v>
      </c>
      <c r="C3" s="98"/>
      <c r="D3" s="43"/>
      <c r="E3" s="43"/>
      <c r="F3" s="43"/>
      <c r="L3" s="85"/>
      <c r="M3" s="5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</row>
    <row r="4" spans="2:37" ht="12.75" customHeight="1" x14ac:dyDescent="0.2">
      <c r="B4" s="150" t="s">
        <v>27</v>
      </c>
      <c r="C4" s="100"/>
      <c r="L4" s="85"/>
      <c r="M4" s="54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</row>
    <row r="5" spans="2:37" s="45" customFormat="1" ht="20.149999999999999" customHeight="1" x14ac:dyDescent="0.2">
      <c r="B5" s="132" t="s">
        <v>48</v>
      </c>
      <c r="C5" s="130" t="s">
        <v>2</v>
      </c>
      <c r="D5" s="129" t="s">
        <v>5</v>
      </c>
      <c r="E5" s="129" t="s">
        <v>6</v>
      </c>
      <c r="F5" s="129" t="s">
        <v>8</v>
      </c>
      <c r="G5" s="129">
        <v>2004</v>
      </c>
      <c r="H5" s="130">
        <v>2005</v>
      </c>
      <c r="I5" s="129">
        <v>2006</v>
      </c>
      <c r="J5" s="129">
        <v>2007</v>
      </c>
      <c r="K5" s="131">
        <v>2008</v>
      </c>
      <c r="L5" s="131">
        <v>2009</v>
      </c>
      <c r="M5" s="266">
        <v>2010</v>
      </c>
      <c r="N5" s="131">
        <v>2011</v>
      </c>
      <c r="O5" s="131">
        <v>2012</v>
      </c>
      <c r="P5" s="131">
        <v>2013</v>
      </c>
      <c r="Q5" s="131">
        <v>2014</v>
      </c>
      <c r="R5" s="266">
        <v>2015</v>
      </c>
      <c r="S5" s="131">
        <v>2016</v>
      </c>
      <c r="T5" s="131">
        <v>2017</v>
      </c>
      <c r="U5" s="131">
        <v>2018</v>
      </c>
      <c r="V5" s="131">
        <v>2019</v>
      </c>
      <c r="W5" s="131">
        <v>2020</v>
      </c>
      <c r="X5" s="131">
        <v>2021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</row>
    <row r="6" spans="2:37" s="47" customFormat="1" ht="12" customHeight="1" x14ac:dyDescent="0.2">
      <c r="B6" s="242" t="s">
        <v>58</v>
      </c>
      <c r="C6" s="142">
        <v>0.39465494216971103</v>
      </c>
      <c r="D6" s="141" t="s">
        <v>23</v>
      </c>
      <c r="E6" s="141">
        <v>0.4272611979160178</v>
      </c>
      <c r="F6" s="141" t="s">
        <v>23</v>
      </c>
      <c r="G6" s="141">
        <v>0.46784283283203199</v>
      </c>
      <c r="H6" s="142" t="s">
        <v>23</v>
      </c>
      <c r="I6" s="141">
        <v>0.49927224878800019</v>
      </c>
      <c r="J6" s="141" t="s">
        <v>23</v>
      </c>
      <c r="K6" s="143">
        <v>0.54259189810832176</v>
      </c>
      <c r="L6" s="143" t="s">
        <v>23</v>
      </c>
      <c r="M6" s="267">
        <v>0.57535834315071244</v>
      </c>
      <c r="N6" s="143">
        <v>0.59226384104265095</v>
      </c>
      <c r="O6" s="143">
        <v>0.6254287346940901</v>
      </c>
      <c r="P6" s="143">
        <v>0.62045656284854789</v>
      </c>
      <c r="Q6" s="143">
        <v>0.62496573348816153</v>
      </c>
      <c r="R6" s="267">
        <v>0.57609538966829121</v>
      </c>
      <c r="S6" s="143">
        <v>0.61845160527351173</v>
      </c>
      <c r="T6" s="143">
        <v>0.60972466060831365</v>
      </c>
      <c r="U6" s="143">
        <v>0.6245617387739627</v>
      </c>
      <c r="V6" s="143">
        <v>0.64229281459541454</v>
      </c>
      <c r="W6" s="143">
        <v>0.60889657323837165</v>
      </c>
      <c r="X6" s="143" t="s">
        <v>23</v>
      </c>
      <c r="Y6" s="116"/>
      <c r="Z6" s="116"/>
      <c r="AA6" s="116"/>
      <c r="AB6" s="116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2:37" s="47" customFormat="1" ht="12" customHeight="1" x14ac:dyDescent="0.2">
      <c r="B7" s="196" t="s">
        <v>59</v>
      </c>
      <c r="C7" s="197" t="s">
        <v>23</v>
      </c>
      <c r="D7" s="198" t="s">
        <v>23</v>
      </c>
      <c r="E7" s="198">
        <v>0.55840640902635241</v>
      </c>
      <c r="F7" s="198" t="s">
        <v>23</v>
      </c>
      <c r="G7" s="198">
        <v>0.57836148689493372</v>
      </c>
      <c r="H7" s="197">
        <v>0.58657358025304573</v>
      </c>
      <c r="I7" s="198">
        <v>0.56871581366077673</v>
      </c>
      <c r="J7" s="198">
        <v>0.57655070919761853</v>
      </c>
      <c r="K7" s="199">
        <v>0.64152632994522674</v>
      </c>
      <c r="L7" s="199">
        <v>0.67762038593962126</v>
      </c>
      <c r="M7" s="268">
        <v>0.70443415646760976</v>
      </c>
      <c r="N7" s="199">
        <v>0.68279822961218739</v>
      </c>
      <c r="O7" s="199">
        <v>0.71602172695418198</v>
      </c>
      <c r="P7" s="199">
        <v>0.71864177170092203</v>
      </c>
      <c r="Q7" s="199">
        <v>0.73070200107718508</v>
      </c>
      <c r="R7" s="268">
        <v>0.71694092440384527</v>
      </c>
      <c r="S7" s="199">
        <v>0.69248740135670916</v>
      </c>
      <c r="T7" s="199">
        <v>0.685826612259679</v>
      </c>
      <c r="U7" s="199">
        <v>0.69373728194387529</v>
      </c>
      <c r="V7" s="199">
        <v>0.68268326921545897</v>
      </c>
      <c r="W7" s="199">
        <v>0.7155895059259535</v>
      </c>
      <c r="X7" s="199">
        <v>0.71278086420915776</v>
      </c>
      <c r="Y7" s="116"/>
      <c r="Z7" s="116"/>
      <c r="AA7" s="116"/>
      <c r="AB7" s="116"/>
      <c r="AC7" s="115"/>
      <c r="AD7" s="115"/>
      <c r="AE7" s="115"/>
      <c r="AF7" s="115"/>
      <c r="AG7" s="115"/>
      <c r="AH7" s="115"/>
      <c r="AI7" s="115"/>
      <c r="AJ7" s="115"/>
      <c r="AK7" s="115"/>
    </row>
    <row r="8" spans="2:37" s="47" customFormat="1" ht="12" customHeight="1" x14ac:dyDescent="0.2">
      <c r="B8" s="243" t="s">
        <v>60</v>
      </c>
      <c r="C8" s="145">
        <v>0.39189872468760772</v>
      </c>
      <c r="D8" s="144">
        <v>0.40080071575868337</v>
      </c>
      <c r="E8" s="144">
        <v>0.40270963565654022</v>
      </c>
      <c r="F8" s="144">
        <v>0.40896513107031929</v>
      </c>
      <c r="G8" s="144">
        <v>0.39610131446800867</v>
      </c>
      <c r="H8" s="145">
        <v>0.39957785887905206</v>
      </c>
      <c r="I8" s="144">
        <v>0.38845144494181938</v>
      </c>
      <c r="J8" s="144">
        <v>0.39097884313115489</v>
      </c>
      <c r="K8" s="146">
        <v>0.42281983640901566</v>
      </c>
      <c r="L8" s="146">
        <v>0.47414977452775514</v>
      </c>
      <c r="M8" s="269">
        <v>0.48479911747559695</v>
      </c>
      <c r="N8" s="146">
        <v>0.48554690055903721</v>
      </c>
      <c r="O8" s="146">
        <v>0.48629286175401959</v>
      </c>
      <c r="P8" s="146">
        <v>0.50670942781510897</v>
      </c>
      <c r="Q8" s="146">
        <v>0.48940418105757444</v>
      </c>
      <c r="R8" s="269">
        <v>0.49360429314612336</v>
      </c>
      <c r="S8" s="146">
        <v>0.53387804698277297</v>
      </c>
      <c r="T8" s="146">
        <v>0.52889101698887386</v>
      </c>
      <c r="U8" s="146">
        <v>0.52679486700164413</v>
      </c>
      <c r="V8" s="146">
        <v>0.52721975576888924</v>
      </c>
      <c r="W8" s="146">
        <v>0.56607157963778931</v>
      </c>
      <c r="X8" s="146">
        <v>0.49329860608435094</v>
      </c>
      <c r="Y8" s="116"/>
      <c r="Z8" s="116"/>
      <c r="AA8" s="116"/>
      <c r="AB8" s="116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2:37" s="47" customFormat="1" ht="12" customHeight="1" x14ac:dyDescent="0.2">
      <c r="B9" s="196" t="s">
        <v>61</v>
      </c>
      <c r="C9" s="197">
        <v>0.5237457631562531</v>
      </c>
      <c r="D9" s="198">
        <v>0.56127205356198939</v>
      </c>
      <c r="E9" s="198">
        <v>0.62453191521445195</v>
      </c>
      <c r="F9" s="198">
        <v>0.64897545082793584</v>
      </c>
      <c r="G9" s="198">
        <v>0.67820541710868432</v>
      </c>
      <c r="H9" s="197">
        <v>0.66946165912815925</v>
      </c>
      <c r="I9" s="198">
        <v>0.64318951439392125</v>
      </c>
      <c r="J9" s="198">
        <v>0.64570272067319912</v>
      </c>
      <c r="K9" s="199">
        <v>0.65942846314605374</v>
      </c>
      <c r="L9" s="199">
        <v>0.68845961456953142</v>
      </c>
      <c r="M9" s="268">
        <v>0.67519063076213892</v>
      </c>
      <c r="N9" s="199">
        <v>0.66694362037875765</v>
      </c>
      <c r="O9" s="199">
        <v>0.6981716844506981</v>
      </c>
      <c r="P9" s="199">
        <v>0.67304613964432591</v>
      </c>
      <c r="Q9" s="199">
        <v>0.64624858012790631</v>
      </c>
      <c r="R9" s="268">
        <v>0.66543042471492497</v>
      </c>
      <c r="S9" s="199">
        <v>0.68209139807507646</v>
      </c>
      <c r="T9" s="199">
        <v>0.67106067761946064</v>
      </c>
      <c r="U9" s="199">
        <v>0.67563487537320943</v>
      </c>
      <c r="V9" s="199">
        <v>0.68340477436750158</v>
      </c>
      <c r="W9" s="199">
        <v>0.71892730217619649</v>
      </c>
      <c r="X9" s="199">
        <v>0.64021695732179162</v>
      </c>
      <c r="Y9" s="116"/>
      <c r="Z9" s="116"/>
      <c r="AA9" s="116"/>
      <c r="AB9" s="116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2:37" s="47" customFormat="1" ht="12" customHeight="1" x14ac:dyDescent="0.2">
      <c r="B10" s="231" t="s">
        <v>62</v>
      </c>
      <c r="C10" s="228" t="s">
        <v>23</v>
      </c>
      <c r="D10" s="229" t="s">
        <v>23</v>
      </c>
      <c r="E10" s="229" t="s">
        <v>23</v>
      </c>
      <c r="F10" s="229" t="s">
        <v>23</v>
      </c>
      <c r="G10" s="229" t="s">
        <v>23</v>
      </c>
      <c r="H10" s="228" t="s">
        <v>23</v>
      </c>
      <c r="I10" s="229" t="s">
        <v>23</v>
      </c>
      <c r="J10" s="229">
        <v>0.13403712953978883</v>
      </c>
      <c r="K10" s="230">
        <v>0.15301981673668055</v>
      </c>
      <c r="L10" s="230">
        <v>0.1409421180780058</v>
      </c>
      <c r="M10" s="270">
        <v>0.12777857436688392</v>
      </c>
      <c r="N10" s="230">
        <v>0.11436795372864465</v>
      </c>
      <c r="O10" s="230">
        <v>0.12409629001751819</v>
      </c>
      <c r="P10" s="230">
        <v>0.15348139989755966</v>
      </c>
      <c r="Q10" s="230">
        <v>0.14674984111324746</v>
      </c>
      <c r="R10" s="270">
        <v>0.14756435042481256</v>
      </c>
      <c r="S10" s="230">
        <v>0.15976450405591358</v>
      </c>
      <c r="T10" s="230">
        <v>0.16360323299384308</v>
      </c>
      <c r="U10" s="230">
        <v>0.17359664634656755</v>
      </c>
      <c r="V10" s="230">
        <v>0.16795404703474395</v>
      </c>
      <c r="W10" s="230">
        <v>0.16028414290753409</v>
      </c>
      <c r="X10" s="230" t="s">
        <v>23</v>
      </c>
      <c r="Y10" s="116"/>
      <c r="Z10" s="116"/>
      <c r="AA10" s="116"/>
      <c r="AB10" s="116"/>
      <c r="AC10" s="115"/>
      <c r="AD10" s="115"/>
      <c r="AE10" s="115"/>
      <c r="AF10" s="115"/>
      <c r="AG10" s="115"/>
      <c r="AH10" s="115"/>
      <c r="AI10" s="115"/>
      <c r="AJ10" s="115"/>
      <c r="AK10" s="115"/>
    </row>
    <row r="11" spans="2:37" s="47" customFormat="1" ht="12" customHeight="1" x14ac:dyDescent="0.2">
      <c r="B11" s="196" t="s">
        <v>126</v>
      </c>
      <c r="C11" s="197">
        <v>8.0479080076770973E-2</v>
      </c>
      <c r="D11" s="198">
        <v>8.2015877505309892E-2</v>
      </c>
      <c r="E11" s="198">
        <v>8.311123475011005E-2</v>
      </c>
      <c r="F11" s="198">
        <v>8.2914258995270135E-2</v>
      </c>
      <c r="G11" s="198">
        <v>8.253443147435835E-2</v>
      </c>
      <c r="H11" s="197">
        <v>7.9925815685703561E-2</v>
      </c>
      <c r="I11" s="198">
        <v>7.5652670928347196E-2</v>
      </c>
      <c r="J11" s="198">
        <v>7.7254619411212436E-2</v>
      </c>
      <c r="K11" s="199">
        <v>7.8787288226442334E-2</v>
      </c>
      <c r="L11" s="199">
        <v>8.2705852729980017E-2</v>
      </c>
      <c r="M11" s="268">
        <v>7.907767767187443E-2</v>
      </c>
      <c r="N11" s="199">
        <v>7.6600693416722807E-2</v>
      </c>
      <c r="O11" s="199">
        <v>8.7198751852049575E-2</v>
      </c>
      <c r="P11" s="199">
        <v>0.10423432342979556</v>
      </c>
      <c r="Q11" s="199">
        <v>0.1031897272581154</v>
      </c>
      <c r="R11" s="268">
        <v>0.10212490798451085</v>
      </c>
      <c r="S11" s="199">
        <v>7.8534288108579473E-2</v>
      </c>
      <c r="T11" s="199">
        <v>7.5990630740290568E-2</v>
      </c>
      <c r="U11" s="199">
        <v>9.1028494235443527E-2</v>
      </c>
      <c r="V11" s="199">
        <v>7.7496767858400595E-2</v>
      </c>
      <c r="W11" s="199">
        <v>6.1642145037577145E-2</v>
      </c>
      <c r="X11" s="199" t="s">
        <v>23</v>
      </c>
      <c r="Y11" s="116"/>
      <c r="Z11" s="116"/>
      <c r="AA11" s="116"/>
      <c r="AB11" s="116"/>
      <c r="AC11" s="115"/>
      <c r="AD11" s="115"/>
      <c r="AE11" s="115"/>
      <c r="AF11" s="115"/>
      <c r="AG11" s="115"/>
      <c r="AH11" s="115"/>
      <c r="AI11" s="115"/>
      <c r="AJ11" s="115"/>
      <c r="AK11" s="115"/>
    </row>
    <row r="12" spans="2:37" s="47" customFormat="1" ht="12" customHeight="1" x14ac:dyDescent="0.2">
      <c r="B12" s="231" t="s">
        <v>63</v>
      </c>
      <c r="C12" s="228">
        <v>0.15773445714245007</v>
      </c>
      <c r="D12" s="229">
        <v>0.17203502271699792</v>
      </c>
      <c r="E12" s="229">
        <v>0.1716399440798935</v>
      </c>
      <c r="F12" s="229">
        <v>0.17431250823460076</v>
      </c>
      <c r="G12" s="229">
        <v>0.16826388190206115</v>
      </c>
      <c r="H12" s="228">
        <v>0.21549984158149449</v>
      </c>
      <c r="I12" s="229">
        <v>0.22941308415661701</v>
      </c>
      <c r="J12" s="229">
        <v>0.24120672112403233</v>
      </c>
      <c r="K12" s="230">
        <v>0.22835732624923938</v>
      </c>
      <c r="L12" s="230">
        <v>0.25726392906997919</v>
      </c>
      <c r="M12" s="270">
        <v>0.26587544798603507</v>
      </c>
      <c r="N12" s="230">
        <v>0.37634626788662545</v>
      </c>
      <c r="O12" s="230">
        <v>0.48615702661245824</v>
      </c>
      <c r="P12" s="230">
        <v>0.51167579211313274</v>
      </c>
      <c r="Q12" s="230">
        <v>0.49767375878038533</v>
      </c>
      <c r="R12" s="270">
        <v>0.47742469912729296</v>
      </c>
      <c r="S12" s="230">
        <v>0.3415189228482805</v>
      </c>
      <c r="T12" s="230">
        <v>0.34713645354501294</v>
      </c>
      <c r="U12" s="230">
        <v>0.40794000769947147</v>
      </c>
      <c r="V12" s="230">
        <v>0.42003467841998732</v>
      </c>
      <c r="W12" s="230">
        <v>0.42917820593011441</v>
      </c>
      <c r="X12" s="230">
        <v>0.4051255783099299</v>
      </c>
      <c r="Y12" s="116"/>
      <c r="Z12" s="116"/>
      <c r="AA12" s="116"/>
      <c r="AB12" s="116"/>
      <c r="AC12" s="115"/>
      <c r="AD12" s="115"/>
      <c r="AE12" s="115"/>
      <c r="AF12" s="115"/>
      <c r="AG12" s="115"/>
      <c r="AH12" s="115"/>
      <c r="AI12" s="115"/>
      <c r="AJ12" s="115"/>
      <c r="AK12" s="115"/>
    </row>
    <row r="13" spans="2:37" s="47" customFormat="1" ht="12" customHeight="1" x14ac:dyDescent="0.2">
      <c r="B13" s="196" t="s">
        <v>49</v>
      </c>
      <c r="C13" s="197">
        <v>0.43461828333052116</v>
      </c>
      <c r="D13" s="198">
        <v>0.43967223672861644</v>
      </c>
      <c r="E13" s="198">
        <v>0.56272871299652671</v>
      </c>
      <c r="F13" s="198">
        <v>0.58279678255228096</v>
      </c>
      <c r="G13" s="198">
        <v>0.59047511872566749</v>
      </c>
      <c r="H13" s="197">
        <v>0.58940373913063715</v>
      </c>
      <c r="I13" s="198">
        <v>0.62259845156047255</v>
      </c>
      <c r="J13" s="198">
        <v>0.66438227866362176</v>
      </c>
      <c r="K13" s="199">
        <v>0.75393249199046297</v>
      </c>
      <c r="L13" s="199">
        <v>0.84702049671551427</v>
      </c>
      <c r="M13" s="268">
        <v>0.88433118352055362</v>
      </c>
      <c r="N13" s="199">
        <v>0.90930866863458326</v>
      </c>
      <c r="O13" s="199">
        <v>0.94333397030355193</v>
      </c>
      <c r="P13" s="199">
        <v>1.0065933136871235</v>
      </c>
      <c r="Q13" s="199">
        <v>0.97710186117456987</v>
      </c>
      <c r="R13" s="268">
        <v>1.036901097276143</v>
      </c>
      <c r="S13" s="199">
        <v>1.0010588164430434</v>
      </c>
      <c r="T13" s="199">
        <v>0.97375237033621009</v>
      </c>
      <c r="U13" s="199">
        <v>0.99728566773407235</v>
      </c>
      <c r="V13" s="199">
        <v>1.0004955375945284</v>
      </c>
      <c r="W13" s="199">
        <v>1.0271010564608967</v>
      </c>
      <c r="X13" s="199">
        <v>0.9591571651222387</v>
      </c>
      <c r="Y13" s="116"/>
      <c r="Z13" s="116"/>
      <c r="AA13" s="116"/>
      <c r="AB13" s="116"/>
      <c r="AC13" s="115"/>
      <c r="AD13" s="115"/>
      <c r="AE13" s="115"/>
      <c r="AF13" s="115"/>
      <c r="AG13" s="115"/>
      <c r="AH13" s="115"/>
      <c r="AI13" s="115"/>
      <c r="AJ13" s="115"/>
      <c r="AK13" s="115"/>
    </row>
    <row r="14" spans="2:37" s="47" customFormat="1" ht="12" customHeight="1" x14ac:dyDescent="0.2">
      <c r="B14" s="281" t="s">
        <v>64</v>
      </c>
      <c r="C14" s="228">
        <v>0.31450153653525981</v>
      </c>
      <c r="D14" s="229">
        <v>0.35289550428916644</v>
      </c>
      <c r="E14" s="229">
        <v>0.34085776820435199</v>
      </c>
      <c r="F14" s="229">
        <v>0.36134833660496024</v>
      </c>
      <c r="G14" s="229">
        <v>0.38467977693673672</v>
      </c>
      <c r="H14" s="228">
        <v>0.37992219509825825</v>
      </c>
      <c r="I14" s="229">
        <v>0.4519855287041793</v>
      </c>
      <c r="J14" s="229">
        <v>0.44255240867811596</v>
      </c>
      <c r="K14" s="230">
        <v>0.53758188446467448</v>
      </c>
      <c r="L14" s="230">
        <v>0.58887806802502141</v>
      </c>
      <c r="M14" s="270">
        <v>0.60058804556451562</v>
      </c>
      <c r="N14" s="230">
        <v>0.64163374313436949</v>
      </c>
      <c r="O14" s="230">
        <v>0.68272908631894513</v>
      </c>
      <c r="P14" s="230">
        <v>0.72935419854926797</v>
      </c>
      <c r="Q14" s="230">
        <v>0.6334784933090839</v>
      </c>
      <c r="R14" s="270">
        <v>0.60694006445536741</v>
      </c>
      <c r="S14" s="230">
        <v>0.44165163863241697</v>
      </c>
      <c r="T14" s="230">
        <v>0.50600801865788347</v>
      </c>
      <c r="U14" s="230">
        <v>0.62802289523290145</v>
      </c>
      <c r="V14" s="230">
        <v>0.57555045737586596</v>
      </c>
      <c r="W14" s="230">
        <v>0.58791226246002526</v>
      </c>
      <c r="X14" s="230">
        <v>0.58900879247474835</v>
      </c>
      <c r="Y14" s="116"/>
      <c r="Z14" s="116"/>
      <c r="AA14" s="116"/>
      <c r="AB14" s="116"/>
      <c r="AC14" s="115"/>
      <c r="AD14" s="115"/>
      <c r="AE14" s="115"/>
      <c r="AF14" s="115"/>
      <c r="AG14" s="115"/>
      <c r="AH14" s="115"/>
      <c r="AI14" s="115"/>
      <c r="AJ14" s="115"/>
      <c r="AK14" s="115"/>
    </row>
    <row r="15" spans="2:37" s="47" customFormat="1" ht="12" customHeight="1" x14ac:dyDescent="0.2">
      <c r="B15" s="196" t="s">
        <v>51</v>
      </c>
      <c r="C15" s="197">
        <v>0.57850735110889606</v>
      </c>
      <c r="D15" s="198">
        <v>0.57673272118815166</v>
      </c>
      <c r="E15" s="198">
        <v>0.62332879867462254</v>
      </c>
      <c r="F15" s="198">
        <v>0.63373860783267111</v>
      </c>
      <c r="G15" s="198">
        <v>0.65498998475667358</v>
      </c>
      <c r="H15" s="197">
        <v>0.63277611469029116</v>
      </c>
      <c r="I15" s="198">
        <v>0.62420926910241359</v>
      </c>
      <c r="J15" s="198">
        <v>0.62256671228190208</v>
      </c>
      <c r="K15" s="199">
        <v>0.6077497233160889</v>
      </c>
      <c r="L15" s="199">
        <v>0.70582045370762647</v>
      </c>
      <c r="M15" s="268">
        <v>0.75731262922351616</v>
      </c>
      <c r="N15" s="199">
        <v>0.72315932484166501</v>
      </c>
      <c r="O15" s="199">
        <v>0.73351771067017513</v>
      </c>
      <c r="P15" s="199">
        <v>0.70384346200341619</v>
      </c>
      <c r="Q15" s="199">
        <v>0.71993794013446299</v>
      </c>
      <c r="R15" s="268">
        <v>0.70038082172339566</v>
      </c>
      <c r="S15" s="199">
        <v>0.68490883513088563</v>
      </c>
      <c r="T15" s="199">
        <v>0.69252897689360637</v>
      </c>
      <c r="U15" s="199">
        <v>0.69553075018632582</v>
      </c>
      <c r="V15" s="199">
        <v>0.71067048003402</v>
      </c>
      <c r="W15" s="199">
        <v>0.71534796965190428</v>
      </c>
      <c r="X15" s="199">
        <v>0.69089363671915527</v>
      </c>
      <c r="Y15" s="116"/>
      <c r="Z15" s="116"/>
      <c r="AA15" s="116"/>
      <c r="AB15" s="116"/>
      <c r="AC15" s="115"/>
      <c r="AD15" s="115"/>
      <c r="AE15" s="115"/>
      <c r="AF15" s="115"/>
      <c r="AG15" s="115"/>
      <c r="AH15" s="115"/>
      <c r="AI15" s="115"/>
      <c r="AJ15" s="115"/>
      <c r="AK15" s="115"/>
    </row>
    <row r="16" spans="2:37" s="47" customFormat="1" ht="12" customHeight="1" x14ac:dyDescent="0.2">
      <c r="B16" s="231" t="s">
        <v>54</v>
      </c>
      <c r="C16" s="228">
        <v>0.39256180740370011</v>
      </c>
      <c r="D16" s="229">
        <v>0.40419256273566512</v>
      </c>
      <c r="E16" s="229">
        <v>0.41012801126569676</v>
      </c>
      <c r="F16" s="229">
        <v>0.41044150058932982</v>
      </c>
      <c r="G16" s="229">
        <v>0.39029435704648829</v>
      </c>
      <c r="H16" s="228">
        <v>0.38624563609027662</v>
      </c>
      <c r="I16" s="229">
        <v>0.39384698544653546</v>
      </c>
      <c r="J16" s="229">
        <v>0.39470232208348782</v>
      </c>
      <c r="K16" s="230">
        <v>0.41297583794256121</v>
      </c>
      <c r="L16" s="230">
        <v>0.46017056199526751</v>
      </c>
      <c r="M16" s="270">
        <v>0.47011505601444209</v>
      </c>
      <c r="N16" s="230">
        <v>0.45907128410892306</v>
      </c>
      <c r="O16" s="230">
        <v>0.4638630527325685</v>
      </c>
      <c r="P16" s="230">
        <v>0.46708631114180171</v>
      </c>
      <c r="Q16" s="230">
        <v>0.50346247147944079</v>
      </c>
      <c r="R16" s="270">
        <v>0.46293949505829607</v>
      </c>
      <c r="S16" s="230">
        <v>0.45650922574300762</v>
      </c>
      <c r="T16" s="230">
        <v>0.45375062792687931</v>
      </c>
      <c r="U16" s="230">
        <v>0.44919701469043788</v>
      </c>
      <c r="V16" s="230">
        <v>0.4406746703259512</v>
      </c>
      <c r="W16" s="230">
        <v>0.46787383860159998</v>
      </c>
      <c r="X16" s="230">
        <v>0.44822749683110275</v>
      </c>
      <c r="Y16" s="116"/>
      <c r="Z16" s="116"/>
      <c r="AA16" s="116"/>
      <c r="AB16" s="116"/>
      <c r="AC16" s="115"/>
      <c r="AD16" s="115"/>
      <c r="AE16" s="115"/>
      <c r="AF16" s="115"/>
      <c r="AG16" s="115"/>
      <c r="AH16" s="115"/>
      <c r="AI16" s="115"/>
      <c r="AJ16" s="115"/>
      <c r="AK16" s="115"/>
    </row>
    <row r="17" spans="2:37" s="47" customFormat="1" ht="12" customHeight="1" x14ac:dyDescent="0.2">
      <c r="B17" s="196" t="s">
        <v>53</v>
      </c>
      <c r="C17" s="197">
        <v>0.39601520086862102</v>
      </c>
      <c r="D17" s="198">
        <v>0.40312965468990219</v>
      </c>
      <c r="E17" s="198">
        <v>0.42161811002129096</v>
      </c>
      <c r="F17" s="198">
        <v>0.42464936673946563</v>
      </c>
      <c r="G17" s="198">
        <v>0.40747586761663984</v>
      </c>
      <c r="H17" s="197">
        <v>0.40907704812722051</v>
      </c>
      <c r="I17" s="198">
        <v>0.40512779445553182</v>
      </c>
      <c r="J17" s="198">
        <v>0.39714116540977379</v>
      </c>
      <c r="K17" s="199">
        <v>0.43882838730959089</v>
      </c>
      <c r="L17" s="199">
        <v>0.48539253862854848</v>
      </c>
      <c r="M17" s="268">
        <v>0.49647008586803931</v>
      </c>
      <c r="N17" s="199">
        <v>0.50184783234826769</v>
      </c>
      <c r="O17" s="199">
        <v>0.50922231059516043</v>
      </c>
      <c r="P17" s="199">
        <v>0.50871317338645139</v>
      </c>
      <c r="Q17" s="199">
        <v>0.51001376634112516</v>
      </c>
      <c r="R17" s="268">
        <v>0.50704888671526482</v>
      </c>
      <c r="S17" s="199">
        <v>0.53040108589548096</v>
      </c>
      <c r="T17" s="199">
        <v>0.52897032897072693</v>
      </c>
      <c r="U17" s="199">
        <v>0.546723885364513</v>
      </c>
      <c r="V17" s="199">
        <v>0.55201194267057463</v>
      </c>
      <c r="W17" s="199">
        <v>0.58617903556584627</v>
      </c>
      <c r="X17" s="199">
        <v>0.57229996529464833</v>
      </c>
      <c r="Y17" s="116"/>
      <c r="Z17" s="116"/>
      <c r="AA17" s="116"/>
      <c r="AB17" s="116"/>
      <c r="AC17" s="115"/>
      <c r="AD17" s="115"/>
      <c r="AE17" s="115"/>
      <c r="AF17" s="115"/>
      <c r="AG17" s="115"/>
      <c r="AH17" s="115"/>
      <c r="AI17" s="115"/>
      <c r="AJ17" s="115"/>
      <c r="AK17" s="115"/>
    </row>
    <row r="18" spans="2:37" s="47" customFormat="1" ht="12" customHeight="1" x14ac:dyDescent="0.2">
      <c r="B18" s="231" t="s">
        <v>65</v>
      </c>
      <c r="C18" s="228" t="s">
        <v>23</v>
      </c>
      <c r="D18" s="229">
        <v>0.25132423637851731</v>
      </c>
      <c r="E18" s="229" t="s">
        <v>23</v>
      </c>
      <c r="F18" s="229">
        <v>0.25531462062013754</v>
      </c>
      <c r="G18" s="229">
        <v>0.25398028461414268</v>
      </c>
      <c r="H18" s="228">
        <v>0.2749014478651951</v>
      </c>
      <c r="I18" s="229">
        <v>0.26828963220149754</v>
      </c>
      <c r="J18" s="229">
        <v>0.28384845236150708</v>
      </c>
      <c r="K18" s="230">
        <v>0.22338490392438642</v>
      </c>
      <c r="L18" s="230">
        <v>0.22941119322691708</v>
      </c>
      <c r="M18" s="270">
        <v>0.21561275585456988</v>
      </c>
      <c r="N18" s="230">
        <v>0.27521159654124489</v>
      </c>
      <c r="O18" s="230">
        <v>0.28362787296741504</v>
      </c>
      <c r="P18" s="230">
        <v>0.30497366718279328</v>
      </c>
      <c r="Q18" s="230">
        <v>0.31212600669591006</v>
      </c>
      <c r="R18" s="270">
        <v>0.36501338157620222</v>
      </c>
      <c r="S18" s="230">
        <v>0.32055509179470598</v>
      </c>
      <c r="T18" s="230">
        <v>0.32608195421054154</v>
      </c>
      <c r="U18" s="230">
        <v>0.34450210058262848</v>
      </c>
      <c r="V18" s="230">
        <v>0.39054551842799701</v>
      </c>
      <c r="W18" s="230">
        <v>0.47919688041340219</v>
      </c>
      <c r="X18" s="230">
        <v>0.43805129556520433</v>
      </c>
      <c r="Y18" s="116"/>
      <c r="Z18" s="116"/>
      <c r="AA18" s="116"/>
      <c r="AB18" s="116"/>
      <c r="AC18" s="115"/>
      <c r="AD18" s="115"/>
      <c r="AE18" s="115"/>
      <c r="AF18" s="115"/>
      <c r="AG18" s="115"/>
      <c r="AH18" s="115"/>
      <c r="AI18" s="115"/>
      <c r="AJ18" s="115"/>
      <c r="AK18" s="115"/>
    </row>
    <row r="19" spans="2:37" s="47" customFormat="1" ht="12" customHeight="1" x14ac:dyDescent="0.2">
      <c r="B19" s="196" t="s">
        <v>66</v>
      </c>
      <c r="C19" s="197">
        <v>0.18996023131701978</v>
      </c>
      <c r="D19" s="198">
        <v>0.23503737328475779</v>
      </c>
      <c r="E19" s="198">
        <v>0.24742255859703813</v>
      </c>
      <c r="F19" s="198">
        <v>0.2455419393120056</v>
      </c>
      <c r="G19" s="198">
        <v>0.21134332215746054</v>
      </c>
      <c r="H19" s="197">
        <v>0.23122761061025718</v>
      </c>
      <c r="I19" s="198">
        <v>0.23800503823944796</v>
      </c>
      <c r="J19" s="198">
        <v>0.22284642725256698</v>
      </c>
      <c r="K19" s="199">
        <v>0.21542906656982488</v>
      </c>
      <c r="L19" s="199">
        <v>0.23616692060594308</v>
      </c>
      <c r="M19" s="268">
        <v>0.22491828570490921</v>
      </c>
      <c r="N19" s="199">
        <v>0.23801184111038251</v>
      </c>
      <c r="O19" s="199">
        <v>0.23091682616508108</v>
      </c>
      <c r="P19" s="199">
        <v>0.1992089260432863</v>
      </c>
      <c r="Q19" s="199">
        <v>0.18148980876433371</v>
      </c>
      <c r="R19" s="268">
        <v>0.16228129369610877</v>
      </c>
      <c r="S19" s="199">
        <v>0.13149898971642404</v>
      </c>
      <c r="T19" s="199">
        <v>0.17504373101531859</v>
      </c>
      <c r="U19" s="199">
        <v>0.19161126763212355</v>
      </c>
      <c r="V19" s="199">
        <v>0.20915820175946989</v>
      </c>
      <c r="W19" s="199">
        <v>0.20657716652965388</v>
      </c>
      <c r="X19" s="199">
        <v>0.22677287039310129</v>
      </c>
      <c r="Y19" s="116"/>
      <c r="Z19" s="116"/>
      <c r="AA19" s="116"/>
      <c r="AB19" s="116"/>
      <c r="AC19" s="115"/>
      <c r="AD19" s="115"/>
      <c r="AE19" s="115"/>
      <c r="AF19" s="115"/>
      <c r="AG19" s="115"/>
      <c r="AH19" s="115"/>
      <c r="AI19" s="115"/>
      <c r="AJ19" s="115"/>
      <c r="AK19" s="115"/>
    </row>
    <row r="20" spans="2:37" s="47" customFormat="1" ht="12" customHeight="1" x14ac:dyDescent="0.2">
      <c r="B20" s="231" t="s">
        <v>67</v>
      </c>
      <c r="C20" s="228">
        <v>0.417581953205447</v>
      </c>
      <c r="D20" s="229">
        <v>0.53355621994877456</v>
      </c>
      <c r="E20" s="229">
        <v>0.45355565957084476</v>
      </c>
      <c r="F20" s="229">
        <v>0.5763444154274473</v>
      </c>
      <c r="G20" s="229" t="s">
        <v>23</v>
      </c>
      <c r="H20" s="228">
        <v>0.58848724971221444</v>
      </c>
      <c r="I20" s="229">
        <v>0.67660363574800131</v>
      </c>
      <c r="J20" s="229">
        <v>0.63681019969041508</v>
      </c>
      <c r="K20" s="230">
        <v>0.61951432335665624</v>
      </c>
      <c r="L20" s="230">
        <v>0.65276700255111875</v>
      </c>
      <c r="M20" s="270">
        <v>0.64470036565096756</v>
      </c>
      <c r="N20" s="230">
        <v>0.63385807625419821</v>
      </c>
      <c r="O20" s="230" t="s">
        <v>23</v>
      </c>
      <c r="P20" s="230">
        <v>0.63220704153738538</v>
      </c>
      <c r="Q20" s="230">
        <v>0.63595460490370759</v>
      </c>
      <c r="R20" s="270">
        <v>0.64037103978747179</v>
      </c>
      <c r="S20" s="230">
        <v>0.65086159247374509</v>
      </c>
      <c r="T20" s="230">
        <v>0.6564521758883749</v>
      </c>
      <c r="U20" s="230">
        <v>0.63030653623433663</v>
      </c>
      <c r="V20" s="230">
        <v>0.6532848603490764</v>
      </c>
      <c r="W20" s="230">
        <v>0.709751424636763</v>
      </c>
      <c r="X20" s="230">
        <v>0.71447445160225964</v>
      </c>
      <c r="Y20" s="116"/>
      <c r="Z20" s="116"/>
      <c r="AA20" s="116"/>
      <c r="AB20" s="116"/>
      <c r="AC20" s="115"/>
      <c r="AD20" s="115"/>
      <c r="AE20" s="115"/>
      <c r="AF20" s="115"/>
      <c r="AG20" s="115"/>
      <c r="AH20" s="115"/>
      <c r="AI20" s="115"/>
      <c r="AJ20" s="115"/>
      <c r="AK20" s="115"/>
    </row>
    <row r="21" spans="2:37" s="47" customFormat="1" ht="12" customHeight="1" x14ac:dyDescent="0.2">
      <c r="B21" s="196" t="s">
        <v>68</v>
      </c>
      <c r="C21" s="197">
        <v>0.21945653515659053</v>
      </c>
      <c r="D21" s="198">
        <v>0.22958628616962878</v>
      </c>
      <c r="E21" s="198">
        <v>0.23698954729412183</v>
      </c>
      <c r="F21" s="198">
        <v>0.27779221397801168</v>
      </c>
      <c r="G21" s="198">
        <v>0.31485926297398104</v>
      </c>
      <c r="H21" s="197">
        <v>0.32294665401272493</v>
      </c>
      <c r="I21" s="198">
        <v>0.32474161866796875</v>
      </c>
      <c r="J21" s="198">
        <v>0.33490740489368254</v>
      </c>
      <c r="K21" s="199">
        <v>0.40035671625796149</v>
      </c>
      <c r="L21" s="199">
        <v>0.43003848105966297</v>
      </c>
      <c r="M21" s="268">
        <v>0.42325950659729578</v>
      </c>
      <c r="N21" s="199">
        <v>0.39277084567707965</v>
      </c>
      <c r="O21" s="199">
        <v>0.36454657970828008</v>
      </c>
      <c r="P21" s="199">
        <v>0.3690231242065708</v>
      </c>
      <c r="Q21" s="199">
        <v>0.37424664948596303</v>
      </c>
      <c r="R21" s="268">
        <v>0.28116643435326028</v>
      </c>
      <c r="S21" s="199">
        <v>0.2771225801362317</v>
      </c>
      <c r="T21" s="199">
        <v>0.27370103362991682</v>
      </c>
      <c r="U21" s="199">
        <v>0.26821681176877182</v>
      </c>
      <c r="V21" s="199">
        <v>0.26622925844109141</v>
      </c>
      <c r="W21" s="199">
        <v>0.27862676679250042</v>
      </c>
      <c r="X21" s="199">
        <v>0.17465890938039758</v>
      </c>
      <c r="Y21" s="116"/>
      <c r="Z21" s="116"/>
      <c r="AA21" s="116"/>
      <c r="AB21" s="116"/>
      <c r="AC21" s="115"/>
      <c r="AD21" s="115"/>
      <c r="AE21" s="115"/>
      <c r="AF21" s="115"/>
      <c r="AG21" s="115"/>
      <c r="AH21" s="115"/>
      <c r="AI21" s="115"/>
      <c r="AJ21" s="115"/>
      <c r="AK21" s="115"/>
    </row>
    <row r="22" spans="2:37" s="50" customFormat="1" ht="12" customHeight="1" x14ac:dyDescent="0.2">
      <c r="B22" s="282" t="s">
        <v>69</v>
      </c>
      <c r="C22" s="228">
        <v>0.59532229197840569</v>
      </c>
      <c r="D22" s="229">
        <v>0.62652247447005949</v>
      </c>
      <c r="E22" s="229">
        <v>0.64478108037542181</v>
      </c>
      <c r="F22" s="229">
        <v>0.65816324877861887</v>
      </c>
      <c r="G22" s="229">
        <v>0.59257982824484923</v>
      </c>
      <c r="H22" s="228">
        <v>0.58290866475442682</v>
      </c>
      <c r="I22" s="229">
        <v>0.59568277071060516</v>
      </c>
      <c r="J22" s="229">
        <v>0.55606205637797257</v>
      </c>
      <c r="K22" s="230">
        <v>0.58847543283020509</v>
      </c>
      <c r="L22" s="230">
        <v>0.53874515223840735</v>
      </c>
      <c r="M22" s="270">
        <v>0.5296342450006446</v>
      </c>
      <c r="N22" s="230">
        <v>0.50828842997393986</v>
      </c>
      <c r="O22" s="230">
        <v>0.5223166323477082</v>
      </c>
      <c r="P22" s="230">
        <v>0.51607336172485507</v>
      </c>
      <c r="Q22" s="230">
        <v>0.50824706770982242</v>
      </c>
      <c r="R22" s="270">
        <v>0.51063296518084911</v>
      </c>
      <c r="S22" s="230">
        <v>0.49119793198969375</v>
      </c>
      <c r="T22" s="230">
        <v>0.44816527265698997</v>
      </c>
      <c r="U22" s="230">
        <v>0.45570890534916975</v>
      </c>
      <c r="V22" s="230">
        <v>0.44078765211215648</v>
      </c>
      <c r="W22" s="230">
        <v>0.43743661307512399</v>
      </c>
      <c r="X22" s="230">
        <v>0.3969826614176224</v>
      </c>
      <c r="Y22" s="116"/>
      <c r="Z22" s="116"/>
      <c r="AA22" s="116"/>
      <c r="AB22" s="116"/>
      <c r="AC22" s="115"/>
      <c r="AD22" s="115"/>
      <c r="AE22" s="115"/>
      <c r="AF22" s="115"/>
      <c r="AG22" s="115"/>
      <c r="AH22" s="115"/>
      <c r="AI22" s="115"/>
      <c r="AJ22" s="115"/>
      <c r="AK22" s="115"/>
    </row>
    <row r="23" spans="2:37" s="47" customFormat="1" ht="12" customHeight="1" x14ac:dyDescent="0.2">
      <c r="B23" s="196" t="s">
        <v>57</v>
      </c>
      <c r="C23" s="197">
        <v>0.31132177523084942</v>
      </c>
      <c r="D23" s="198">
        <v>0.33876814150171974</v>
      </c>
      <c r="E23" s="198">
        <v>0.35489490200731139</v>
      </c>
      <c r="F23" s="198">
        <v>0.35850178376147529</v>
      </c>
      <c r="G23" s="198">
        <v>0.34462125745101452</v>
      </c>
      <c r="H23" s="197">
        <v>0.31545183754026163</v>
      </c>
      <c r="I23" s="198">
        <v>0.32805714584551116</v>
      </c>
      <c r="J23" s="198">
        <v>0.34029381738052278</v>
      </c>
      <c r="K23" s="199">
        <v>0.3533188080791872</v>
      </c>
      <c r="L23" s="199">
        <v>0.36848808110338976</v>
      </c>
      <c r="M23" s="268">
        <v>0.35049787144302846</v>
      </c>
      <c r="N23" s="199">
        <v>0.34384716038603164</v>
      </c>
      <c r="O23" s="199">
        <v>0.35385041493606062</v>
      </c>
      <c r="P23" s="199">
        <v>0.36820308252115497</v>
      </c>
      <c r="Q23" s="199">
        <v>0.35737378561312555</v>
      </c>
      <c r="R23" s="268">
        <v>0.34149774519664966</v>
      </c>
      <c r="S23" s="199">
        <v>0.33004809330984297</v>
      </c>
      <c r="T23" s="199">
        <v>0.32296546432761897</v>
      </c>
      <c r="U23" s="199">
        <v>0.32479787638100494</v>
      </c>
      <c r="V23" s="199">
        <v>0.32825174206306906</v>
      </c>
      <c r="W23" s="199">
        <v>0.34785194325486413</v>
      </c>
      <c r="X23" s="199">
        <v>0.34628836980136324</v>
      </c>
      <c r="Y23" s="116"/>
      <c r="Z23" s="116"/>
      <c r="AA23" s="116"/>
      <c r="AB23" s="116"/>
      <c r="AC23" s="115"/>
      <c r="AD23" s="115"/>
      <c r="AE23" s="115"/>
      <c r="AF23" s="115"/>
      <c r="AG23" s="115"/>
      <c r="AH23" s="115"/>
      <c r="AI23" s="115"/>
      <c r="AJ23" s="115"/>
      <c r="AK23" s="115"/>
    </row>
    <row r="24" spans="2:37" s="47" customFormat="1" ht="12" customHeight="1" x14ac:dyDescent="0.2">
      <c r="B24" s="231" t="s">
        <v>55</v>
      </c>
      <c r="C24" s="228">
        <v>0.4152847393726431</v>
      </c>
      <c r="D24" s="229">
        <v>0.42287190971419564</v>
      </c>
      <c r="E24" s="229">
        <v>0.411607945184428</v>
      </c>
      <c r="F24" s="229">
        <v>0.4088712567890519</v>
      </c>
      <c r="G24" s="229">
        <v>0.40028738145326165</v>
      </c>
      <c r="H24" s="228">
        <v>0.41967164905591503</v>
      </c>
      <c r="I24" s="229">
        <v>0.40972797065307448</v>
      </c>
      <c r="J24" s="229">
        <v>0.41465323225319911</v>
      </c>
      <c r="K24" s="230">
        <v>0.38311061380710759</v>
      </c>
      <c r="L24" s="230">
        <v>0.42858020311214484</v>
      </c>
      <c r="M24" s="270">
        <v>0.3996806523680268</v>
      </c>
      <c r="N24" s="230">
        <v>0.42345635903506867</v>
      </c>
      <c r="O24" s="230">
        <v>0.42388596266704387</v>
      </c>
      <c r="P24" s="230">
        <v>0.4415383036701746</v>
      </c>
      <c r="Q24" s="230">
        <v>0.42361534354514463</v>
      </c>
      <c r="R24" s="270">
        <v>0.39789599992416808</v>
      </c>
      <c r="S24" s="230">
        <v>0.38266577216813874</v>
      </c>
      <c r="T24" s="230">
        <v>0.38036118197778596</v>
      </c>
      <c r="U24" s="230">
        <v>0.3721288158868879</v>
      </c>
      <c r="V24" s="230">
        <v>0.37628990153981595</v>
      </c>
      <c r="W24" s="230">
        <v>0.38249143359159932</v>
      </c>
      <c r="X24" s="230">
        <v>0.39128339928351857</v>
      </c>
      <c r="Y24" s="116"/>
      <c r="Z24" s="116"/>
      <c r="AA24" s="116"/>
      <c r="AB24" s="116"/>
      <c r="AC24" s="115"/>
      <c r="AD24" s="115"/>
      <c r="AE24" s="115"/>
      <c r="AF24" s="115"/>
      <c r="AG24" s="115"/>
      <c r="AH24" s="115"/>
      <c r="AI24" s="115"/>
      <c r="AJ24" s="115"/>
      <c r="AK24" s="115"/>
    </row>
    <row r="25" spans="2:37" s="47" customFormat="1" ht="12" customHeight="1" x14ac:dyDescent="0.2">
      <c r="B25" s="196" t="s">
        <v>70</v>
      </c>
      <c r="C25" s="197">
        <v>0.2396840927980475</v>
      </c>
      <c r="D25" s="198">
        <v>0.23716074749091717</v>
      </c>
      <c r="E25" s="198">
        <v>0.22900489626326537</v>
      </c>
      <c r="F25" s="198">
        <v>0.23080293539854188</v>
      </c>
      <c r="G25" s="198">
        <v>0.24572440742319351</v>
      </c>
      <c r="H25" s="197">
        <v>0.25048713882887402</v>
      </c>
      <c r="I25" s="198">
        <v>0.27067123507671775</v>
      </c>
      <c r="J25" s="198">
        <v>0.30597782409598878</v>
      </c>
      <c r="K25" s="199">
        <v>0.33310469916172575</v>
      </c>
      <c r="L25" s="199">
        <v>0.34880054941823013</v>
      </c>
      <c r="M25" s="268">
        <v>0.35879468531644071</v>
      </c>
      <c r="N25" s="199">
        <v>0.36242218150683847</v>
      </c>
      <c r="O25" s="199">
        <v>0.36642501678689576</v>
      </c>
      <c r="P25" s="199">
        <v>0.36515543612151524</v>
      </c>
      <c r="Q25" s="199">
        <v>0.3689842109900201</v>
      </c>
      <c r="R25" s="268">
        <v>0.36180932870307264</v>
      </c>
      <c r="S25" s="199">
        <v>0.36419819768568057</v>
      </c>
      <c r="T25" s="199">
        <v>0.36403168096678423</v>
      </c>
      <c r="U25" s="199">
        <v>0.37142779970567796</v>
      </c>
      <c r="V25" s="199">
        <v>0.38304267486676136</v>
      </c>
      <c r="W25" s="199">
        <v>0.43042395420513208</v>
      </c>
      <c r="X25" s="199">
        <v>0.45039359238889815</v>
      </c>
      <c r="Y25" s="116"/>
      <c r="Z25" s="116"/>
      <c r="AA25" s="116"/>
      <c r="AB25" s="116"/>
      <c r="AC25" s="115"/>
      <c r="AD25" s="115"/>
      <c r="AE25" s="115"/>
      <c r="AF25" s="115"/>
      <c r="AG25" s="115"/>
      <c r="AH25" s="115"/>
      <c r="AI25" s="115"/>
      <c r="AJ25" s="115"/>
      <c r="AK25" s="115"/>
    </row>
    <row r="26" spans="2:37" s="47" customFormat="1" ht="12" customHeight="1" x14ac:dyDescent="0.2">
      <c r="B26" s="231" t="s">
        <v>71</v>
      </c>
      <c r="C26" s="228">
        <v>0.16365605831849506</v>
      </c>
      <c r="D26" s="229">
        <v>0.1695041619110351</v>
      </c>
      <c r="E26" s="229">
        <v>0.16384489609956265</v>
      </c>
      <c r="F26" s="229">
        <v>0.15192242456559601</v>
      </c>
      <c r="G26" s="229">
        <v>0.14361176718568175</v>
      </c>
      <c r="H26" s="228">
        <v>0.21385303185119903</v>
      </c>
      <c r="I26" s="229">
        <v>0.22335783084386324</v>
      </c>
      <c r="J26" s="229">
        <v>0.2380117615366848</v>
      </c>
      <c r="K26" s="230">
        <v>0.27380850116493827</v>
      </c>
      <c r="L26" s="230">
        <v>0.17448887389942153</v>
      </c>
      <c r="M26" s="270">
        <v>0.242285208187979</v>
      </c>
      <c r="N26" s="230">
        <v>0.3498894951588355</v>
      </c>
      <c r="O26" s="230">
        <v>0.33369130498340771</v>
      </c>
      <c r="P26" s="230">
        <v>0.2628685819734573</v>
      </c>
      <c r="Q26" s="230">
        <v>0.27935559605553284</v>
      </c>
      <c r="R26" s="270">
        <v>0.30766568590768256</v>
      </c>
      <c r="S26" s="230">
        <v>0.19037240626464744</v>
      </c>
      <c r="T26" s="230">
        <v>0.23865611702865872</v>
      </c>
      <c r="U26" s="230">
        <v>0.33443604615505568</v>
      </c>
      <c r="V26" s="230">
        <v>0.34877681201369876</v>
      </c>
      <c r="W26" s="230">
        <v>0.34528238140532241</v>
      </c>
      <c r="X26" s="230">
        <v>0.32859858699550804</v>
      </c>
      <c r="Y26" s="116"/>
      <c r="Z26" s="116"/>
      <c r="AA26" s="116"/>
      <c r="AB26" s="116"/>
      <c r="AC26" s="115"/>
      <c r="AD26" s="115"/>
      <c r="AE26" s="115"/>
      <c r="AF26" s="115"/>
      <c r="AG26" s="115"/>
      <c r="AH26" s="115"/>
      <c r="AI26" s="115"/>
      <c r="AJ26" s="115"/>
      <c r="AK26" s="115"/>
    </row>
    <row r="27" spans="2:37" s="47" customFormat="1" ht="12" customHeight="1" x14ac:dyDescent="0.2">
      <c r="B27" s="196" t="s">
        <v>125</v>
      </c>
      <c r="C27" s="197">
        <v>0.21399167001469582</v>
      </c>
      <c r="D27" s="198">
        <v>0.20919073304500993</v>
      </c>
      <c r="E27" s="198">
        <v>0.32715535783639932</v>
      </c>
      <c r="F27" s="198">
        <v>0.34911118885911646</v>
      </c>
      <c r="G27" s="198">
        <v>0.405188487807912</v>
      </c>
      <c r="H27" s="197">
        <v>0.40875746381413686</v>
      </c>
      <c r="I27" s="198">
        <v>0.38975955775661997</v>
      </c>
      <c r="J27" s="198">
        <v>0.40591193291520178</v>
      </c>
      <c r="K27" s="199">
        <v>0.41935309583844627</v>
      </c>
      <c r="L27" s="199">
        <v>0.43372471666178436</v>
      </c>
      <c r="M27" s="268">
        <v>0.4156192214530659</v>
      </c>
      <c r="N27" s="199">
        <v>0.48930988336499304</v>
      </c>
      <c r="O27" s="199">
        <v>0.47772889155405995</v>
      </c>
      <c r="P27" s="199">
        <v>0.51907358590033092</v>
      </c>
      <c r="Q27" s="199">
        <v>0.53701465543163096</v>
      </c>
      <c r="R27" s="268">
        <v>0.57943487473158795</v>
      </c>
      <c r="S27" s="199">
        <v>0.32798264700158447</v>
      </c>
      <c r="T27" s="199">
        <v>0.31612986164052315</v>
      </c>
      <c r="U27" s="199">
        <v>0.3365555081903312</v>
      </c>
      <c r="V27" s="199">
        <v>0.36141161150488432</v>
      </c>
      <c r="W27" s="199">
        <v>0.42211727113357511</v>
      </c>
      <c r="X27" s="199">
        <v>0.38965931692305111</v>
      </c>
      <c r="Y27" s="116"/>
      <c r="Z27" s="116"/>
      <c r="AA27" s="116"/>
      <c r="AB27" s="116"/>
      <c r="AC27" s="115"/>
      <c r="AD27" s="115"/>
      <c r="AE27" s="115"/>
      <c r="AF27" s="115"/>
      <c r="AG27" s="115"/>
      <c r="AH27" s="115"/>
      <c r="AI27" s="115"/>
      <c r="AJ27" s="115"/>
      <c r="AK27" s="115"/>
    </row>
    <row r="28" spans="2:37" s="47" customFormat="1" ht="12" customHeight="1" x14ac:dyDescent="0.2">
      <c r="B28" s="231" t="s">
        <v>72</v>
      </c>
      <c r="C28" s="228">
        <v>3.9154221823545238E-3</v>
      </c>
      <c r="D28" s="229">
        <v>6.2814362328066095E-3</v>
      </c>
      <c r="E28" s="229" t="s">
        <v>23</v>
      </c>
      <c r="F28" s="229">
        <v>5.7192343226350481E-3</v>
      </c>
      <c r="G28" s="229">
        <v>1.9510888973924834E-2</v>
      </c>
      <c r="H28" s="228">
        <v>2.3447056842865022E-2</v>
      </c>
      <c r="I28" s="229">
        <v>3.5113340743223601E-2</v>
      </c>
      <c r="J28" s="229">
        <v>4.6756403362497381E-2</v>
      </c>
      <c r="K28" s="230">
        <v>9.4477422258015878E-2</v>
      </c>
      <c r="L28" s="230">
        <v>0.1272703057147978</v>
      </c>
      <c r="M28" s="270">
        <v>0.17717969238526357</v>
      </c>
      <c r="N28" s="230">
        <v>0.15214514135695076</v>
      </c>
      <c r="O28" s="230">
        <v>0.20370780635649072</v>
      </c>
      <c r="P28" s="230">
        <v>0.22890125203258557</v>
      </c>
      <c r="Q28" s="230">
        <v>0.21316312412338112</v>
      </c>
      <c r="R28" s="270">
        <v>0.22754849885959788</v>
      </c>
      <c r="S28" s="230">
        <v>0.24142441615321131</v>
      </c>
      <c r="T28" s="230">
        <v>0.25236903697350799</v>
      </c>
      <c r="U28" s="230">
        <v>0.24267660552946052</v>
      </c>
      <c r="V28" s="230">
        <v>0.25860304845698467</v>
      </c>
      <c r="W28" s="230">
        <v>0.24760351366674918</v>
      </c>
      <c r="X28" s="230">
        <v>0.25775603821607201</v>
      </c>
      <c r="Y28" s="116"/>
      <c r="Z28" s="116"/>
      <c r="AA28" s="116"/>
      <c r="AB28" s="116"/>
      <c r="AC28" s="115"/>
      <c r="AD28" s="115"/>
      <c r="AE28" s="115"/>
      <c r="AF28" s="115"/>
      <c r="AG28" s="115"/>
      <c r="AH28" s="115"/>
      <c r="AI28" s="115"/>
      <c r="AJ28" s="115"/>
      <c r="AK28" s="115"/>
    </row>
    <row r="29" spans="2:37" s="47" customFormat="1" ht="12" customHeight="1" x14ac:dyDescent="0.2">
      <c r="B29" s="196" t="s">
        <v>73</v>
      </c>
      <c r="C29" s="197">
        <v>8.6548765274411313E-2</v>
      </c>
      <c r="D29" s="198">
        <v>9.859991526563415E-2</v>
      </c>
      <c r="E29" s="198">
        <v>0.1407352403844925</v>
      </c>
      <c r="F29" s="198">
        <v>0.15594951214489</v>
      </c>
      <c r="G29" s="198">
        <v>0.11763449347389272</v>
      </c>
      <c r="H29" s="197">
        <v>0.11454452077044655</v>
      </c>
      <c r="I29" s="198">
        <v>9.5433219797935842E-2</v>
      </c>
      <c r="J29" s="198">
        <v>0.11118455676021818</v>
      </c>
      <c r="K29" s="199">
        <v>0.13349140044678529</v>
      </c>
      <c r="L29" s="199">
        <v>0.14334702369508817</v>
      </c>
      <c r="M29" s="268">
        <v>0.14524714426059046</v>
      </c>
      <c r="N29" s="199">
        <v>0.14563658948213351</v>
      </c>
      <c r="O29" s="199">
        <v>0.1420726395370783</v>
      </c>
      <c r="P29" s="199">
        <v>0.13503939068974435</v>
      </c>
      <c r="Q29" s="199">
        <v>0.21247180149442119</v>
      </c>
      <c r="R29" s="268">
        <v>0.21616348756368772</v>
      </c>
      <c r="S29" s="199">
        <v>0.1954617658039115</v>
      </c>
      <c r="T29" s="199">
        <v>0.16488560248538889</v>
      </c>
      <c r="U29" s="199">
        <v>0.15720884919331299</v>
      </c>
      <c r="V29" s="199">
        <v>0.14418994678901839</v>
      </c>
      <c r="W29" s="199">
        <v>0.15084563623916503</v>
      </c>
      <c r="X29" s="199" t="s">
        <v>23</v>
      </c>
      <c r="Y29" s="116"/>
      <c r="Z29" s="116"/>
      <c r="AA29" s="116"/>
      <c r="AB29" s="116"/>
      <c r="AC29" s="115"/>
      <c r="AD29" s="115"/>
      <c r="AE29" s="115"/>
      <c r="AF29" s="115"/>
      <c r="AG29" s="115"/>
      <c r="AH29" s="115"/>
      <c r="AI29" s="115"/>
      <c r="AJ29" s="115"/>
      <c r="AK29" s="115"/>
    </row>
    <row r="30" spans="2:37" s="47" customFormat="1" ht="12" customHeight="1" x14ac:dyDescent="0.2">
      <c r="B30" s="231" t="s">
        <v>52</v>
      </c>
      <c r="C30" s="228">
        <v>0.57145132708121771</v>
      </c>
      <c r="D30" s="229">
        <v>0.57358559478377436</v>
      </c>
      <c r="E30" s="229">
        <v>0.60662054488094075</v>
      </c>
      <c r="F30" s="229">
        <v>0.60958249644117701</v>
      </c>
      <c r="G30" s="229">
        <v>0.59419671028517662</v>
      </c>
      <c r="H30" s="228">
        <v>0.61483109843651018</v>
      </c>
      <c r="I30" s="229">
        <v>0.5876355325329401</v>
      </c>
      <c r="J30" s="229">
        <v>0.57948544018605552</v>
      </c>
      <c r="K30" s="230">
        <v>0.61495863707860654</v>
      </c>
      <c r="L30" s="230">
        <v>0.66912915585059896</v>
      </c>
      <c r="M30" s="270">
        <v>0.68759220697542345</v>
      </c>
      <c r="N30" s="230">
        <v>0.614149123791629</v>
      </c>
      <c r="O30" s="230">
        <v>0.60544549027055006</v>
      </c>
      <c r="P30" s="230">
        <v>0.61956536550874164</v>
      </c>
      <c r="Q30" s="230">
        <v>0.63464172970397292</v>
      </c>
      <c r="R30" s="270">
        <v>0.63665928510973779</v>
      </c>
      <c r="S30" s="230">
        <v>0.60762038408271768</v>
      </c>
      <c r="T30" s="230">
        <v>0.61044833948839394</v>
      </c>
      <c r="U30" s="230">
        <v>0.59238721063790478</v>
      </c>
      <c r="V30" s="230">
        <v>0.60266525634797152</v>
      </c>
      <c r="W30" s="230">
        <v>0.64555007344356141</v>
      </c>
      <c r="X30" s="230">
        <v>0.60722409838898783</v>
      </c>
      <c r="Y30" s="116"/>
      <c r="Z30" s="116"/>
      <c r="AA30" s="116"/>
      <c r="AB30" s="116"/>
      <c r="AC30" s="115"/>
      <c r="AD30" s="115"/>
      <c r="AE30" s="115"/>
      <c r="AF30" s="115"/>
      <c r="AG30" s="115"/>
      <c r="AH30" s="115"/>
      <c r="AI30" s="115"/>
      <c r="AJ30" s="115"/>
      <c r="AK30" s="115"/>
    </row>
    <row r="31" spans="2:37" s="47" customFormat="1" ht="12" customHeight="1" x14ac:dyDescent="0.2">
      <c r="B31" s="196" t="s">
        <v>74</v>
      </c>
      <c r="C31" s="197" t="s">
        <v>23</v>
      </c>
      <c r="D31" s="198">
        <v>0.338585368885574</v>
      </c>
      <c r="E31" s="198" t="s">
        <v>23</v>
      </c>
      <c r="F31" s="198">
        <v>0.36117147167513253</v>
      </c>
      <c r="G31" s="198" t="s">
        <v>23</v>
      </c>
      <c r="H31" s="197">
        <v>0.36388297317368062</v>
      </c>
      <c r="I31" s="198" t="s">
        <v>23</v>
      </c>
      <c r="J31" s="198">
        <v>0.34980956003278463</v>
      </c>
      <c r="K31" s="199" t="s">
        <v>23</v>
      </c>
      <c r="L31" s="199">
        <v>0.41275102158451099</v>
      </c>
      <c r="M31" s="268" t="s">
        <v>23</v>
      </c>
      <c r="N31" s="199">
        <v>0.39244220161952825</v>
      </c>
      <c r="O31" s="199" t="s">
        <v>23</v>
      </c>
      <c r="P31" s="199">
        <v>0.35095707756280287</v>
      </c>
      <c r="Q31" s="199" t="s">
        <v>23</v>
      </c>
      <c r="R31" s="268">
        <v>0.34346361713793372</v>
      </c>
      <c r="S31" s="199" t="s">
        <v>23</v>
      </c>
      <c r="T31" s="199">
        <v>0.33011925558107869</v>
      </c>
      <c r="U31" s="199" t="s">
        <v>23</v>
      </c>
      <c r="V31" s="199">
        <v>0.33398463423743774</v>
      </c>
      <c r="W31" s="199" t="s">
        <v>23</v>
      </c>
      <c r="X31" s="199" t="s">
        <v>23</v>
      </c>
      <c r="Y31" s="116"/>
      <c r="Z31" s="116"/>
      <c r="AA31" s="116"/>
      <c r="AB31" s="116"/>
      <c r="AC31" s="115"/>
      <c r="AD31" s="115"/>
      <c r="AE31" s="115"/>
      <c r="AF31" s="115"/>
      <c r="AG31" s="115"/>
      <c r="AH31" s="115"/>
      <c r="AI31" s="115"/>
      <c r="AJ31" s="115"/>
      <c r="AK31" s="115"/>
    </row>
    <row r="32" spans="2:37" s="47" customFormat="1" ht="12" customHeight="1" x14ac:dyDescent="0.2">
      <c r="B32" s="231" t="s">
        <v>75</v>
      </c>
      <c r="C32" s="228" t="s">
        <v>23</v>
      </c>
      <c r="D32" s="229">
        <v>0.40047028546480901</v>
      </c>
      <c r="E32" s="229">
        <v>0.43538163021970466</v>
      </c>
      <c r="F32" s="229">
        <v>0.46149393970180314</v>
      </c>
      <c r="G32" s="229">
        <v>0.45997954279431558</v>
      </c>
      <c r="H32" s="228">
        <v>0.45548980815077533</v>
      </c>
      <c r="I32" s="229">
        <v>0.44452015420219865</v>
      </c>
      <c r="J32" s="229">
        <v>0.49669643000897384</v>
      </c>
      <c r="K32" s="230">
        <v>0.49516901303708616</v>
      </c>
      <c r="L32" s="230">
        <v>0.55007312338505532</v>
      </c>
      <c r="M32" s="270">
        <v>0.53083058674243899</v>
      </c>
      <c r="N32" s="230">
        <v>0.50746477935919376</v>
      </c>
      <c r="O32" s="230">
        <v>0.50414303059721455</v>
      </c>
      <c r="P32" s="230">
        <v>0.51778205275479838</v>
      </c>
      <c r="Q32" s="230">
        <v>0.52881671566866217</v>
      </c>
      <c r="R32" s="270">
        <v>0.59768710008328585</v>
      </c>
      <c r="S32" s="230">
        <v>0.66225186815937565</v>
      </c>
      <c r="T32" s="230">
        <v>0.70181393715452089</v>
      </c>
      <c r="U32" s="230">
        <v>0.7046114711228405</v>
      </c>
      <c r="V32" s="230">
        <v>0.73213959543911944</v>
      </c>
      <c r="W32" s="230">
        <v>0.74579634992741739</v>
      </c>
      <c r="X32" s="230">
        <v>0.6388084632516704</v>
      </c>
      <c r="Y32" s="116"/>
      <c r="Z32" s="116"/>
      <c r="AA32" s="116"/>
      <c r="AB32" s="116"/>
      <c r="AC32" s="115"/>
      <c r="AD32" s="115"/>
      <c r="AE32" s="115"/>
      <c r="AF32" s="115"/>
      <c r="AG32" s="115"/>
      <c r="AH32" s="115"/>
      <c r="AI32" s="115"/>
      <c r="AJ32" s="115"/>
      <c r="AK32" s="115"/>
    </row>
    <row r="33" spans="2:37" s="47" customFormat="1" ht="12" customHeight="1" x14ac:dyDescent="0.2">
      <c r="B33" s="196" t="s">
        <v>76</v>
      </c>
      <c r="C33" s="197">
        <v>0.20206203748114521</v>
      </c>
      <c r="D33" s="198">
        <v>0.20342960381192202</v>
      </c>
      <c r="E33" s="198">
        <v>0.18881723289674887</v>
      </c>
      <c r="F33" s="198">
        <v>0.17067775322492304</v>
      </c>
      <c r="G33" s="198">
        <v>0.17654226650991167</v>
      </c>
      <c r="H33" s="197">
        <v>0.17771294155654044</v>
      </c>
      <c r="I33" s="198">
        <v>0.17082916055360281</v>
      </c>
      <c r="J33" s="198">
        <v>0.19053345324831494</v>
      </c>
      <c r="K33" s="199">
        <v>0.20166914157211074</v>
      </c>
      <c r="L33" s="199">
        <v>0.24502468978334943</v>
      </c>
      <c r="M33" s="268">
        <v>0.27009107844012137</v>
      </c>
      <c r="N33" s="199">
        <v>0.26404426762681982</v>
      </c>
      <c r="O33" s="199">
        <v>0.30644760249488601</v>
      </c>
      <c r="P33" s="199">
        <v>0.25889409775686051</v>
      </c>
      <c r="Q33" s="199">
        <v>0.2772511513908425</v>
      </c>
      <c r="R33" s="268">
        <v>0.28997965494022421</v>
      </c>
      <c r="S33" s="199">
        <v>0.3038195990189968</v>
      </c>
      <c r="T33" s="199">
        <v>0.34118017302856474</v>
      </c>
      <c r="U33" s="199">
        <v>0.38192698727396018</v>
      </c>
      <c r="V33" s="199">
        <v>0.47102786463749924</v>
      </c>
      <c r="W33" s="199">
        <v>0.48443273478914067</v>
      </c>
      <c r="X33" s="199">
        <v>0.4976836431209764</v>
      </c>
      <c r="Y33" s="116"/>
      <c r="Z33" s="116"/>
      <c r="AA33" s="116"/>
      <c r="AB33" s="116"/>
      <c r="AC33" s="115"/>
      <c r="AD33" s="115"/>
      <c r="AE33" s="115"/>
      <c r="AF33" s="115"/>
      <c r="AG33" s="115"/>
      <c r="AH33" s="115"/>
      <c r="AI33" s="115"/>
      <c r="AJ33" s="115"/>
      <c r="AK33" s="115"/>
    </row>
    <row r="34" spans="2:37" s="47" customFormat="1" ht="12" customHeight="1" x14ac:dyDescent="0.2">
      <c r="B34" s="231" t="s">
        <v>3</v>
      </c>
      <c r="C34" s="228">
        <v>0.27061299534487726</v>
      </c>
      <c r="D34" s="229">
        <v>0.28035237995086415</v>
      </c>
      <c r="E34" s="229">
        <v>0.2709304572322751</v>
      </c>
      <c r="F34" s="229">
        <v>0.26822969088791593</v>
      </c>
      <c r="G34" s="229">
        <v>0.26830649829934483</v>
      </c>
      <c r="H34" s="228">
        <v>0.26816778420883947</v>
      </c>
      <c r="I34" s="229">
        <v>0.30438750897544981</v>
      </c>
      <c r="J34" s="229">
        <v>0.33448451343839636</v>
      </c>
      <c r="K34" s="230">
        <v>0.49762811890676339</v>
      </c>
      <c r="L34" s="230">
        <v>0.57789766873442994</v>
      </c>
      <c r="M34" s="270">
        <v>0.56601519444442694</v>
      </c>
      <c r="N34" s="230">
        <v>0.53028535186037629</v>
      </c>
      <c r="O34" s="230">
        <v>0.50268738804406665</v>
      </c>
      <c r="P34" s="230">
        <v>0.59138565475763594</v>
      </c>
      <c r="Q34" s="230">
        <v>0.58827095459061896</v>
      </c>
      <c r="R34" s="270">
        <v>0.56623733379479457</v>
      </c>
      <c r="S34" s="230">
        <v>0.5727605139778924</v>
      </c>
      <c r="T34" s="230">
        <v>0.5611967070110363</v>
      </c>
      <c r="U34" s="230">
        <v>0.56179853661582502</v>
      </c>
      <c r="V34" s="230">
        <v>0.56473711067103005</v>
      </c>
      <c r="W34" s="230">
        <v>0.5810484693611786</v>
      </c>
      <c r="X34" s="230">
        <v>0.56100929794923338</v>
      </c>
      <c r="Y34" s="116"/>
      <c r="Z34" s="116"/>
      <c r="AA34" s="116"/>
      <c r="AB34" s="116"/>
      <c r="AC34" s="115"/>
      <c r="AD34" s="115"/>
      <c r="AE34" s="115"/>
      <c r="AF34" s="115"/>
      <c r="AG34" s="115"/>
      <c r="AH34" s="115"/>
      <c r="AI34" s="115"/>
      <c r="AJ34" s="115"/>
      <c r="AK34" s="115"/>
    </row>
    <row r="35" spans="2:37" s="47" customFormat="1" ht="12" customHeight="1" x14ac:dyDescent="0.2">
      <c r="B35" s="196" t="s">
        <v>77</v>
      </c>
      <c r="C35" s="197">
        <v>6.0703194330121599E-2</v>
      </c>
      <c r="D35" s="198">
        <v>5.6119221756173801E-2</v>
      </c>
      <c r="E35" s="198">
        <v>5.1218733899462889E-2</v>
      </c>
      <c r="F35" s="198">
        <v>7.3862965074938947E-2</v>
      </c>
      <c r="G35" s="198">
        <v>0.10071353303791504</v>
      </c>
      <c r="H35" s="197">
        <v>0.10072777039240288</v>
      </c>
      <c r="I35" s="198">
        <v>0.11446782972573882</v>
      </c>
      <c r="J35" s="198">
        <v>0.11183700320400983</v>
      </c>
      <c r="K35" s="199">
        <v>0.11191281875717719</v>
      </c>
      <c r="L35" s="199">
        <v>0.11822136895404498</v>
      </c>
      <c r="M35" s="268">
        <v>0.16735445168015617</v>
      </c>
      <c r="N35" s="199">
        <v>0.22805651687938591</v>
      </c>
      <c r="O35" s="199">
        <v>0.27037895711561627</v>
      </c>
      <c r="P35" s="199">
        <v>0.2714609935487316</v>
      </c>
      <c r="Q35" s="199">
        <v>0.30182645497207211</v>
      </c>
      <c r="R35" s="268">
        <v>0.50678775521288666</v>
      </c>
      <c r="S35" s="199">
        <v>0.21854989165903332</v>
      </c>
      <c r="T35" s="199">
        <v>0.21821337947615069</v>
      </c>
      <c r="U35" s="199">
        <v>0.20283685419654229</v>
      </c>
      <c r="V35" s="199">
        <v>0.20711803278365648</v>
      </c>
      <c r="W35" s="199">
        <v>0.23512323816633601</v>
      </c>
      <c r="X35" s="199">
        <v>0.23692006538048216</v>
      </c>
      <c r="Y35" s="116"/>
      <c r="Z35" s="116"/>
      <c r="AA35" s="116"/>
      <c r="AB35" s="116"/>
      <c r="AC35" s="115"/>
      <c r="AD35" s="115"/>
      <c r="AE35" s="115"/>
      <c r="AF35" s="115"/>
      <c r="AG35" s="115"/>
      <c r="AH35" s="115"/>
      <c r="AI35" s="115"/>
      <c r="AJ35" s="115"/>
      <c r="AK35" s="115"/>
    </row>
    <row r="36" spans="2:37" s="47" customFormat="1" ht="12" customHeight="1" x14ac:dyDescent="0.2">
      <c r="B36" s="281" t="s">
        <v>78</v>
      </c>
      <c r="C36" s="228">
        <v>0.22585403869550208</v>
      </c>
      <c r="D36" s="229">
        <v>0.23846079207855572</v>
      </c>
      <c r="E36" s="229">
        <v>0.22435182799506206</v>
      </c>
      <c r="F36" s="229">
        <v>0.17100776122102532</v>
      </c>
      <c r="G36" s="229">
        <v>0.17696601605891779</v>
      </c>
      <c r="H36" s="228">
        <v>0.23744497472293252</v>
      </c>
      <c r="I36" s="229">
        <v>0.23195617800228002</v>
      </c>
      <c r="J36" s="229">
        <v>0.22201975065753629</v>
      </c>
      <c r="K36" s="230">
        <v>0.21841022071586716</v>
      </c>
      <c r="L36" s="230">
        <v>0.26387806494627714</v>
      </c>
      <c r="M36" s="270">
        <v>0.28536810710952959</v>
      </c>
      <c r="N36" s="230">
        <v>0.28449344252072989</v>
      </c>
      <c r="O36" s="230">
        <v>0.28489290537579509</v>
      </c>
      <c r="P36" s="230">
        <v>0.26727111115700991</v>
      </c>
      <c r="Q36" s="230">
        <v>0.24727607466393528</v>
      </c>
      <c r="R36" s="270">
        <v>0.22375313070650302</v>
      </c>
      <c r="S36" s="230">
        <v>0.21746786489444062</v>
      </c>
      <c r="T36" s="230">
        <v>0.20897977537022552</v>
      </c>
      <c r="U36" s="230">
        <v>0.23186052259075832</v>
      </c>
      <c r="V36" s="230">
        <v>0.24052819568830611</v>
      </c>
      <c r="W36" s="230">
        <v>0.26208348928091774</v>
      </c>
      <c r="X36" s="230">
        <v>0.26288151550814054</v>
      </c>
      <c r="Y36" s="116"/>
      <c r="Z36" s="116"/>
      <c r="AA36" s="116"/>
      <c r="AB36" s="116"/>
      <c r="AC36" s="115"/>
      <c r="AD36" s="115"/>
      <c r="AE36" s="115"/>
      <c r="AF36" s="115"/>
      <c r="AG36" s="115"/>
      <c r="AH36" s="115"/>
      <c r="AI36" s="115"/>
      <c r="AJ36" s="115"/>
      <c r="AK36" s="115"/>
    </row>
    <row r="37" spans="2:37" s="48" customFormat="1" ht="12" customHeight="1" x14ac:dyDescent="0.25">
      <c r="B37" s="196" t="s">
        <v>79</v>
      </c>
      <c r="C37" s="197">
        <v>0.26146150889633574</v>
      </c>
      <c r="D37" s="198">
        <v>0.27466137322341305</v>
      </c>
      <c r="E37" s="198">
        <v>0.28576416312677438</v>
      </c>
      <c r="F37" s="198">
        <v>0.31061505784864368</v>
      </c>
      <c r="G37" s="198">
        <v>0.30737017373001158</v>
      </c>
      <c r="H37" s="197">
        <v>0.3191788814879275</v>
      </c>
      <c r="I37" s="198">
        <v>0.32533011297808478</v>
      </c>
      <c r="J37" s="198">
        <v>0.32714710484696513</v>
      </c>
      <c r="K37" s="199">
        <v>0.35441799807307706</v>
      </c>
      <c r="L37" s="199">
        <v>0.37952602721535028</v>
      </c>
      <c r="M37" s="268">
        <v>0.38436798796318472</v>
      </c>
      <c r="N37" s="199">
        <v>0.37621383710469347</v>
      </c>
      <c r="O37" s="199">
        <v>0.36034904335547141</v>
      </c>
      <c r="P37" s="199">
        <v>0.35735173811107729</v>
      </c>
      <c r="Q37" s="199">
        <v>0.34922938811242987</v>
      </c>
      <c r="R37" s="268">
        <v>0.34356993651747719</v>
      </c>
      <c r="S37" s="199">
        <v>0.32743489887116167</v>
      </c>
      <c r="T37" s="199">
        <v>0.3276545817089494</v>
      </c>
      <c r="U37" s="199">
        <v>0.32777924989554424</v>
      </c>
      <c r="V37" s="199">
        <v>0.33247344668421769</v>
      </c>
      <c r="W37" s="199">
        <v>0.37585342968490743</v>
      </c>
      <c r="X37" s="199">
        <v>0.38008234963648935</v>
      </c>
      <c r="Y37" s="116"/>
      <c r="Z37" s="116"/>
      <c r="AA37" s="116"/>
      <c r="AB37" s="116"/>
      <c r="AC37" s="112"/>
      <c r="AD37" s="112"/>
      <c r="AE37" s="112"/>
      <c r="AF37" s="112"/>
      <c r="AG37" s="112"/>
      <c r="AH37" s="112"/>
      <c r="AI37" s="112"/>
      <c r="AJ37" s="112"/>
      <c r="AK37" s="112"/>
    </row>
    <row r="38" spans="2:37" s="47" customFormat="1" ht="12" customHeight="1" x14ac:dyDescent="0.2">
      <c r="B38" s="231" t="s">
        <v>50</v>
      </c>
      <c r="C38" s="228" t="s">
        <v>23</v>
      </c>
      <c r="D38" s="229">
        <v>0.75934675090894355</v>
      </c>
      <c r="E38" s="229" t="s">
        <v>23</v>
      </c>
      <c r="F38" s="229">
        <v>0.77904947973979399</v>
      </c>
      <c r="G38" s="229">
        <v>0.77136054984216629</v>
      </c>
      <c r="H38" s="228">
        <v>0.73894138177500823</v>
      </c>
      <c r="I38" s="229">
        <v>0.71679081503862674</v>
      </c>
      <c r="J38" s="229">
        <v>0.70882618865046843</v>
      </c>
      <c r="K38" s="230">
        <v>0.73951140199744858</v>
      </c>
      <c r="L38" s="230">
        <v>0.83608511636802352</v>
      </c>
      <c r="M38" s="270">
        <v>0.83465297134722849</v>
      </c>
      <c r="N38" s="230">
        <v>0.83819196036379673</v>
      </c>
      <c r="O38" s="230">
        <v>0.87593499053989132</v>
      </c>
      <c r="P38" s="230">
        <v>0.88500946066245312</v>
      </c>
      <c r="Q38" s="230">
        <v>0.89860822044065081</v>
      </c>
      <c r="R38" s="270">
        <v>0.85974082671630125</v>
      </c>
      <c r="S38" s="230">
        <v>0.87093386207254264</v>
      </c>
      <c r="T38" s="230">
        <v>0.83849106634373261</v>
      </c>
      <c r="U38" s="230">
        <v>0.84087462559332393</v>
      </c>
      <c r="V38" s="230">
        <v>0.80186247714926617</v>
      </c>
      <c r="W38" s="230">
        <v>0.80745644867618349</v>
      </c>
      <c r="X38" s="230">
        <v>0.78690377587860949</v>
      </c>
      <c r="Y38" s="116"/>
      <c r="Z38" s="116"/>
      <c r="AA38" s="116"/>
      <c r="AB38" s="116"/>
      <c r="AC38" s="115"/>
      <c r="AD38" s="115"/>
      <c r="AE38" s="115"/>
      <c r="AF38" s="115"/>
      <c r="AG38" s="115"/>
      <c r="AH38" s="115"/>
      <c r="AI38" s="115"/>
      <c r="AJ38" s="115"/>
      <c r="AK38" s="115"/>
    </row>
    <row r="39" spans="2:37" s="47" customFormat="1" ht="12" customHeight="1" x14ac:dyDescent="0.2">
      <c r="B39" s="285" t="s">
        <v>164</v>
      </c>
      <c r="C39" s="299">
        <v>0.51745340831919029</v>
      </c>
      <c r="D39" s="300">
        <v>0</v>
      </c>
      <c r="E39" s="300">
        <v>0.57252241282778016</v>
      </c>
      <c r="F39" s="300">
        <v>0</v>
      </c>
      <c r="G39" s="300">
        <v>0.59729344832877995</v>
      </c>
      <c r="H39" s="299">
        <v>0</v>
      </c>
      <c r="I39" s="300">
        <v>0.58332567885420605</v>
      </c>
      <c r="J39" s="300">
        <v>0</v>
      </c>
      <c r="K39" s="301">
        <v>0.64126798475486968</v>
      </c>
      <c r="L39" s="301">
        <v>0</v>
      </c>
      <c r="M39" s="302">
        <v>0.70931624768989665</v>
      </c>
      <c r="N39" s="301">
        <v>0</v>
      </c>
      <c r="O39" s="301">
        <v>0.80851979542593255</v>
      </c>
      <c r="P39" s="301">
        <v>0</v>
      </c>
      <c r="Q39" s="301">
        <v>0.85021360844081206</v>
      </c>
      <c r="R39" s="302">
        <v>0.8809209254901611</v>
      </c>
      <c r="S39" s="301">
        <v>0</v>
      </c>
      <c r="T39" s="301">
        <v>0.90822859684182689</v>
      </c>
      <c r="U39" s="301">
        <v>0</v>
      </c>
      <c r="V39" s="301">
        <v>0.92016291092570057</v>
      </c>
      <c r="W39" s="301"/>
      <c r="X39" s="301">
        <v>0.94653981253700858</v>
      </c>
      <c r="Y39" s="116"/>
      <c r="Z39" s="116"/>
      <c r="AA39" s="116"/>
      <c r="AB39" s="116"/>
      <c r="AC39" s="115"/>
      <c r="AD39" s="115"/>
      <c r="AE39" s="115"/>
      <c r="AF39" s="115"/>
      <c r="AG39" s="115"/>
      <c r="AH39" s="115"/>
      <c r="AI39" s="115"/>
      <c r="AJ39" s="115"/>
      <c r="AK39" s="115"/>
    </row>
    <row r="40" spans="2:37" s="47" customFormat="1" ht="12" customHeight="1" x14ac:dyDescent="0.2">
      <c r="B40" s="231" t="s">
        <v>80</v>
      </c>
      <c r="C40" s="228">
        <v>0.28106796608468587</v>
      </c>
      <c r="D40" s="229">
        <v>0.30773884479895791</v>
      </c>
      <c r="E40" s="229">
        <v>0.32725891909955407</v>
      </c>
      <c r="F40" s="229">
        <v>0.30866139362099737</v>
      </c>
      <c r="G40" s="229">
        <v>0.33737956845601424</v>
      </c>
      <c r="H40" s="228">
        <v>0.30791751107106413</v>
      </c>
      <c r="I40" s="229">
        <v>0.28362794612495251</v>
      </c>
      <c r="J40" s="229">
        <v>0.33060740635895547</v>
      </c>
      <c r="K40" s="230">
        <v>0.30125908054950162</v>
      </c>
      <c r="L40" s="230">
        <v>0.38113701125623584</v>
      </c>
      <c r="M40" s="270">
        <v>0.36517322199025287</v>
      </c>
      <c r="N40" s="230">
        <v>0.36111283925471133</v>
      </c>
      <c r="O40" s="230">
        <v>0.36257984392613446</v>
      </c>
      <c r="P40" s="230">
        <v>0.34179092024844437</v>
      </c>
      <c r="Q40" s="230">
        <v>0.34710718473736207</v>
      </c>
      <c r="R40" s="270">
        <v>0.34776469537802501</v>
      </c>
      <c r="S40" s="230">
        <v>0.34051645450694895</v>
      </c>
      <c r="T40" s="230">
        <v>0.31962834226181946</v>
      </c>
      <c r="U40" s="230">
        <v>0.31087505789624242</v>
      </c>
      <c r="V40" s="230">
        <v>0.31097694657081165</v>
      </c>
      <c r="W40" s="230">
        <v>0.30935192449485582</v>
      </c>
      <c r="X40" s="230">
        <v>0.26838565525394048</v>
      </c>
      <c r="Y40" s="116"/>
      <c r="Z40" s="116"/>
      <c r="AA40" s="116"/>
      <c r="AB40" s="116"/>
      <c r="AC40" s="115"/>
      <c r="AD40" s="115"/>
      <c r="AE40" s="115"/>
      <c r="AF40" s="115"/>
      <c r="AG40" s="115"/>
      <c r="AH40" s="115"/>
      <c r="AI40" s="115"/>
      <c r="AJ40" s="115"/>
      <c r="AK40" s="115"/>
    </row>
    <row r="41" spans="2:37" s="50" customFormat="1" ht="12" customHeight="1" x14ac:dyDescent="0.2">
      <c r="B41" s="196" t="s">
        <v>81</v>
      </c>
      <c r="C41" s="197">
        <v>0.33127504434937149</v>
      </c>
      <c r="D41" s="198">
        <v>0.36225588764042982</v>
      </c>
      <c r="E41" s="198">
        <v>0.38759058845251632</v>
      </c>
      <c r="F41" s="198">
        <v>0.37982019171611725</v>
      </c>
      <c r="G41" s="198">
        <v>0.37814148191806074</v>
      </c>
      <c r="H41" s="197">
        <v>0.39868023488846799</v>
      </c>
      <c r="I41" s="198">
        <v>0.41154588050137247</v>
      </c>
      <c r="J41" s="198">
        <v>0.42175099237154801</v>
      </c>
      <c r="K41" s="199">
        <v>0.42604176738860389</v>
      </c>
      <c r="L41" s="199">
        <v>0.46575706142606205</v>
      </c>
      <c r="M41" s="268">
        <v>0.44218344175477137</v>
      </c>
      <c r="N41" s="199">
        <v>0.42822694958752228</v>
      </c>
      <c r="O41" s="199">
        <v>0.4209273534779987</v>
      </c>
      <c r="P41" s="199">
        <v>0.42800410257330995</v>
      </c>
      <c r="Q41" s="199">
        <v>0.42346927546143581</v>
      </c>
      <c r="R41" s="268">
        <v>0.39928308098186466</v>
      </c>
      <c r="S41" s="199">
        <v>0.38545387982061163</v>
      </c>
      <c r="T41" s="199">
        <v>0.39059274592711396</v>
      </c>
      <c r="U41" s="199">
        <v>0.64776746191034618</v>
      </c>
      <c r="V41" s="199">
        <v>0.62523789866455082</v>
      </c>
      <c r="W41" s="199">
        <v>0.65742507800079064</v>
      </c>
      <c r="X41" s="199" t="s">
        <v>23</v>
      </c>
      <c r="Y41" s="116"/>
      <c r="Z41" s="116"/>
      <c r="AA41" s="116"/>
      <c r="AB41" s="116"/>
      <c r="AC41" s="115"/>
      <c r="AD41" s="115"/>
      <c r="AE41" s="115"/>
      <c r="AF41" s="115"/>
      <c r="AG41" s="115"/>
      <c r="AH41" s="115"/>
      <c r="AI41" s="115"/>
      <c r="AJ41" s="115"/>
      <c r="AK41" s="115"/>
    </row>
    <row r="42" spans="2:37" s="47" customFormat="1" ht="12" customHeight="1" x14ac:dyDescent="0.2">
      <c r="B42" s="231" t="s">
        <v>82</v>
      </c>
      <c r="C42" s="228">
        <v>0.2918363094471616</v>
      </c>
      <c r="D42" s="229">
        <v>0.30948988601227623</v>
      </c>
      <c r="E42" s="229">
        <v>0.33565410827672304</v>
      </c>
      <c r="F42" s="229">
        <v>0.35418476054973402</v>
      </c>
      <c r="G42" s="229">
        <v>0.3543857363015212</v>
      </c>
      <c r="H42" s="228">
        <v>0.34887117665297945</v>
      </c>
      <c r="I42" s="229">
        <v>0.34286645739090416</v>
      </c>
      <c r="J42" s="229">
        <v>0.3415035330381696</v>
      </c>
      <c r="K42" s="230">
        <v>0.35243389545548903</v>
      </c>
      <c r="L42" s="230">
        <v>0.37925642974300366</v>
      </c>
      <c r="M42" s="270">
        <v>0.38596661432642898</v>
      </c>
      <c r="N42" s="230">
        <v>0.38518612917107353</v>
      </c>
      <c r="O42" s="230">
        <v>0.37464693241097402</v>
      </c>
      <c r="P42" s="230">
        <v>0.36541758464367452</v>
      </c>
      <c r="Q42" s="230">
        <v>0.35526244642161303</v>
      </c>
      <c r="R42" s="270">
        <v>0.35501987446681793</v>
      </c>
      <c r="S42" s="230">
        <v>0.36261896562661911</v>
      </c>
      <c r="T42" s="230">
        <v>0.36511151396107178</v>
      </c>
      <c r="U42" s="230">
        <v>0.36467047431512639</v>
      </c>
      <c r="V42" s="230">
        <v>0.36549313745078804</v>
      </c>
      <c r="W42" s="230">
        <v>0.38385650769303675</v>
      </c>
      <c r="X42" s="230">
        <v>0.36043194531470851</v>
      </c>
      <c r="Y42" s="116"/>
      <c r="Z42" s="116"/>
      <c r="AA42" s="116"/>
      <c r="AB42" s="116"/>
      <c r="AC42" s="115"/>
      <c r="AD42" s="115"/>
      <c r="AE42" s="115"/>
      <c r="AF42" s="115"/>
      <c r="AG42" s="115"/>
      <c r="AH42" s="115"/>
      <c r="AI42" s="115"/>
      <c r="AJ42" s="115"/>
      <c r="AK42" s="115"/>
    </row>
    <row r="43" spans="2:37" s="47" customFormat="1" ht="10" x14ac:dyDescent="0.2">
      <c r="B43" s="286" t="s">
        <v>56</v>
      </c>
      <c r="C43" s="275">
        <v>0.34496682669765766</v>
      </c>
      <c r="D43" s="276">
        <v>0.36080873963102944</v>
      </c>
      <c r="E43" s="276">
        <v>0.37891171515726657</v>
      </c>
      <c r="F43" s="276">
        <v>0.38707424857558748</v>
      </c>
      <c r="G43" s="276">
        <v>0.38260847191530961</v>
      </c>
      <c r="H43" s="275">
        <v>0.38285140792583539</v>
      </c>
      <c r="I43" s="276">
        <v>0.37894384222906075</v>
      </c>
      <c r="J43" s="276">
        <v>0.38376887414060862</v>
      </c>
      <c r="K43" s="277">
        <v>0.3957030872032416</v>
      </c>
      <c r="L43" s="277">
        <v>0.42952163670474319</v>
      </c>
      <c r="M43" s="287">
        <v>0.4282775508098865</v>
      </c>
      <c r="N43" s="277">
        <v>0.42744955646897259</v>
      </c>
      <c r="O43" s="277">
        <v>0.4278677270724825</v>
      </c>
      <c r="P43" s="277">
        <v>0.42771061675840732</v>
      </c>
      <c r="Q43" s="277">
        <v>0.42625246445546067</v>
      </c>
      <c r="R43" s="287">
        <v>0.4190109892795067</v>
      </c>
      <c r="S43" s="277">
        <v>0.41747617187252251</v>
      </c>
      <c r="T43" s="277">
        <v>0.41601399949957024</v>
      </c>
      <c r="U43" s="277">
        <v>0.41949546827101225</v>
      </c>
      <c r="V43" s="277">
        <v>0.42224390872986201</v>
      </c>
      <c r="W43" s="277">
        <v>0.44318482424368383</v>
      </c>
      <c r="X43" s="277">
        <v>0.42003907478829838</v>
      </c>
      <c r="Y43" s="105"/>
      <c r="Z43" s="105"/>
      <c r="AA43" s="105"/>
      <c r="AB43" s="105"/>
    </row>
    <row r="44" spans="2:37" s="47" customFormat="1" ht="12" x14ac:dyDescent="0.2">
      <c r="B44" s="283" t="s">
        <v>166</v>
      </c>
      <c r="C44" s="278">
        <v>0.36035980800724071</v>
      </c>
      <c r="D44" s="279">
        <v>0.37080227570740293</v>
      </c>
      <c r="E44" s="279">
        <v>0.38269776799752586</v>
      </c>
      <c r="F44" s="279">
        <v>0.38665316470222882</v>
      </c>
      <c r="G44" s="279">
        <v>0.37515417053740174</v>
      </c>
      <c r="H44" s="278">
        <v>0.37310170655799502</v>
      </c>
      <c r="I44" s="279">
        <v>0.37375607032701336</v>
      </c>
      <c r="J44" s="279">
        <v>0.37636562908825266</v>
      </c>
      <c r="K44" s="280">
        <v>0.4025946359386543</v>
      </c>
      <c r="L44" s="280">
        <v>0.43920721354356701</v>
      </c>
      <c r="M44" s="284">
        <v>0.4465697605483353</v>
      </c>
      <c r="N44" s="280">
        <v>0.44402489081274077</v>
      </c>
      <c r="O44" s="280">
        <v>0.45265715888584873</v>
      </c>
      <c r="P44" s="280">
        <v>0.45676114515043331</v>
      </c>
      <c r="Q44" s="280">
        <v>0.46157596129736611</v>
      </c>
      <c r="R44" s="284">
        <v>0.45195592279993013</v>
      </c>
      <c r="S44" s="280">
        <v>0.4428416635731211</v>
      </c>
      <c r="T44" s="280">
        <v>0.44176672621538604</v>
      </c>
      <c r="U44" s="280">
        <v>0.44982397532806423</v>
      </c>
      <c r="V44" s="280">
        <v>0.45584853445835621</v>
      </c>
      <c r="W44" s="280">
        <v>0.48496287147240769</v>
      </c>
      <c r="X44" s="280">
        <v>0.4685026664179236</v>
      </c>
      <c r="Y44" s="105"/>
      <c r="Z44" s="105"/>
      <c r="AA44" s="105"/>
      <c r="AB44" s="105"/>
    </row>
    <row r="45" spans="2:37" s="47" customFormat="1" ht="10.5" x14ac:dyDescent="0.2">
      <c r="B45" s="133"/>
      <c r="C45" s="46"/>
      <c r="D45" s="46"/>
      <c r="E45" s="46"/>
      <c r="F45" s="4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2"/>
      <c r="X45" s="2"/>
      <c r="Y45" s="105"/>
      <c r="Z45" s="105"/>
      <c r="AA45" s="105"/>
      <c r="AB45" s="105"/>
    </row>
    <row r="46" spans="2:37" s="2" customFormat="1" ht="12" x14ac:dyDescent="0.25">
      <c r="B46" s="86" t="s">
        <v>124</v>
      </c>
      <c r="C46" s="41"/>
      <c r="D46" s="41"/>
      <c r="E46" s="41"/>
      <c r="F46" s="41"/>
      <c r="G46" s="42"/>
      <c r="H46" s="42"/>
      <c r="I46" s="42"/>
      <c r="J46" s="42"/>
      <c r="K46" s="42"/>
      <c r="L46" s="118"/>
      <c r="M46" s="244"/>
      <c r="N46" s="244"/>
      <c r="O46" s="244"/>
      <c r="P46" s="244"/>
      <c r="Q46" s="244"/>
      <c r="R46" s="118"/>
      <c r="S46" s="118"/>
      <c r="T46" s="118"/>
      <c r="U46" s="118"/>
      <c r="V46" s="118"/>
      <c r="W46" s="42"/>
      <c r="X46" s="42"/>
      <c r="Y46" s="106"/>
      <c r="Z46" s="47"/>
    </row>
    <row r="47" spans="2:37" s="2" customFormat="1" ht="12" x14ac:dyDescent="0.25">
      <c r="B47" s="86" t="s">
        <v>128</v>
      </c>
      <c r="C47" s="41"/>
      <c r="D47" s="41"/>
      <c r="E47" s="41"/>
      <c r="F47" s="41"/>
      <c r="G47" s="42"/>
      <c r="H47" s="42"/>
      <c r="I47" s="42"/>
      <c r="J47" s="42"/>
      <c r="K47" s="42"/>
      <c r="L47" s="118"/>
      <c r="M47" s="244"/>
      <c r="N47" s="244"/>
      <c r="O47" s="244"/>
      <c r="P47" s="244"/>
      <c r="Q47" s="244"/>
      <c r="R47" s="118"/>
      <c r="S47" s="118"/>
      <c r="T47" s="118"/>
      <c r="U47" s="118"/>
      <c r="V47" s="118"/>
      <c r="W47" s="42"/>
      <c r="X47" s="42"/>
      <c r="Y47" s="106"/>
      <c r="Z47" s="47"/>
    </row>
    <row r="48" spans="2:37" s="2" customFormat="1" ht="11.5" x14ac:dyDescent="0.25">
      <c r="C48" s="41"/>
      <c r="D48" s="41"/>
      <c r="E48" s="41"/>
      <c r="F48" s="41"/>
      <c r="G48" s="42"/>
      <c r="H48" s="42"/>
      <c r="I48" s="42"/>
      <c r="J48" s="42"/>
      <c r="K48" s="42"/>
      <c r="L48" s="118"/>
      <c r="M48" s="244"/>
      <c r="N48" s="244"/>
      <c r="O48" s="244"/>
      <c r="P48" s="244"/>
      <c r="Q48" s="244"/>
      <c r="R48" s="118"/>
      <c r="S48" s="118"/>
      <c r="T48" s="118"/>
      <c r="U48" s="118"/>
      <c r="V48" s="118"/>
      <c r="W48" s="42"/>
      <c r="X48" s="42"/>
      <c r="Y48" s="106"/>
      <c r="Z48" s="47"/>
    </row>
    <row r="49" spans="2:31" s="107" customFormat="1" ht="12.5" x14ac:dyDescent="0.25">
      <c r="B49" s="93" t="s">
        <v>160</v>
      </c>
      <c r="C49" s="41"/>
      <c r="D49" s="41"/>
      <c r="E49" s="41"/>
      <c r="F49" s="41"/>
      <c r="G49" s="42"/>
      <c r="H49" s="42"/>
      <c r="I49" s="42"/>
      <c r="J49" s="42"/>
      <c r="K49" s="42"/>
      <c r="L49" s="245"/>
      <c r="M49" s="246"/>
      <c r="N49" s="245"/>
      <c r="O49" s="246"/>
      <c r="P49" s="245"/>
      <c r="Q49" s="246"/>
      <c r="R49" s="246"/>
      <c r="S49" s="245"/>
      <c r="T49" s="245"/>
      <c r="U49" s="245"/>
      <c r="V49" s="245"/>
      <c r="W49" s="108"/>
      <c r="X49" s="108"/>
      <c r="Y49" s="108"/>
      <c r="Z49" s="108"/>
    </row>
    <row r="50" spans="2:31" ht="11.25" customHeight="1" x14ac:dyDescent="0.2">
      <c r="B50" s="82" t="s">
        <v>32</v>
      </c>
      <c r="L50" s="118"/>
      <c r="M50" s="247"/>
      <c r="N50" s="247"/>
      <c r="O50" s="247"/>
      <c r="P50" s="247"/>
      <c r="Q50" s="247"/>
      <c r="R50" s="247"/>
      <c r="S50" s="118"/>
      <c r="T50" s="118"/>
      <c r="U50" s="118"/>
      <c r="V50" s="118"/>
    </row>
    <row r="51" spans="2:31" ht="12.75" customHeight="1" x14ac:dyDescent="0.2">
      <c r="C51" s="232"/>
      <c r="D51" s="232"/>
      <c r="E51" s="232"/>
      <c r="F51" s="232"/>
      <c r="G51" s="232"/>
      <c r="H51" s="232"/>
      <c r="I51" s="232"/>
      <c r="J51" s="232"/>
      <c r="K51" s="233"/>
      <c r="L51" s="233"/>
      <c r="M51" s="233"/>
      <c r="N51" s="233"/>
      <c r="O51" s="233"/>
      <c r="P51" s="233"/>
      <c r="Q51" s="233"/>
      <c r="R51" s="233"/>
      <c r="S51" s="113"/>
      <c r="T51" s="118"/>
      <c r="U51" s="118"/>
      <c r="V51" s="118"/>
    </row>
    <row r="52" spans="2:31" ht="12.75" customHeight="1" x14ac:dyDescent="0.25">
      <c r="B52" s="113"/>
      <c r="C52" s="309"/>
      <c r="D52" s="309"/>
      <c r="E52" s="309"/>
      <c r="F52" s="309"/>
      <c r="G52" s="113"/>
      <c r="H52" s="113"/>
      <c r="I52" s="113"/>
      <c r="J52" s="113"/>
      <c r="K52" s="113"/>
      <c r="L52" s="113"/>
      <c r="M52" s="113"/>
      <c r="N52" s="113"/>
      <c r="O52" s="246"/>
      <c r="P52" s="246"/>
      <c r="Q52" s="246"/>
      <c r="R52" s="246"/>
      <c r="S52" s="246"/>
      <c r="T52" s="246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</row>
    <row r="53" spans="2:31" ht="12.75" customHeight="1" x14ac:dyDescent="0.2">
      <c r="B53" s="113"/>
      <c r="C53" s="310"/>
      <c r="D53" s="310"/>
      <c r="E53" s="310"/>
      <c r="F53" s="310"/>
      <c r="G53" s="310"/>
      <c r="H53" s="118"/>
      <c r="I53" s="310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</row>
    <row r="54" spans="2:31" ht="12.75" customHeight="1" x14ac:dyDescent="0.2">
      <c r="B54" s="113"/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118"/>
      <c r="X54" s="118"/>
      <c r="Y54" s="118"/>
      <c r="Z54" s="118"/>
      <c r="AA54" s="118"/>
      <c r="AB54" s="118"/>
      <c r="AC54" s="118"/>
      <c r="AD54" s="118"/>
      <c r="AE54" s="118"/>
    </row>
    <row r="55" spans="2:31" ht="12.75" customHeight="1" x14ac:dyDescent="0.2">
      <c r="B55" s="113"/>
      <c r="C55" s="310"/>
      <c r="D55" s="310"/>
      <c r="E55" s="310"/>
      <c r="F55" s="310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</row>
  </sheetData>
  <mergeCells count="1">
    <mergeCell ref="Q1:R1"/>
  </mergeCells>
  <phoneticPr fontId="5" type="noConversion"/>
  <hyperlinks>
    <hyperlink ref="Q1:R1" location="Index!A1" display="Retour à l'index" xr:uid="{00000000-0004-0000-0D00-000000000000}"/>
  </hyperlinks>
  <pageMargins left="0" right="0" top="0" bottom="0" header="0.23622047244094491" footer="0.31496062992125984"/>
  <pageSetup paperSize="9" scale="74" orientation="landscape" r:id="rId1"/>
  <headerFooter alignWithMargins="0"/>
  <ignoredErrors>
    <ignoredError sqref="C5:F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pageSetUpPr fitToPage="1"/>
  </sheetPr>
  <dimension ref="A1:AA51"/>
  <sheetViews>
    <sheetView showGridLines="0" zoomScaleNormal="100" workbookViewId="0">
      <selection activeCell="B2" sqref="B2"/>
    </sheetView>
  </sheetViews>
  <sheetFormatPr baseColWidth="10" defaultColWidth="11" defaultRowHeight="12.75" customHeight="1" x14ac:dyDescent="0.2"/>
  <cols>
    <col min="1" max="1" width="0.81640625" style="42" customWidth="1"/>
    <col min="2" max="2" width="20.81640625" style="45" customWidth="1"/>
    <col min="3" max="6" width="7.54296875" style="41" customWidth="1"/>
    <col min="7" max="10" width="7.54296875" style="42" customWidth="1"/>
    <col min="11" max="11" width="8" style="42" customWidth="1"/>
    <col min="12" max="14" width="7.54296875" style="42" customWidth="1"/>
    <col min="15" max="15" width="7.7265625" style="42" customWidth="1"/>
    <col min="16" max="17" width="7.54296875" style="42" customWidth="1"/>
    <col min="18" max="18" width="9.1796875" style="42" customWidth="1"/>
    <col min="19" max="19" width="7.54296875" style="42" customWidth="1"/>
    <col min="20" max="24" width="8.453125" style="42" customWidth="1"/>
    <col min="25" max="16384" width="11" style="42"/>
  </cols>
  <sheetData>
    <row r="1" spans="1:27" ht="12.75" customHeight="1" x14ac:dyDescent="0.25">
      <c r="A1" s="42" t="s">
        <v>7</v>
      </c>
      <c r="B1" s="32" t="s">
        <v>114</v>
      </c>
      <c r="C1" s="19"/>
      <c r="D1" s="134"/>
      <c r="I1" s="109"/>
      <c r="L1" s="113"/>
      <c r="O1" s="226"/>
      <c r="Q1" s="402" t="s">
        <v>30</v>
      </c>
      <c r="R1" s="401"/>
      <c r="S1" s="113"/>
      <c r="T1" s="113"/>
      <c r="U1" s="113"/>
      <c r="V1" s="113"/>
      <c r="W1" s="113"/>
      <c r="X1" s="113"/>
      <c r="Y1" s="113"/>
      <c r="Z1" s="113"/>
      <c r="AA1" s="113"/>
    </row>
    <row r="2" spans="1:27" ht="12.75" customHeight="1" x14ac:dyDescent="0.2">
      <c r="B2" s="40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1:27" s="44" customFormat="1" ht="12.75" customHeight="1" x14ac:dyDescent="0.25">
      <c r="B3" s="94" t="s">
        <v>162</v>
      </c>
      <c r="C3" s="98"/>
      <c r="D3" s="43"/>
      <c r="E3" s="43"/>
      <c r="F3" s="4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27" ht="12.75" customHeight="1" x14ac:dyDescent="0.2">
      <c r="B4" s="150" t="s">
        <v>115</v>
      </c>
      <c r="C4" s="100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1:27" s="45" customFormat="1" ht="20.149999999999999" customHeight="1" x14ac:dyDescent="0.2">
      <c r="B5" s="132" t="s">
        <v>48</v>
      </c>
      <c r="C5" s="130" t="s">
        <v>2</v>
      </c>
      <c r="D5" s="129" t="s">
        <v>5</v>
      </c>
      <c r="E5" s="129" t="s">
        <v>6</v>
      </c>
      <c r="F5" s="129" t="s">
        <v>8</v>
      </c>
      <c r="G5" s="129">
        <v>2004</v>
      </c>
      <c r="H5" s="130">
        <v>2005</v>
      </c>
      <c r="I5" s="129">
        <v>2006</v>
      </c>
      <c r="J5" s="129">
        <v>2007</v>
      </c>
      <c r="K5" s="131">
        <v>2008</v>
      </c>
      <c r="L5" s="131">
        <v>2009</v>
      </c>
      <c r="M5" s="266">
        <v>2010</v>
      </c>
      <c r="N5" s="131">
        <v>2011</v>
      </c>
      <c r="O5" s="131">
        <v>2012</v>
      </c>
      <c r="P5" s="131">
        <v>2013</v>
      </c>
      <c r="Q5" s="131">
        <v>2014</v>
      </c>
      <c r="R5" s="266">
        <v>2015</v>
      </c>
      <c r="S5" s="131">
        <v>2016</v>
      </c>
      <c r="T5" s="131">
        <v>2017</v>
      </c>
      <c r="U5" s="131">
        <v>2018</v>
      </c>
      <c r="V5" s="131">
        <v>2019</v>
      </c>
      <c r="W5" s="131">
        <v>2020</v>
      </c>
      <c r="X5" s="131">
        <v>2021</v>
      </c>
      <c r="Y5" s="113"/>
      <c r="Z5" s="113"/>
      <c r="AA5" s="113"/>
    </row>
    <row r="6" spans="1:27" s="47" customFormat="1" ht="12.75" customHeight="1" x14ac:dyDescent="0.2">
      <c r="B6" s="242" t="s">
        <v>58</v>
      </c>
      <c r="C6" s="139">
        <v>26.780965911818065</v>
      </c>
      <c r="D6" s="138" t="s">
        <v>23</v>
      </c>
      <c r="E6" s="138">
        <v>25.95900572224409</v>
      </c>
      <c r="F6" s="138" t="s">
        <v>23</v>
      </c>
      <c r="G6" s="138">
        <v>27.098349876318998</v>
      </c>
      <c r="H6" s="139" t="s">
        <v>23</v>
      </c>
      <c r="I6" s="138">
        <v>24.950406847528608</v>
      </c>
      <c r="J6" s="138" t="s">
        <v>23</v>
      </c>
      <c r="K6" s="140">
        <v>24.182747861239402</v>
      </c>
      <c r="L6" s="140" t="s">
        <v>23</v>
      </c>
      <c r="M6" s="271">
        <v>26.397865114022316</v>
      </c>
      <c r="N6" s="140">
        <v>28.02927537146282</v>
      </c>
      <c r="O6" s="140" t="s">
        <v>23</v>
      </c>
      <c r="P6" s="140">
        <v>29.632971333821313</v>
      </c>
      <c r="Q6" s="140" t="s">
        <v>23</v>
      </c>
      <c r="R6" s="271">
        <v>30.626383142499758</v>
      </c>
      <c r="S6" s="140" t="s">
        <v>23</v>
      </c>
      <c r="T6" s="140">
        <v>33.981610307906358</v>
      </c>
      <c r="U6" s="140" t="s">
        <v>23</v>
      </c>
      <c r="V6" s="140">
        <v>35.711476883321161</v>
      </c>
      <c r="W6" s="140" t="s">
        <v>23</v>
      </c>
      <c r="X6" s="140" t="s">
        <v>23</v>
      </c>
      <c r="Y6" s="115"/>
      <c r="Z6" s="115"/>
      <c r="AA6" s="115"/>
    </row>
    <row r="7" spans="1:27" s="47" customFormat="1" ht="12.75" customHeight="1" x14ac:dyDescent="0.2">
      <c r="B7" s="196" t="s">
        <v>59</v>
      </c>
      <c r="C7" s="200" t="s">
        <v>23</v>
      </c>
      <c r="D7" s="201" t="s">
        <v>23</v>
      </c>
      <c r="E7" s="201">
        <v>27.028595228371806</v>
      </c>
      <c r="F7" s="201" t="s">
        <v>23</v>
      </c>
      <c r="G7" s="201">
        <v>26.700385138067173</v>
      </c>
      <c r="H7" s="200">
        <v>24.716151918551329</v>
      </c>
      <c r="I7" s="201">
        <v>24.106022438244498</v>
      </c>
      <c r="J7" s="201">
        <v>23.8398529954578</v>
      </c>
      <c r="K7" s="202">
        <v>24.967475086313566</v>
      </c>
      <c r="L7" s="202">
        <v>26.095074096777367</v>
      </c>
      <c r="M7" s="272">
        <v>25.840358324118203</v>
      </c>
      <c r="N7" s="202">
        <v>25.585636637472991</v>
      </c>
      <c r="O7" s="202">
        <v>24.565722493066204</v>
      </c>
      <c r="P7" s="202">
        <v>24.320190336049027</v>
      </c>
      <c r="Q7" s="202">
        <v>23.69111781983381</v>
      </c>
      <c r="R7" s="272">
        <v>23.508645369823412</v>
      </c>
      <c r="S7" s="202">
        <v>22.219699919784798</v>
      </c>
      <c r="T7" s="202">
        <v>22.437831167849932</v>
      </c>
      <c r="U7" s="202">
        <v>22.437793821356614</v>
      </c>
      <c r="V7" s="202">
        <v>21.793741970248604</v>
      </c>
      <c r="W7" s="202">
        <v>22.351795472095297</v>
      </c>
      <c r="X7" s="202">
        <v>22.351771225091241</v>
      </c>
      <c r="Y7" s="115"/>
      <c r="Z7" s="115"/>
      <c r="AA7" s="115"/>
    </row>
    <row r="8" spans="1:27" s="47" customFormat="1" ht="12.75" customHeight="1" x14ac:dyDescent="0.2">
      <c r="B8" s="243" t="s">
        <v>60</v>
      </c>
      <c r="C8" s="136">
        <v>20.240662283964991</v>
      </c>
      <c r="D8" s="135">
        <v>19.716763183746465</v>
      </c>
      <c r="E8" s="135">
        <v>21.159074073732491</v>
      </c>
      <c r="F8" s="135">
        <v>22.211940079423911</v>
      </c>
      <c r="G8" s="135">
        <v>21.757771625921308</v>
      </c>
      <c r="H8" s="136">
        <v>22.315225640366474</v>
      </c>
      <c r="I8" s="135">
        <v>21.311953948501486</v>
      </c>
      <c r="J8" s="135">
        <v>21.134052858712707</v>
      </c>
      <c r="K8" s="137">
        <v>21.830402632354705</v>
      </c>
      <c r="L8" s="137">
        <v>23.724114028247119</v>
      </c>
      <c r="M8" s="273">
        <v>23.512520868113523</v>
      </c>
      <c r="N8" s="137">
        <v>22.341206706645451</v>
      </c>
      <c r="O8" s="137">
        <v>21.317969374702866</v>
      </c>
      <c r="P8" s="137">
        <v>21.740419547856149</v>
      </c>
      <c r="Q8" s="137">
        <v>20.649823206275538</v>
      </c>
      <c r="R8" s="273">
        <v>20.328279733549444</v>
      </c>
      <c r="S8" s="137">
        <v>21.157283449221818</v>
      </c>
      <c r="T8" s="137">
        <v>19.83344934576488</v>
      </c>
      <c r="U8" s="137">
        <v>18.418272508543872</v>
      </c>
      <c r="V8" s="137">
        <v>16.701045897199307</v>
      </c>
      <c r="W8" s="137">
        <v>16.874383201919375</v>
      </c>
      <c r="X8" s="137">
        <v>15.341235269963349</v>
      </c>
      <c r="Y8" s="115"/>
      <c r="Z8" s="115"/>
      <c r="AA8" s="115"/>
    </row>
    <row r="9" spans="1:27" s="47" customFormat="1" ht="12.75" customHeight="1" x14ac:dyDescent="0.2">
      <c r="B9" s="196" t="s">
        <v>61</v>
      </c>
      <c r="C9" s="200">
        <v>28.181552831290134</v>
      </c>
      <c r="D9" s="201">
        <v>27.769852591535898</v>
      </c>
      <c r="E9" s="201">
        <v>31.674881033310676</v>
      </c>
      <c r="F9" s="201">
        <v>32.979628204608971</v>
      </c>
      <c r="G9" s="201">
        <v>33.955545560178422</v>
      </c>
      <c r="H9" s="200">
        <v>33.961388859151413</v>
      </c>
      <c r="I9" s="201">
        <v>33.102926510540257</v>
      </c>
      <c r="J9" s="201">
        <v>33.920484816196058</v>
      </c>
      <c r="K9" s="202">
        <v>35.533803778738907</v>
      </c>
      <c r="L9" s="202">
        <v>35.905605894652993</v>
      </c>
      <c r="M9" s="272">
        <v>36.991121341663927</v>
      </c>
      <c r="N9" s="202">
        <v>37.31903485254692</v>
      </c>
      <c r="O9" s="202">
        <v>39.392910079051383</v>
      </c>
      <c r="P9" s="202">
        <v>39.465491199408156</v>
      </c>
      <c r="Q9" s="202">
        <v>37.700315826412442</v>
      </c>
      <c r="R9" s="272">
        <v>39.299172180518056</v>
      </c>
      <c r="S9" s="202">
        <v>39.449488892696024</v>
      </c>
      <c r="T9" s="202">
        <v>39.777919308836154</v>
      </c>
      <c r="U9" s="202">
        <v>38.892321952726711</v>
      </c>
      <c r="V9" s="202">
        <v>38.924175283111765</v>
      </c>
      <c r="W9" s="202">
        <v>37.941246716025795</v>
      </c>
      <c r="X9" s="202">
        <v>37.720389717102947</v>
      </c>
      <c r="Y9" s="115"/>
      <c r="Z9" s="115"/>
      <c r="AA9" s="115"/>
    </row>
    <row r="10" spans="1:27" s="47" customFormat="1" ht="12.75" customHeight="1" x14ac:dyDescent="0.2">
      <c r="B10" s="231" t="s">
        <v>62</v>
      </c>
      <c r="C10" s="234" t="s">
        <v>23</v>
      </c>
      <c r="D10" s="235" t="s">
        <v>23</v>
      </c>
      <c r="E10" s="235" t="s">
        <v>23</v>
      </c>
      <c r="F10" s="235" t="s">
        <v>23</v>
      </c>
      <c r="G10" s="235" t="s">
        <v>23</v>
      </c>
      <c r="H10" s="234" t="s">
        <v>23</v>
      </c>
      <c r="I10" s="235" t="s">
        <v>23</v>
      </c>
      <c r="J10" s="235">
        <v>43.039077014369404</v>
      </c>
      <c r="K10" s="236">
        <v>40.814436476544095</v>
      </c>
      <c r="L10" s="236">
        <v>39.811080454532195</v>
      </c>
      <c r="M10" s="274">
        <v>38.528341481545155</v>
      </c>
      <c r="N10" s="236">
        <v>32.409969819678039</v>
      </c>
      <c r="O10" s="236">
        <v>34.268236768464611</v>
      </c>
      <c r="P10" s="236">
        <v>39.323470491687878</v>
      </c>
      <c r="Q10" s="236">
        <v>38.95903083146478</v>
      </c>
      <c r="R10" s="274">
        <v>38.53253806924549</v>
      </c>
      <c r="S10" s="236">
        <v>43.059262501285986</v>
      </c>
      <c r="T10" s="236">
        <v>45.854346620671379</v>
      </c>
      <c r="U10" s="236">
        <v>47.024314372097741</v>
      </c>
      <c r="V10" s="236">
        <v>49.118768377971818</v>
      </c>
      <c r="W10" s="236">
        <v>47.593436486314168</v>
      </c>
      <c r="X10" s="236" t="s">
        <v>23</v>
      </c>
      <c r="Y10" s="115"/>
      <c r="Z10" s="115"/>
      <c r="AA10" s="115"/>
    </row>
    <row r="11" spans="1:27" s="47" customFormat="1" ht="12.75" customHeight="1" x14ac:dyDescent="0.2">
      <c r="B11" s="196" t="s">
        <v>126</v>
      </c>
      <c r="C11" s="200">
        <v>57.451715956514789</v>
      </c>
      <c r="D11" s="201">
        <v>58.152411609871237</v>
      </c>
      <c r="E11" s="201">
        <v>50.706747950296759</v>
      </c>
      <c r="F11" s="201">
        <v>46.3022388080675</v>
      </c>
      <c r="G11" s="201">
        <v>47.509580567971774</v>
      </c>
      <c r="H11" s="200">
        <v>48.274093545877179</v>
      </c>
      <c r="I11" s="201">
        <v>46.054896420595881</v>
      </c>
      <c r="J11" s="201">
        <v>42.200303279371589</v>
      </c>
      <c r="K11" s="202">
        <v>40.318859813186606</v>
      </c>
      <c r="L11" s="202">
        <v>42.740869721530117</v>
      </c>
      <c r="M11" s="272">
        <v>40.850321626812161</v>
      </c>
      <c r="N11" s="202">
        <v>38.605364349123818</v>
      </c>
      <c r="O11" s="202">
        <v>39.428164399232642</v>
      </c>
      <c r="P11" s="202">
        <v>40.462498733620848</v>
      </c>
      <c r="Q11" s="202">
        <v>34.036514032532104</v>
      </c>
      <c r="R11" s="272">
        <v>27.947040429379079</v>
      </c>
      <c r="S11" s="202">
        <v>29.031877882960138</v>
      </c>
      <c r="T11" s="202">
        <v>29.105396775776114</v>
      </c>
      <c r="U11" s="202">
        <v>29.144901874484084</v>
      </c>
      <c r="V11" s="202">
        <v>24.066421184430688</v>
      </c>
      <c r="W11" s="202">
        <v>21.305079761017005</v>
      </c>
      <c r="X11" s="202" t="s">
        <v>23</v>
      </c>
      <c r="Y11" s="115"/>
      <c r="Z11" s="115"/>
      <c r="AA11" s="115"/>
    </row>
    <row r="12" spans="1:27" s="47" customFormat="1" ht="12.75" customHeight="1" x14ac:dyDescent="0.2">
      <c r="B12" s="231" t="s">
        <v>63</v>
      </c>
      <c r="C12" s="234">
        <v>14.210637590987343</v>
      </c>
      <c r="D12" s="235">
        <v>15.65797367399513</v>
      </c>
      <c r="E12" s="235">
        <v>15.629293250587098</v>
      </c>
      <c r="F12" s="235">
        <v>15.26247927230818</v>
      </c>
      <c r="G12" s="235">
        <v>14.76837065314481</v>
      </c>
      <c r="H12" s="234">
        <v>18.56161122791158</v>
      </c>
      <c r="I12" s="235">
        <v>18.721123115099733</v>
      </c>
      <c r="J12" s="235">
        <v>18.615596917553773</v>
      </c>
      <c r="K12" s="236">
        <v>18.511732491337224</v>
      </c>
      <c r="L12" s="236">
        <v>19.996295197809228</v>
      </c>
      <c r="M12" s="274">
        <v>20.040298350583264</v>
      </c>
      <c r="N12" s="236">
        <v>24.362664459400019</v>
      </c>
      <c r="O12" s="236">
        <v>27.471598338586272</v>
      </c>
      <c r="P12" s="236">
        <v>27.227795843429618</v>
      </c>
      <c r="Q12" s="236">
        <v>25.413163136993067</v>
      </c>
      <c r="R12" s="274">
        <v>24.906217774889953</v>
      </c>
      <c r="S12" s="236">
        <v>20.449883082863966</v>
      </c>
      <c r="T12" s="236">
        <v>19.628313163228757</v>
      </c>
      <c r="U12" s="236">
        <v>21.481126716670659</v>
      </c>
      <c r="V12" s="236">
        <v>21.793454516729039</v>
      </c>
      <c r="W12" s="236">
        <v>21.610340935709875</v>
      </c>
      <c r="X12" s="236">
        <v>20.296810230735186</v>
      </c>
      <c r="Y12" s="115"/>
      <c r="Z12" s="115"/>
      <c r="AA12" s="115"/>
    </row>
    <row r="13" spans="1:27" s="47" customFormat="1" ht="12.75" customHeight="1" x14ac:dyDescent="0.2">
      <c r="B13" s="196" t="s">
        <v>49</v>
      </c>
      <c r="C13" s="200" t="s">
        <v>23</v>
      </c>
      <c r="D13" s="201">
        <v>18.913364792155075</v>
      </c>
      <c r="E13" s="201">
        <v>23.048996543812262</v>
      </c>
      <c r="F13" s="201">
        <v>23.211180851879014</v>
      </c>
      <c r="G13" s="201">
        <v>24.408237143760047</v>
      </c>
      <c r="H13" s="200">
        <v>24.626489982181411</v>
      </c>
      <c r="I13" s="201">
        <v>25.909187603888224</v>
      </c>
      <c r="J13" s="201">
        <v>26.412459507082104</v>
      </c>
      <c r="K13" s="202">
        <v>27.183850049036291</v>
      </c>
      <c r="L13" s="202">
        <v>27.724422633562611</v>
      </c>
      <c r="M13" s="272">
        <v>30.315772755409746</v>
      </c>
      <c r="N13" s="202">
        <v>30.880011179882093</v>
      </c>
      <c r="O13" s="202">
        <v>31.642260247421444</v>
      </c>
      <c r="P13" s="202">
        <v>33.88653662638454</v>
      </c>
      <c r="Q13" s="202">
        <v>33.530216687163325</v>
      </c>
      <c r="R13" s="272">
        <v>33.94148850667095</v>
      </c>
      <c r="S13" s="202">
        <v>32.367044530686755</v>
      </c>
      <c r="T13" s="202">
        <v>33.219769449759653</v>
      </c>
      <c r="U13" s="202">
        <v>33.623604752072303</v>
      </c>
      <c r="V13" s="202">
        <v>34.537306744342374</v>
      </c>
      <c r="W13" s="202">
        <v>34.597266310098419</v>
      </c>
      <c r="X13" s="202">
        <v>34.101912455809071</v>
      </c>
      <c r="Y13" s="115"/>
      <c r="Z13" s="115"/>
      <c r="AA13" s="115"/>
    </row>
    <row r="14" spans="1:27" s="47" customFormat="1" ht="12.75" customHeight="1" x14ac:dyDescent="0.2">
      <c r="B14" s="281" t="s">
        <v>64</v>
      </c>
      <c r="C14" s="234">
        <v>52.416292716327462</v>
      </c>
      <c r="D14" s="235">
        <v>50.530451866697014</v>
      </c>
      <c r="E14" s="235">
        <v>47.898966704454246</v>
      </c>
      <c r="F14" s="235">
        <v>47.256738673711816</v>
      </c>
      <c r="G14" s="235">
        <v>45.479134466437507</v>
      </c>
      <c r="H14" s="234">
        <v>41.429074066597067</v>
      </c>
      <c r="I14" s="235">
        <v>40.617969379692738</v>
      </c>
      <c r="J14" s="235">
        <v>41.799814452118348</v>
      </c>
      <c r="K14" s="236">
        <v>42.941845463442398</v>
      </c>
      <c r="L14" s="236">
        <v>42.159181694616784</v>
      </c>
      <c r="M14" s="274">
        <v>38.036368854388819</v>
      </c>
      <c r="N14" s="236">
        <v>27.834008676367539</v>
      </c>
      <c r="O14" s="236">
        <v>32.131364056289726</v>
      </c>
      <c r="P14" s="236">
        <v>42.302985542468733</v>
      </c>
      <c r="Q14" s="236">
        <v>44.292031694659897</v>
      </c>
      <c r="R14" s="274">
        <v>41.35129780067367</v>
      </c>
      <c r="S14" s="236">
        <v>35.52933343197455</v>
      </c>
      <c r="T14" s="236">
        <v>39.629337539432171</v>
      </c>
      <c r="U14" s="236">
        <v>44.541078656602132</v>
      </c>
      <c r="V14" s="236">
        <v>35.278274499414977</v>
      </c>
      <c r="W14" s="236">
        <v>33.577325375865584</v>
      </c>
      <c r="X14" s="236">
        <v>33.616347406899209</v>
      </c>
      <c r="Y14" s="115"/>
      <c r="Z14" s="115"/>
      <c r="AA14" s="115"/>
    </row>
    <row r="15" spans="1:27" s="47" customFormat="1" ht="12.75" customHeight="1" x14ac:dyDescent="0.2">
      <c r="B15" s="196" t="s">
        <v>51</v>
      </c>
      <c r="C15" s="200">
        <v>17.847552371653531</v>
      </c>
      <c r="D15" s="201">
        <v>18.058318170849542</v>
      </c>
      <c r="E15" s="201">
        <v>19.161202721012419</v>
      </c>
      <c r="F15" s="201">
        <v>19.214556271326096</v>
      </c>
      <c r="G15" s="201">
        <v>19.793765248843098</v>
      </c>
      <c r="H15" s="200">
        <v>19.038310466412113</v>
      </c>
      <c r="I15" s="201">
        <v>18.732899601648697</v>
      </c>
      <c r="J15" s="201">
        <v>18.656246852308588</v>
      </c>
      <c r="K15" s="202">
        <v>17.182786752294014</v>
      </c>
      <c r="L15" s="202">
        <v>18.902419760817121</v>
      </c>
      <c r="M15" s="272">
        <v>20.438520174578041</v>
      </c>
      <c r="N15" s="202">
        <v>19.987472939930974</v>
      </c>
      <c r="O15" s="202">
        <v>21.584692254908163</v>
      </c>
      <c r="P15" s="202">
        <v>21.515237653536001</v>
      </c>
      <c r="Q15" s="202">
        <v>22.873266688165106</v>
      </c>
      <c r="R15" s="272">
        <v>24.38682897099277</v>
      </c>
      <c r="S15" s="202">
        <v>25.139636523177128</v>
      </c>
      <c r="T15" s="202">
        <v>25.387157390008426</v>
      </c>
      <c r="U15" s="202">
        <v>25.223294033583421</v>
      </c>
      <c r="V15" s="202">
        <v>25.384581018897705</v>
      </c>
      <c r="W15" s="202">
        <v>24.561859015967805</v>
      </c>
      <c r="X15" s="202">
        <v>23.111926656451882</v>
      </c>
      <c r="Y15" s="115"/>
      <c r="Z15" s="115"/>
      <c r="AA15" s="115"/>
    </row>
    <row r="16" spans="1:27" s="47" customFormat="1" ht="12.75" customHeight="1" x14ac:dyDescent="0.2">
      <c r="B16" s="231" t="s">
        <v>54</v>
      </c>
      <c r="C16" s="234">
        <v>18.751809159516178</v>
      </c>
      <c r="D16" s="235">
        <v>18.904795366731967</v>
      </c>
      <c r="E16" s="235">
        <v>18.860843685095205</v>
      </c>
      <c r="F16" s="235">
        <v>19.361021588181988</v>
      </c>
      <c r="G16" s="235">
        <v>18.633245668515986</v>
      </c>
      <c r="H16" s="234">
        <v>18.827420896994237</v>
      </c>
      <c r="I16" s="235">
        <v>19.20326148676391</v>
      </c>
      <c r="J16" s="235">
        <v>19.49616144004775</v>
      </c>
      <c r="K16" s="236">
        <v>20.0359989377963</v>
      </c>
      <c r="L16" s="236">
        <v>20.802757809955637</v>
      </c>
      <c r="M16" s="274">
        <v>21.579034014896166</v>
      </c>
      <c r="N16" s="236">
        <v>20.946716618732854</v>
      </c>
      <c r="O16" s="236">
        <v>20.828439279916353</v>
      </c>
      <c r="P16" s="236">
        <v>20.879797221615195</v>
      </c>
      <c r="Q16" s="236">
        <v>22.121305148133359</v>
      </c>
      <c r="R16" s="274">
        <v>20.787426721757971</v>
      </c>
      <c r="S16" s="236">
        <v>20.541420750627331</v>
      </c>
      <c r="T16" s="236">
        <v>20.635532634202775</v>
      </c>
      <c r="U16" s="236">
        <v>20.449090607892312</v>
      </c>
      <c r="V16" s="236">
        <v>20.105708993125493</v>
      </c>
      <c r="W16" s="236">
        <v>20.308337924067089</v>
      </c>
      <c r="X16" s="236">
        <v>20.264249379561114</v>
      </c>
      <c r="Y16" s="115"/>
      <c r="Z16" s="115"/>
      <c r="AA16" s="115"/>
    </row>
    <row r="17" spans="2:27" s="47" customFormat="1" ht="12.75" customHeight="1" x14ac:dyDescent="0.2">
      <c r="B17" s="196" t="s">
        <v>53</v>
      </c>
      <c r="C17" s="200">
        <v>16.433411391042362</v>
      </c>
      <c r="D17" s="201">
        <v>16.766522858307955</v>
      </c>
      <c r="E17" s="201">
        <v>17.306234137919322</v>
      </c>
      <c r="F17" s="201">
        <v>17.160227363714739</v>
      </c>
      <c r="G17" s="201">
        <v>16.732827708877913</v>
      </c>
      <c r="H17" s="200">
        <v>16.752213881704055</v>
      </c>
      <c r="I17" s="201">
        <v>16.386573561465248</v>
      </c>
      <c r="J17" s="201">
        <v>16.140796672675357</v>
      </c>
      <c r="K17" s="202">
        <v>16.780346655629451</v>
      </c>
      <c r="L17" s="202">
        <v>17.697858493978984</v>
      </c>
      <c r="M17" s="272">
        <v>18.184136222764511</v>
      </c>
      <c r="N17" s="202">
        <v>17.887704626558282</v>
      </c>
      <c r="O17" s="202">
        <v>17.671172061647841</v>
      </c>
      <c r="P17" s="202">
        <v>17.937785137060633</v>
      </c>
      <c r="Q17" s="202">
        <v>17.722099860782787</v>
      </c>
      <c r="R17" s="272">
        <v>17.283056568147131</v>
      </c>
      <c r="S17" s="202">
        <v>18.038465392395189</v>
      </c>
      <c r="T17" s="202">
        <v>17.359798362321669</v>
      </c>
      <c r="U17" s="202">
        <v>17.57894991780999</v>
      </c>
      <c r="V17" s="202">
        <v>17.42580191248549</v>
      </c>
      <c r="W17" s="202">
        <v>18.728992620725752</v>
      </c>
      <c r="X17" s="202">
        <v>18.265691460932391</v>
      </c>
      <c r="Y17" s="115"/>
      <c r="Z17" s="115"/>
      <c r="AA17" s="115"/>
    </row>
    <row r="18" spans="2:27" s="47" customFormat="1" ht="12.75" customHeight="1" x14ac:dyDescent="0.2">
      <c r="B18" s="231" t="s">
        <v>65</v>
      </c>
      <c r="C18" s="234" t="s">
        <v>23</v>
      </c>
      <c r="D18" s="235">
        <v>44.920728126834994</v>
      </c>
      <c r="E18" s="235" t="s">
        <v>23</v>
      </c>
      <c r="F18" s="235">
        <v>46.715007465892121</v>
      </c>
      <c r="G18" s="235">
        <v>48.165878586742636</v>
      </c>
      <c r="H18" s="234">
        <v>47.482254310424501</v>
      </c>
      <c r="I18" s="235">
        <v>47.807950269916574</v>
      </c>
      <c r="J18" s="235">
        <v>49.232259988073949</v>
      </c>
      <c r="K18" s="236">
        <v>33.752505354121269</v>
      </c>
      <c r="L18" s="236">
        <v>36.672409383958971</v>
      </c>
      <c r="M18" s="274">
        <v>35.728861680418774</v>
      </c>
      <c r="N18" s="236">
        <v>40.220337555144766</v>
      </c>
      <c r="O18" s="236">
        <v>39.944677033492823</v>
      </c>
      <c r="P18" s="236">
        <v>37.429980827880769</v>
      </c>
      <c r="Q18" s="236">
        <v>37.158922276266445</v>
      </c>
      <c r="R18" s="274">
        <v>37.783920836708099</v>
      </c>
      <c r="S18" s="236">
        <v>31.886693497816644</v>
      </c>
      <c r="T18" s="236">
        <v>28.29873971635033</v>
      </c>
      <c r="U18" s="236">
        <v>28.384213351932498</v>
      </c>
      <c r="V18" s="236">
        <v>30.631913965247303</v>
      </c>
      <c r="W18" s="236">
        <v>31.77852618073932</v>
      </c>
      <c r="X18" s="236">
        <v>30.199544102710735</v>
      </c>
      <c r="Y18" s="115"/>
      <c r="Z18" s="115"/>
      <c r="AA18" s="115"/>
    </row>
    <row r="19" spans="2:27" s="47" customFormat="1" ht="12.75" customHeight="1" x14ac:dyDescent="0.2">
      <c r="B19" s="196" t="s">
        <v>66</v>
      </c>
      <c r="C19" s="200">
        <v>24.016487708231331</v>
      </c>
      <c r="D19" s="201">
        <v>25.740655395390778</v>
      </c>
      <c r="E19" s="201">
        <v>25.156149581676583</v>
      </c>
      <c r="F19" s="201">
        <v>26.723232079575403</v>
      </c>
      <c r="G19" s="201">
        <v>24.577662409778466</v>
      </c>
      <c r="H19" s="200">
        <v>25.146704915192235</v>
      </c>
      <c r="I19" s="201">
        <v>24.350712661145131</v>
      </c>
      <c r="J19" s="201">
        <v>23.348221844514779</v>
      </c>
      <c r="K19" s="202">
        <v>22.037141312671743</v>
      </c>
      <c r="L19" s="202">
        <v>20.936479534106812</v>
      </c>
      <c r="M19" s="272">
        <v>19.928081093322113</v>
      </c>
      <c r="N19" s="202">
        <v>20.183290232613146</v>
      </c>
      <c r="O19" s="202">
        <v>18.411096024729201</v>
      </c>
      <c r="P19" s="202">
        <v>14.392681938099066</v>
      </c>
      <c r="Q19" s="202">
        <v>13.497679962982787</v>
      </c>
      <c r="R19" s="272">
        <v>12.114271513656256</v>
      </c>
      <c r="S19" s="202">
        <v>11.145204566192517</v>
      </c>
      <c r="T19" s="202">
        <v>13.290852920592819</v>
      </c>
      <c r="U19" s="202">
        <v>12.708344448043615</v>
      </c>
      <c r="V19" s="202">
        <v>14.197550467509723</v>
      </c>
      <c r="W19" s="202">
        <v>12.962870789184974</v>
      </c>
      <c r="X19" s="202">
        <v>13.775895005455835</v>
      </c>
      <c r="Y19" s="115"/>
      <c r="Z19" s="115"/>
      <c r="AA19" s="115"/>
    </row>
    <row r="20" spans="2:27" s="47" customFormat="1" ht="12.75" customHeight="1" x14ac:dyDescent="0.2">
      <c r="B20" s="231" t="s">
        <v>67</v>
      </c>
      <c r="C20" s="234">
        <v>16.235616438356164</v>
      </c>
      <c r="D20" s="235">
        <v>18.787900344931973</v>
      </c>
      <c r="E20" s="235">
        <v>16.076669495728911</v>
      </c>
      <c r="F20" s="235">
        <v>21.302698145025296</v>
      </c>
      <c r="G20" s="235" t="s">
        <v>23</v>
      </c>
      <c r="H20" s="234">
        <v>21.961001013981949</v>
      </c>
      <c r="I20" s="235">
        <v>23.718367884203477</v>
      </c>
      <c r="J20" s="235">
        <v>25.141196806485517</v>
      </c>
      <c r="K20" s="236">
        <v>25.141196809766807</v>
      </c>
      <c r="L20" s="236">
        <v>25.134131425951541</v>
      </c>
      <c r="M20" s="274" t="s">
        <v>23</v>
      </c>
      <c r="N20" s="236">
        <v>26.370480543265863</v>
      </c>
      <c r="O20" s="236" t="s">
        <v>23</v>
      </c>
      <c r="P20" s="236">
        <v>37.356151195328451</v>
      </c>
      <c r="Q20" s="236">
        <v>32.846175763811722</v>
      </c>
      <c r="R20" s="274">
        <v>29.356101934987283</v>
      </c>
      <c r="S20" s="236">
        <v>30.849405842330292</v>
      </c>
      <c r="T20" s="236">
        <v>31.497870562916013</v>
      </c>
      <c r="U20" s="236">
        <v>31.508676595161354</v>
      </c>
      <c r="V20" s="236">
        <v>28.082984973449328</v>
      </c>
      <c r="W20" s="236">
        <v>28.683439481684253</v>
      </c>
      <c r="X20" s="236">
        <v>25.51728314369835</v>
      </c>
      <c r="Y20" s="115"/>
      <c r="Z20" s="115"/>
      <c r="AA20" s="115"/>
    </row>
    <row r="21" spans="2:27" s="47" customFormat="1" ht="12.75" customHeight="1" x14ac:dyDescent="0.2">
      <c r="B21" s="196" t="s">
        <v>68</v>
      </c>
      <c r="C21" s="200">
        <v>20.24832043541117</v>
      </c>
      <c r="D21" s="201">
        <v>21.82511874172701</v>
      </c>
      <c r="E21" s="201">
        <v>22.447416074662211</v>
      </c>
      <c r="F21" s="201">
        <v>24.706744868035191</v>
      </c>
      <c r="G21" s="201">
        <v>26.733318843729627</v>
      </c>
      <c r="H21" s="200">
        <v>27.093596059113302</v>
      </c>
      <c r="I21" s="201">
        <v>27.087374261355947</v>
      </c>
      <c r="J21" s="201">
        <v>27.138157894736842</v>
      </c>
      <c r="K21" s="202">
        <v>28.776481424623885</v>
      </c>
      <c r="L21" s="202">
        <v>26.649061470501788</v>
      </c>
      <c r="M21" s="272">
        <v>26.540500954296771</v>
      </c>
      <c r="N21" s="202">
        <v>25.297272965977719</v>
      </c>
      <c r="O21" s="202">
        <v>23.417164979450543</v>
      </c>
      <c r="P21" s="202">
        <v>23.540954236191588</v>
      </c>
      <c r="Q21" s="202">
        <v>24.605688864923163</v>
      </c>
      <c r="R21" s="272">
        <v>23.784861839354072</v>
      </c>
      <c r="S21" s="202">
        <v>23.583509180813202</v>
      </c>
      <c r="T21" s="202">
        <v>21.863406591313506</v>
      </c>
      <c r="U21" s="202">
        <v>22.979557405876356</v>
      </c>
      <c r="V21" s="202">
        <v>21.728134059090152</v>
      </c>
      <c r="W21" s="202">
        <v>22.606253451907016</v>
      </c>
      <c r="X21" s="202">
        <v>16.53970282196509</v>
      </c>
      <c r="Y21" s="115"/>
      <c r="Z21" s="115"/>
      <c r="AA21" s="115"/>
    </row>
    <row r="22" spans="2:27" s="50" customFormat="1" ht="12.75" customHeight="1" x14ac:dyDescent="0.2">
      <c r="B22" s="282" t="s">
        <v>69</v>
      </c>
      <c r="C22" s="234">
        <v>15.557785724718599</v>
      </c>
      <c r="D22" s="235">
        <v>15.414830843566147</v>
      </c>
      <c r="E22" s="235">
        <v>16.116907059056796</v>
      </c>
      <c r="F22" s="235">
        <v>17.483185400396266</v>
      </c>
      <c r="G22" s="235">
        <v>15.806189652166887</v>
      </c>
      <c r="H22" s="234">
        <v>14.859442404019575</v>
      </c>
      <c r="I22" s="235">
        <v>14.818059631123026</v>
      </c>
      <c r="J22" s="235">
        <v>12.931752619238681</v>
      </c>
      <c r="K22" s="236">
        <v>13.829809351545769</v>
      </c>
      <c r="L22" s="236">
        <v>13.318267017818588</v>
      </c>
      <c r="M22" s="274">
        <v>13.709408064221011</v>
      </c>
      <c r="N22" s="236">
        <v>12.916432634742495</v>
      </c>
      <c r="O22" s="236">
        <v>12.800263643170599</v>
      </c>
      <c r="P22" s="236">
        <v>12.818557796723736</v>
      </c>
      <c r="Q22" s="236">
        <v>12.36426562837984</v>
      </c>
      <c r="R22" s="274">
        <v>12.115725092547883</v>
      </c>
      <c r="S22" s="236">
        <v>10.984499616843104</v>
      </c>
      <c r="T22" s="236">
        <v>9.6918525464895975</v>
      </c>
      <c r="U22" s="236">
        <v>9.541384666875647</v>
      </c>
      <c r="V22" s="236">
        <v>8.4512622364947916</v>
      </c>
      <c r="W22" s="236">
        <v>7.6668606091590572</v>
      </c>
      <c r="X22" s="236">
        <v>7.1441490856598833</v>
      </c>
      <c r="Y22" s="115"/>
      <c r="Z22" s="115"/>
      <c r="AA22" s="115"/>
    </row>
    <row r="23" spans="2:27" s="47" customFormat="1" ht="12.75" customHeight="1" x14ac:dyDescent="0.2">
      <c r="B23" s="196" t="s">
        <v>57</v>
      </c>
      <c r="C23" s="200">
        <v>31.019317351909663</v>
      </c>
      <c r="D23" s="201">
        <v>32.551833895757504</v>
      </c>
      <c r="E23" s="201">
        <v>32.823041884996066</v>
      </c>
      <c r="F23" s="201">
        <v>33.854695646286146</v>
      </c>
      <c r="G23" s="201">
        <v>32.813217072051401</v>
      </c>
      <c r="H23" s="200">
        <v>30.205528630407468</v>
      </c>
      <c r="I23" s="201">
        <v>30.263259522437362</v>
      </c>
      <c r="J23" s="201">
        <v>30.141404390227844</v>
      </c>
      <c r="K23" s="202">
        <v>30.46575544416832</v>
      </c>
      <c r="L23" s="202">
        <v>30.256650528398151</v>
      </c>
      <c r="M23" s="272">
        <v>28.777216699193371</v>
      </c>
      <c r="N23" s="202">
        <v>28.617003018586011</v>
      </c>
      <c r="O23" s="202">
        <v>28.034629923180098</v>
      </c>
      <c r="P23" s="202">
        <v>28.299917552697174</v>
      </c>
      <c r="Q23" s="202">
        <v>26.701471791711</v>
      </c>
      <c r="R23" s="272">
        <v>25.513381775511125</v>
      </c>
      <c r="S23" s="202">
        <v>24.154176239443334</v>
      </c>
      <c r="T23" s="202">
        <v>23.571814328612888</v>
      </c>
      <c r="U23" s="202">
        <v>22.801940358611798</v>
      </c>
      <c r="V23" s="202">
        <v>22.458515363164818</v>
      </c>
      <c r="W23" s="202">
        <v>23.085466958406254</v>
      </c>
      <c r="X23" s="202">
        <v>23.345518510107393</v>
      </c>
      <c r="Y23" s="115"/>
      <c r="Z23" s="115"/>
      <c r="AA23" s="115"/>
    </row>
    <row r="24" spans="2:27" s="47" customFormat="1" ht="12.75" customHeight="1" x14ac:dyDescent="0.2">
      <c r="B24" s="231" t="s">
        <v>55</v>
      </c>
      <c r="C24" s="234">
        <v>14.52853204593208</v>
      </c>
      <c r="D24" s="235">
        <v>14.464651271178425</v>
      </c>
      <c r="E24" s="235">
        <v>13.881581811364594</v>
      </c>
      <c r="F24" s="235">
        <v>13.660026462369167</v>
      </c>
      <c r="G24" s="235">
        <v>13.426848552244689</v>
      </c>
      <c r="H24" s="234">
        <v>13.404104402952097</v>
      </c>
      <c r="I24" s="235">
        <v>12.694290214503171</v>
      </c>
      <c r="J24" s="235">
        <v>12.593596684162488</v>
      </c>
      <c r="K24" s="236">
        <v>11.636780796928392</v>
      </c>
      <c r="L24" s="236">
        <v>13.410320369651066</v>
      </c>
      <c r="M24" s="274">
        <v>12.872364560230354</v>
      </c>
      <c r="N24" s="236">
        <v>13.210858185652258</v>
      </c>
      <c r="O24" s="236">
        <v>13.356185427074681</v>
      </c>
      <c r="P24" s="236">
        <v>13.465819595830208</v>
      </c>
      <c r="Q24" s="236">
        <v>12.578118798434629</v>
      </c>
      <c r="R24" s="274">
        <v>12.278060423311423</v>
      </c>
      <c r="S24" s="236">
        <v>12.317608250651125</v>
      </c>
      <c r="T24" s="236">
        <v>12.012583640684662</v>
      </c>
      <c r="U24" s="236">
        <v>11.559681799456154</v>
      </c>
      <c r="V24" s="236">
        <v>11.692422132929329</v>
      </c>
      <c r="W24" s="236">
        <v>11.70066723987496</v>
      </c>
      <c r="X24" s="236">
        <v>11.872146017846962</v>
      </c>
      <c r="Y24" s="115"/>
      <c r="Z24" s="115"/>
      <c r="AA24" s="115"/>
    </row>
    <row r="25" spans="2:27" s="47" customFormat="1" ht="12.75" customHeight="1" x14ac:dyDescent="0.2">
      <c r="B25" s="196" t="s">
        <v>70</v>
      </c>
      <c r="C25" s="200">
        <v>11.278217043129795</v>
      </c>
      <c r="D25" s="201">
        <v>10.407962597857635</v>
      </c>
      <c r="E25" s="201">
        <v>10.372799988640747</v>
      </c>
      <c r="F25" s="201">
        <v>10.135273645827942</v>
      </c>
      <c r="G25" s="201">
        <v>10.061853932533529</v>
      </c>
      <c r="H25" s="200">
        <v>9.9285553115099621</v>
      </c>
      <c r="I25" s="201">
        <v>9.9535707328889007</v>
      </c>
      <c r="J25" s="201">
        <v>10.651667312609488</v>
      </c>
      <c r="K25" s="202">
        <v>11.144829844117373</v>
      </c>
      <c r="L25" s="202">
        <v>11.084696604671411</v>
      </c>
      <c r="M25" s="272">
        <v>10.820833713284699</v>
      </c>
      <c r="N25" s="202">
        <v>10.089745898996904</v>
      </c>
      <c r="O25" s="202">
        <v>9.5165327924706773</v>
      </c>
      <c r="P25" s="202">
        <v>9.2415426598028141</v>
      </c>
      <c r="Q25" s="202">
        <v>9.0484661204041057</v>
      </c>
      <c r="R25" s="272">
        <v>9.0947993013468995</v>
      </c>
      <c r="S25" s="202">
        <v>9.1345573462292666</v>
      </c>
      <c r="T25" s="202">
        <v>8.4815229571243496</v>
      </c>
      <c r="U25" s="202">
        <v>8.2240997428619629</v>
      </c>
      <c r="V25" s="202">
        <v>8.2783727872746677</v>
      </c>
      <c r="W25" s="202">
        <v>8.975178988727631</v>
      </c>
      <c r="X25" s="202">
        <v>9.1355486749029708</v>
      </c>
      <c r="Y25" s="115"/>
      <c r="Z25" s="115"/>
      <c r="AA25" s="115"/>
    </row>
    <row r="26" spans="2:27" s="47" customFormat="1" ht="12.75" customHeight="1" x14ac:dyDescent="0.2">
      <c r="B26" s="231" t="s">
        <v>71</v>
      </c>
      <c r="C26" s="234">
        <v>37.636986416036919</v>
      </c>
      <c r="D26" s="235">
        <v>42.100433850296717</v>
      </c>
      <c r="E26" s="235">
        <v>40.116036919778999</v>
      </c>
      <c r="F26" s="235">
        <v>42.28369215022623</v>
      </c>
      <c r="G26" s="235">
        <v>36.047737318078383</v>
      </c>
      <c r="H26" s="234">
        <v>40.573752848558748</v>
      </c>
      <c r="I26" s="235">
        <v>34.526811697100527</v>
      </c>
      <c r="J26" s="235">
        <v>43.191160637854864</v>
      </c>
      <c r="K26" s="236">
        <v>47.437166123847518</v>
      </c>
      <c r="L26" s="236">
        <v>38.898157925613049</v>
      </c>
      <c r="M26" s="274">
        <v>40.000054763962758</v>
      </c>
      <c r="N26" s="236">
        <v>48.893366847316933</v>
      </c>
      <c r="O26" s="236">
        <v>50.325540762243456</v>
      </c>
      <c r="P26" s="236">
        <v>42.867383512544798</v>
      </c>
      <c r="Q26" s="236">
        <v>40.54054054054054</v>
      </c>
      <c r="R26" s="274">
        <v>49.67148488830486</v>
      </c>
      <c r="S26" s="236">
        <v>43.749999999999993</v>
      </c>
      <c r="T26" s="236">
        <v>46.700507614213201</v>
      </c>
      <c r="U26" s="236">
        <v>52.363050483351238</v>
      </c>
      <c r="V26" s="236">
        <v>54.81557377049181</v>
      </c>
      <c r="W26" s="236">
        <v>50.232915526100939</v>
      </c>
      <c r="X26" s="236">
        <v>47.52697969286654</v>
      </c>
      <c r="Y26" s="115"/>
      <c r="Z26" s="115"/>
      <c r="AA26" s="115"/>
    </row>
    <row r="27" spans="2:27" s="47" customFormat="1" ht="12.75" customHeight="1" x14ac:dyDescent="0.2">
      <c r="B27" s="196" t="s">
        <v>125</v>
      </c>
      <c r="C27" s="200">
        <v>36.54655461324942</v>
      </c>
      <c r="D27" s="201">
        <v>31.333995435719718</v>
      </c>
      <c r="E27" s="201">
        <v>49.753586024521198</v>
      </c>
      <c r="F27" s="201">
        <v>52.566989518615991</v>
      </c>
      <c r="G27" s="201">
        <v>53.924311373746377</v>
      </c>
      <c r="H27" s="200">
        <v>54.631340221947589</v>
      </c>
      <c r="I27" s="201">
        <v>49.209498614260518</v>
      </c>
      <c r="J27" s="201">
        <v>50.628993009277977</v>
      </c>
      <c r="K27" s="202">
        <v>53.128697278027559</v>
      </c>
      <c r="L27" s="202">
        <v>52.203194150471433</v>
      </c>
      <c r="M27" s="272">
        <v>53.059793251058785</v>
      </c>
      <c r="N27" s="202">
        <v>54.205547969918435</v>
      </c>
      <c r="O27" s="202">
        <v>53.494521847255228</v>
      </c>
      <c r="P27" s="202">
        <v>54.71322941045527</v>
      </c>
      <c r="Q27" s="202">
        <v>52.131880146592465</v>
      </c>
      <c r="R27" s="272">
        <v>55.532630174250009</v>
      </c>
      <c r="S27" s="202">
        <v>38.933860786540173</v>
      </c>
      <c r="T27" s="202">
        <v>35.272072756831506</v>
      </c>
      <c r="U27" s="202">
        <v>35.932874507982532</v>
      </c>
      <c r="V27" s="202">
        <v>36.370520043292359</v>
      </c>
      <c r="W27" s="202">
        <v>37.19205194841981</v>
      </c>
      <c r="X27" s="202">
        <v>35.174032785199422</v>
      </c>
      <c r="Y27" s="115"/>
      <c r="Z27" s="115"/>
      <c r="AA27" s="115"/>
    </row>
    <row r="28" spans="2:27" s="47" customFormat="1" ht="12.75" customHeight="1" x14ac:dyDescent="0.2">
      <c r="B28" s="231" t="s">
        <v>72</v>
      </c>
      <c r="C28" s="234">
        <v>0.24732069249793903</v>
      </c>
      <c r="D28" s="235" t="s">
        <v>23</v>
      </c>
      <c r="E28" s="235" t="s">
        <v>23</v>
      </c>
      <c r="F28" s="235">
        <v>0.35227806481916396</v>
      </c>
      <c r="G28" s="235">
        <v>1.2285012285012287</v>
      </c>
      <c r="H28" s="234">
        <v>1.504237288135593</v>
      </c>
      <c r="I28" s="235">
        <v>2.1295474711623781</v>
      </c>
      <c r="J28" s="235">
        <v>2.9749830966869508</v>
      </c>
      <c r="K28" s="236">
        <v>6.1085972850678729</v>
      </c>
      <c r="L28" s="236">
        <v>8.012510479138454</v>
      </c>
      <c r="M28" s="274">
        <v>12.444757329799568</v>
      </c>
      <c r="N28" s="236">
        <v>10.680392777953756</v>
      </c>
      <c r="O28" s="236">
        <v>16.882267756521081</v>
      </c>
      <c r="P28" s="236">
        <v>18.552437120623804</v>
      </c>
      <c r="Q28" s="236">
        <v>17.51546882436935</v>
      </c>
      <c r="R28" s="274">
        <v>18.171091445427727</v>
      </c>
      <c r="S28" s="236">
        <v>19.056312315685997</v>
      </c>
      <c r="T28" s="236">
        <v>20.369085611211325</v>
      </c>
      <c r="U28" s="236">
        <v>20.709723207948901</v>
      </c>
      <c r="V28" s="236">
        <v>21.862293304418547</v>
      </c>
      <c r="W28" s="236">
        <v>23.313953488372093</v>
      </c>
      <c r="X28" s="236">
        <v>25.200831278735457</v>
      </c>
      <c r="Y28" s="115"/>
      <c r="Z28" s="115"/>
      <c r="AA28" s="115"/>
    </row>
    <row r="29" spans="2:27" s="47" customFormat="1" ht="12.75" customHeight="1" x14ac:dyDescent="0.2">
      <c r="B29" s="196" t="s">
        <v>73</v>
      </c>
      <c r="C29" s="200">
        <v>28.271446488090302</v>
      </c>
      <c r="D29" s="201">
        <v>30.415184902367187</v>
      </c>
      <c r="E29" s="201">
        <v>39.722483339682775</v>
      </c>
      <c r="F29" s="201">
        <v>39.667752940206327</v>
      </c>
      <c r="G29" s="201">
        <v>30.305451251247007</v>
      </c>
      <c r="H29" s="200">
        <v>28.74835037290487</v>
      </c>
      <c r="I29" s="201">
        <v>25.847442991208247</v>
      </c>
      <c r="J29" s="201">
        <v>27.912410201749555</v>
      </c>
      <c r="K29" s="202">
        <v>30.074434584456228</v>
      </c>
      <c r="L29" s="202">
        <v>29.892686156801538</v>
      </c>
      <c r="M29" s="272">
        <v>29.351835904364449</v>
      </c>
      <c r="N29" s="202">
        <v>30.901598847158695</v>
      </c>
      <c r="O29" s="202">
        <v>33.749635650058003</v>
      </c>
      <c r="P29" s="202">
        <v>31.771867809604476</v>
      </c>
      <c r="Q29" s="202">
        <v>48.810328324994117</v>
      </c>
      <c r="R29" s="272">
        <v>50.337638512384288</v>
      </c>
      <c r="S29" s="202">
        <v>50.405844972269861</v>
      </c>
      <c r="T29" s="202">
        <v>50.221509075007319</v>
      </c>
      <c r="U29" s="202">
        <v>51.1898533161092</v>
      </c>
      <c r="V29" s="202">
        <v>50.782640788915757</v>
      </c>
      <c r="W29" s="202">
        <v>50.895398418658779</v>
      </c>
      <c r="X29" s="202" t="s">
        <v>23</v>
      </c>
      <c r="Y29" s="115"/>
      <c r="Z29" s="115"/>
      <c r="AA29" s="115"/>
    </row>
    <row r="30" spans="2:27" s="47" customFormat="1" ht="12.75" customHeight="1" x14ac:dyDescent="0.2">
      <c r="B30" s="231" t="s">
        <v>52</v>
      </c>
      <c r="C30" s="234">
        <v>31.928306551297897</v>
      </c>
      <c r="D30" s="235">
        <v>31.935297515886766</v>
      </c>
      <c r="E30" s="235">
        <v>34.754773065050877</v>
      </c>
      <c r="F30" s="235">
        <v>34.171403585483169</v>
      </c>
      <c r="G30" s="235">
        <v>33.213644524236983</v>
      </c>
      <c r="H30" s="234">
        <v>34.660253786328283</v>
      </c>
      <c r="I30" s="235">
        <v>33.759213759213758</v>
      </c>
      <c r="J30" s="235">
        <v>34.693482885321984</v>
      </c>
      <c r="K30" s="236">
        <v>37.897543325080932</v>
      </c>
      <c r="L30" s="236">
        <v>40.171022290545736</v>
      </c>
      <c r="M30" s="274">
        <v>40.350716121924343</v>
      </c>
      <c r="N30" s="236">
        <v>32.644677269327538</v>
      </c>
      <c r="O30" s="236">
        <v>31.594937337791556</v>
      </c>
      <c r="P30" s="236">
        <v>28.735955056179773</v>
      </c>
      <c r="Q30" s="236">
        <v>29.201781431997258</v>
      </c>
      <c r="R30" s="274">
        <v>29.666396542409508</v>
      </c>
      <c r="S30" s="236">
        <v>28.250738431243843</v>
      </c>
      <c r="T30" s="236">
        <v>28.020645482246131</v>
      </c>
      <c r="U30" s="236">
        <v>27.697233297088321</v>
      </c>
      <c r="V30" s="236">
        <v>27.59009009009009</v>
      </c>
      <c r="W30" s="236">
        <v>27.80361198226452</v>
      </c>
      <c r="X30" s="236">
        <v>26.920205301768767</v>
      </c>
      <c r="Y30" s="115"/>
      <c r="Z30" s="115"/>
      <c r="AA30" s="115"/>
    </row>
    <row r="31" spans="2:27" s="47" customFormat="1" ht="12.75" customHeight="1" x14ac:dyDescent="0.2">
      <c r="B31" s="196" t="s">
        <v>74</v>
      </c>
      <c r="C31" s="200" t="s">
        <v>23</v>
      </c>
      <c r="D31" s="201">
        <v>30.772489761333144</v>
      </c>
      <c r="E31" s="201" t="s">
        <v>23</v>
      </c>
      <c r="F31" s="201">
        <v>31.435971569690395</v>
      </c>
      <c r="G31" s="201" t="s">
        <v>23</v>
      </c>
      <c r="H31" s="200">
        <v>32.476993865030671</v>
      </c>
      <c r="I31" s="201" t="s">
        <v>23</v>
      </c>
      <c r="J31" s="201">
        <v>30.217491901897269</v>
      </c>
      <c r="K31" s="202" t="s">
        <v>23</v>
      </c>
      <c r="L31" s="202">
        <v>32.963419646526923</v>
      </c>
      <c r="M31" s="272" t="s">
        <v>23</v>
      </c>
      <c r="N31" s="202">
        <v>31.847619047619048</v>
      </c>
      <c r="O31" s="202" t="s">
        <v>23</v>
      </c>
      <c r="P31" s="202">
        <v>30.428305400372441</v>
      </c>
      <c r="Q31" s="202" t="s">
        <v>23</v>
      </c>
      <c r="R31" s="272">
        <v>27.965561224489793</v>
      </c>
      <c r="S31" s="202" t="s">
        <v>23</v>
      </c>
      <c r="T31" s="202">
        <v>24.47730749617542</v>
      </c>
      <c r="U31" s="202" t="s">
        <v>23</v>
      </c>
      <c r="V31" s="202">
        <v>23.785447351066168</v>
      </c>
      <c r="W31" s="202" t="s">
        <v>23</v>
      </c>
      <c r="X31" s="202" t="s">
        <v>23</v>
      </c>
      <c r="Y31" s="115"/>
      <c r="Z31" s="115"/>
      <c r="AA31" s="115"/>
    </row>
    <row r="32" spans="2:27" s="47" customFormat="1" ht="12.75" customHeight="1" x14ac:dyDescent="0.2">
      <c r="B32" s="231" t="s">
        <v>75</v>
      </c>
      <c r="C32" s="234" t="s">
        <v>23</v>
      </c>
      <c r="D32" s="235">
        <v>25.667963524343694</v>
      </c>
      <c r="E32" s="235">
        <v>26.768867924528301</v>
      </c>
      <c r="F32" s="235">
        <v>27.540023442695837</v>
      </c>
      <c r="G32" s="235">
        <v>29.873568520341266</v>
      </c>
      <c r="H32" s="234">
        <v>30.835646947554686</v>
      </c>
      <c r="I32" s="235">
        <v>30.662483258098117</v>
      </c>
      <c r="J32" s="235">
        <v>31.881523625109466</v>
      </c>
      <c r="K32" s="236">
        <v>32.038137820251841</v>
      </c>
      <c r="L32" s="236">
        <v>32.040969809834188</v>
      </c>
      <c r="M32" s="274">
        <v>32.343992272989844</v>
      </c>
      <c r="N32" s="236">
        <v>31.380445594669059</v>
      </c>
      <c r="O32" s="236">
        <v>31.302881763401917</v>
      </c>
      <c r="P32" s="236">
        <v>31.530576453943198</v>
      </c>
      <c r="Q32" s="236">
        <v>31.03946950724842</v>
      </c>
      <c r="R32" s="274">
        <v>31.072826079735329</v>
      </c>
      <c r="S32" s="236">
        <v>32.577259696139222</v>
      </c>
      <c r="T32" s="236">
        <v>33.713907384331613</v>
      </c>
      <c r="U32" s="236">
        <v>34.627650730793064</v>
      </c>
      <c r="V32" s="236">
        <v>34.27627605739395</v>
      </c>
      <c r="W32" s="236">
        <v>33.229759699730856</v>
      </c>
      <c r="X32" s="236">
        <v>32.961930983478929</v>
      </c>
      <c r="Y32" s="115"/>
      <c r="Z32" s="115"/>
      <c r="AA32" s="115"/>
    </row>
    <row r="33" spans="2:27" s="47" customFormat="1" ht="12.75" customHeight="1" x14ac:dyDescent="0.2">
      <c r="B33" s="196" t="s">
        <v>76</v>
      </c>
      <c r="C33" s="200">
        <v>31.533954671503928</v>
      </c>
      <c r="D33" s="201">
        <v>32.727459860024702</v>
      </c>
      <c r="E33" s="201">
        <v>33.91419725785051</v>
      </c>
      <c r="F33" s="201">
        <v>31.720854723355714</v>
      </c>
      <c r="G33" s="201">
        <v>31.953523558279826</v>
      </c>
      <c r="H33" s="200">
        <v>31.577719974885639</v>
      </c>
      <c r="I33" s="201">
        <v>31.002240021721423</v>
      </c>
      <c r="J33" s="201">
        <v>33.906788550876662</v>
      </c>
      <c r="K33" s="202">
        <v>33.643040668552594</v>
      </c>
      <c r="L33" s="202">
        <v>37.065458274071382</v>
      </c>
      <c r="M33" s="272">
        <v>37.193026247575887</v>
      </c>
      <c r="N33" s="202">
        <v>35.102295772117017</v>
      </c>
      <c r="O33" s="202">
        <v>34.433459440252491</v>
      </c>
      <c r="P33" s="202">
        <v>29.259279801439291</v>
      </c>
      <c r="Q33" s="202">
        <v>29.160945559802578</v>
      </c>
      <c r="R33" s="272">
        <v>28.875957188813278</v>
      </c>
      <c r="S33" s="202">
        <v>31.379367998662428</v>
      </c>
      <c r="T33" s="202">
        <v>32.873630245158779</v>
      </c>
      <c r="U33" s="202">
        <v>31.666275313933852</v>
      </c>
      <c r="V33" s="202">
        <v>35.593522722372278</v>
      </c>
      <c r="W33" s="202">
        <v>34.949747730926397</v>
      </c>
      <c r="X33" s="202">
        <v>34.661355423410072</v>
      </c>
      <c r="Y33" s="115"/>
      <c r="Z33" s="115"/>
      <c r="AA33" s="115"/>
    </row>
    <row r="34" spans="2:27" s="47" customFormat="1" ht="12.75" customHeight="1" x14ac:dyDescent="0.2">
      <c r="B34" s="231" t="s">
        <v>3</v>
      </c>
      <c r="C34" s="234">
        <v>37.503792222716143</v>
      </c>
      <c r="D34" s="235">
        <v>36.656089185787536</v>
      </c>
      <c r="E34" s="235">
        <v>37.533577800248949</v>
      </c>
      <c r="F34" s="235">
        <v>38.42729002016889</v>
      </c>
      <c r="G34" s="235">
        <v>36.789631143484158</v>
      </c>
      <c r="H34" s="234">
        <v>35.399480613381414</v>
      </c>
      <c r="I34" s="235">
        <v>31.890418565599411</v>
      </c>
      <c r="J34" s="235">
        <v>29.753895687636529</v>
      </c>
      <c r="K34" s="236">
        <v>34.477368528084043</v>
      </c>
      <c r="L34" s="236">
        <v>36.575537946551222</v>
      </c>
      <c r="M34" s="274">
        <v>36.866875682760686</v>
      </c>
      <c r="N34" s="236">
        <v>36.385366416075371</v>
      </c>
      <c r="O34" s="236">
        <v>36.463455884939002</v>
      </c>
      <c r="P34" s="236">
        <v>44.643779433574579</v>
      </c>
      <c r="Q34" s="236">
        <v>45.60533549820542</v>
      </c>
      <c r="R34" s="274">
        <v>45.543173243464601</v>
      </c>
      <c r="S34" s="236">
        <v>44.720735099124255</v>
      </c>
      <c r="T34" s="236">
        <v>42.537986535473934</v>
      </c>
      <c r="U34" s="236">
        <v>41.628432959298316</v>
      </c>
      <c r="V34" s="236">
        <v>40.464839883606977</v>
      </c>
      <c r="W34" s="236">
        <v>36.002329794128372</v>
      </c>
      <c r="X34" s="236">
        <v>33.793680033940262</v>
      </c>
      <c r="Y34" s="115"/>
      <c r="Z34" s="115"/>
      <c r="AA34" s="115"/>
    </row>
    <row r="35" spans="2:27" s="47" customFormat="1" ht="12.75" customHeight="1" x14ac:dyDescent="0.2">
      <c r="B35" s="196" t="s">
        <v>77</v>
      </c>
      <c r="C35" s="200">
        <v>9.5136378572212621</v>
      </c>
      <c r="D35" s="201">
        <v>8.9840729859474333</v>
      </c>
      <c r="E35" s="201">
        <v>9.0952155374167312</v>
      </c>
      <c r="F35" s="201">
        <v>13.155644241860234</v>
      </c>
      <c r="G35" s="201">
        <v>20.114860014359675</v>
      </c>
      <c r="H35" s="200">
        <v>20.418499267105709</v>
      </c>
      <c r="I35" s="201">
        <v>24.104574196373459</v>
      </c>
      <c r="J35" s="201">
        <v>24.993843532312258</v>
      </c>
      <c r="K35" s="202">
        <v>24.256389368237876</v>
      </c>
      <c r="L35" s="202">
        <v>25.008589270491228</v>
      </c>
      <c r="M35" s="272">
        <v>27.639253382879165</v>
      </c>
      <c r="N35" s="202">
        <v>34.948447974273726</v>
      </c>
      <c r="O35" s="202">
        <v>34.026573728043637</v>
      </c>
      <c r="P35" s="202">
        <v>33.103087600026022</v>
      </c>
      <c r="Q35" s="202">
        <v>34.415626600976566</v>
      </c>
      <c r="R35" s="272">
        <v>43.791789248462152</v>
      </c>
      <c r="S35" s="202">
        <v>27.714622328680544</v>
      </c>
      <c r="T35" s="202">
        <v>24.669172380183053</v>
      </c>
      <c r="U35" s="202">
        <v>24.275880987606318</v>
      </c>
      <c r="V35" s="202">
        <v>25.18667223322818</v>
      </c>
      <c r="W35" s="202">
        <v>26.180748989581687</v>
      </c>
      <c r="X35" s="202">
        <v>25.41751140724136</v>
      </c>
      <c r="Y35" s="115"/>
      <c r="Z35" s="115"/>
      <c r="AA35" s="115"/>
    </row>
    <row r="36" spans="2:27" s="47" customFormat="1" ht="12.75" customHeight="1" x14ac:dyDescent="0.2">
      <c r="B36" s="281" t="s">
        <v>78</v>
      </c>
      <c r="C36" s="234">
        <v>16.609154241930636</v>
      </c>
      <c r="D36" s="235">
        <v>16.247574923922386</v>
      </c>
      <c r="E36" s="235">
        <v>15.544930824333106</v>
      </c>
      <c r="F36" s="235">
        <v>13.703462421029464</v>
      </c>
      <c r="G36" s="235">
        <v>12.914739089539475</v>
      </c>
      <c r="H36" s="234">
        <v>16.747712682897252</v>
      </c>
      <c r="I36" s="235">
        <v>15.090974944781605</v>
      </c>
      <c r="J36" s="235">
        <v>15.558130706679188</v>
      </c>
      <c r="K36" s="236">
        <v>13.426319889443123</v>
      </c>
      <c r="L36" s="236">
        <v>14.564083608966424</v>
      </c>
      <c r="M36" s="274">
        <v>13.911403299452235</v>
      </c>
      <c r="N36" s="236">
        <v>11.790171599013478</v>
      </c>
      <c r="O36" s="236">
        <v>11.125964929667589</v>
      </c>
      <c r="P36" s="236">
        <v>10.420461652849994</v>
      </c>
      <c r="Q36" s="236">
        <v>10.453528099151738</v>
      </c>
      <c r="R36" s="274">
        <v>10.190758756346218</v>
      </c>
      <c r="S36" s="236">
        <v>10.832030918045749</v>
      </c>
      <c r="T36" s="236">
        <v>11.203540859862567</v>
      </c>
      <c r="U36" s="236">
        <v>11.915122432379949</v>
      </c>
      <c r="V36" s="236">
        <v>11.783189117234523</v>
      </c>
      <c r="W36" s="236">
        <v>12.231683312645282</v>
      </c>
      <c r="X36" s="236">
        <v>12.287725279110232</v>
      </c>
      <c r="Y36" s="115"/>
      <c r="Z36" s="115"/>
      <c r="AA36" s="115"/>
    </row>
    <row r="37" spans="2:27" s="48" customFormat="1" ht="12.75" customHeight="1" x14ac:dyDescent="0.25">
      <c r="B37" s="196" t="s">
        <v>79</v>
      </c>
      <c r="C37" s="200">
        <v>29.618544399813395</v>
      </c>
      <c r="D37" s="201">
        <v>30.918716197455755</v>
      </c>
      <c r="E37" s="201">
        <v>29.776043443434929</v>
      </c>
      <c r="F37" s="201">
        <v>30.341508304602584</v>
      </c>
      <c r="G37" s="201">
        <v>29.529662149480629</v>
      </c>
      <c r="H37" s="200">
        <v>29.027803725280044</v>
      </c>
      <c r="I37" s="201">
        <v>27.640103869772897</v>
      </c>
      <c r="J37" s="201">
        <v>26.371585721056196</v>
      </c>
      <c r="K37" s="202">
        <v>26.74857409770625</v>
      </c>
      <c r="L37" s="202">
        <v>27.831911664308929</v>
      </c>
      <c r="M37" s="272">
        <v>28.263102569806055</v>
      </c>
      <c r="N37" s="202">
        <v>28.214470390371055</v>
      </c>
      <c r="O37" s="202">
        <v>27.745538347198188</v>
      </c>
      <c r="P37" s="202">
        <v>28.031537224909268</v>
      </c>
      <c r="Q37" s="202">
        <v>28.127596278172788</v>
      </c>
      <c r="R37" s="272">
        <v>28.120255086547218</v>
      </c>
      <c r="S37" s="202">
        <v>27.518853695324285</v>
      </c>
      <c r="T37" s="202">
        <v>27.084107370256476</v>
      </c>
      <c r="U37" s="202">
        <v>26.40171283286498</v>
      </c>
      <c r="V37" s="202">
        <v>26.592602106344721</v>
      </c>
      <c r="W37" s="202">
        <v>26.648909183155762</v>
      </c>
      <c r="X37" s="202">
        <v>26.592423188520424</v>
      </c>
      <c r="Y37" s="112"/>
      <c r="Z37" s="112"/>
      <c r="AA37" s="112"/>
    </row>
    <row r="38" spans="2:27" s="47" customFormat="1" ht="12.75" customHeight="1" x14ac:dyDescent="0.2">
      <c r="B38" s="231" t="s">
        <v>50</v>
      </c>
      <c r="C38" s="234" t="s">
        <v>23</v>
      </c>
      <c r="D38" s="235">
        <v>19.602101466527326</v>
      </c>
      <c r="E38" s="235" t="s">
        <v>23</v>
      </c>
      <c r="F38" s="235">
        <v>21.764335093466151</v>
      </c>
      <c r="G38" s="235">
        <v>22.948355425676173</v>
      </c>
      <c r="H38" s="234">
        <v>21.99508489722967</v>
      </c>
      <c r="I38" s="235">
        <v>20.627099199104087</v>
      </c>
      <c r="J38" s="235">
        <v>21.919122303766343</v>
      </c>
      <c r="K38" s="236">
        <v>21.311600016891177</v>
      </c>
      <c r="L38" s="236">
        <v>24.624918460534897</v>
      </c>
      <c r="M38" s="274">
        <v>26.347310678668279</v>
      </c>
      <c r="N38" s="236">
        <v>26.300196113089076</v>
      </c>
      <c r="O38" s="236">
        <v>27.116639511706957</v>
      </c>
      <c r="P38" s="236">
        <v>27.144060657118786</v>
      </c>
      <c r="Q38" s="236">
        <v>28.970189264259417</v>
      </c>
      <c r="R38" s="274">
        <v>26.70803377422601</v>
      </c>
      <c r="S38" s="236">
        <v>26.819741651089473</v>
      </c>
      <c r="T38" s="236">
        <v>24.934418640536997</v>
      </c>
      <c r="U38" s="236">
        <v>25.319455444618367</v>
      </c>
      <c r="V38" s="236">
        <v>23.670641880042091</v>
      </c>
      <c r="W38" s="236">
        <v>23.138916536328736</v>
      </c>
      <c r="X38" s="236">
        <v>23.490360759395436</v>
      </c>
      <c r="Y38" s="115"/>
      <c r="Z38" s="115"/>
      <c r="AA38" s="115"/>
    </row>
    <row r="39" spans="2:27" s="47" customFormat="1" ht="12.75" customHeight="1" x14ac:dyDescent="0.2">
      <c r="B39" s="285" t="s">
        <v>164</v>
      </c>
      <c r="C39" s="288">
        <v>22.857142857142858</v>
      </c>
      <c r="D39" s="289" t="s">
        <v>23</v>
      </c>
      <c r="E39" s="289" t="s">
        <v>23</v>
      </c>
      <c r="F39" s="289" t="s">
        <v>23</v>
      </c>
      <c r="G39" s="289">
        <v>22.900763358778626</v>
      </c>
      <c r="H39" s="288" t="s">
        <v>23</v>
      </c>
      <c r="I39" s="289" t="s">
        <v>23</v>
      </c>
      <c r="J39" s="289" t="s">
        <v>23</v>
      </c>
      <c r="K39" s="290">
        <v>24.169970396939252</v>
      </c>
      <c r="L39" s="290"/>
      <c r="M39" s="303"/>
      <c r="N39" s="290"/>
      <c r="O39" s="332">
        <v>28.128303257038429</v>
      </c>
      <c r="P39" s="290"/>
      <c r="Q39" s="290"/>
      <c r="R39" s="304">
        <v>28.634685003794232</v>
      </c>
      <c r="S39" s="290"/>
      <c r="T39" s="290">
        <v>29.516920249223634</v>
      </c>
      <c r="U39" s="290"/>
      <c r="V39" s="290">
        <v>28.783889217392634</v>
      </c>
      <c r="W39" s="290"/>
      <c r="X39" s="290">
        <v>28.177691341803946</v>
      </c>
      <c r="Y39" s="115"/>
      <c r="Z39" s="115"/>
      <c r="AA39" s="115"/>
    </row>
    <row r="40" spans="2:27" s="47" customFormat="1" ht="12.75" customHeight="1" x14ac:dyDescent="0.2">
      <c r="B40" s="231" t="s">
        <v>80</v>
      </c>
      <c r="C40" s="234">
        <v>60.369785269605856</v>
      </c>
      <c r="D40" s="235">
        <v>58.90078505492815</v>
      </c>
      <c r="E40" s="235">
        <v>64.289253458184433</v>
      </c>
      <c r="F40" s="235">
        <v>66.33373961800396</v>
      </c>
      <c r="G40" s="235">
        <v>67.865926826122191</v>
      </c>
      <c r="H40" s="234">
        <v>54.614017397043703</v>
      </c>
      <c r="I40" s="235">
        <v>51.296608203442815</v>
      </c>
      <c r="J40" s="235">
        <v>48.181966757336042</v>
      </c>
      <c r="K40" s="236">
        <v>43.825242476187604</v>
      </c>
      <c r="L40" s="236">
        <v>47.427267892623298</v>
      </c>
      <c r="M40" s="274">
        <v>46.009782478508434</v>
      </c>
      <c r="N40" s="236">
        <v>45.484183017083332</v>
      </c>
      <c r="O40" s="236">
        <v>43.898404127983028</v>
      </c>
      <c r="P40" s="236">
        <v>42.089373081776706</v>
      </c>
      <c r="Q40" s="236">
        <v>40.531029541399235</v>
      </c>
      <c r="R40" s="274">
        <v>39.658722514519354</v>
      </c>
      <c r="S40" s="236">
        <v>36.296321307050469</v>
      </c>
      <c r="T40" s="236">
        <v>33.548975501246375</v>
      </c>
      <c r="U40" s="236">
        <v>30.324363082986906</v>
      </c>
      <c r="V40" s="236">
        <v>29.178276171160494</v>
      </c>
      <c r="W40" s="236">
        <v>28.416425619848585</v>
      </c>
      <c r="X40" s="236">
        <v>23.747842644614515</v>
      </c>
      <c r="Y40" s="115"/>
      <c r="Z40" s="115"/>
      <c r="AA40" s="115"/>
    </row>
    <row r="41" spans="2:27" s="50" customFormat="1" ht="12.75" customHeight="1" x14ac:dyDescent="0.2">
      <c r="B41" s="196" t="s">
        <v>81</v>
      </c>
      <c r="C41" s="200">
        <v>20.588170005643978</v>
      </c>
      <c r="D41" s="201">
        <v>22.689489226730831</v>
      </c>
      <c r="E41" s="201">
        <v>24.018348432998053</v>
      </c>
      <c r="F41" s="201">
        <v>24.045009322498128</v>
      </c>
      <c r="G41" s="201">
        <v>24.71540539606185</v>
      </c>
      <c r="H41" s="200">
        <v>25.737044075051195</v>
      </c>
      <c r="I41" s="201">
        <v>26.123233533450275</v>
      </c>
      <c r="J41" s="201">
        <v>26.080872151944668</v>
      </c>
      <c r="K41" s="202">
        <v>26.497366680536267</v>
      </c>
      <c r="L41" s="202">
        <v>27.946612227222818</v>
      </c>
      <c r="M41" s="272">
        <v>27.045299294438969</v>
      </c>
      <c r="N41" s="202">
        <v>26.028773142145457</v>
      </c>
      <c r="O41" s="202">
        <v>26.703325186995482</v>
      </c>
      <c r="P41" s="202">
        <v>26.418263486533384</v>
      </c>
      <c r="Q41" s="202">
        <v>18.700351083475372</v>
      </c>
      <c r="R41" s="272">
        <v>17.587451495452271</v>
      </c>
      <c r="S41" s="202">
        <v>16.67588055768022</v>
      </c>
      <c r="T41" s="202">
        <v>16.812716729353927</v>
      </c>
      <c r="U41" s="202">
        <v>23.9485925253658</v>
      </c>
      <c r="V41" s="202">
        <v>23.456752670290243</v>
      </c>
      <c r="W41" s="202">
        <v>22.452032638252248</v>
      </c>
      <c r="X41" s="202" t="s">
        <v>23</v>
      </c>
      <c r="Y41" s="115"/>
      <c r="Z41" s="115"/>
      <c r="AA41" s="115"/>
    </row>
    <row r="42" spans="2:27" s="47" customFormat="1" ht="13.5" customHeight="1" x14ac:dyDescent="0.2">
      <c r="B42" s="231" t="s">
        <v>82</v>
      </c>
      <c r="C42" s="234">
        <v>11.139493144870009</v>
      </c>
      <c r="D42" s="235">
        <v>11.735785365923579</v>
      </c>
      <c r="E42" s="235">
        <v>13.17606154862902</v>
      </c>
      <c r="F42" s="235">
        <v>13.888765287157248</v>
      </c>
      <c r="G42" s="235">
        <v>14.250355468955711</v>
      </c>
      <c r="H42" s="234">
        <v>13.944107089761548</v>
      </c>
      <c r="I42" s="235">
        <v>13.469768447033999</v>
      </c>
      <c r="J42" s="235">
        <v>13.058617155054897</v>
      </c>
      <c r="K42" s="236">
        <v>12.839999506666173</v>
      </c>
      <c r="L42" s="236">
        <v>13.584577969871425</v>
      </c>
      <c r="M42" s="274">
        <v>14.218988680427715</v>
      </c>
      <c r="N42" s="236">
        <v>14.06797994034547</v>
      </c>
      <c r="O42" s="236">
        <v>14.016830785237156</v>
      </c>
      <c r="P42" s="236">
        <v>13.52322863018755</v>
      </c>
      <c r="Q42" s="236">
        <v>13.071406259499415</v>
      </c>
      <c r="R42" s="274">
        <v>12.73844552927566</v>
      </c>
      <c r="S42" s="236">
        <v>12.707862746384485</v>
      </c>
      <c r="T42" s="236">
        <v>12.571307353032166</v>
      </c>
      <c r="U42" s="236">
        <v>12.114887406846519</v>
      </c>
      <c r="V42" s="236">
        <v>11.52798204994682</v>
      </c>
      <c r="W42" s="236">
        <v>11.069257827636585</v>
      </c>
      <c r="X42" s="236">
        <v>10.426010498589973</v>
      </c>
      <c r="Y42" s="115"/>
      <c r="Z42" s="115"/>
      <c r="AA42" s="115"/>
    </row>
    <row r="43" spans="2:27" s="47" customFormat="1" ht="12.75" customHeight="1" x14ac:dyDescent="0.2">
      <c r="B43" s="286" t="s">
        <v>56</v>
      </c>
      <c r="C43" s="291">
        <v>16.237391190936538</v>
      </c>
      <c r="D43" s="292">
        <v>16.705011269537888</v>
      </c>
      <c r="E43" s="292">
        <v>17.732246171731614</v>
      </c>
      <c r="F43" s="292">
        <v>18.096783247641916</v>
      </c>
      <c r="G43" s="292">
        <v>18.125409453322593</v>
      </c>
      <c r="H43" s="291">
        <v>17.895086671403707</v>
      </c>
      <c r="I43" s="292">
        <v>17.461545812262731</v>
      </c>
      <c r="J43" s="292">
        <v>17.338987534862852</v>
      </c>
      <c r="K43" s="293">
        <v>17.361902066248089</v>
      </c>
      <c r="L43" s="293">
        <v>18.479049086541188</v>
      </c>
      <c r="M43" s="298">
        <v>18.745424768640525</v>
      </c>
      <c r="N43" s="293">
        <v>18.490735553140837</v>
      </c>
      <c r="O43" s="293">
        <v>18.532779329901594</v>
      </c>
      <c r="P43" s="293">
        <v>18.30609899621254</v>
      </c>
      <c r="Q43" s="293">
        <v>18.055094962274541</v>
      </c>
      <c r="R43" s="298">
        <v>17.653129019722304</v>
      </c>
      <c r="S43" s="293">
        <v>17.585259044822003</v>
      </c>
      <c r="T43" s="293">
        <v>17.230442679364138</v>
      </c>
      <c r="U43" s="293">
        <v>16.843212516950548</v>
      </c>
      <c r="V43" s="293">
        <v>16.466591162265011</v>
      </c>
      <c r="W43" s="293">
        <v>16.200641735255029</v>
      </c>
      <c r="X43" s="293">
        <v>15.493012705624379</v>
      </c>
      <c r="Y43" s="115"/>
      <c r="Z43" s="115"/>
      <c r="AA43" s="115"/>
    </row>
    <row r="44" spans="2:27" s="47" customFormat="1" ht="12.75" customHeight="1" x14ac:dyDescent="0.2">
      <c r="B44" s="283" t="s">
        <v>166</v>
      </c>
      <c r="C44" s="294">
        <v>21.506616289666539</v>
      </c>
      <c r="D44" s="295">
        <v>21.828357052059484</v>
      </c>
      <c r="E44" s="295">
        <v>22.393048106821372</v>
      </c>
      <c r="F44" s="295">
        <v>22.704615058947876</v>
      </c>
      <c r="G44" s="295">
        <v>22.315320471155317</v>
      </c>
      <c r="H44" s="294">
        <v>22.203239996740901</v>
      </c>
      <c r="I44" s="295">
        <v>21.961619575223779</v>
      </c>
      <c r="J44" s="295">
        <v>22.094472707386288</v>
      </c>
      <c r="K44" s="296">
        <v>22.632805905658451</v>
      </c>
      <c r="L44" s="296">
        <v>23.640573726076191</v>
      </c>
      <c r="M44" s="297">
        <v>23.97443736730197</v>
      </c>
      <c r="N44" s="296">
        <v>23.276679899063581</v>
      </c>
      <c r="O44" s="296">
        <v>23.07421471602267</v>
      </c>
      <c r="P44" s="296">
        <v>23.098252699805339</v>
      </c>
      <c r="Q44" s="296">
        <v>23.061897360275989</v>
      </c>
      <c r="R44" s="297">
        <v>22.551926679615203</v>
      </c>
      <c r="S44" s="296">
        <v>22.227088125138085</v>
      </c>
      <c r="T44" s="296">
        <v>21.757068939081467</v>
      </c>
      <c r="U44" s="296">
        <v>21.690618924171872</v>
      </c>
      <c r="V44" s="296">
        <v>21.616831718821384</v>
      </c>
      <c r="W44" s="296">
        <v>22.173451363875301</v>
      </c>
      <c r="X44" s="296">
        <v>21.796800811654069</v>
      </c>
      <c r="Y44" s="115"/>
      <c r="Z44" s="115"/>
      <c r="AA44" s="115"/>
    </row>
    <row r="45" spans="2:27" s="47" customFormat="1" ht="10" x14ac:dyDescent="0.2">
      <c r="B45" s="49"/>
      <c r="C45" s="46"/>
      <c r="D45" s="46"/>
      <c r="E45" s="46"/>
      <c r="F45" s="46"/>
      <c r="L45" s="54"/>
      <c r="M45" s="117"/>
      <c r="N45" s="117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2:27" s="47" customFormat="1" ht="12" x14ac:dyDescent="0.2">
      <c r="B46" s="49" t="s">
        <v>123</v>
      </c>
      <c r="C46" s="46"/>
      <c r="D46" s="46"/>
      <c r="E46" s="46"/>
      <c r="F46" s="46"/>
      <c r="L46" s="54"/>
      <c r="M46" s="117"/>
      <c r="N46" s="117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2:27" s="47" customFormat="1" ht="12" x14ac:dyDescent="0.2">
      <c r="B47" s="49" t="s">
        <v>167</v>
      </c>
      <c r="C47" s="46"/>
      <c r="D47" s="46"/>
      <c r="E47" s="46"/>
      <c r="F47" s="46"/>
      <c r="L47" s="54"/>
      <c r="M47" s="117"/>
      <c r="N47" s="117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2:27" s="47" customFormat="1" ht="10" x14ac:dyDescent="0.2">
      <c r="C48" s="46"/>
      <c r="D48" s="46"/>
      <c r="E48" s="46"/>
      <c r="F48" s="46"/>
      <c r="L48" s="54"/>
      <c r="M48" s="117"/>
      <c r="N48" s="117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2:27" ht="12.75" customHeight="1" x14ac:dyDescent="0.2">
      <c r="B49" s="93" t="s">
        <v>160</v>
      </c>
      <c r="L49" s="54"/>
      <c r="M49" s="117"/>
      <c r="N49" s="54"/>
      <c r="O49" s="218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</row>
    <row r="50" spans="2:27" ht="15.75" customHeight="1" x14ac:dyDescent="0.2">
      <c r="B50" s="82" t="s">
        <v>32</v>
      </c>
      <c r="C50" s="12"/>
      <c r="D50" s="12"/>
      <c r="E50" s="12"/>
      <c r="F50" s="12"/>
      <c r="G50" s="12"/>
      <c r="H50" s="12"/>
      <c r="I50" s="12"/>
      <c r="J50" s="12"/>
      <c r="K50" s="12"/>
      <c r="M50" s="106"/>
      <c r="N50" s="2"/>
    </row>
    <row r="51" spans="2:27" ht="12.5" x14ac:dyDescent="0.25">
      <c r="B51" s="99"/>
      <c r="L51" s="119"/>
      <c r="M51" s="120"/>
      <c r="N51" s="121"/>
      <c r="O51" s="118"/>
      <c r="P51" s="118"/>
      <c r="Q51" s="118"/>
      <c r="R51" s="118"/>
      <c r="S51" s="118"/>
      <c r="T51" s="118"/>
      <c r="U51" s="118"/>
    </row>
  </sheetData>
  <mergeCells count="1">
    <mergeCell ref="Q1:R1"/>
  </mergeCells>
  <phoneticPr fontId="5" type="noConversion"/>
  <hyperlinks>
    <hyperlink ref="Q1:R1" location="Index!A1" display="Retour à l'index" xr:uid="{00000000-0004-0000-0E00-000000000000}"/>
  </hyperlinks>
  <pageMargins left="0" right="0" top="0.51181102362204722" bottom="3.937007874015748E-2" header="0.23622047244094491" footer="0.31496062992125984"/>
  <pageSetup paperSize="9" scale="74" orientation="landscape" r:id="rId1"/>
  <headerFooter alignWithMargins="0"/>
  <ignoredErrors>
    <ignoredError sqref="C5:F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468F-4BC5-4E99-A580-4DD2369E7676}">
  <dimension ref="A1:L34"/>
  <sheetViews>
    <sheetView workbookViewId="0">
      <selection activeCell="A3" sqref="A3"/>
    </sheetView>
  </sheetViews>
  <sheetFormatPr baseColWidth="10" defaultColWidth="11.453125" defaultRowHeight="12.5" x14ac:dyDescent="0.25"/>
  <cols>
    <col min="1" max="1" width="30.26953125" style="353" customWidth="1"/>
    <col min="2" max="12" width="9.7265625" style="353" customWidth="1"/>
    <col min="13" max="16384" width="11.453125" style="353"/>
  </cols>
  <sheetData>
    <row r="1" spans="1:12" x14ac:dyDescent="0.25">
      <c r="A1" s="17" t="s">
        <v>150</v>
      </c>
      <c r="B1" s="352"/>
      <c r="C1" s="352"/>
      <c r="G1" s="354"/>
      <c r="H1" s="391" t="s">
        <v>30</v>
      </c>
      <c r="I1" s="392"/>
    </row>
    <row r="3" spans="1:12" ht="13.5" x14ac:dyDescent="0.25">
      <c r="A3" s="355" t="s">
        <v>154</v>
      </c>
      <c r="B3" s="355"/>
      <c r="C3" s="355"/>
      <c r="D3" s="355"/>
      <c r="E3" s="355"/>
      <c r="F3" s="355"/>
      <c r="G3" s="355"/>
      <c r="H3" s="355"/>
      <c r="I3" s="355"/>
    </row>
    <row r="4" spans="1:12" x14ac:dyDescent="0.25">
      <c r="A4" s="356" t="s">
        <v>151</v>
      </c>
      <c r="B4" s="356"/>
      <c r="C4" s="356"/>
      <c r="D4" s="356"/>
      <c r="E4" s="356"/>
      <c r="F4" s="356"/>
      <c r="G4" s="356"/>
      <c r="H4" s="356"/>
      <c r="I4" s="356"/>
    </row>
    <row r="5" spans="1:12" x14ac:dyDescent="0.25">
      <c r="A5" s="356"/>
      <c r="B5" s="356"/>
      <c r="C5" s="356"/>
      <c r="D5" s="356"/>
      <c r="E5" s="356"/>
      <c r="F5" s="356"/>
      <c r="G5" s="356"/>
      <c r="H5" s="356"/>
      <c r="I5" s="356"/>
    </row>
    <row r="6" spans="1:12" x14ac:dyDescent="0.25">
      <c r="A6" s="357" t="s">
        <v>152</v>
      </c>
      <c r="B6" s="358">
        <v>2021</v>
      </c>
      <c r="C6" s="359" t="s">
        <v>132</v>
      </c>
      <c r="D6" s="358">
        <v>2017</v>
      </c>
      <c r="E6" s="358">
        <v>2015</v>
      </c>
      <c r="F6" s="358">
        <v>2012</v>
      </c>
      <c r="G6" s="358">
        <v>2010</v>
      </c>
      <c r="H6" s="358">
        <v>2008</v>
      </c>
      <c r="I6" s="358">
        <v>2006</v>
      </c>
      <c r="J6" s="358">
        <v>2004</v>
      </c>
      <c r="K6" s="358">
        <v>2002</v>
      </c>
      <c r="L6" s="358">
        <v>2000</v>
      </c>
    </row>
    <row r="7" spans="1:12" x14ac:dyDescent="0.25">
      <c r="A7" s="360" t="s">
        <v>153</v>
      </c>
      <c r="B7" s="361">
        <v>6925.4681</v>
      </c>
      <c r="C7" s="361">
        <v>6596.4509049999997</v>
      </c>
      <c r="D7" s="362">
        <v>6217.3561018</v>
      </c>
      <c r="E7" s="362">
        <v>5884.6079999999993</v>
      </c>
      <c r="F7" s="362">
        <v>5204.0019999999995</v>
      </c>
      <c r="G7" s="362">
        <v>4430</v>
      </c>
      <c r="H7" s="362">
        <v>3940</v>
      </c>
      <c r="I7" s="362">
        <v>3230</v>
      </c>
      <c r="J7" s="362">
        <v>3000</v>
      </c>
      <c r="K7" s="362">
        <v>2760</v>
      </c>
      <c r="L7" s="362">
        <v>2440</v>
      </c>
    </row>
    <row r="8" spans="1:12" x14ac:dyDescent="0.25">
      <c r="A8" s="92" t="s">
        <v>116</v>
      </c>
      <c r="B8" s="363"/>
      <c r="C8" s="363"/>
      <c r="D8" s="364"/>
      <c r="E8" s="364"/>
      <c r="F8" s="364"/>
      <c r="G8" s="364"/>
      <c r="H8" s="364"/>
      <c r="I8" s="356"/>
    </row>
    <row r="9" spans="1:12" x14ac:dyDescent="0.25">
      <c r="A9" s="393" t="s">
        <v>163</v>
      </c>
      <c r="B9" s="393"/>
      <c r="C9" s="394"/>
      <c r="D9" s="394"/>
      <c r="E9" s="394"/>
      <c r="F9" s="394"/>
      <c r="G9" s="394"/>
      <c r="H9" s="394"/>
      <c r="I9" s="394"/>
    </row>
    <row r="10" spans="1:12" ht="12.75" customHeight="1" x14ac:dyDescent="0.25">
      <c r="A10" s="395" t="s">
        <v>90</v>
      </c>
      <c r="B10" s="396"/>
      <c r="C10" s="396"/>
      <c r="E10" s="365"/>
      <c r="F10" s="366"/>
      <c r="G10" s="366"/>
      <c r="H10" s="366"/>
    </row>
    <row r="11" spans="1:12" x14ac:dyDescent="0.25">
      <c r="A11" s="367" t="s">
        <v>32</v>
      </c>
    </row>
    <row r="14" spans="1:12" ht="15.5" x14ac:dyDescent="0.35">
      <c r="A14" s="368"/>
    </row>
    <row r="33" spans="1:7" x14ac:dyDescent="0.25">
      <c r="A33" s="92"/>
    </row>
    <row r="34" spans="1:7" ht="12.75" customHeight="1" x14ac:dyDescent="0.25">
      <c r="A34" s="395"/>
      <c r="B34" s="396"/>
      <c r="C34" s="396"/>
      <c r="E34" s="369"/>
      <c r="F34" s="370"/>
      <c r="G34" s="370"/>
    </row>
  </sheetData>
  <mergeCells count="4">
    <mergeCell ref="H1:I1"/>
    <mergeCell ref="A9:I9"/>
    <mergeCell ref="A10:C10"/>
    <mergeCell ref="A34:C34"/>
  </mergeCells>
  <hyperlinks>
    <hyperlink ref="H1" location="Index!A1" display="Retour à l'index" xr:uid="{085C6B1F-0B14-4CA8-A8B1-416793632FBA}"/>
  </hyperlink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workbookViewId="0">
      <selection activeCell="B3" sqref="B3"/>
    </sheetView>
  </sheetViews>
  <sheetFormatPr baseColWidth="10" defaultColWidth="11.453125" defaultRowHeight="12.75" customHeight="1" x14ac:dyDescent="0.25"/>
  <cols>
    <col min="1" max="1" width="0.81640625" style="51" customWidth="1"/>
    <col min="2" max="2" width="36.54296875" style="6" customWidth="1"/>
    <col min="3" max="3" width="15.54296875" style="60" customWidth="1"/>
    <col min="4" max="4" width="7.54296875" style="60" customWidth="1"/>
    <col min="5" max="5" width="19.453125" style="6" customWidth="1"/>
    <col min="6" max="17" width="6.81640625" style="6" customWidth="1"/>
    <col min="18" max="20" width="1.54296875" style="6" customWidth="1"/>
    <col min="21" max="16384" width="11.453125" style="6"/>
  </cols>
  <sheetData>
    <row r="1" spans="1:12" s="2" customFormat="1" ht="12.75" customHeight="1" x14ac:dyDescent="0.25">
      <c r="A1" s="51" t="s">
        <v>7</v>
      </c>
      <c r="B1" s="17" t="s">
        <v>101</v>
      </c>
      <c r="C1" s="58"/>
      <c r="D1" s="64" t="s">
        <v>7</v>
      </c>
      <c r="E1" s="188" t="s">
        <v>30</v>
      </c>
    </row>
    <row r="2" spans="1:12" ht="6.75" customHeight="1" x14ac:dyDescent="0.3">
      <c r="A2" s="1"/>
    </row>
    <row r="3" spans="1:12" ht="12.75" customHeight="1" x14ac:dyDescent="0.3">
      <c r="A3" s="1"/>
      <c r="B3" s="81" t="s">
        <v>130</v>
      </c>
      <c r="C3" s="82"/>
      <c r="D3" s="82"/>
    </row>
    <row r="4" spans="1:12" ht="12.75" customHeight="1" x14ac:dyDescent="0.3">
      <c r="A4" s="1"/>
      <c r="B4" s="81"/>
      <c r="C4" s="82"/>
      <c r="D4" s="82"/>
    </row>
    <row r="5" spans="1:12" ht="12.75" customHeight="1" x14ac:dyDescent="0.25">
      <c r="B5" s="16" t="s">
        <v>98</v>
      </c>
      <c r="C5" s="20"/>
      <c r="D5" s="20"/>
    </row>
    <row r="6" spans="1:12" s="3" customFormat="1" ht="16.5" customHeight="1" x14ac:dyDescent="0.25">
      <c r="A6" s="51"/>
      <c r="B6" s="71" t="s">
        <v>102</v>
      </c>
      <c r="C6" s="72" t="s">
        <v>99</v>
      </c>
      <c r="D6" s="72" t="s">
        <v>4</v>
      </c>
    </row>
    <row r="7" spans="1:12" ht="12.75" customHeight="1" x14ac:dyDescent="0.25">
      <c r="B7" s="78" t="s">
        <v>92</v>
      </c>
      <c r="C7" s="312">
        <v>3546.0972999999999</v>
      </c>
      <c r="D7" s="73">
        <v>51.20372007778073</v>
      </c>
    </row>
    <row r="8" spans="1:12" ht="12.75" customHeight="1" x14ac:dyDescent="0.25">
      <c r="B8" s="78" t="s">
        <v>93</v>
      </c>
      <c r="C8" s="312">
        <v>1751.6618000000001</v>
      </c>
      <c r="D8" s="73">
        <v>25.29304553435168</v>
      </c>
      <c r="L8" s="220"/>
    </row>
    <row r="9" spans="1:12" ht="12.75" customHeight="1" x14ac:dyDescent="0.25">
      <c r="B9" s="78" t="s">
        <v>149</v>
      </c>
      <c r="C9" s="312">
        <v>810.79700000000003</v>
      </c>
      <c r="D9" s="73">
        <v>11.707468553641883</v>
      </c>
      <c r="L9" s="220"/>
    </row>
    <row r="10" spans="1:12" ht="12.75" customHeight="1" x14ac:dyDescent="0.25">
      <c r="B10" s="78" t="s">
        <v>148</v>
      </c>
      <c r="C10" s="312">
        <v>106.539</v>
      </c>
      <c r="D10" s="73">
        <v>1.5383653272476989</v>
      </c>
      <c r="L10" s="220"/>
    </row>
    <row r="11" spans="1:12" ht="11.5" x14ac:dyDescent="0.25">
      <c r="B11" s="80" t="s">
        <v>31</v>
      </c>
      <c r="C11" s="313">
        <v>710.37300000000005</v>
      </c>
      <c r="D11" s="73">
        <v>10.257400506978005</v>
      </c>
      <c r="L11" s="220"/>
    </row>
    <row r="12" spans="1:12" s="3" customFormat="1" ht="14.5" customHeight="1" x14ac:dyDescent="0.25">
      <c r="A12" s="51"/>
      <c r="B12" s="75" t="s">
        <v>0</v>
      </c>
      <c r="C12" s="74">
        <v>6925.4681</v>
      </c>
      <c r="D12" s="72">
        <v>99.999999999999986</v>
      </c>
      <c r="L12" s="221"/>
    </row>
    <row r="13" spans="1:12" ht="12" x14ac:dyDescent="0.25">
      <c r="B13" s="92" t="s">
        <v>97</v>
      </c>
    </row>
    <row r="14" spans="1:12" ht="12.75" customHeight="1" x14ac:dyDescent="0.25">
      <c r="B14" s="92"/>
    </row>
    <row r="15" spans="1:12" ht="12.75" customHeight="1" x14ac:dyDescent="0.25">
      <c r="B15" s="395" t="s">
        <v>90</v>
      </c>
      <c r="C15" s="396"/>
      <c r="D15" s="396"/>
    </row>
    <row r="16" spans="1:12" ht="18.75" customHeight="1" x14ac:dyDescent="0.25">
      <c r="B16" s="82" t="s">
        <v>32</v>
      </c>
    </row>
    <row r="17" spans="1:4" s="18" customFormat="1" ht="12.75" customHeight="1" x14ac:dyDescent="0.25">
      <c r="A17" s="51"/>
      <c r="B17" s="53"/>
      <c r="C17" s="61"/>
      <c r="D17" s="61"/>
    </row>
    <row r="30" spans="1:4" ht="12.75" customHeight="1" x14ac:dyDescent="0.25">
      <c r="A30" s="52"/>
    </row>
    <row r="31" spans="1:4" ht="12.75" customHeight="1" x14ac:dyDescent="0.25">
      <c r="A31" s="52"/>
    </row>
    <row r="32" spans="1:4" ht="12.75" customHeight="1" x14ac:dyDescent="0.25">
      <c r="A32" s="52"/>
    </row>
    <row r="44" ht="6.75" customHeight="1" x14ac:dyDescent="0.25"/>
  </sheetData>
  <mergeCells count="1">
    <mergeCell ref="B15:D15"/>
  </mergeCells>
  <phoneticPr fontId="9" type="noConversion"/>
  <hyperlinks>
    <hyperlink ref="E1" location="Index!A1" display="Retour à l'index" xr:uid="{00000000-0004-0000-0100-000000000000}"/>
  </hyperlinks>
  <pageMargins left="0.3937007874015748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0.81640625" style="51" customWidth="1"/>
    <col min="2" max="2" width="40.453125" style="6" customWidth="1"/>
    <col min="3" max="3" width="7.54296875" style="2" customWidth="1"/>
    <col min="4" max="12" width="7.54296875" style="6" customWidth="1"/>
    <col min="13" max="13" width="7.54296875" style="60" customWidth="1"/>
    <col min="14" max="18" width="6.81640625" style="6" customWidth="1"/>
    <col min="19" max="21" width="1.54296875" style="6" customWidth="1"/>
    <col min="22" max="16384" width="11.453125" style="6"/>
  </cols>
  <sheetData>
    <row r="1" spans="1:14" s="2" customFormat="1" ht="12.75" customHeight="1" x14ac:dyDescent="0.25">
      <c r="A1" s="51" t="s">
        <v>7</v>
      </c>
      <c r="B1" s="17" t="s">
        <v>103</v>
      </c>
      <c r="C1" s="15"/>
      <c r="D1" s="17"/>
      <c r="E1" s="306"/>
      <c r="I1" s="203"/>
      <c r="L1" s="397" t="s">
        <v>30</v>
      </c>
      <c r="M1" s="398"/>
    </row>
    <row r="2" spans="1:14" ht="6.75" customHeight="1" x14ac:dyDescent="0.3">
      <c r="A2" s="1"/>
    </row>
    <row r="3" spans="1:14" ht="12.75" customHeight="1" x14ac:dyDescent="0.3">
      <c r="A3" s="1"/>
      <c r="B3" s="81" t="s">
        <v>131</v>
      </c>
      <c r="C3" s="81"/>
      <c r="D3" s="81"/>
      <c r="M3" s="82"/>
    </row>
    <row r="4" spans="1:14" ht="12.75" customHeight="1" x14ac:dyDescent="0.3">
      <c r="A4" s="1"/>
      <c r="B4" s="87"/>
      <c r="C4" s="81"/>
      <c r="D4" s="87"/>
      <c r="L4" s="5"/>
      <c r="M4" s="69"/>
    </row>
    <row r="5" spans="1:14" s="2" customFormat="1" ht="12.75" customHeight="1" x14ac:dyDescent="0.25">
      <c r="A5" s="51"/>
      <c r="B5" s="83" t="s">
        <v>100</v>
      </c>
      <c r="C5" s="333"/>
      <c r="D5" s="83"/>
      <c r="G5" s="76"/>
      <c r="H5" s="76"/>
      <c r="I5" s="76"/>
      <c r="J5" s="76"/>
      <c r="K5" s="76"/>
      <c r="L5" s="251"/>
      <c r="M5" s="74"/>
    </row>
    <row r="6" spans="1:14" s="3" customFormat="1" ht="14.25" customHeight="1" x14ac:dyDescent="0.25">
      <c r="A6" s="51"/>
      <c r="B6" s="71" t="s">
        <v>102</v>
      </c>
      <c r="C6" s="316">
        <v>2021</v>
      </c>
      <c r="D6" s="336" t="s">
        <v>132</v>
      </c>
      <c r="E6" s="253">
        <v>2017</v>
      </c>
      <c r="F6" s="253">
        <v>2015</v>
      </c>
      <c r="G6" s="254">
        <v>2012</v>
      </c>
      <c r="H6" s="254">
        <v>2010</v>
      </c>
      <c r="I6" s="254">
        <v>2008</v>
      </c>
      <c r="J6" s="254">
        <v>2006</v>
      </c>
      <c r="K6" s="254">
        <v>2004</v>
      </c>
      <c r="L6" s="254">
        <v>2002</v>
      </c>
      <c r="M6" s="253">
        <v>2000</v>
      </c>
    </row>
    <row r="7" spans="1:14" s="2" customFormat="1" ht="12.75" customHeight="1" x14ac:dyDescent="0.25">
      <c r="A7" s="51"/>
      <c r="B7" s="78" t="s">
        <v>94</v>
      </c>
      <c r="C7" s="334">
        <v>3546.0972999999999</v>
      </c>
      <c r="D7" s="248">
        <v>3373.2525999999998</v>
      </c>
      <c r="E7" s="248">
        <v>3239.2159999999999</v>
      </c>
      <c r="F7" s="248">
        <v>3084.4409999999998</v>
      </c>
      <c r="G7" s="248">
        <v>2763.9279999999999</v>
      </c>
      <c r="H7" s="248">
        <v>2261</v>
      </c>
      <c r="I7" s="248">
        <v>1995</v>
      </c>
      <c r="J7" s="248">
        <v>1618</v>
      </c>
      <c r="K7" s="248">
        <v>1550</v>
      </c>
      <c r="L7" s="248">
        <v>1450</v>
      </c>
      <c r="M7" s="185">
        <v>1277</v>
      </c>
      <c r="N7" s="190"/>
    </row>
    <row r="8" spans="1:14" s="2" customFormat="1" ht="12.75" customHeight="1" x14ac:dyDescent="0.25">
      <c r="A8" s="51"/>
      <c r="B8" s="78" t="s">
        <v>95</v>
      </c>
      <c r="C8" s="334">
        <v>1751.6618000000001</v>
      </c>
      <c r="D8" s="248">
        <v>1668.596305</v>
      </c>
      <c r="E8" s="248">
        <v>1556.7811018</v>
      </c>
      <c r="F8" s="248">
        <v>1472.5540000000001</v>
      </c>
      <c r="G8" s="248">
        <v>1330.0419999999999</v>
      </c>
      <c r="H8" s="248">
        <v>1199</v>
      </c>
      <c r="I8" s="248">
        <v>1090</v>
      </c>
      <c r="J8" s="248">
        <v>870</v>
      </c>
      <c r="K8" s="248">
        <v>835</v>
      </c>
      <c r="L8" s="248">
        <v>755</v>
      </c>
      <c r="M8" s="185">
        <v>658</v>
      </c>
    </row>
    <row r="9" spans="1:14" s="2" customFormat="1" ht="12.75" customHeight="1" x14ac:dyDescent="0.25">
      <c r="A9" s="51"/>
      <c r="B9" s="78" t="s">
        <v>149</v>
      </c>
      <c r="C9" s="334">
        <v>810.79700000000003</v>
      </c>
      <c r="D9" s="248">
        <v>759.22799999999995</v>
      </c>
      <c r="E9" s="248">
        <v>662.44</v>
      </c>
      <c r="F9" s="248">
        <v>535.05200000000002</v>
      </c>
      <c r="G9" s="248">
        <v>462.97300000000001</v>
      </c>
      <c r="H9" s="248">
        <v>406</v>
      </c>
      <c r="I9" s="248">
        <v>350</v>
      </c>
      <c r="J9" s="248">
        <v>221</v>
      </c>
      <c r="K9" s="248">
        <v>175</v>
      </c>
      <c r="L9" s="248">
        <v>121</v>
      </c>
      <c r="M9" s="185">
        <v>90</v>
      </c>
      <c r="N9" s="191"/>
    </row>
    <row r="10" spans="1:14" s="2" customFormat="1" ht="12.75" customHeight="1" x14ac:dyDescent="0.25">
      <c r="A10" s="51"/>
      <c r="B10" s="78" t="s">
        <v>148</v>
      </c>
      <c r="C10" s="334">
        <v>106.539</v>
      </c>
      <c r="D10" s="248">
        <v>96.543999999999997</v>
      </c>
      <c r="E10" s="248">
        <v>87.18</v>
      </c>
      <c r="F10" s="248">
        <v>76.284000000000006</v>
      </c>
      <c r="G10" s="248">
        <v>34.024999999999999</v>
      </c>
      <c r="H10" s="248"/>
      <c r="I10" s="248"/>
      <c r="J10" s="248"/>
      <c r="K10" s="248"/>
      <c r="L10" s="248"/>
      <c r="M10" s="185"/>
      <c r="N10" s="191"/>
    </row>
    <row r="11" spans="1:14" s="2" customFormat="1" ht="12.75" customHeight="1" x14ac:dyDescent="0.25">
      <c r="A11" s="51"/>
      <c r="B11" s="80" t="s">
        <v>31</v>
      </c>
      <c r="C11" s="334">
        <v>710.37300000000005</v>
      </c>
      <c r="D11" s="249">
        <v>698.83</v>
      </c>
      <c r="E11" s="249">
        <v>671.73900000000003</v>
      </c>
      <c r="F11" s="249">
        <v>716.27700000000004</v>
      </c>
      <c r="G11" s="249">
        <v>613.03399999999999</v>
      </c>
      <c r="H11" s="249">
        <v>564</v>
      </c>
      <c r="I11" s="249">
        <v>505</v>
      </c>
      <c r="J11" s="249">
        <v>521</v>
      </c>
      <c r="K11" s="249">
        <v>440</v>
      </c>
      <c r="L11" s="249">
        <v>434</v>
      </c>
      <c r="M11" s="186">
        <v>415</v>
      </c>
      <c r="N11" s="191"/>
    </row>
    <row r="12" spans="1:14" s="3" customFormat="1" ht="14.5" customHeight="1" x14ac:dyDescent="0.25">
      <c r="A12" s="51"/>
      <c r="B12" s="75" t="s">
        <v>0</v>
      </c>
      <c r="C12" s="335">
        <v>6925.4681</v>
      </c>
      <c r="D12" s="250">
        <v>6596.4509049999997</v>
      </c>
      <c r="E12" s="250">
        <v>6217.3561927999999</v>
      </c>
      <c r="F12" s="250">
        <v>5884.6080000000002</v>
      </c>
      <c r="G12" s="250">
        <v>5204.0019999999995</v>
      </c>
      <c r="H12" s="250">
        <v>4430</v>
      </c>
      <c r="I12" s="250">
        <v>3940</v>
      </c>
      <c r="J12" s="250">
        <v>3230</v>
      </c>
      <c r="K12" s="250">
        <v>3000</v>
      </c>
      <c r="L12" s="250">
        <v>2760</v>
      </c>
      <c r="M12" s="184">
        <v>2440</v>
      </c>
    </row>
    <row r="13" spans="1:14" s="2" customFormat="1" ht="11.5" x14ac:dyDescent="0.25">
      <c r="A13" s="51"/>
      <c r="C13" s="53"/>
      <c r="L13" s="192"/>
      <c r="M13" s="192"/>
    </row>
    <row r="14" spans="1:14" s="18" customFormat="1" ht="12.75" customHeight="1" x14ac:dyDescent="0.25">
      <c r="A14" s="51"/>
      <c r="B14" s="83" t="s">
        <v>33</v>
      </c>
      <c r="C14" s="333"/>
      <c r="D14" s="83"/>
      <c r="E14" s="2"/>
      <c r="F14" s="2"/>
      <c r="G14" s="2"/>
      <c r="H14" s="2"/>
      <c r="I14" s="2"/>
      <c r="J14" s="2"/>
      <c r="K14" s="2"/>
      <c r="L14" s="156"/>
      <c r="M14" s="74"/>
    </row>
    <row r="15" spans="1:14" s="2" customFormat="1" ht="12.75" customHeight="1" x14ac:dyDescent="0.25">
      <c r="A15" s="51"/>
      <c r="B15" s="71" t="s">
        <v>102</v>
      </c>
      <c r="C15" s="316">
        <v>2021</v>
      </c>
      <c r="D15" s="336" t="s">
        <v>132</v>
      </c>
      <c r="E15" s="253">
        <v>2017</v>
      </c>
      <c r="F15" s="253">
        <v>2015</v>
      </c>
      <c r="G15" s="253">
        <v>2012</v>
      </c>
      <c r="H15" s="253">
        <v>2010</v>
      </c>
      <c r="I15" s="253">
        <v>2008</v>
      </c>
      <c r="J15" s="253">
        <v>2006</v>
      </c>
      <c r="K15" s="253">
        <v>2004</v>
      </c>
      <c r="L15" s="253">
        <v>2002</v>
      </c>
      <c r="M15" s="253">
        <v>2000</v>
      </c>
    </row>
    <row r="16" spans="1:14" s="2" customFormat="1" ht="14.25" customHeight="1" x14ac:dyDescent="0.25">
      <c r="A16" s="51"/>
      <c r="B16" s="78" t="s">
        <v>94</v>
      </c>
      <c r="C16" s="193">
        <v>0.51203720077780734</v>
      </c>
      <c r="D16" s="193">
        <v>0.51137386582277611</v>
      </c>
      <c r="E16" s="193">
        <v>0.52099573306766311</v>
      </c>
      <c r="F16" s="193">
        <v>0.52415403031093999</v>
      </c>
      <c r="G16" s="193">
        <v>0.53111586044740189</v>
      </c>
      <c r="H16" s="193">
        <v>0.51038374717832957</v>
      </c>
      <c r="I16" s="193">
        <v>0.50634517766497467</v>
      </c>
      <c r="J16" s="193">
        <v>0.5009287925696595</v>
      </c>
      <c r="K16" s="193">
        <v>0.51666666666666672</v>
      </c>
      <c r="L16" s="193">
        <v>0.52536231884057971</v>
      </c>
      <c r="M16" s="193">
        <v>0.52336065573770496</v>
      </c>
    </row>
    <row r="17" spans="1:13" s="2" customFormat="1" ht="12.75" customHeight="1" x14ac:dyDescent="0.25">
      <c r="A17" s="51"/>
      <c r="B17" s="78" t="s">
        <v>95</v>
      </c>
      <c r="C17" s="193">
        <v>0.25293045534351682</v>
      </c>
      <c r="D17" s="193">
        <v>0.2529536456847169</v>
      </c>
      <c r="E17" s="193">
        <v>0.25039278373476032</v>
      </c>
      <c r="F17" s="193">
        <v>0.25023824866499189</v>
      </c>
      <c r="G17" s="193">
        <v>0.25558060892367068</v>
      </c>
      <c r="H17" s="193">
        <v>0.27065462753950337</v>
      </c>
      <c r="I17" s="193">
        <v>0.2766497461928934</v>
      </c>
      <c r="J17" s="193">
        <v>0.26934984520123839</v>
      </c>
      <c r="K17" s="193">
        <v>0.27833333333333332</v>
      </c>
      <c r="L17" s="193">
        <v>0.27355072463768115</v>
      </c>
      <c r="M17" s="193">
        <v>0.26967213114754096</v>
      </c>
    </row>
    <row r="18" spans="1:13" s="2" customFormat="1" ht="12.75" customHeight="1" x14ac:dyDescent="0.25">
      <c r="A18" s="51"/>
      <c r="B18" s="78" t="s">
        <v>149</v>
      </c>
      <c r="C18" s="193">
        <v>0.11707468553641882</v>
      </c>
      <c r="D18" s="193">
        <v>0.1150964376047304</v>
      </c>
      <c r="E18" s="193">
        <v>0.10654689696931072</v>
      </c>
      <c r="F18" s="193">
        <v>9.09239833817308E-2</v>
      </c>
      <c r="G18" s="193">
        <v>8.8964800551575518E-2</v>
      </c>
      <c r="H18" s="193">
        <v>9.164785553047404E-2</v>
      </c>
      <c r="I18" s="193">
        <v>8.8832487309644673E-2</v>
      </c>
      <c r="J18" s="193">
        <v>6.8421052631578952E-2</v>
      </c>
      <c r="K18" s="193">
        <v>5.8333333333333334E-2</v>
      </c>
      <c r="L18" s="193">
        <v>4.3840579710144927E-2</v>
      </c>
      <c r="M18" s="193">
        <v>3.6885245901639344E-2</v>
      </c>
    </row>
    <row r="19" spans="1:13" s="2" customFormat="1" ht="12.75" customHeight="1" x14ac:dyDescent="0.25">
      <c r="A19" s="51"/>
      <c r="B19" s="78" t="s">
        <v>148</v>
      </c>
      <c r="C19" s="193">
        <v>1.5383653272476989E-2</v>
      </c>
      <c r="D19" s="193">
        <v>1.3940429528510857E-2</v>
      </c>
      <c r="E19" s="193">
        <v>1.2588318759276358E-2</v>
      </c>
      <c r="F19" s="193">
        <v>1.1014995506224338E-2</v>
      </c>
      <c r="G19" s="351">
        <v>4.9130253014955045E-3</v>
      </c>
      <c r="H19" s="193"/>
      <c r="I19" s="193"/>
      <c r="J19" s="193"/>
      <c r="K19" s="193"/>
      <c r="L19" s="193"/>
      <c r="M19" s="193"/>
    </row>
    <row r="20" spans="1:13" s="2" customFormat="1" ht="12.75" customHeight="1" x14ac:dyDescent="0.25">
      <c r="A20" s="51"/>
      <c r="B20" s="80" t="s">
        <v>31</v>
      </c>
      <c r="C20" s="193">
        <v>0.10257400506978005</v>
      </c>
      <c r="D20" s="193">
        <v>0.10594030184781617</v>
      </c>
      <c r="E20" s="193">
        <v>0.10804254879425734</v>
      </c>
      <c r="F20" s="193">
        <v>0.1217204272570068</v>
      </c>
      <c r="G20" s="194">
        <v>0.11780049277459925</v>
      </c>
      <c r="H20" s="193">
        <v>0.12731376975169301</v>
      </c>
      <c r="I20" s="194">
        <v>0.12817258883248731</v>
      </c>
      <c r="J20" s="194">
        <v>0.16130030959752323</v>
      </c>
      <c r="K20" s="194">
        <v>0.14666666666666667</v>
      </c>
      <c r="L20" s="194">
        <v>0.1572463768115942</v>
      </c>
      <c r="M20" s="194">
        <v>0.17008196721311475</v>
      </c>
    </row>
    <row r="21" spans="1:13" s="2" customFormat="1" ht="12.75" customHeight="1" x14ac:dyDescent="0.25">
      <c r="A21" s="51"/>
      <c r="B21" s="75" t="s">
        <v>0</v>
      </c>
      <c r="C21" s="195">
        <v>1</v>
      </c>
      <c r="D21" s="195">
        <v>1</v>
      </c>
      <c r="E21" s="195">
        <v>1</v>
      </c>
      <c r="F21" s="195">
        <v>1</v>
      </c>
      <c r="G21" s="195">
        <v>1</v>
      </c>
      <c r="H21" s="195">
        <v>1</v>
      </c>
      <c r="I21" s="195">
        <v>1</v>
      </c>
      <c r="J21" s="195">
        <v>1</v>
      </c>
      <c r="K21" s="195">
        <v>1</v>
      </c>
      <c r="L21" s="195">
        <v>1</v>
      </c>
      <c r="M21" s="195">
        <v>1</v>
      </c>
    </row>
    <row r="22" spans="1:13" s="2" customFormat="1" ht="14.25" customHeight="1" x14ac:dyDescent="0.25">
      <c r="A22" s="51"/>
      <c r="B22" s="92" t="s">
        <v>116</v>
      </c>
    </row>
    <row r="23" spans="1:13" s="2" customFormat="1" ht="12.75" customHeight="1" x14ac:dyDescent="0.25">
      <c r="A23" s="51"/>
      <c r="B23" s="92" t="s">
        <v>96</v>
      </c>
      <c r="C23" s="92"/>
      <c r="L23" s="192"/>
      <c r="M23" s="192"/>
    </row>
    <row r="24" spans="1:13" ht="12.75" customHeight="1" x14ac:dyDescent="0.25">
      <c r="B24" s="92"/>
      <c r="D24" s="92"/>
    </row>
    <row r="25" spans="1:13" ht="12.75" customHeight="1" x14ac:dyDescent="0.25">
      <c r="B25" s="82" t="s">
        <v>90</v>
      </c>
      <c r="D25" s="92"/>
    </row>
    <row r="26" spans="1:13" ht="12.75" customHeight="1" x14ac:dyDescent="0.25">
      <c r="B26" s="82" t="s">
        <v>32</v>
      </c>
      <c r="C26" s="82"/>
      <c r="D26" s="92"/>
    </row>
    <row r="27" spans="1:13" ht="12.75" customHeight="1" x14ac:dyDescent="0.25">
      <c r="C27" s="82"/>
      <c r="D27" s="82"/>
      <c r="L27" s="305"/>
      <c r="M27" s="305"/>
    </row>
    <row r="28" spans="1:13" ht="12.75" customHeight="1" x14ac:dyDescent="0.25">
      <c r="D28" s="82"/>
    </row>
    <row r="29" spans="1:13" ht="12.75" customHeight="1" x14ac:dyDescent="0.25">
      <c r="C29" s="187"/>
    </row>
    <row r="30" spans="1:13" ht="12.75" customHeight="1" x14ac:dyDescent="0.25">
      <c r="A30" s="52"/>
      <c r="B30" s="187"/>
      <c r="D30" s="187"/>
    </row>
    <row r="31" spans="1:13" ht="12.75" customHeight="1" x14ac:dyDescent="0.25">
      <c r="A31" s="52"/>
    </row>
    <row r="37" ht="6.75" customHeight="1" x14ac:dyDescent="0.25"/>
  </sheetData>
  <mergeCells count="1">
    <mergeCell ref="L1:M1"/>
  </mergeCells>
  <hyperlinks>
    <hyperlink ref="J1" location="Index!A1" display="Retour à l'index" xr:uid="{00000000-0004-0000-0200-000000000000}"/>
    <hyperlink ref="L1" location="Index!A1" display="Zurück zum Index" xr:uid="{00000000-0004-0000-0200-000001000000}"/>
  </hyperlinks>
  <pageMargins left="0.39370078740157483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showGridLines="0" workbookViewId="0">
      <selection activeCell="B2" sqref="B2"/>
    </sheetView>
  </sheetViews>
  <sheetFormatPr baseColWidth="10" defaultColWidth="11.453125" defaultRowHeight="12.75" customHeight="1" x14ac:dyDescent="0.25"/>
  <cols>
    <col min="1" max="1" width="0.81640625" style="25" customWidth="1"/>
    <col min="2" max="2" width="36.54296875" style="25" customWidth="1"/>
    <col min="3" max="3" width="15.54296875" style="26" customWidth="1"/>
    <col min="4" max="4" width="7.54296875" style="26" customWidth="1"/>
    <col min="5" max="5" width="15.1796875" style="26" customWidth="1"/>
    <col min="6" max="6" width="13.54296875" style="27" customWidth="1"/>
    <col min="7" max="7" width="4.1796875" style="26" customWidth="1"/>
    <col min="8" max="11" width="8.54296875" style="25" customWidth="1"/>
    <col min="12" max="12" width="7.81640625" style="25" customWidth="1"/>
    <col min="13" max="13" width="2.81640625" style="25" customWidth="1"/>
    <col min="14" max="17" width="5.453125" style="25" customWidth="1"/>
    <col min="18" max="19" width="3.453125" style="25" customWidth="1"/>
    <col min="20" max="20" width="2.81640625" style="25" customWidth="1"/>
    <col min="21" max="16384" width="11.453125" style="25"/>
  </cols>
  <sheetData>
    <row r="1" spans="1:8" ht="12.75" customHeight="1" x14ac:dyDescent="0.25">
      <c r="A1" s="25" t="s">
        <v>7</v>
      </c>
      <c r="B1" s="17" t="s">
        <v>104</v>
      </c>
      <c r="C1" s="27"/>
      <c r="E1" s="189" t="s">
        <v>30</v>
      </c>
      <c r="F1" s="399"/>
      <c r="G1" s="400"/>
    </row>
    <row r="3" spans="1:8" s="29" customFormat="1" ht="12.75" customHeight="1" x14ac:dyDescent="0.25">
      <c r="B3" s="95" t="s">
        <v>133</v>
      </c>
      <c r="C3" s="96"/>
      <c r="D3" s="96"/>
      <c r="E3" s="96"/>
      <c r="F3" s="30"/>
      <c r="G3" s="23"/>
      <c r="H3" s="23"/>
    </row>
    <row r="4" spans="1:8" s="29" customFormat="1" ht="12.75" customHeight="1" x14ac:dyDescent="0.25">
      <c r="B4" s="95"/>
      <c r="C4" s="96"/>
      <c r="D4" s="96"/>
      <c r="E4" s="96"/>
      <c r="F4" s="30"/>
      <c r="G4" s="23"/>
      <c r="H4" s="23"/>
    </row>
    <row r="5" spans="1:8" s="23" customFormat="1" ht="12.75" customHeight="1" x14ac:dyDescent="0.25">
      <c r="B5" s="16" t="s">
        <v>98</v>
      </c>
      <c r="C5" s="178"/>
      <c r="D5" s="178"/>
      <c r="E5" s="96"/>
      <c r="F5" s="31"/>
      <c r="G5" s="22"/>
    </row>
    <row r="6" spans="1:8" s="27" customFormat="1" ht="14.25" customHeight="1" x14ac:dyDescent="0.25">
      <c r="B6" s="241" t="s">
        <v>120</v>
      </c>
      <c r="C6" s="74" t="s">
        <v>99</v>
      </c>
      <c r="D6" s="74" t="s">
        <v>4</v>
      </c>
      <c r="E6" s="153"/>
      <c r="F6" s="154"/>
      <c r="G6" s="28"/>
    </row>
    <row r="7" spans="1:8" s="27" customFormat="1" ht="12.75" customHeight="1" x14ac:dyDescent="0.25">
      <c r="B7" s="157" t="s">
        <v>118</v>
      </c>
      <c r="C7" s="147">
        <v>4605.8338000000003</v>
      </c>
      <c r="D7" s="204">
        <v>66.505720673026943</v>
      </c>
      <c r="E7" s="147"/>
      <c r="F7" s="148"/>
      <c r="G7" s="28"/>
    </row>
    <row r="8" spans="1:8" ht="12.75" customHeight="1" x14ac:dyDescent="0.25">
      <c r="B8" s="158" t="s">
        <v>91</v>
      </c>
      <c r="C8" s="125">
        <v>1507.9663</v>
      </c>
      <c r="D8" s="204">
        <v>21.7742085118525</v>
      </c>
      <c r="E8" s="125"/>
      <c r="F8" s="125"/>
      <c r="G8" s="33"/>
      <c r="H8" s="26"/>
    </row>
    <row r="9" spans="1:8" ht="10" x14ac:dyDescent="0.25">
      <c r="B9" s="159" t="s">
        <v>117</v>
      </c>
      <c r="C9" s="125">
        <v>811.67</v>
      </c>
      <c r="D9" s="204">
        <v>11.72007081512055</v>
      </c>
      <c r="E9" s="126"/>
      <c r="F9" s="126"/>
      <c r="G9" s="33"/>
      <c r="H9" s="26"/>
    </row>
    <row r="10" spans="1:8" ht="14.25" customHeight="1" x14ac:dyDescent="0.25">
      <c r="B10" s="152" t="s">
        <v>0</v>
      </c>
      <c r="C10" s="127">
        <v>6925.4701000000005</v>
      </c>
      <c r="D10" s="206">
        <v>100</v>
      </c>
      <c r="E10" s="155"/>
      <c r="F10" s="155"/>
      <c r="G10" s="34"/>
      <c r="H10" s="26"/>
    </row>
    <row r="11" spans="1:8" ht="10.5" x14ac:dyDescent="0.25">
      <c r="H11" s="26"/>
    </row>
    <row r="12" spans="1:8" ht="12" customHeight="1" x14ac:dyDescent="0.25">
      <c r="B12" s="395" t="s">
        <v>90</v>
      </c>
      <c r="C12" s="396"/>
      <c r="D12" s="396"/>
    </row>
    <row r="13" spans="1:8" ht="18" customHeight="1" x14ac:dyDescent="0.25">
      <c r="B13" s="97" t="s">
        <v>32</v>
      </c>
    </row>
    <row r="14" spans="1:8" s="18" customFormat="1" ht="12.75" customHeight="1" x14ac:dyDescent="0.25">
      <c r="E14" s="55"/>
      <c r="F14" s="55"/>
    </row>
    <row r="19" ht="10.5" x14ac:dyDescent="0.25"/>
  </sheetData>
  <mergeCells count="2">
    <mergeCell ref="F1:G1"/>
    <mergeCell ref="B12:D12"/>
  </mergeCells>
  <phoneticPr fontId="13" type="noConversion"/>
  <hyperlinks>
    <hyperlink ref="E1" location="Index!A1" display="Retour à l'index" xr:uid="{00000000-0004-0000-0300-000000000000}"/>
  </hyperlinks>
  <pageMargins left="0.43307086614173229" right="0.27559055118110237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0.81640625" style="25" customWidth="1"/>
    <col min="2" max="2" width="29.453125" style="25" customWidth="1"/>
    <col min="3" max="6" width="7.54296875" style="25" customWidth="1"/>
    <col min="7" max="7" width="7.1796875" style="25" customWidth="1"/>
    <col min="8" max="10" width="7.1796875" style="26" customWidth="1"/>
    <col min="11" max="11" width="7.81640625" style="25" customWidth="1"/>
    <col min="12" max="12" width="2.81640625" style="25" customWidth="1"/>
    <col min="13" max="16" width="5.453125" style="25" customWidth="1"/>
    <col min="17" max="18" width="3.453125" style="25" customWidth="1"/>
    <col min="19" max="19" width="2.81640625" style="25" customWidth="1"/>
    <col min="20" max="16384" width="11.453125" style="25"/>
  </cols>
  <sheetData>
    <row r="1" spans="1:11" ht="12.75" customHeight="1" x14ac:dyDescent="0.25">
      <c r="A1" s="25" t="s">
        <v>7</v>
      </c>
      <c r="B1" s="17" t="s">
        <v>29</v>
      </c>
      <c r="C1" s="15"/>
      <c r="D1" s="17"/>
      <c r="E1" s="306"/>
      <c r="H1" s="397" t="s">
        <v>30</v>
      </c>
      <c r="I1" s="400"/>
      <c r="J1" s="400"/>
      <c r="K1" s="183"/>
    </row>
    <row r="2" spans="1:11" ht="6" customHeight="1" x14ac:dyDescent="0.25"/>
    <row r="3" spans="1:11" s="29" customFormat="1" ht="12.75" customHeight="1" x14ac:dyDescent="0.2">
      <c r="B3" s="95" t="s">
        <v>127</v>
      </c>
      <c r="C3" s="95"/>
      <c r="D3" s="95"/>
      <c r="H3" s="23"/>
      <c r="I3" s="96"/>
      <c r="J3" s="96"/>
    </row>
    <row r="4" spans="1:11" s="6" customFormat="1" ht="12.75" customHeight="1" x14ac:dyDescent="0.25">
      <c r="A4" s="51"/>
      <c r="B4" s="83"/>
      <c r="C4" s="333"/>
      <c r="D4" s="83"/>
      <c r="J4" s="156"/>
    </row>
    <row r="5" spans="1:11" s="23" customFormat="1" ht="12.75" customHeight="1" x14ac:dyDescent="0.2">
      <c r="B5" s="308" t="s">
        <v>100</v>
      </c>
      <c r="C5" s="97"/>
      <c r="D5" s="96"/>
      <c r="G5" s="161"/>
      <c r="H5" s="160"/>
      <c r="I5" s="308"/>
      <c r="J5" s="308"/>
    </row>
    <row r="6" spans="1:11" s="27" customFormat="1" ht="14.25" customHeight="1" x14ac:dyDescent="0.25">
      <c r="B6" s="152" t="s">
        <v>120</v>
      </c>
      <c r="C6" s="255">
        <v>2021</v>
      </c>
      <c r="D6" s="255" t="s">
        <v>132</v>
      </c>
      <c r="E6" s="255">
        <v>2017</v>
      </c>
      <c r="F6" s="255">
        <v>2015</v>
      </c>
      <c r="G6" s="255">
        <v>2012</v>
      </c>
      <c r="H6" s="255">
        <v>2008</v>
      </c>
      <c r="I6" s="255">
        <v>2004</v>
      </c>
      <c r="J6" s="255">
        <v>2000</v>
      </c>
    </row>
    <row r="7" spans="1:11" s="27" customFormat="1" ht="12.75" customHeight="1" x14ac:dyDescent="0.25">
      <c r="B7" s="157" t="s">
        <v>118</v>
      </c>
      <c r="C7" s="337">
        <v>4605.8338000000003</v>
      </c>
      <c r="D7" s="373">
        <v>4320.6541999999999</v>
      </c>
      <c r="E7" s="204">
        <v>4117.6629999999996</v>
      </c>
      <c r="F7" s="204">
        <v>3757.8240000000001</v>
      </c>
      <c r="G7" s="204">
        <v>3378.3220000000001</v>
      </c>
      <c r="H7" s="204">
        <v>2485</v>
      </c>
      <c r="I7" s="204">
        <v>2020</v>
      </c>
      <c r="J7" s="204">
        <v>1660</v>
      </c>
    </row>
    <row r="8" spans="1:11" ht="12.75" customHeight="1" x14ac:dyDescent="0.25">
      <c r="B8" s="158" t="s">
        <v>91</v>
      </c>
      <c r="C8" s="338">
        <v>1507.9663</v>
      </c>
      <c r="D8" s="374">
        <v>1523.0277000000001</v>
      </c>
      <c r="E8" s="208">
        <v>1355.6844208799998</v>
      </c>
      <c r="F8" s="208">
        <v>1364.12</v>
      </c>
      <c r="G8" s="208">
        <v>1187.3420000000001</v>
      </c>
      <c r="H8" s="208">
        <v>1390</v>
      </c>
      <c r="I8" s="208">
        <v>835</v>
      </c>
      <c r="J8" s="208">
        <v>680</v>
      </c>
    </row>
    <row r="9" spans="1:11" ht="10" x14ac:dyDescent="0.25">
      <c r="B9" s="159" t="s">
        <v>117</v>
      </c>
      <c r="C9" s="338">
        <v>811.67</v>
      </c>
      <c r="D9" s="374">
        <v>752.76700000000005</v>
      </c>
      <c r="E9" s="208">
        <v>744.00800000000004</v>
      </c>
      <c r="F9" s="208">
        <v>762.66300000000001</v>
      </c>
      <c r="G9" s="208">
        <v>638.33799999999997</v>
      </c>
      <c r="H9" s="208">
        <v>65</v>
      </c>
      <c r="I9" s="208">
        <v>145</v>
      </c>
      <c r="J9" s="208">
        <v>100</v>
      </c>
    </row>
    <row r="10" spans="1:11" ht="14.25" customHeight="1" x14ac:dyDescent="0.25">
      <c r="B10" s="152" t="s">
        <v>0</v>
      </c>
      <c r="C10" s="210">
        <v>6925.4701000000005</v>
      </c>
      <c r="D10" s="375">
        <v>6596.4488999999994</v>
      </c>
      <c r="E10" s="210">
        <v>6217.3554208799997</v>
      </c>
      <c r="F10" s="210">
        <f>SUM(F7:F9)</f>
        <v>5884.607</v>
      </c>
      <c r="G10" s="210">
        <f>SUM(G7:G9)</f>
        <v>5204.0020000000004</v>
      </c>
      <c r="H10" s="210">
        <f>SUM(H7:H9)</f>
        <v>3940</v>
      </c>
      <c r="I10" s="210">
        <f>SUM(I7:I9)</f>
        <v>3000</v>
      </c>
      <c r="J10" s="210">
        <f t="shared" ref="J10" si="0">SUM(J7:J9)</f>
        <v>2440</v>
      </c>
    </row>
    <row r="11" spans="1:11" ht="10" x14ac:dyDescent="0.25"/>
    <row r="12" spans="1:11" ht="12" customHeight="1" x14ac:dyDescent="0.25">
      <c r="B12" s="89"/>
      <c r="C12" s="82"/>
    </row>
    <row r="13" spans="1:11" ht="18" customHeight="1" x14ac:dyDescent="0.25">
      <c r="B13" s="308" t="s">
        <v>33</v>
      </c>
      <c r="C13" s="97"/>
      <c r="D13" s="24"/>
      <c r="E13" s="24"/>
      <c r="F13" s="24"/>
      <c r="G13" s="24"/>
      <c r="H13" s="24"/>
      <c r="I13" s="308"/>
      <c r="J13" s="308"/>
    </row>
    <row r="14" spans="1:11" s="18" customFormat="1" ht="14.25" customHeight="1" x14ac:dyDescent="0.25">
      <c r="B14" s="152" t="s">
        <v>120</v>
      </c>
      <c r="C14" s="255">
        <v>2021</v>
      </c>
      <c r="D14" s="255" t="s">
        <v>132</v>
      </c>
      <c r="E14" s="255">
        <v>2017</v>
      </c>
      <c r="F14" s="255">
        <v>2015</v>
      </c>
      <c r="G14" s="255">
        <v>2012</v>
      </c>
      <c r="H14" s="255">
        <v>2008</v>
      </c>
      <c r="I14" s="255">
        <v>2004</v>
      </c>
      <c r="J14" s="255">
        <v>2000</v>
      </c>
    </row>
    <row r="15" spans="1:11" ht="12.75" customHeight="1" x14ac:dyDescent="0.25">
      <c r="B15" s="157" t="s">
        <v>118</v>
      </c>
      <c r="C15" s="339">
        <v>66.505720673026943</v>
      </c>
      <c r="D15" s="205">
        <v>65.499699391289155</v>
      </c>
      <c r="E15" s="205">
        <v>66.228528389602474</v>
      </c>
      <c r="F15" s="205">
        <f t="shared" ref="F15:I17" si="1">F7*100/F$10</f>
        <v>63.858538046805847</v>
      </c>
      <c r="G15" s="205">
        <f t="shared" si="1"/>
        <v>64.917769055430796</v>
      </c>
      <c r="H15" s="205">
        <f t="shared" si="1"/>
        <v>63.071065989847718</v>
      </c>
      <c r="I15" s="205">
        <f t="shared" si="1"/>
        <v>67.333333333333329</v>
      </c>
      <c r="J15" s="205">
        <f t="shared" ref="J15" si="2">J7*100/J$10</f>
        <v>68.032786885245898</v>
      </c>
    </row>
    <row r="16" spans="1:11" ht="12.75" customHeight="1" x14ac:dyDescent="0.25">
      <c r="B16" s="158" t="s">
        <v>91</v>
      </c>
      <c r="C16" s="339">
        <v>21.7742085118525</v>
      </c>
      <c r="D16" s="205">
        <v>23.088599989003178</v>
      </c>
      <c r="E16" s="205">
        <v>21.804840307619365</v>
      </c>
      <c r="F16" s="205">
        <f t="shared" si="1"/>
        <v>23.181157212367793</v>
      </c>
      <c r="G16" s="205">
        <f t="shared" si="1"/>
        <v>22.815940501175827</v>
      </c>
      <c r="H16" s="205">
        <f t="shared" si="1"/>
        <v>35.279187817258887</v>
      </c>
      <c r="I16" s="205">
        <f t="shared" si="1"/>
        <v>27.833333333333332</v>
      </c>
      <c r="J16" s="207">
        <f t="shared" ref="J16:J17" si="3">J8*100/J$10</f>
        <v>27.868852459016395</v>
      </c>
    </row>
    <row r="17" spans="2:10" ht="10" x14ac:dyDescent="0.25">
      <c r="B17" s="159" t="s">
        <v>117</v>
      </c>
      <c r="C17" s="339">
        <v>11.72007081512055</v>
      </c>
      <c r="D17" s="205">
        <v>11.411700619707677</v>
      </c>
      <c r="E17" s="205">
        <v>11.966631302778147</v>
      </c>
      <c r="F17" s="205">
        <f t="shared" si="1"/>
        <v>12.960304740826363</v>
      </c>
      <c r="G17" s="205">
        <f t="shared" si="1"/>
        <v>12.266290443393371</v>
      </c>
      <c r="H17" s="205">
        <f t="shared" si="1"/>
        <v>1.649746192893401</v>
      </c>
      <c r="I17" s="205">
        <f t="shared" si="1"/>
        <v>4.833333333333333</v>
      </c>
      <c r="J17" s="207">
        <f t="shared" si="3"/>
        <v>4.0983606557377046</v>
      </c>
    </row>
    <row r="18" spans="2:10" ht="14.25" customHeight="1" x14ac:dyDescent="0.25">
      <c r="B18" s="152" t="s">
        <v>0</v>
      </c>
      <c r="C18" s="209">
        <v>100</v>
      </c>
      <c r="D18" s="209">
        <v>100.00000000000001</v>
      </c>
      <c r="E18" s="209">
        <v>100</v>
      </c>
      <c r="F18" s="209">
        <f>SUM(F15:F17)</f>
        <v>100</v>
      </c>
      <c r="G18" s="209">
        <f>SUM(G15:G17)</f>
        <v>100</v>
      </c>
      <c r="H18" s="209">
        <f>SUM(H15:H17)</f>
        <v>100.00000000000001</v>
      </c>
      <c r="I18" s="209">
        <f>SUM(I15:I17)</f>
        <v>99.999999999999986</v>
      </c>
      <c r="J18" s="209">
        <f t="shared" ref="J18" si="4">SUM(J15:J17)</f>
        <v>100</v>
      </c>
    </row>
    <row r="19" spans="2:10" ht="10" x14ac:dyDescent="0.25"/>
    <row r="20" spans="2:10" ht="12.75" customHeight="1" x14ac:dyDescent="0.25">
      <c r="B20" s="92" t="s">
        <v>116</v>
      </c>
      <c r="C20" s="92"/>
      <c r="D20" s="92"/>
    </row>
    <row r="21" spans="2:10" ht="12.75" customHeight="1" x14ac:dyDescent="0.25">
      <c r="B21" s="82" t="s">
        <v>90</v>
      </c>
      <c r="C21" s="82"/>
      <c r="D21" s="82"/>
      <c r="F21" s="307"/>
      <c r="G21" s="307"/>
      <c r="H21" s="307"/>
      <c r="I21" s="305"/>
      <c r="J21" s="305"/>
    </row>
    <row r="22" spans="2:10" ht="12.75" customHeight="1" x14ac:dyDescent="0.25">
      <c r="B22" s="97" t="s">
        <v>32</v>
      </c>
      <c r="C22" s="97"/>
      <c r="D22" s="97"/>
    </row>
  </sheetData>
  <mergeCells count="1">
    <mergeCell ref="H1:J1"/>
  </mergeCells>
  <hyperlinks>
    <hyperlink ref="H1" location="Index!A1" display="Retour à l'index" xr:uid="{00000000-0004-0000-0400-000000000000}"/>
  </hyperlinks>
  <pageMargins left="0.43307086614173229" right="0.27559055118110237" top="0.98425196850393704" bottom="0.98425196850393704" header="0.51181102362204722" footer="0.51181102362204722"/>
  <pageSetup paperSize="9" orientation="landscape" r:id="rId1"/>
  <headerFooter alignWithMargins="0"/>
  <ignoredErrors>
    <ignoredError sqref="F10:J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0"/>
  <sheetViews>
    <sheetView showGridLines="0" zoomScaleNormal="100" workbookViewId="0">
      <selection activeCell="B2" sqref="B2"/>
    </sheetView>
  </sheetViews>
  <sheetFormatPr baseColWidth="10" defaultColWidth="11.453125" defaultRowHeight="11.25" customHeight="1" x14ac:dyDescent="0.2"/>
  <cols>
    <col min="1" max="1" width="0.81640625" style="10" customWidth="1"/>
    <col min="2" max="2" width="41.453125" style="10" customWidth="1"/>
    <col min="3" max="3" width="16.54296875" style="63" customWidth="1"/>
    <col min="4" max="4" width="8.453125" style="63" bestFit="1" customWidth="1"/>
    <col min="5" max="10" width="4.1796875" style="10" customWidth="1"/>
    <col min="11" max="13" width="2.453125" style="10" customWidth="1"/>
    <col min="14" max="16384" width="11.453125" style="10"/>
  </cols>
  <sheetData>
    <row r="1" spans="1:7" ht="12.75" customHeight="1" x14ac:dyDescent="0.25">
      <c r="A1" s="10" t="s">
        <v>7</v>
      </c>
      <c r="B1" s="32" t="s">
        <v>105</v>
      </c>
      <c r="C1" s="59"/>
      <c r="D1" s="397" t="s">
        <v>30</v>
      </c>
      <c r="E1" s="401"/>
      <c r="F1" s="401"/>
    </row>
    <row r="2" spans="1:7" ht="12.75" customHeight="1" x14ac:dyDescent="0.2"/>
    <row r="3" spans="1:7" ht="12.75" customHeight="1" x14ac:dyDescent="0.2">
      <c r="B3" s="81" t="s">
        <v>134</v>
      </c>
      <c r="C3" s="79"/>
      <c r="D3" s="79"/>
    </row>
    <row r="4" spans="1:7" ht="12.75" customHeight="1" x14ac:dyDescent="0.2">
      <c r="B4" s="81"/>
      <c r="C4" s="79"/>
      <c r="D4" s="79"/>
    </row>
    <row r="5" spans="1:7" ht="12.75" customHeight="1" x14ac:dyDescent="0.2">
      <c r="B5" s="16" t="s">
        <v>98</v>
      </c>
      <c r="C5" s="79"/>
      <c r="D5" s="79"/>
    </row>
    <row r="6" spans="1:7" s="11" customFormat="1" ht="14.25" customHeight="1" x14ac:dyDescent="0.25">
      <c r="B6" s="68" t="s">
        <v>34</v>
      </c>
      <c r="C6" s="162" t="s">
        <v>99</v>
      </c>
      <c r="D6" s="72" t="s">
        <v>4</v>
      </c>
    </row>
    <row r="7" spans="1:7" s="11" customFormat="1" ht="13" customHeight="1" x14ac:dyDescent="0.25">
      <c r="B7" s="165" t="s">
        <v>83</v>
      </c>
      <c r="C7" s="317">
        <v>1923.5174</v>
      </c>
      <c r="D7" s="318">
        <v>27.774547109674796</v>
      </c>
    </row>
    <row r="8" spans="1:7" s="11" customFormat="1" ht="10.5" x14ac:dyDescent="0.25">
      <c r="B8" s="165" t="s">
        <v>85</v>
      </c>
      <c r="C8" s="317">
        <v>1140.7908</v>
      </c>
      <c r="D8" s="318">
        <v>16.472399894528429</v>
      </c>
    </row>
    <row r="9" spans="1:7" s="11" customFormat="1" ht="12.75" customHeight="1" x14ac:dyDescent="0.25">
      <c r="B9" s="165" t="s">
        <v>84</v>
      </c>
      <c r="C9" s="319">
        <v>1408.8472999999999</v>
      </c>
      <c r="D9" s="318">
        <v>20.342990244948208</v>
      </c>
    </row>
    <row r="10" spans="1:7" s="11" customFormat="1" ht="12.75" customHeight="1" x14ac:dyDescent="0.25">
      <c r="B10" s="165" t="s">
        <v>86</v>
      </c>
      <c r="C10" s="319">
        <v>179.74620000000002</v>
      </c>
      <c r="D10" s="318">
        <v>2.5954375560548759</v>
      </c>
    </row>
    <row r="11" spans="1:7" s="11" customFormat="1" ht="10.5" x14ac:dyDescent="0.25">
      <c r="B11" s="165" t="s">
        <v>87</v>
      </c>
      <c r="C11" s="319">
        <v>1086.5488</v>
      </c>
      <c r="D11" s="318">
        <v>15.689174858808464</v>
      </c>
    </row>
    <row r="12" spans="1:7" s="11" customFormat="1" ht="12.75" customHeight="1" x14ac:dyDescent="0.25">
      <c r="B12" s="165" t="s">
        <v>88</v>
      </c>
      <c r="C12" s="319">
        <v>390.75579999999997</v>
      </c>
      <c r="D12" s="318">
        <v>5.6423016373434747</v>
      </c>
    </row>
    <row r="13" spans="1:7" s="11" customFormat="1" ht="14.25" customHeight="1" x14ac:dyDescent="0.25">
      <c r="B13" s="165" t="s">
        <v>89</v>
      </c>
      <c r="C13" s="320">
        <v>795.26179999999999</v>
      </c>
      <c r="D13" s="318">
        <v>11.483148698641758</v>
      </c>
    </row>
    <row r="14" spans="1:7" s="13" customFormat="1" ht="14.25" customHeight="1" x14ac:dyDescent="0.2">
      <c r="B14" s="71" t="s">
        <v>0</v>
      </c>
      <c r="C14" s="321">
        <v>6925.4680999999991</v>
      </c>
      <c r="D14" s="322">
        <v>99.999999999999972</v>
      </c>
    </row>
    <row r="15" spans="1:7" ht="10.5" x14ac:dyDescent="0.25">
      <c r="B15" s="8"/>
      <c r="C15" s="59"/>
      <c r="D15" s="59"/>
    </row>
    <row r="16" spans="1:7" ht="12" customHeight="1" x14ac:dyDescent="0.25">
      <c r="B16" s="395" t="s">
        <v>90</v>
      </c>
      <c r="C16" s="396"/>
      <c r="D16" s="396"/>
      <c r="E16" s="226"/>
      <c r="F16" s="226"/>
      <c r="G16" s="226"/>
    </row>
    <row r="17" spans="2:4" ht="15.75" customHeight="1" x14ac:dyDescent="0.2">
      <c r="B17" s="69" t="s">
        <v>32</v>
      </c>
      <c r="C17" s="211"/>
      <c r="D17" s="88"/>
    </row>
    <row r="18" spans="2:4" s="18" customFormat="1" ht="12" customHeight="1" x14ac:dyDescent="0.25">
      <c r="C18" s="211"/>
      <c r="D18" s="61"/>
    </row>
    <row r="19" spans="2:4" ht="12.75" customHeight="1" x14ac:dyDescent="0.2">
      <c r="C19" s="212"/>
    </row>
    <row r="20" spans="2:4" ht="12.75" customHeight="1" x14ac:dyDescent="0.2">
      <c r="C20" s="212"/>
    </row>
    <row r="21" spans="2:4" ht="12.75" customHeight="1" x14ac:dyDescent="0.2">
      <c r="C21" s="211"/>
    </row>
    <row r="22" spans="2:4" ht="12.75" customHeight="1" x14ac:dyDescent="0.2">
      <c r="C22" s="211"/>
    </row>
    <row r="23" spans="2:4" ht="12.75" customHeight="1" x14ac:dyDescent="0.2">
      <c r="C23" s="212"/>
    </row>
    <row r="24" spans="2:4" ht="12.75" customHeight="1" x14ac:dyDescent="0.2">
      <c r="C24" s="212"/>
    </row>
    <row r="25" spans="2:4" ht="12.75" customHeight="1" x14ac:dyDescent="0.2">
      <c r="C25" s="212"/>
    </row>
    <row r="26" spans="2:4" ht="12.75" customHeight="1" x14ac:dyDescent="0.2">
      <c r="C26" s="212"/>
    </row>
    <row r="27" spans="2:4" ht="12.75" customHeight="1" x14ac:dyDescent="0.2">
      <c r="C27" s="212"/>
    </row>
    <row r="28" spans="2:4" ht="12.75" customHeight="1" x14ac:dyDescent="0.2">
      <c r="C28" s="211"/>
    </row>
    <row r="29" spans="2:4" ht="12.75" customHeight="1" x14ac:dyDescent="0.2">
      <c r="C29" s="211"/>
    </row>
    <row r="30" spans="2:4" ht="12.75" customHeight="1" x14ac:dyDescent="0.2">
      <c r="C30" s="212"/>
    </row>
    <row r="31" spans="2:4" ht="12.75" customHeight="1" x14ac:dyDescent="0.2">
      <c r="C31" s="212"/>
    </row>
    <row r="32" spans="2:4" ht="12.75" customHeight="1" x14ac:dyDescent="0.2">
      <c r="C32" s="212"/>
    </row>
    <row r="33" spans="3:3" ht="12.75" customHeight="1" x14ac:dyDescent="0.2">
      <c r="C33" s="211"/>
    </row>
    <row r="34" spans="3:3" ht="12.75" customHeight="1" x14ac:dyDescent="0.2">
      <c r="C34" s="211"/>
    </row>
    <row r="35" spans="3:3" ht="12.75" customHeight="1" x14ac:dyDescent="0.2">
      <c r="C35" s="212"/>
    </row>
    <row r="36" spans="3:3" ht="12.75" customHeight="1" x14ac:dyDescent="0.2">
      <c r="C36" s="212"/>
    </row>
    <row r="37" spans="3:3" ht="11.25" customHeight="1" x14ac:dyDescent="0.2">
      <c r="C37" s="211"/>
    </row>
    <row r="38" spans="3:3" ht="11.25" customHeight="1" x14ac:dyDescent="0.2">
      <c r="C38" s="211"/>
    </row>
    <row r="39" spans="3:3" ht="11.25" customHeight="1" x14ac:dyDescent="0.2">
      <c r="C39" s="212"/>
    </row>
    <row r="40" spans="3:3" ht="11.25" customHeight="1" x14ac:dyDescent="0.2">
      <c r="C40" s="212"/>
    </row>
  </sheetData>
  <mergeCells count="2">
    <mergeCell ref="D1:F1"/>
    <mergeCell ref="B16:D16"/>
  </mergeCells>
  <hyperlinks>
    <hyperlink ref="D1:F1" location="Index!A1" display="Retour à l'index" xr:uid="{00000000-0004-0000-0500-000000000000}"/>
  </hyperlinks>
  <pageMargins left="0.47244094488188981" right="0.43307086614173229" top="0.55118110236220474" bottom="0.98425196850393704" header="0.51181102362204722" footer="0.51181102362204722"/>
  <pageSetup paperSize="9" scale="94" fitToWidth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showGridLines="0" zoomScaleNormal="100" workbookViewId="0">
      <selection activeCell="B2" sqref="B2"/>
    </sheetView>
  </sheetViews>
  <sheetFormatPr baseColWidth="10" defaultColWidth="11.453125" defaultRowHeight="11.25" customHeight="1" x14ac:dyDescent="0.2"/>
  <cols>
    <col min="1" max="1" width="0.81640625" style="10" customWidth="1"/>
    <col min="2" max="2" width="41" style="10" customWidth="1"/>
    <col min="3" max="3" width="9.1796875" style="2" customWidth="1"/>
    <col min="4" max="6" width="9.1796875" style="10" customWidth="1"/>
    <col min="7" max="8" width="9.1796875" style="10" bestFit="1" customWidth="1"/>
    <col min="9" max="12" width="4.1796875" style="10" customWidth="1"/>
    <col min="13" max="15" width="2.453125" style="10" customWidth="1"/>
    <col min="16" max="16384" width="11.453125" style="10"/>
  </cols>
  <sheetData>
    <row r="1" spans="1:12" ht="12.75" customHeight="1" x14ac:dyDescent="0.25">
      <c r="A1" s="10" t="s">
        <v>7</v>
      </c>
      <c r="B1" s="32" t="s">
        <v>106</v>
      </c>
      <c r="C1" s="32"/>
      <c r="D1" s="32"/>
      <c r="E1" s="306"/>
      <c r="G1" s="397" t="s">
        <v>30</v>
      </c>
      <c r="H1" s="401"/>
      <c r="I1" s="306"/>
    </row>
    <row r="2" spans="1:12" ht="12.75" customHeight="1" x14ac:dyDescent="0.2"/>
    <row r="3" spans="1:12" ht="12.75" customHeight="1" x14ac:dyDescent="0.2">
      <c r="B3" s="81" t="s">
        <v>135</v>
      </c>
      <c r="C3" s="81"/>
      <c r="D3" s="81"/>
    </row>
    <row r="4" spans="1:12" ht="12.75" customHeight="1" x14ac:dyDescent="0.2">
      <c r="B4" s="81"/>
      <c r="C4" s="81"/>
      <c r="D4" s="81"/>
    </row>
    <row r="5" spans="1:12" ht="12.75" customHeight="1" x14ac:dyDescent="0.2">
      <c r="B5" s="83" t="s">
        <v>100</v>
      </c>
      <c r="C5" s="333"/>
      <c r="D5" s="83"/>
    </row>
    <row r="6" spans="1:12" s="11" customFormat="1" ht="18" customHeight="1" x14ac:dyDescent="0.25">
      <c r="B6" s="68" t="s">
        <v>34</v>
      </c>
      <c r="C6" s="340">
        <v>2021</v>
      </c>
      <c r="D6" s="70" t="s">
        <v>132</v>
      </c>
      <c r="E6" s="67">
        <v>2017</v>
      </c>
      <c r="F6" s="67">
        <v>2015</v>
      </c>
      <c r="G6" s="67">
        <v>2012</v>
      </c>
      <c r="H6" s="252">
        <v>2010</v>
      </c>
    </row>
    <row r="7" spans="1:12" s="11" customFormat="1" ht="13" customHeight="1" x14ac:dyDescent="0.25">
      <c r="B7" s="165" t="s">
        <v>83</v>
      </c>
      <c r="C7" s="341">
        <v>1923.5174</v>
      </c>
      <c r="D7" s="324">
        <v>1839.0453</v>
      </c>
      <c r="E7" s="323">
        <v>1739.413</v>
      </c>
      <c r="F7" s="323">
        <v>1680.559</v>
      </c>
      <c r="G7" s="323">
        <v>1512.393</v>
      </c>
      <c r="H7" s="324">
        <v>1355.5576510000001</v>
      </c>
    </row>
    <row r="8" spans="1:12" s="11" customFormat="1" ht="10.5" x14ac:dyDescent="0.25">
      <c r="B8" s="165" t="s">
        <v>85</v>
      </c>
      <c r="C8" s="341">
        <v>1140.7908</v>
      </c>
      <c r="D8" s="324">
        <v>1091.0247999999999</v>
      </c>
      <c r="E8" s="323">
        <v>1009.5250000000001</v>
      </c>
      <c r="F8" s="323">
        <v>896.63900000000001</v>
      </c>
      <c r="G8" s="323">
        <v>805.79299999999989</v>
      </c>
      <c r="H8" s="324">
        <v>729.93922699999996</v>
      </c>
    </row>
    <row r="9" spans="1:12" s="11" customFormat="1" ht="12.75" customHeight="1" x14ac:dyDescent="0.25">
      <c r="B9" s="165" t="s">
        <v>84</v>
      </c>
      <c r="C9" s="342">
        <v>1408.8472999999999</v>
      </c>
      <c r="D9" s="326">
        <v>1302.9783</v>
      </c>
      <c r="E9" s="325">
        <v>1232.33</v>
      </c>
      <c r="F9" s="325">
        <v>1130.6970000000001</v>
      </c>
      <c r="G9" s="325">
        <v>1020.6319999999999</v>
      </c>
      <c r="H9" s="326">
        <v>941.94822799999997</v>
      </c>
    </row>
    <row r="10" spans="1:12" s="11" customFormat="1" ht="12.75" customHeight="1" x14ac:dyDescent="0.25">
      <c r="B10" s="165" t="s">
        <v>86</v>
      </c>
      <c r="C10" s="342">
        <v>179.74620000000002</v>
      </c>
      <c r="D10" s="326">
        <v>168.34780000000001</v>
      </c>
      <c r="E10" s="325">
        <v>168.34800000000001</v>
      </c>
      <c r="F10" s="325">
        <v>172.048</v>
      </c>
      <c r="G10" s="325">
        <v>137.94900000000001</v>
      </c>
      <c r="H10" s="326">
        <v>129.27218500000001</v>
      </c>
    </row>
    <row r="11" spans="1:12" s="11" customFormat="1" ht="12.75" customHeight="1" x14ac:dyDescent="0.25">
      <c r="B11" s="165" t="s">
        <v>87</v>
      </c>
      <c r="C11" s="342">
        <v>1086.5488</v>
      </c>
      <c r="D11" s="326">
        <v>1047.3065999999999</v>
      </c>
      <c r="E11" s="325">
        <v>960.08600000000001</v>
      </c>
      <c r="F11" s="325">
        <v>888.13699999999994</v>
      </c>
      <c r="G11" s="325">
        <v>775.91399999999999</v>
      </c>
      <c r="H11" s="326">
        <v>695.14397299999996</v>
      </c>
    </row>
    <row r="12" spans="1:12" s="11" customFormat="1" ht="12.75" customHeight="1" x14ac:dyDescent="0.25">
      <c r="B12" s="165" t="s">
        <v>88</v>
      </c>
      <c r="C12" s="342">
        <v>390.75579999999997</v>
      </c>
      <c r="D12" s="326">
        <v>369.16999999999996</v>
      </c>
      <c r="E12" s="325">
        <v>363.21500000000003</v>
      </c>
      <c r="F12" s="325">
        <v>336.08300000000003</v>
      </c>
      <c r="G12" s="325">
        <v>293.36099999999999</v>
      </c>
      <c r="H12" s="326">
        <v>258.30141700000001</v>
      </c>
    </row>
    <row r="13" spans="1:12" s="11" customFormat="1" ht="14.25" customHeight="1" x14ac:dyDescent="0.25">
      <c r="B13" s="165" t="s">
        <v>89</v>
      </c>
      <c r="C13" s="342">
        <v>795.26179999999999</v>
      </c>
      <c r="D13" s="326">
        <v>778.57820000000004</v>
      </c>
      <c r="E13" s="326">
        <v>744.43700000000001</v>
      </c>
      <c r="F13" s="325">
        <v>780.44399999999951</v>
      </c>
      <c r="G13" s="326">
        <v>657.9599999999997</v>
      </c>
      <c r="H13" s="326">
        <v>319.83731900000009</v>
      </c>
      <c r="L13" s="237"/>
    </row>
    <row r="14" spans="1:12" ht="14.25" customHeight="1" x14ac:dyDescent="0.2">
      <c r="B14" s="71" t="s">
        <v>0</v>
      </c>
      <c r="C14" s="343">
        <v>6925.4680999999991</v>
      </c>
      <c r="D14" s="328">
        <v>6596.4509999999991</v>
      </c>
      <c r="E14" s="327">
        <v>6217.3540000000003</v>
      </c>
      <c r="F14" s="327">
        <v>5884.6069999999991</v>
      </c>
      <c r="G14" s="327">
        <v>5204.0019999999995</v>
      </c>
      <c r="H14" s="328">
        <v>4430</v>
      </c>
    </row>
    <row r="15" spans="1:12" ht="10" x14ac:dyDescent="0.2">
      <c r="B15" s="69"/>
      <c r="C15" s="82"/>
      <c r="D15" s="329"/>
      <c r="E15" s="329"/>
      <c r="F15" s="329"/>
      <c r="G15" s="329"/>
      <c r="H15" s="329"/>
    </row>
    <row r="16" spans="1:12" ht="12.75" customHeight="1" x14ac:dyDescent="0.2">
      <c r="B16" s="83" t="s">
        <v>33</v>
      </c>
      <c r="C16" s="333"/>
      <c r="D16" s="329"/>
      <c r="E16" s="329"/>
      <c r="F16" s="329"/>
      <c r="G16" s="329"/>
      <c r="H16" s="329"/>
    </row>
    <row r="17" spans="1:8" s="11" customFormat="1" ht="18" customHeight="1" x14ac:dyDescent="0.25">
      <c r="B17" s="68" t="s">
        <v>34</v>
      </c>
      <c r="C17" s="340">
        <v>2021</v>
      </c>
      <c r="D17" s="70" t="s">
        <v>132</v>
      </c>
      <c r="E17" s="330">
        <v>2017</v>
      </c>
      <c r="F17" s="330">
        <v>2015</v>
      </c>
      <c r="G17" s="330">
        <v>2012</v>
      </c>
      <c r="H17" s="330">
        <v>2010</v>
      </c>
    </row>
    <row r="18" spans="1:8" s="11" customFormat="1" ht="13" customHeight="1" x14ac:dyDescent="0.25">
      <c r="B18" s="165" t="s">
        <v>83</v>
      </c>
      <c r="C18" s="341">
        <v>27.774547109674799</v>
      </c>
      <c r="D18" s="323">
        <v>27.879314194860239</v>
      </c>
      <c r="E18" s="323">
        <v>27.97674058771625</v>
      </c>
      <c r="F18" s="323">
        <v>28.558559645529431</v>
      </c>
      <c r="G18" s="323">
        <v>29.062114119095266</v>
      </c>
      <c r="H18" s="331">
        <v>30.599495507900681</v>
      </c>
    </row>
    <row r="19" spans="1:8" s="11" customFormat="1" ht="10.5" x14ac:dyDescent="0.25">
      <c r="B19" s="165" t="s">
        <v>85</v>
      </c>
      <c r="C19" s="341">
        <v>16.472399894528433</v>
      </c>
      <c r="D19" s="323">
        <v>16.539572567127387</v>
      </c>
      <c r="E19" s="323">
        <v>16.237212807892234</v>
      </c>
      <c r="F19" s="323">
        <v>15.23702432464904</v>
      </c>
      <c r="G19" s="323">
        <v>15.484102427324201</v>
      </c>
      <c r="H19" s="331">
        <v>16.477183453724603</v>
      </c>
    </row>
    <row r="20" spans="1:8" s="11" customFormat="1" ht="12.75" customHeight="1" x14ac:dyDescent="0.25">
      <c r="B20" s="165" t="s">
        <v>84</v>
      </c>
      <c r="C20" s="341">
        <v>20.342990244948208</v>
      </c>
      <c r="D20" s="323">
        <v>19.752717029202525</v>
      </c>
      <c r="E20" s="323">
        <v>19.820811232559702</v>
      </c>
      <c r="F20" s="323">
        <v>19.214486201032631</v>
      </c>
      <c r="G20" s="323">
        <v>19.612444422580932</v>
      </c>
      <c r="H20" s="331">
        <v>21.26293968397291</v>
      </c>
    </row>
    <row r="21" spans="1:8" s="11" customFormat="1" ht="12.75" customHeight="1" x14ac:dyDescent="0.25">
      <c r="B21" s="165" t="s">
        <v>86</v>
      </c>
      <c r="C21" s="341">
        <v>2.5954375560548759</v>
      </c>
      <c r="D21" s="323">
        <v>2.5520965743549069</v>
      </c>
      <c r="E21" s="323">
        <v>2.707711351163212</v>
      </c>
      <c r="F21" s="323">
        <v>2.9236956690565745</v>
      </c>
      <c r="G21" s="323">
        <v>2.6508252687066611</v>
      </c>
      <c r="H21" s="331">
        <v>2.9181080135440181</v>
      </c>
    </row>
    <row r="22" spans="1:8" s="11" customFormat="1" ht="12.75" customHeight="1" x14ac:dyDescent="0.25">
      <c r="B22" s="165" t="s">
        <v>87</v>
      </c>
      <c r="C22" s="341">
        <v>15.689174858808464</v>
      </c>
      <c r="D22" s="323">
        <v>15.876819216878895</v>
      </c>
      <c r="E22" s="323">
        <v>15.442035309554514</v>
      </c>
      <c r="F22" s="323">
        <v>15.09254568741804</v>
      </c>
      <c r="G22" s="323">
        <v>14.90994815144191</v>
      </c>
      <c r="H22" s="331">
        <v>15.691737539503386</v>
      </c>
    </row>
    <row r="23" spans="1:8" s="11" customFormat="1" ht="12.75" customHeight="1" x14ac:dyDescent="0.25">
      <c r="B23" s="165" t="s">
        <v>88</v>
      </c>
      <c r="C23" s="341">
        <v>5.6423016373434738</v>
      </c>
      <c r="D23" s="323">
        <v>5.5964942360672421</v>
      </c>
      <c r="E23" s="323">
        <v>5.841954632147373</v>
      </c>
      <c r="F23" s="323">
        <v>5.7112225166438488</v>
      </c>
      <c r="G23" s="323">
        <v>5.637219201683628</v>
      </c>
      <c r="H23" s="331">
        <v>5.8307317607223474</v>
      </c>
    </row>
    <row r="24" spans="1:8" s="11" customFormat="1" ht="14.25" customHeight="1" x14ac:dyDescent="0.25">
      <c r="B24" s="165" t="s">
        <v>89</v>
      </c>
      <c r="C24" s="341">
        <v>11.483148698641758</v>
      </c>
      <c r="D24" s="323">
        <v>11.802986181508818</v>
      </c>
      <c r="E24" s="323">
        <v>11.973534078966711</v>
      </c>
      <c r="F24" s="323">
        <v>13.262465955670441</v>
      </c>
      <c r="G24" s="323">
        <v>12.643346409167401</v>
      </c>
      <c r="H24" s="331">
        <v>7.2198040406320567</v>
      </c>
    </row>
    <row r="25" spans="1:8" ht="14.25" customHeight="1" x14ac:dyDescent="0.2">
      <c r="B25" s="71" t="s">
        <v>0</v>
      </c>
      <c r="C25" s="343">
        <v>100.00000000000001</v>
      </c>
      <c r="D25" s="327">
        <v>100.00000000000001</v>
      </c>
      <c r="E25" s="327">
        <v>100</v>
      </c>
      <c r="F25" s="327">
        <v>99.999999999999986</v>
      </c>
      <c r="G25" s="327">
        <v>100</v>
      </c>
      <c r="H25" s="327">
        <v>99.999999999999986</v>
      </c>
    </row>
    <row r="26" spans="1:8" ht="10" x14ac:dyDescent="0.2">
      <c r="B26" s="69"/>
      <c r="C26" s="82"/>
      <c r="D26" s="69"/>
    </row>
    <row r="27" spans="1:8" s="2" customFormat="1" ht="12.75" customHeight="1" x14ac:dyDescent="0.25">
      <c r="A27" s="52"/>
      <c r="B27" s="92" t="s">
        <v>116</v>
      </c>
      <c r="C27" s="92"/>
      <c r="D27" s="92"/>
    </row>
    <row r="28" spans="1:8" s="2" customFormat="1" ht="14.25" customHeight="1" x14ac:dyDescent="0.25">
      <c r="A28" s="51"/>
      <c r="B28" s="82" t="s">
        <v>90</v>
      </c>
      <c r="C28" s="82"/>
      <c r="D28" s="82"/>
      <c r="G28" s="305"/>
      <c r="H28" s="305"/>
    </row>
    <row r="29" spans="1:8" s="18" customFormat="1" ht="12.75" customHeight="1" x14ac:dyDescent="0.25">
      <c r="B29" s="82" t="s">
        <v>32</v>
      </c>
      <c r="C29" s="82"/>
      <c r="D29" s="82"/>
    </row>
    <row r="30" spans="1:8" s="2" customFormat="1" ht="12.75" customHeight="1" x14ac:dyDescent="0.25">
      <c r="A30" s="51"/>
    </row>
  </sheetData>
  <mergeCells count="1">
    <mergeCell ref="G1:H1"/>
  </mergeCells>
  <hyperlinks>
    <hyperlink ref="G1:H1" location="Index!A1" display="Zurück zum Index" xr:uid="{00000000-0004-0000-0600-000000000000}"/>
  </hyperlinks>
  <pageMargins left="0.47244094488188981" right="0.43307086614173229" top="0.55118110236220474" bottom="0.98425196850393704" header="0.51181102362204722" footer="0.51181102362204722"/>
  <pageSetup paperSize="9" fitToWidth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5"/>
  <cols>
    <col min="1" max="1" width="1.453125" style="51" customWidth="1"/>
    <col min="2" max="2" width="36.54296875" style="2" customWidth="1"/>
    <col min="3" max="3" width="15.54296875" style="2" customWidth="1"/>
    <col min="4" max="4" width="7.54296875" style="2" customWidth="1"/>
    <col min="5" max="5" width="12.453125" style="2" customWidth="1"/>
    <col min="6" max="6" width="11.453125" style="2"/>
    <col min="7" max="7" width="10.54296875" style="2" customWidth="1"/>
    <col min="8" max="8" width="10.81640625" style="2" customWidth="1"/>
    <col min="9" max="10" width="11.453125" style="2"/>
    <col min="11" max="17" width="5.1796875" style="2" customWidth="1"/>
    <col min="18" max="20" width="4" style="2" customWidth="1"/>
    <col min="21" max="16384" width="11.453125" style="2"/>
  </cols>
  <sheetData>
    <row r="1" spans="1:8" ht="12.75" customHeight="1" x14ac:dyDescent="0.25">
      <c r="A1" s="51" t="s">
        <v>7</v>
      </c>
      <c r="B1" s="32" t="s">
        <v>107</v>
      </c>
      <c r="C1" s="3"/>
      <c r="E1" s="188" t="s">
        <v>30</v>
      </c>
      <c r="F1" s="65" t="s">
        <v>7</v>
      </c>
      <c r="G1" s="62"/>
    </row>
    <row r="2" spans="1:8" ht="7.5" customHeight="1" x14ac:dyDescent="0.3">
      <c r="A2" s="1"/>
    </row>
    <row r="3" spans="1:8" ht="12.75" customHeight="1" x14ac:dyDescent="0.3">
      <c r="A3" s="1"/>
      <c r="B3" s="14" t="s">
        <v>136</v>
      </c>
      <c r="C3" s="21"/>
      <c r="D3" s="21"/>
      <c r="E3" s="16"/>
      <c r="F3" s="36"/>
      <c r="G3" s="36"/>
    </row>
    <row r="4" spans="1:8" s="9" customFormat="1" ht="12.75" customHeight="1" x14ac:dyDescent="0.3">
      <c r="A4" s="1"/>
      <c r="B4" s="16" t="s">
        <v>98</v>
      </c>
      <c r="C4" s="21"/>
      <c r="D4" s="21"/>
      <c r="E4" s="16"/>
      <c r="F4" s="38"/>
      <c r="G4" s="38"/>
    </row>
    <row r="5" spans="1:8" s="27" customFormat="1" ht="16" customHeight="1" x14ac:dyDescent="0.25">
      <c r="B5" s="70" t="s">
        <v>35</v>
      </c>
      <c r="C5" s="84" t="s">
        <v>99</v>
      </c>
      <c r="D5" s="72" t="s">
        <v>4</v>
      </c>
      <c r="E5" s="153"/>
      <c r="F5" s="154"/>
      <c r="G5" s="28"/>
    </row>
    <row r="6" spans="1:8" s="9" customFormat="1" ht="12.75" customHeight="1" x14ac:dyDescent="0.25">
      <c r="A6" s="51"/>
      <c r="B6" s="39" t="s">
        <v>36</v>
      </c>
      <c r="C6" s="73">
        <v>5347.9790999999996</v>
      </c>
      <c r="D6" s="73">
        <v>77.221916266164243</v>
      </c>
    </row>
    <row r="7" spans="1:8" s="9" customFormat="1" ht="12.75" customHeight="1" x14ac:dyDescent="0.25">
      <c r="A7" s="51"/>
      <c r="B7" s="39" t="s">
        <v>37</v>
      </c>
      <c r="C7" s="73">
        <v>1121.0899999999999</v>
      </c>
      <c r="D7" s="73">
        <v>16.187931270493198</v>
      </c>
    </row>
    <row r="8" spans="1:8" s="9" customFormat="1" ht="12.75" customHeight="1" x14ac:dyDescent="0.25">
      <c r="A8" s="51"/>
      <c r="B8" s="80" t="s">
        <v>38</v>
      </c>
      <c r="C8" s="77">
        <v>456.39890000000003</v>
      </c>
      <c r="D8" s="73">
        <v>6.5901524633425499</v>
      </c>
    </row>
    <row r="9" spans="1:8" s="4" customFormat="1" ht="14.5" customHeight="1" x14ac:dyDescent="0.25">
      <c r="A9" s="51"/>
      <c r="B9" s="75" t="s">
        <v>0</v>
      </c>
      <c r="C9" s="163">
        <v>6925.4679999999998</v>
      </c>
      <c r="D9" s="163">
        <v>99.999999999999986</v>
      </c>
    </row>
    <row r="10" spans="1:8" ht="12.75" customHeight="1" x14ac:dyDescent="0.25">
      <c r="B10" s="92"/>
      <c r="C10" s="60"/>
      <c r="D10" s="60"/>
      <c r="E10" s="69"/>
      <c r="F10" s="7"/>
      <c r="G10" s="7"/>
      <c r="H10" s="7"/>
    </row>
    <row r="11" spans="1:8" ht="14.25" customHeight="1" x14ac:dyDescent="0.25">
      <c r="B11" s="395" t="s">
        <v>90</v>
      </c>
      <c r="C11" s="396"/>
      <c r="D11" s="396"/>
      <c r="E11" s="69"/>
      <c r="F11" s="7"/>
      <c r="G11" s="7"/>
      <c r="H11" s="37"/>
    </row>
    <row r="12" spans="1:8" s="18" customFormat="1" ht="12.75" customHeight="1" x14ac:dyDescent="0.25">
      <c r="B12" s="82" t="s">
        <v>32</v>
      </c>
      <c r="C12" s="90"/>
      <c r="D12" s="90"/>
      <c r="E12" s="90"/>
    </row>
    <row r="13" spans="1:8" ht="12.75" customHeight="1" x14ac:dyDescent="0.25">
      <c r="B13" s="18"/>
      <c r="E13" s="7"/>
      <c r="F13" s="7"/>
      <c r="G13" s="7"/>
      <c r="H13" s="7"/>
    </row>
    <row r="14" spans="1:8" ht="12.75" customHeight="1" x14ac:dyDescent="0.25">
      <c r="E14" s="7"/>
      <c r="F14" s="7"/>
      <c r="G14" s="7"/>
      <c r="H14" s="7"/>
    </row>
    <row r="15" spans="1:8" ht="12.75" customHeight="1" x14ac:dyDescent="0.25">
      <c r="E15" s="7"/>
      <c r="F15" s="7"/>
      <c r="G15" s="7"/>
      <c r="H15" s="7"/>
    </row>
    <row r="16" spans="1:8" ht="12.75" customHeight="1" x14ac:dyDescent="0.25">
      <c r="E16" s="7"/>
      <c r="F16" s="7"/>
      <c r="G16" s="7"/>
      <c r="H16" s="7"/>
    </row>
    <row r="17" spans="1:8" ht="12.75" customHeight="1" x14ac:dyDescent="0.25">
      <c r="E17" s="7"/>
      <c r="F17" s="7"/>
      <c r="G17" s="7"/>
      <c r="H17" s="7"/>
    </row>
    <row r="23" spans="1:8" ht="12.75" customHeight="1" x14ac:dyDescent="0.25">
      <c r="A23" s="52"/>
    </row>
    <row r="24" spans="1:8" ht="12.75" customHeight="1" x14ac:dyDescent="0.25">
      <c r="A24" s="52"/>
    </row>
    <row r="25" spans="1:8" ht="12.75" customHeight="1" x14ac:dyDescent="0.25">
      <c r="A25" s="52"/>
    </row>
  </sheetData>
  <mergeCells count="1">
    <mergeCell ref="B11:D11"/>
  </mergeCells>
  <phoneticPr fontId="9" type="noConversion"/>
  <hyperlinks>
    <hyperlink ref="E1" location="Index!A1" display="Retour à l'index" xr:uid="{00000000-0004-0000-0700-000000000000}"/>
  </hyperlinks>
  <pageMargins left="0.39370078740157483" right="3.937007874015748E-2" top="0.78740157480314965" bottom="0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Index</vt:lpstr>
      <vt:lpstr>G1</vt:lpstr>
      <vt:lpstr>G246</vt:lpstr>
      <vt:lpstr>T246</vt:lpstr>
      <vt:lpstr>G307</vt:lpstr>
      <vt:lpstr>T307</vt:lpstr>
      <vt:lpstr>G403</vt:lpstr>
      <vt:lpstr>T403</vt:lpstr>
      <vt:lpstr>G223</vt:lpstr>
      <vt:lpstr>T223</vt:lpstr>
      <vt:lpstr>G202</vt:lpstr>
      <vt:lpstr>T202</vt:lpstr>
      <vt:lpstr>T202 (2)</vt:lpstr>
      <vt:lpstr>G2</vt:lpstr>
      <vt:lpstr>T2</vt:lpstr>
      <vt:lpstr>T3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</dc:creator>
  <cp:lastModifiedBy>Steiner Pittet Mary Josée BFS</cp:lastModifiedBy>
  <cp:lastPrinted>2023-05-01T09:36:36Z</cp:lastPrinted>
  <dcterms:created xsi:type="dcterms:W3CDTF">2000-05-30T09:37:43Z</dcterms:created>
  <dcterms:modified xsi:type="dcterms:W3CDTF">2023-05-01T09:36:47Z</dcterms:modified>
</cp:coreProperties>
</file>