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3148C3D9-496E-491B-938D-315B7589A4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5" l="1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10" i="3"/>
  <c r="C39" i="5" l="1"/>
</calcChain>
</file>

<file path=xl/sharedStrings.xml><?xml version="1.0" encoding="utf-8"?>
<sst xmlns="http://schemas.openxmlformats.org/spreadsheetml/2006/main" count="332" uniqueCount="135">
  <si>
    <t xml:space="preserve"> </t>
  </si>
  <si>
    <t>Set 202 : Input S-T</t>
  </si>
  <si>
    <t>Total</t>
  </si>
  <si>
    <t>5. Energie</t>
  </si>
  <si>
    <t>Pays</t>
  </si>
  <si>
    <t>Chili</t>
  </si>
  <si>
    <t>Portugal</t>
  </si>
  <si>
    <t>..</t>
  </si>
  <si>
    <t>Staatliche F+E-Mittelzuwisung (GBARD)</t>
  </si>
  <si>
    <t>Historische Daten</t>
  </si>
  <si>
    <t>Staatliche F+E-Mittelzuwisung (GBARD), indexierte Entwicklung von 2000 bis 2015</t>
  </si>
  <si>
    <t>Kommentare und Definitionen: siehe Indikator im Intrnet</t>
  </si>
  <si>
    <t>In Millionen Franken zu laufenden Preisen</t>
  </si>
  <si>
    <t>In %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</si>
  <si>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</si>
  <si>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</si>
  <si>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</si>
  <si>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</si>
  <si>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© BFS</t>
  </si>
  <si>
    <t>In Millionen Franken zu laufenden Preisen und in %</t>
  </si>
  <si>
    <t>In Millionen Franken</t>
  </si>
  <si>
    <t>Total GBARD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</si>
  <si>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</si>
  <si>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</si>
  <si>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</si>
  <si>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</si>
  <si>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   Rahmenprogramm für Forschung und technologische Entwicklung der Europäischen Union.</t>
  </si>
  <si>
    <r>
      <t xml:space="preserve">      davon jährliche Beiträge an den FRP-EU</t>
    </r>
    <r>
      <rPr>
        <i/>
        <vertAlign val="superscript"/>
        <sz val="10"/>
        <color theme="0" tint="-0.34998626667073579"/>
        <rFont val="Arial"/>
        <family val="2"/>
      </rPr>
      <t>1</t>
    </r>
  </si>
  <si>
    <t>Ziel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</si>
  <si>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</si>
  <si>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</si>
  <si>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</si>
  <si>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</si>
  <si>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</si>
  <si>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</si>
  <si>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</si>
  <si>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</si>
  <si>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</si>
  <si>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</si>
  <si>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</si>
  <si>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</si>
  <si>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r>
      <t>13. Andere Zivile Forschungen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</si>
  <si>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</si>
  <si>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t>Frankreich</t>
  </si>
  <si>
    <t>Niederlande</t>
  </si>
  <si>
    <t>Vereinigte Staaten</t>
  </si>
  <si>
    <t>Schweden</t>
  </si>
  <si>
    <t>Finnland</t>
  </si>
  <si>
    <t>Schweiz</t>
  </si>
  <si>
    <t>Dänemark</t>
  </si>
  <si>
    <t>Japan</t>
  </si>
  <si>
    <t>Deutschland</t>
  </si>
  <si>
    <t>Korea</t>
  </si>
  <si>
    <t>Norwegen</t>
  </si>
  <si>
    <t>Österreich</t>
  </si>
  <si>
    <t>In % des BIP</t>
  </si>
  <si>
    <t>Quelle:  BFS, eigene Berechnungen auf OECD Quelle</t>
  </si>
  <si>
    <t>Australien</t>
  </si>
  <si>
    <t>Belgien</t>
  </si>
  <si>
    <t>Kanada</t>
  </si>
  <si>
    <t>Kolumbien</t>
  </si>
  <si>
    <t>Tschechische Rep.</t>
  </si>
  <si>
    <t>Estland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</si>
  <si>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</si>
  <si>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</si>
  <si>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</si>
  <si>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</si>
  <si>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</si>
  <si>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</si>
  <si>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</si>
  <si>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</si>
  <si>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</si>
  <si>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</si>
  <si>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</si>
  <si>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Neuseeland</t>
  </si>
  <si>
    <t>Polen</t>
  </si>
  <si>
    <t>Slowakische Republik</t>
  </si>
  <si>
    <t>Slowenien</t>
  </si>
  <si>
    <t>Spanien</t>
  </si>
  <si>
    <t>Türkei</t>
  </si>
  <si>
    <t>Vereinigtes Königreich</t>
  </si>
  <si>
    <t>Total OECD</t>
  </si>
  <si>
    <t>Land</t>
  </si>
  <si>
    <r>
      <t>In Millionen $ KKP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laufende Preise</t>
    </r>
  </si>
  <si>
    <t>Chile</t>
  </si>
  <si>
    <t>Schweiz (in Millionen Franken)</t>
  </si>
  <si>
    <r>
      <t>EU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</si>
  <si>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</si>
  <si>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</t>
    </r>
  </si>
  <si>
    <t>Staatliche F+E-Mittelzuweisung (GBARD), indexierte Entwicklung von 2000 bis 2015</t>
  </si>
  <si>
    <t>Index 2000=100</t>
  </si>
  <si>
    <t>G1</t>
  </si>
  <si>
    <t>G2</t>
  </si>
  <si>
    <t>T2</t>
  </si>
  <si>
    <t>T3</t>
  </si>
  <si>
    <t>G4</t>
  </si>
  <si>
    <t>T4</t>
  </si>
  <si>
    <t>T5</t>
  </si>
  <si>
    <t>T6</t>
  </si>
  <si>
    <t>Indikator 20208 : Staatliche F+E-Mittelzuweisung (GBARD)</t>
  </si>
  <si>
    <r>
      <t>Ind20208_G1 -</t>
    </r>
    <r>
      <rPr>
        <b/>
        <sz val="8"/>
        <rFont val="Arial"/>
        <family val="2"/>
      </rPr>
      <t xml:space="preserve"> Staatliche F+E-Mittelzuweisung (GBARD)</t>
    </r>
  </si>
  <si>
    <r>
      <t>Ind20208_T6 -</t>
    </r>
    <r>
      <rPr>
        <b/>
        <sz val="8"/>
        <rFont val="Arial"/>
        <family val="2"/>
      </rPr>
      <t xml:space="preserve"> Staatliche F+E-Mittelzuweisung (GBARD)</t>
    </r>
  </si>
  <si>
    <r>
      <t>Ind20208_T5 -</t>
    </r>
    <r>
      <rPr>
        <b/>
        <sz val="8"/>
        <rFont val="Arial"/>
        <family val="2"/>
      </rPr>
      <t xml:space="preserve"> Staatliche F+E-Mittelzuweisung (GBARD)</t>
    </r>
  </si>
  <si>
    <r>
      <t>Ind20208_G2 -</t>
    </r>
    <r>
      <rPr>
        <b/>
        <sz val="8"/>
        <rFont val="Arial"/>
        <family val="2"/>
      </rPr>
      <t xml:space="preserve"> Staatliche F+E-Mittelzuweisung (GBARD)</t>
    </r>
  </si>
  <si>
    <r>
      <t>Ind20208_T2 -</t>
    </r>
    <r>
      <rPr>
        <b/>
        <sz val="8"/>
        <rFont val="Arial"/>
        <family val="2"/>
      </rPr>
      <t xml:space="preserve"> Staatliche F+E-Mittelzuweisung (GBARD)</t>
    </r>
  </si>
  <si>
    <r>
      <t>Ind20208_T3 -</t>
    </r>
    <r>
      <rPr>
        <b/>
        <sz val="8"/>
        <rFont val="Arial"/>
        <family val="2"/>
      </rPr>
      <t xml:space="preserve"> Staatliche F+E-Mittelzuweisung (GBARD)</t>
    </r>
  </si>
  <si>
    <r>
      <t>Ind20208_G4 -</t>
    </r>
    <r>
      <rPr>
        <b/>
        <sz val="8"/>
        <rFont val="Arial"/>
        <family val="2"/>
      </rPr>
      <t xml:space="preserve"> Staatliche F+E-Mittelzuweisung (GBARD)</t>
    </r>
  </si>
  <si>
    <r>
      <t>Ind20208_T4 -</t>
    </r>
    <r>
      <rPr>
        <b/>
        <sz val="8"/>
        <rFont val="Arial"/>
        <family val="2"/>
      </rPr>
      <t xml:space="preserve"> Staatliche F+E-Mittelzuweisung (GBARD)</t>
    </r>
  </si>
  <si>
    <t>Quelle BFS, GBARD</t>
  </si>
  <si>
    <t>Zurück zum Index</t>
  </si>
  <si>
    <t>Staatliche F+E-Mittelzuweisung (GBARD) nach Ziel, 2017-2021</t>
  </si>
  <si>
    <t>Staatliche F+E-Mittelzuweisung (GBARD) nach Ziel, Entwicklung 2017-2021</t>
  </si>
  <si>
    <t>nach Ziel, Entwicklung 2017-2021</t>
  </si>
  <si>
    <t>Entwicklung 2017-2022</t>
  </si>
  <si>
    <t>nach Finanzierungsart, 2022</t>
  </si>
  <si>
    <t>nach Finanzierungsart, 2017-2022</t>
  </si>
  <si>
    <t>Staatliche F+E-Mittelzuweisung (GBARD) nach Finanzierungsart, 2022</t>
  </si>
  <si>
    <t>Staatliche F+E-Mittelzuweisung (GBARD) nach Finanzierungsart, 2017-2022</t>
  </si>
  <si>
    <t>Staatliche F+E-Mittelzuweisung (GBARD), 2017-2022</t>
  </si>
  <si>
    <t>© 2023 OFS-BFS-UST / WSA</t>
  </si>
  <si>
    <t>Internationaler Vergleich, 2022 (in % des BIP)</t>
  </si>
  <si>
    <t>Internationaler Vergleich, 2017-2022  (in % des BIP)</t>
  </si>
  <si>
    <t>Internationaler Vergleich, 2017-2022 (In Millionen $ KKP, laufende Preise)</t>
  </si>
  <si>
    <t>Staatliche F+E-Mittelzuweisung (GBARD), im internationalen Vergleich, 2022</t>
  </si>
  <si>
    <t xml:space="preserve">BIP von der OECD geschätzt </t>
  </si>
  <si>
    <t>Staatliche F+E-Mittelzuweisung (GBARD), im internationalen Vergleich, 2017-2022</t>
  </si>
  <si>
    <t>--</t>
  </si>
  <si>
    <t>Quelle : OECD, MSTI Datenbank, Abteilung STI / EAS, Paris, März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</si>
  <si>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</si>
  <si>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</si>
  <si>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2021</t>
    </r>
  </si>
  <si>
    <r>
      <t xml:space="preserve">Italien </t>
    </r>
    <r>
      <rPr>
        <vertAlign val="superscript"/>
        <sz val="8"/>
        <rFont val="Arial"/>
        <family val="2"/>
      </rPr>
      <t>1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</si>
  <si>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</si>
  <si>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Schweden</t>
    </r>
    <r>
      <rPr>
        <vertAlign val="superscript"/>
        <sz val="8"/>
        <rFont val="Arial"/>
        <family val="2"/>
      </rPr>
      <t xml:space="preserve"> 1</t>
    </r>
  </si>
  <si>
    <r>
      <t xml:space="preserve">Finnland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</si>
</sst>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\ ###\ ##0.0__;\-#\ ###\ ##0.0__;..__;@__"/>
    <numFmt numFmtId="170" formatCode="#,##0.0"/>
    <numFmt numFmtId="171" formatCode="0.00_ ;[Red]\-0.00\ "/>
  </numFmts>
  <fonts count="3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21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2" fillId="0" borderId="0" xfId="2" applyNumberFormat="1" applyBorder="1"/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2" fontId="21" fillId="0" borderId="0" xfId="8" applyNumberFormat="1" applyFont="1" applyFill="1" applyBorder="1" applyAlignment="1" applyProtection="1">
      <alignment horizontal="right" vertical="center" indent="1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2" fontId="21" fillId="0" borderId="4" xfId="8" applyNumberFormat="1" applyFont="1" applyBorder="1" applyAlignment="1" applyProtection="1">
      <alignment horizontal="righ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2" fontId="21" fillId="2" borderId="0" xfId="8" applyNumberFormat="1" applyFont="1" applyFill="1" applyBorder="1" applyAlignment="1" applyProtection="1">
      <alignment horizontal="right" vertical="center" wrapText="1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2" fontId="21" fillId="0" borderId="0" xfId="8" applyNumberFormat="1" applyFont="1" applyBorder="1" applyAlignment="1" applyProtection="1">
      <alignment horizontal="right" vertical="center" wrapText="1" indent="1"/>
    </xf>
    <xf numFmtId="168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indent="1"/>
    </xf>
    <xf numFmtId="169" fontId="21" fillId="2" borderId="0" xfId="8" applyNumberFormat="1" applyFont="1" applyFill="1" applyBorder="1" applyAlignment="1" applyProtection="1">
      <alignment horizontal="right" vertical="center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2" fontId="24" fillId="2" borderId="0" xfId="8" applyNumberFormat="1" applyFont="1" applyFill="1" applyBorder="1" applyAlignment="1" applyProtection="1">
      <alignment horizontal="right" vertical="center" wrapText="1" indent="1"/>
    </xf>
    <xf numFmtId="0" fontId="26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168" fontId="21" fillId="0" borderId="2" xfId="8" applyNumberFormat="1" applyFont="1" applyFill="1" applyBorder="1" applyAlignment="1" applyProtection="1">
      <alignment horizontal="right" vertical="center" indent="1"/>
    </xf>
    <xf numFmtId="0" fontId="12" fillId="0" borderId="0" xfId="2" applyFont="1" applyFill="1" applyAlignment="1">
      <alignment horizontal="left" vertical="center"/>
    </xf>
    <xf numFmtId="0" fontId="2" fillId="0" borderId="0" xfId="2" applyFill="1"/>
    <xf numFmtId="164" fontId="9" fillId="0" borderId="0" xfId="2" applyNumberFormat="1" applyFont="1" applyFill="1" applyBorder="1" applyAlignment="1">
      <alignment horizontal="right" wrapText="1"/>
    </xf>
    <xf numFmtId="1" fontId="27" fillId="0" borderId="0" xfId="8" applyNumberFormat="1" applyFont="1" applyFill="1" applyAlignment="1" applyProtection="1">
      <alignment horizontal="right"/>
    </xf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8" fontId="28" fillId="2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5" fontId="29" fillId="0" borderId="0" xfId="9" applyNumberFormat="1" applyFont="1" applyFill="1" applyBorder="1" applyAlignment="1" applyProtection="1">
      <alignment horizontal="right" vertical="center" indent="1"/>
    </xf>
    <xf numFmtId="168" fontId="21" fillId="0" borderId="2" xfId="8" applyNumberFormat="1" applyFont="1" applyFill="1" applyBorder="1" applyAlignment="1" applyProtection="1">
      <alignment horizontal="right" vertical="center" wrapText="1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29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170" fontId="12" fillId="0" borderId="0" xfId="2" applyNumberFormat="1" applyFont="1" applyFill="1" applyBorder="1"/>
    <xf numFmtId="170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7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2" fontId="21" fillId="2" borderId="0" xfId="8" quotePrefix="1" applyNumberFormat="1" applyFont="1" applyFill="1" applyBorder="1" applyAlignment="1" applyProtection="1">
      <alignment horizontal="right" vertical="center" wrapText="1" indent="1"/>
    </xf>
    <xf numFmtId="165" fontId="28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30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1" fontId="12" fillId="0" borderId="0" xfId="2" applyNumberFormat="1" applyFont="1" applyBorder="1" applyAlignment="1">
      <alignment horizontal="right" vertical="center" indent="1"/>
    </xf>
    <xf numFmtId="0" fontId="30" fillId="0" borderId="0" xfId="2" applyFont="1"/>
    <xf numFmtId="1" fontId="2" fillId="0" borderId="0" xfId="2" applyNumberFormat="1"/>
    <xf numFmtId="0" fontId="13" fillId="0" borderId="0" xfId="2" applyFont="1"/>
    <xf numFmtId="0" fontId="31" fillId="0" borderId="0" xfId="2" applyFont="1" applyAlignment="1">
      <alignment vertical="center"/>
    </xf>
    <xf numFmtId="164" fontId="31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1" fillId="0" borderId="0" xfId="2" quotePrefix="1" applyFont="1" applyAlignment="1">
      <alignment vertical="center"/>
    </xf>
    <xf numFmtId="16" fontId="31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2" fillId="0" borderId="0" xfId="2" applyFont="1" applyFill="1"/>
    <xf numFmtId="164" fontId="32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0" fontId="12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 vertical="center"/>
    </xf>
    <xf numFmtId="2" fontId="27" fillId="0" borderId="0" xfId="8" applyNumberFormat="1" applyFont="1" applyFill="1" applyAlignment="1" applyProtection="1">
      <alignment horizontal="right"/>
    </xf>
    <xf numFmtId="166" fontId="12" fillId="0" borderId="0" xfId="12" applyFont="1" applyFill="1"/>
    <xf numFmtId="164" fontId="10" fillId="0" borderId="0" xfId="2" applyNumberFormat="1" applyFont="1" applyAlignment="1">
      <alignment horizontal="right" wrapText="1"/>
    </xf>
    <xf numFmtId="164" fontId="32" fillId="0" borderId="0" xfId="2" applyNumberFormat="1" applyFont="1"/>
    <xf numFmtId="164" fontId="9" fillId="0" borderId="0" xfId="2" applyNumberFormat="1" applyFont="1" applyAlignment="1">
      <alignment horizontal="right" wrapText="1"/>
    </xf>
    <xf numFmtId="9" fontId="10" fillId="0" borderId="0" xfId="2" applyNumberFormat="1" applyFont="1"/>
    <xf numFmtId="9" fontId="35" fillId="0" borderId="0" xfId="5" applyFont="1" applyBorder="1"/>
    <xf numFmtId="9" fontId="35" fillId="0" borderId="2" xfId="5" applyFont="1" applyBorder="1"/>
    <xf numFmtId="1" fontId="12" fillId="0" borderId="0" xfId="2" applyNumberFormat="1" applyFont="1" applyAlignment="1" applyProtection="1">
      <alignment horizontal="right" vertical="center" indent="1"/>
      <protection locked="0"/>
    </xf>
    <xf numFmtId="1" fontId="7" fillId="0" borderId="2" xfId="2" applyNumberFormat="1" applyFont="1" applyBorder="1" applyAlignment="1">
      <alignment horizontal="right" vertical="center" indent="1"/>
    </xf>
    <xf numFmtId="166" fontId="12" fillId="0" borderId="0" xfId="7" applyFont="1" applyAlignment="1">
      <alignment horizontal="left" vertical="center" indent="1"/>
    </xf>
    <xf numFmtId="2" fontId="12" fillId="0" borderId="0" xfId="8" applyNumberFormat="1" applyFont="1" applyAlignment="1">
      <alignment horizontal="right" vertical="center" wrapText="1" indent="1"/>
    </xf>
    <xf numFmtId="2" fontId="12" fillId="0" borderId="0" xfId="8" applyNumberFormat="1" applyFont="1" applyAlignment="1">
      <alignment horizontal="right" vertical="center" indent="1"/>
    </xf>
    <xf numFmtId="2" fontId="7" fillId="0" borderId="0" xfId="8" applyNumberFormat="1" applyFont="1" applyAlignment="1">
      <alignment horizontal="right" vertical="center" wrapText="1" indent="1"/>
    </xf>
    <xf numFmtId="2" fontId="12" fillId="0" borderId="2" xfId="8" applyNumberFormat="1" applyFont="1" applyBorder="1" applyAlignment="1">
      <alignment horizontal="right" vertical="center" wrapText="1" indent="1"/>
    </xf>
    <xf numFmtId="0" fontId="12" fillId="0" borderId="1" xfId="2" applyFont="1" applyBorder="1" applyAlignment="1"/>
    <xf numFmtId="0" fontId="12" fillId="0" borderId="1" xfId="2" applyFont="1" applyBorder="1" applyAlignment="1">
      <alignment horizontal="right" vertical="center" indent="1"/>
    </xf>
    <xf numFmtId="0" fontId="12" fillId="0" borderId="0" xfId="2" applyFont="1" applyAlignment="1"/>
    <xf numFmtId="9" fontId="12" fillId="0" borderId="0" xfId="1" applyFont="1" applyBorder="1" applyAlignment="1">
      <alignment horizontal="right" vertical="center" indent="1"/>
    </xf>
    <xf numFmtId="9" fontId="7" fillId="0" borderId="2" xfId="2" applyNumberFormat="1" applyFont="1" applyBorder="1" applyAlignment="1"/>
    <xf numFmtId="9" fontId="7" fillId="0" borderId="2" xfId="1" applyFont="1" applyBorder="1" applyAlignment="1">
      <alignment horizontal="right" vertical="center" indent="1"/>
    </xf>
    <xf numFmtId="0" fontId="9" fillId="0" borderId="1" xfId="2" applyFont="1" applyBorder="1"/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0" fillId="0" borderId="0" xfId="0" applyAlignment="1">
      <alignment horizontal="right"/>
    </xf>
    <xf numFmtId="0" fontId="2" fillId="0" borderId="0" xfId="2" applyFont="1" applyAlignment="1"/>
    <xf numFmtId="0" fontId="2" fillId="0" borderId="0" xfId="2" applyAlignment="1">
      <alignment horizontal="right"/>
    </xf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5000000}"/>
    <cellStyle name="Normal_59-C_PPP_Tabelle2" xfId="9" xr:uid="{00000000-0005-0000-0000-000006000000}"/>
    <cellStyle name="Normal_MS01" xfId="11" xr:uid="{00000000-0005-0000-0000-000007000000}"/>
    <cellStyle name="Normal_MS63" xfId="7" xr:uid="{00000000-0005-0000-0000-000008000000}"/>
    <cellStyle name="Normal_MS75" xfId="10" xr:uid="{00000000-0005-0000-0000-000009000000}"/>
    <cellStyle name="Normal_Série_base_données_CPBRD92_2000" xfId="6" xr:uid="{00000000-0005-0000-0000-00000A000000}"/>
    <cellStyle name="Pourcentage" xfId="1" builtinId="5"/>
    <cellStyle name="Pourcentage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4584700</xdr:colOff>
      <xdr:row>4</xdr:row>
      <xdr:rowOff>63500</xdr:rowOff>
    </xdr:from>
    <xdr:ext cx="5495351" cy="181459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94300" y="75565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28350</xdr:colOff>
      <xdr:row>9</xdr:row>
      <xdr:rowOff>45360</xdr:rowOff>
    </xdr:from>
    <xdr:to>
      <xdr:col>4</xdr:col>
      <xdr:colOff>566743</xdr:colOff>
      <xdr:row>28</xdr:row>
      <xdr:rowOff>42231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C9502B-8E38-4A73-960E-488756C8F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8" y="1581833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14</xdr:row>
      <xdr:rowOff>142876</xdr:rowOff>
    </xdr:from>
    <xdr:to>
      <xdr:col>1</xdr:col>
      <xdr:colOff>3657150</xdr:colOff>
      <xdr:row>35</xdr:row>
      <xdr:rowOff>89240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893F7F-42E4-44B0-A18A-5F38E927D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09826"/>
          <a:ext cx="3600000" cy="33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22</xdr:row>
      <xdr:rowOff>127000</xdr:rowOff>
    </xdr:from>
    <xdr:to>
      <xdr:col>4</xdr:col>
      <xdr:colOff>526600</xdr:colOff>
      <xdr:row>49</xdr:row>
      <xdr:rowOff>113193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3DCD44-6524-4188-9E91-62373970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3657600"/>
          <a:ext cx="3600000" cy="3758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Normal="100" workbookViewId="0">
      <selection activeCell="B3" sqref="B3"/>
    </sheetView>
  </sheetViews>
  <sheetFormatPr baseColWidth="10" defaultColWidth="10" defaultRowHeight="13" x14ac:dyDescent="0.3"/>
  <cols>
    <col min="1" max="1" width="1" style="1" customWidth="1"/>
    <col min="2" max="2" width="7" style="2" customWidth="1"/>
    <col min="3" max="3" width="70.83203125" style="1" customWidth="1"/>
    <col min="4" max="16384" width="10" style="1"/>
  </cols>
  <sheetData>
    <row r="1" spans="1:3" s="2" customFormat="1" ht="25" customHeight="1" x14ac:dyDescent="0.35">
      <c r="B1" s="3" t="s">
        <v>1</v>
      </c>
      <c r="C1" s="3"/>
    </row>
    <row r="2" spans="1:3" s="2" customFormat="1" ht="7.5" customHeight="1" x14ac:dyDescent="0.35">
      <c r="A2" s="2" t="s">
        <v>0</v>
      </c>
      <c r="B2" s="3"/>
      <c r="C2" s="3" t="s">
        <v>0</v>
      </c>
    </row>
    <row r="3" spans="1:3" s="2" customFormat="1" ht="15.5" x14ac:dyDescent="0.35">
      <c r="B3" s="3" t="s">
        <v>99</v>
      </c>
      <c r="C3" s="3"/>
    </row>
    <row r="4" spans="1:3" s="2" customFormat="1" ht="11.25" customHeight="1" x14ac:dyDescent="0.35">
      <c r="B4" s="3"/>
      <c r="C4" s="3"/>
    </row>
    <row r="5" spans="1:3" s="2" customFormat="1" x14ac:dyDescent="0.3">
      <c r="B5" s="6" t="s">
        <v>8</v>
      </c>
      <c r="C5" s="4"/>
    </row>
    <row r="6" spans="1:3" s="2" customFormat="1" x14ac:dyDescent="0.3">
      <c r="B6" s="5" t="s">
        <v>91</v>
      </c>
      <c r="C6" s="185" t="s">
        <v>113</v>
      </c>
    </row>
    <row r="7" spans="1:3" s="2" customFormat="1" x14ac:dyDescent="0.3">
      <c r="B7" s="5" t="s">
        <v>92</v>
      </c>
      <c r="C7" s="185" t="s">
        <v>114</v>
      </c>
    </row>
    <row r="8" spans="1:3" s="2" customFormat="1" x14ac:dyDescent="0.3">
      <c r="B8" s="5" t="s">
        <v>93</v>
      </c>
      <c r="C8" s="185" t="s">
        <v>115</v>
      </c>
    </row>
    <row r="9" spans="1:3" s="2" customFormat="1" x14ac:dyDescent="0.3">
      <c r="B9" s="5" t="s">
        <v>94</v>
      </c>
      <c r="C9" s="185" t="s">
        <v>112</v>
      </c>
    </row>
    <row r="10" spans="1:3" s="2" customFormat="1" x14ac:dyDescent="0.3">
      <c r="B10" s="5" t="s">
        <v>95</v>
      </c>
      <c r="C10" s="185" t="s">
        <v>120</v>
      </c>
    </row>
    <row r="11" spans="1:3" s="2" customFormat="1" x14ac:dyDescent="0.3">
      <c r="B11" s="5" t="s">
        <v>96</v>
      </c>
      <c r="C11" s="185" t="s">
        <v>121</v>
      </c>
    </row>
    <row r="12" spans="1:3" s="2" customFormat="1" x14ac:dyDescent="0.3">
      <c r="B12" s="5" t="s">
        <v>97</v>
      </c>
      <c r="C12" s="185" t="s">
        <v>122</v>
      </c>
    </row>
    <row r="13" spans="1:3" s="2" customFormat="1" x14ac:dyDescent="0.3">
      <c r="B13" s="5"/>
      <c r="C13" s="180"/>
    </row>
    <row r="14" spans="1:3" s="2" customFormat="1" x14ac:dyDescent="0.3">
      <c r="B14" s="5"/>
      <c r="C14" s="180"/>
    </row>
    <row r="15" spans="1:3" s="2" customFormat="1" x14ac:dyDescent="0.3">
      <c r="B15" s="6" t="s">
        <v>9</v>
      </c>
      <c r="C15" s="4"/>
    </row>
    <row r="16" spans="1:3" s="2" customFormat="1" x14ac:dyDescent="0.3">
      <c r="B16" s="5" t="s">
        <v>98</v>
      </c>
      <c r="C16" s="185" t="s">
        <v>10</v>
      </c>
    </row>
    <row r="17" spans="2:8" s="2" customFormat="1" x14ac:dyDescent="0.3">
      <c r="B17" s="5"/>
      <c r="C17" s="180"/>
    </row>
    <row r="18" spans="2:8" s="2" customFormat="1" x14ac:dyDescent="0.3">
      <c r="B18" s="5"/>
      <c r="C18" s="180"/>
    </row>
    <row r="19" spans="2:8" s="2" customFormat="1" x14ac:dyDescent="0.3">
      <c r="B19" s="5"/>
      <c r="C19" s="4"/>
    </row>
    <row r="20" spans="2:8" s="2" customFormat="1" x14ac:dyDescent="0.3">
      <c r="B20" s="1"/>
      <c r="C20" s="7"/>
      <c r="D20" s="1"/>
      <c r="E20" s="1"/>
      <c r="F20" s="1"/>
      <c r="G20" s="1"/>
      <c r="H20" s="1"/>
    </row>
    <row r="21" spans="2:8" ht="12.5" x14ac:dyDescent="0.25">
      <c r="B21" s="213" t="s">
        <v>11</v>
      </c>
      <c r="C21" s="213"/>
      <c r="D21" s="213"/>
    </row>
    <row r="22" spans="2:8" ht="12.5" x14ac:dyDescent="0.25">
      <c r="B22" s="8"/>
      <c r="C22" s="8"/>
      <c r="D22" s="8"/>
    </row>
    <row r="23" spans="2:8" ht="12.5" x14ac:dyDescent="0.25">
      <c r="B23" s="9" t="s">
        <v>119</v>
      </c>
      <c r="C23" s="8"/>
      <c r="D23" s="8"/>
    </row>
    <row r="24" spans="2:8" x14ac:dyDescent="0.3">
      <c r="C24" s="10"/>
    </row>
  </sheetData>
  <mergeCells count="1">
    <mergeCell ref="B21:D21"/>
  </mergeCells>
  <hyperlinks>
    <hyperlink ref="B21" r:id="rId1" display="Vers l'indicateur complet dans internet" xr:uid="{00000000-0004-0000-0000-000000000000}"/>
    <hyperlink ref="B21:D21" r:id="rId2" display="Kommentare und Definitionen: siehe Indikator im Intrnet" xr:uid="{00000000-0004-0000-0000-000001000000}"/>
    <hyperlink ref="C7" location="'G2'!A1" display="nach Finanzierungsart, 2021" xr:uid="{00000000-0004-0000-0000-000002000000}"/>
    <hyperlink ref="C8" location="'T2'!A1" display="nach Finanzierungsart, 2017-2021" xr:uid="{00000000-0004-0000-0000-000003000000}"/>
    <hyperlink ref="C9" location="'T3'!A1" display="nach Ziel, Entwicklung 2017-2020" xr:uid="{00000000-0004-0000-0000-000004000000}"/>
    <hyperlink ref="C10" location="'G4'!A1" display="Internationaler Vergleich, 2020 (in % des BIP)" xr:uid="{00000000-0004-0000-0000-000005000000}"/>
    <hyperlink ref="C11" location="'T4'!A1" display="Internationaler Vergleich, 2017-2020  (in % des BIP)" xr:uid="{00000000-0004-0000-0000-000006000000}"/>
    <hyperlink ref="C12" location="'T5'!A1" display="Internationaler Vergleich, 2017-2020 (In Millionen $ KKP, laufende Preise)" xr:uid="{00000000-0004-0000-0000-000007000000}"/>
    <hyperlink ref="C6" location="'G1'!A1" display="Entwicklung 2017-2021" xr:uid="{00000000-0004-0000-0000-000008000000}"/>
    <hyperlink ref="C16" location="'T6'!A1" display="Staatliche F+E-Mittelzuwisung (GBARD), indexierte Entwicklung von 2000 bis 2015" xr:uid="{00000000-0004-0000-0000-000009000000}"/>
  </hyperlinks>
  <pageMargins left="0.19685039370078741" right="0" top="0.39370078740157483" bottom="0.19685039370078741" header="0.51181102362204722" footer="0.51181102362204722"/>
  <pageSetup paperSize="9" scale="9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showGridLines="0" zoomScale="112" zoomScaleNormal="112" workbookViewId="0">
      <selection activeCell="B2" sqref="B2"/>
    </sheetView>
  </sheetViews>
  <sheetFormatPr baseColWidth="10" defaultColWidth="11" defaultRowHeight="12.5" x14ac:dyDescent="0.25"/>
  <cols>
    <col min="1" max="1" width="0.5" style="15" customWidth="1"/>
    <col min="2" max="2" width="23.5" style="11" customWidth="1"/>
    <col min="3" max="8" width="8.33203125" style="11" bestFit="1" customWidth="1"/>
    <col min="9" max="14" width="6.83203125" style="11" customWidth="1"/>
    <col min="15" max="15" width="4.5" style="11" customWidth="1"/>
    <col min="16" max="16" width="10.58203125" style="11" bestFit="1" customWidth="1"/>
    <col min="17" max="17" width="4.5" style="11" customWidth="1"/>
    <col min="18" max="16384" width="11" style="11"/>
  </cols>
  <sheetData>
    <row r="1" spans="1:19" s="22" customFormat="1" x14ac:dyDescent="0.25">
      <c r="A1" s="15" t="s">
        <v>0</v>
      </c>
      <c r="B1" s="1" t="s">
        <v>100</v>
      </c>
      <c r="F1" s="81"/>
      <c r="M1" s="214" t="s">
        <v>109</v>
      </c>
      <c r="N1" s="215"/>
    </row>
    <row r="2" spans="1:19" ht="12.75" customHeight="1" x14ac:dyDescent="0.3">
      <c r="A2" s="2"/>
    </row>
    <row r="3" spans="1:19" ht="13" x14ac:dyDescent="0.3">
      <c r="A3" s="2"/>
      <c r="B3" s="12" t="s">
        <v>118</v>
      </c>
    </row>
    <row r="4" spans="1:19" s="134" customFormat="1" ht="13" x14ac:dyDescent="0.3">
      <c r="A4" s="2"/>
      <c r="B4" s="186" t="s">
        <v>12</v>
      </c>
    </row>
    <row r="5" spans="1:19" s="171" customFormat="1" ht="20.149999999999999" customHeight="1" x14ac:dyDescent="0.25">
      <c r="A5" s="15"/>
      <c r="B5" s="176"/>
      <c r="C5" s="177">
        <v>2022</v>
      </c>
      <c r="D5" s="177">
        <v>2021</v>
      </c>
      <c r="E5" s="178">
        <v>2020</v>
      </c>
      <c r="F5" s="178">
        <v>2019</v>
      </c>
      <c r="G5" s="178">
        <v>2018</v>
      </c>
      <c r="H5" s="178">
        <v>2017</v>
      </c>
      <c r="P5" s="175"/>
      <c r="Q5" s="174"/>
      <c r="R5" s="174"/>
      <c r="S5" s="174"/>
    </row>
    <row r="6" spans="1:19" s="171" customFormat="1" ht="12.75" customHeight="1" x14ac:dyDescent="0.25">
      <c r="A6" s="15"/>
      <c r="B6" s="173" t="s">
        <v>2</v>
      </c>
      <c r="C6" s="179">
        <v>7664.7658442197562</v>
      </c>
      <c r="D6" s="179">
        <v>7371.999494716858</v>
      </c>
      <c r="E6" s="179">
        <v>7265.0515220454326</v>
      </c>
      <c r="F6" s="179">
        <v>6923.6896179768892</v>
      </c>
      <c r="G6" s="179">
        <v>6682.5793629316804</v>
      </c>
      <c r="H6" s="179">
        <v>6842.1316328704452</v>
      </c>
      <c r="O6" s="172"/>
      <c r="P6" s="166"/>
      <c r="Q6" s="172"/>
      <c r="R6" s="172"/>
      <c r="S6" s="172"/>
    </row>
    <row r="7" spans="1:19" x14ac:dyDescent="0.25">
      <c r="B7" s="170"/>
      <c r="P7" s="166"/>
    </row>
    <row r="8" spans="1:19" x14ac:dyDescent="0.25">
      <c r="B8" s="22" t="s">
        <v>108</v>
      </c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P8" s="166"/>
    </row>
    <row r="9" spans="1:19" x14ac:dyDescent="0.25">
      <c r="B9" s="22" t="s">
        <v>18</v>
      </c>
      <c r="L9" s="166"/>
      <c r="P9" s="166"/>
    </row>
    <row r="10" spans="1:19" ht="21.75" customHeight="1" x14ac:dyDescent="0.25">
      <c r="B10" s="22"/>
      <c r="L10" s="166"/>
      <c r="P10" s="166"/>
    </row>
    <row r="11" spans="1:19" s="1" customFormat="1" ht="12.75" customHeight="1" x14ac:dyDescent="0.25">
      <c r="F11" s="168"/>
      <c r="P11" s="166"/>
    </row>
    <row r="12" spans="1:19" x14ac:dyDescent="0.25">
      <c r="P12" s="166"/>
    </row>
    <row r="13" spans="1:19" x14ac:dyDescent="0.25">
      <c r="B13" s="24"/>
      <c r="I13" s="24"/>
      <c r="L13" s="166"/>
      <c r="P13" s="166"/>
    </row>
    <row r="14" spans="1:19" x14ac:dyDescent="0.25">
      <c r="B14" s="24"/>
      <c r="C14" s="24"/>
      <c r="D14" s="24"/>
      <c r="E14" s="24"/>
      <c r="I14" s="167"/>
      <c r="L14" s="166"/>
      <c r="P14" s="166"/>
    </row>
    <row r="15" spans="1:19" x14ac:dyDescent="0.25">
      <c r="B15" s="24"/>
      <c r="C15" s="24"/>
      <c r="D15" s="24"/>
      <c r="E15" s="24"/>
      <c r="F15" s="24"/>
      <c r="I15" s="167"/>
      <c r="L15" s="166"/>
    </row>
    <row r="16" spans="1:19" x14ac:dyDescent="0.25">
      <c r="B16" s="24"/>
      <c r="C16" s="24"/>
      <c r="D16" s="24"/>
      <c r="E16" s="24"/>
      <c r="F16" s="165"/>
      <c r="I16" s="24"/>
      <c r="L16" s="166"/>
    </row>
    <row r="17" spans="1:12" x14ac:dyDescent="0.25">
      <c r="B17" s="24"/>
      <c r="C17" s="24"/>
      <c r="D17" s="24"/>
      <c r="E17" s="24"/>
      <c r="F17" s="24"/>
      <c r="I17" s="24"/>
      <c r="L17" s="166"/>
    </row>
    <row r="18" spans="1:12" x14ac:dyDescent="0.25">
      <c r="B18" s="24"/>
      <c r="C18" s="24"/>
      <c r="D18" s="24"/>
      <c r="E18" s="24"/>
      <c r="F18" s="24"/>
      <c r="L18" s="166"/>
    </row>
    <row r="19" spans="1:12" x14ac:dyDescent="0.25">
      <c r="B19" s="24"/>
      <c r="C19" s="24"/>
      <c r="D19" s="24"/>
      <c r="E19" s="24"/>
      <c r="F19" s="24"/>
      <c r="L19" s="166"/>
    </row>
    <row r="20" spans="1:12" x14ac:dyDescent="0.25">
      <c r="B20" s="24"/>
      <c r="C20" s="24"/>
      <c r="D20" s="24"/>
      <c r="E20" s="24"/>
      <c r="F20" s="24"/>
    </row>
    <row r="21" spans="1:12" x14ac:dyDescent="0.25">
      <c r="B21" s="24"/>
      <c r="C21" s="24"/>
      <c r="D21" s="24"/>
      <c r="E21" s="24"/>
      <c r="F21" s="24"/>
    </row>
    <row r="22" spans="1:12" x14ac:dyDescent="0.25">
      <c r="B22" s="24"/>
      <c r="C22" s="24"/>
      <c r="D22" s="24"/>
      <c r="E22" s="24"/>
      <c r="F22" s="24"/>
    </row>
    <row r="23" spans="1:12" x14ac:dyDescent="0.25">
      <c r="B23" s="24"/>
      <c r="C23" s="24"/>
      <c r="D23" s="24"/>
      <c r="E23" s="24"/>
      <c r="F23" s="24"/>
    </row>
    <row r="24" spans="1:12" x14ac:dyDescent="0.25">
      <c r="B24" s="24"/>
      <c r="C24" s="24"/>
      <c r="D24" s="24"/>
      <c r="E24" s="24"/>
      <c r="F24" s="24"/>
    </row>
    <row r="25" spans="1:12" x14ac:dyDescent="0.25">
      <c r="B25" s="24"/>
      <c r="C25" s="24"/>
      <c r="D25" s="24"/>
      <c r="E25" s="24"/>
      <c r="F25" s="24"/>
    </row>
    <row r="26" spans="1:12" x14ac:dyDescent="0.25">
      <c r="B26" s="24"/>
      <c r="C26" s="24"/>
      <c r="D26" s="24"/>
      <c r="E26" s="24"/>
      <c r="F26" s="24"/>
    </row>
    <row r="27" spans="1:12" x14ac:dyDescent="0.25">
      <c r="B27" s="24"/>
      <c r="C27" s="24"/>
      <c r="D27" s="24"/>
      <c r="E27" s="24"/>
      <c r="F27" s="24"/>
    </row>
    <row r="28" spans="1:12" x14ac:dyDescent="0.25">
      <c r="A28" s="71"/>
      <c r="C28" s="24"/>
      <c r="D28" s="24"/>
      <c r="E28" s="24"/>
      <c r="F28" s="24"/>
    </row>
    <row r="29" spans="1:12" x14ac:dyDescent="0.25">
      <c r="A29" s="71"/>
      <c r="B29" s="24"/>
      <c r="C29" s="24"/>
      <c r="D29" s="24"/>
      <c r="E29" s="24"/>
      <c r="F29" s="24"/>
    </row>
    <row r="30" spans="1:12" x14ac:dyDescent="0.25">
      <c r="A30" s="71"/>
      <c r="B30" s="24"/>
      <c r="C30" s="24"/>
      <c r="D30" s="24"/>
      <c r="E30" s="24"/>
      <c r="F30" s="165"/>
    </row>
    <row r="31" spans="1:12" x14ac:dyDescent="0.25">
      <c r="B31" s="24"/>
      <c r="C31" s="24"/>
      <c r="D31" s="24"/>
      <c r="E31" s="24"/>
      <c r="F31" s="24"/>
    </row>
    <row r="32" spans="1:12" x14ac:dyDescent="0.25">
      <c r="B32" s="24"/>
      <c r="C32" s="24"/>
      <c r="D32" s="24"/>
      <c r="E32" s="24"/>
      <c r="F32" s="24"/>
    </row>
    <row r="33" spans="2:6" x14ac:dyDescent="0.25">
      <c r="B33" s="24"/>
      <c r="C33" s="24"/>
      <c r="D33" s="24"/>
      <c r="E33" s="24"/>
      <c r="F33" s="24"/>
    </row>
    <row r="34" spans="2:6" x14ac:dyDescent="0.25">
      <c r="B34" s="24"/>
      <c r="C34" s="24"/>
      <c r="D34" s="24"/>
      <c r="E34" s="24"/>
      <c r="F34" s="24"/>
    </row>
    <row r="35" spans="2:6" x14ac:dyDescent="0.25">
      <c r="B35" s="24"/>
      <c r="C35" s="24"/>
      <c r="D35" s="24"/>
      <c r="E35" s="24"/>
    </row>
  </sheetData>
  <mergeCells count="1">
    <mergeCell ref="M1:N1"/>
  </mergeCells>
  <hyperlinks>
    <hyperlink ref="M1" location="titre!A1" display="retour table des matières" xr:uid="{00000000-0004-0000-0100-000000000000}"/>
    <hyperlink ref="M1:N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5" x14ac:dyDescent="0.25"/>
  <cols>
    <col min="1" max="1" width="1.25" style="11" customWidth="1"/>
    <col min="2" max="2" width="54.75" style="11" customWidth="1"/>
    <col min="3" max="3" width="6.83203125" style="11" bestFit="1" customWidth="1"/>
    <col min="4" max="5" width="11" style="11"/>
    <col min="6" max="6" width="14.33203125" style="11" bestFit="1" customWidth="1"/>
    <col min="7" max="16384" width="11" style="11"/>
  </cols>
  <sheetData>
    <row r="1" spans="2:19" x14ac:dyDescent="0.25">
      <c r="B1" s="1" t="s">
        <v>103</v>
      </c>
      <c r="E1" s="216" t="s">
        <v>109</v>
      </c>
      <c r="F1" s="217"/>
      <c r="H1" s="7"/>
    </row>
    <row r="2" spans="2:19" x14ac:dyDescent="0.25">
      <c r="B2" s="7"/>
    </row>
    <row r="3" spans="2:19" x14ac:dyDescent="0.25">
      <c r="B3" s="12" t="s">
        <v>116</v>
      </c>
    </row>
    <row r="4" spans="2:19" s="15" customFormat="1" ht="12.75" customHeight="1" x14ac:dyDescent="0.25">
      <c r="B4" s="13" t="s">
        <v>13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5">
      <c r="B5" s="206"/>
      <c r="C5" s="207">
        <v>2022</v>
      </c>
      <c r="D5" s="16"/>
      <c r="E5" s="17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5">
      <c r="B6" s="208" t="s">
        <v>14</v>
      </c>
      <c r="C6" s="209">
        <v>0.66495364390083334</v>
      </c>
      <c r="D6" s="19"/>
      <c r="E6" s="18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5">
      <c r="B7" s="208" t="s">
        <v>15</v>
      </c>
      <c r="C7" s="209">
        <v>0.20227065075429726</v>
      </c>
      <c r="D7" s="16"/>
      <c r="E7" s="18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5">
      <c r="B8" s="208" t="s">
        <v>16</v>
      </c>
      <c r="C8" s="209">
        <v>1.3614531482358102E-2</v>
      </c>
      <c r="D8" s="16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5">
      <c r="B9" s="49" t="s">
        <v>17</v>
      </c>
      <c r="C9" s="209">
        <v>0.11916117386251121</v>
      </c>
      <c r="D9" s="16"/>
      <c r="E9" s="18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5">
      <c r="B10" s="210" t="s">
        <v>2</v>
      </c>
      <c r="C10" s="211">
        <f>SUM(C6:C9)</f>
        <v>1</v>
      </c>
      <c r="D10" s="20"/>
      <c r="E10" s="17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5">
      <c r="B11" s="21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2" customFormat="1" ht="12.75" customHeight="1" x14ac:dyDescent="0.2"/>
    <row r="13" spans="2:19" s="22" customFormat="1" ht="12.75" customHeight="1" x14ac:dyDescent="0.2">
      <c r="B13" s="22" t="s">
        <v>108</v>
      </c>
      <c r="D13" s="23"/>
      <c r="E13" s="23"/>
      <c r="F13" s="23"/>
      <c r="G13" s="23"/>
      <c r="H13" s="23"/>
      <c r="I13" s="23"/>
      <c r="J13" s="23"/>
      <c r="K13" s="23"/>
      <c r="Q13" s="23"/>
      <c r="R13" s="23"/>
      <c r="S13" s="23"/>
    </row>
    <row r="14" spans="2:19" s="22" customFormat="1" ht="12.75" customHeight="1" x14ac:dyDescent="0.2">
      <c r="B14" s="22" t="s">
        <v>18</v>
      </c>
      <c r="D14" s="23"/>
      <c r="E14" s="23"/>
      <c r="F14" s="23"/>
      <c r="G14" s="23"/>
      <c r="H14" s="23"/>
      <c r="I14" s="23"/>
      <c r="J14" s="23"/>
      <c r="K14" s="23"/>
      <c r="Q14" s="23"/>
      <c r="R14" s="23"/>
      <c r="S14" s="23"/>
    </row>
    <row r="15" spans="2:19" s="15" customFormat="1" ht="12.75" customHeight="1" x14ac:dyDescent="0.25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5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5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5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5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5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5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5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5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5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5">
      <c r="Y25" s="1"/>
    </row>
    <row r="26" spans="4:25" x14ac:dyDescent="0.25">
      <c r="Y26" s="1"/>
    </row>
    <row r="27" spans="4:25" x14ac:dyDescent="0.25">
      <c r="Y27" s="1"/>
    </row>
    <row r="28" spans="4:25" x14ac:dyDescent="0.25">
      <c r="Y28" s="1"/>
    </row>
    <row r="29" spans="4:25" x14ac:dyDescent="0.25">
      <c r="Y29" s="1"/>
    </row>
    <row r="30" spans="4:25" x14ac:dyDescent="0.25">
      <c r="Y30" s="1"/>
    </row>
    <row r="31" spans="4:25" x14ac:dyDescent="0.25">
      <c r="Y31" s="1"/>
    </row>
    <row r="32" spans="4:25" x14ac:dyDescent="0.25">
      <c r="Y32" s="1"/>
    </row>
    <row r="33" spans="2:25" x14ac:dyDescent="0.25">
      <c r="Y33" s="1"/>
    </row>
    <row r="34" spans="2:25" x14ac:dyDescent="0.25">
      <c r="Y34" s="1"/>
    </row>
    <row r="35" spans="2:25" x14ac:dyDescent="0.25">
      <c r="Y35" s="1"/>
    </row>
    <row r="36" spans="2:25" x14ac:dyDescent="0.25">
      <c r="Y36" s="1"/>
    </row>
    <row r="37" spans="2:25" x14ac:dyDescent="0.2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1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activeCell="B2" sqref="B2"/>
    </sheetView>
  </sheetViews>
  <sheetFormatPr baseColWidth="10" defaultColWidth="11" defaultRowHeight="12.5" x14ac:dyDescent="0.25"/>
  <cols>
    <col min="1" max="1" width="1.83203125" style="11" customWidth="1"/>
    <col min="2" max="2" width="51.58203125" style="11" customWidth="1"/>
    <col min="3" max="8" width="10" style="11" customWidth="1"/>
    <col min="9" max="16384" width="11" style="11"/>
  </cols>
  <sheetData>
    <row r="1" spans="1:13" x14ac:dyDescent="0.25">
      <c r="B1" s="1" t="s">
        <v>104</v>
      </c>
      <c r="D1" s="1"/>
      <c r="G1" s="216" t="s">
        <v>109</v>
      </c>
      <c r="H1" s="216"/>
    </row>
    <row r="2" spans="1:13" x14ac:dyDescent="0.25">
      <c r="A2" s="1"/>
    </row>
    <row r="3" spans="1:13" x14ac:dyDescent="0.25">
      <c r="B3" s="9" t="s">
        <v>117</v>
      </c>
      <c r="C3" s="9"/>
      <c r="D3" s="9"/>
    </row>
    <row r="4" spans="1:13" s="22" customFormat="1" ht="12.75" customHeight="1" x14ac:dyDescent="0.3">
      <c r="A4" s="2"/>
      <c r="B4" s="15" t="s">
        <v>19</v>
      </c>
      <c r="C4" s="15"/>
      <c r="D4" s="15"/>
      <c r="E4" s="27"/>
      <c r="F4" s="27"/>
      <c r="G4" s="14"/>
      <c r="H4" s="14"/>
      <c r="I4" s="28"/>
      <c r="J4" s="28"/>
      <c r="K4" s="28"/>
      <c r="L4" s="28"/>
      <c r="M4" s="28"/>
    </row>
    <row r="5" spans="1:13" s="22" customFormat="1" ht="12.75" customHeight="1" x14ac:dyDescent="0.3">
      <c r="A5" s="2"/>
      <c r="B5" s="15"/>
      <c r="C5" s="15"/>
      <c r="D5" s="15"/>
      <c r="E5" s="27"/>
      <c r="F5" s="27"/>
      <c r="G5" s="14"/>
      <c r="H5" s="14"/>
      <c r="I5" s="28"/>
      <c r="J5" s="28"/>
      <c r="K5" s="28"/>
      <c r="L5" s="28"/>
      <c r="M5" s="28"/>
    </row>
    <row r="6" spans="1:13" s="22" customFormat="1" ht="24.75" customHeight="1" x14ac:dyDescent="0.3">
      <c r="A6" s="2"/>
      <c r="B6" s="29"/>
      <c r="C6" s="30">
        <v>2022</v>
      </c>
      <c r="D6" s="30">
        <v>2021</v>
      </c>
      <c r="E6" s="30">
        <v>2020</v>
      </c>
      <c r="F6" s="30">
        <v>2019</v>
      </c>
      <c r="G6" s="30">
        <v>2018</v>
      </c>
      <c r="H6" s="30">
        <v>2017</v>
      </c>
      <c r="I6" s="28"/>
      <c r="J6" s="28"/>
      <c r="K6" s="28"/>
      <c r="L6" s="28"/>
    </row>
    <row r="7" spans="1:13" s="22" customFormat="1" ht="12.75" customHeight="1" x14ac:dyDescent="0.3">
      <c r="A7" s="2"/>
      <c r="B7" s="31" t="s">
        <v>20</v>
      </c>
      <c r="C7" s="32"/>
      <c r="D7" s="32"/>
      <c r="E7" s="32"/>
      <c r="F7" s="32"/>
      <c r="G7" s="32"/>
      <c r="H7" s="32"/>
      <c r="I7" s="28"/>
      <c r="J7" s="28"/>
      <c r="K7" s="28"/>
      <c r="L7" s="28"/>
    </row>
    <row r="8" spans="1:13" s="22" customFormat="1" ht="12.75" customHeight="1" x14ac:dyDescent="0.3">
      <c r="A8" s="2"/>
      <c r="B8" s="15" t="s">
        <v>14</v>
      </c>
      <c r="C8" s="193">
        <v>5096.7139777605744</v>
      </c>
      <c r="D8" s="33">
        <v>4899.879699072676</v>
      </c>
      <c r="E8" s="33">
        <v>4944.0912716031498</v>
      </c>
      <c r="F8" s="33">
        <v>4703.3966586735205</v>
      </c>
      <c r="G8" s="33">
        <v>4611.3275864677853</v>
      </c>
      <c r="H8" s="33">
        <v>4743.8912162627903</v>
      </c>
      <c r="I8" s="28"/>
      <c r="J8" s="28"/>
      <c r="K8" s="28"/>
      <c r="L8" s="28"/>
    </row>
    <row r="9" spans="1:13" s="22" customFormat="1" ht="12.75" customHeight="1" x14ac:dyDescent="0.3">
      <c r="A9" s="2"/>
      <c r="B9" s="15" t="s">
        <v>15</v>
      </c>
      <c r="C9" s="193">
        <v>1550.3571751896409</v>
      </c>
      <c r="D9" s="33">
        <v>1502.0133741754282</v>
      </c>
      <c r="E9" s="33">
        <v>1419.812874180197</v>
      </c>
      <c r="F9" s="33">
        <v>1345.8409635445198</v>
      </c>
      <c r="G9" s="33">
        <v>1259.138900427112</v>
      </c>
      <c r="H9" s="33">
        <v>1326.860366141125</v>
      </c>
      <c r="I9" s="28"/>
      <c r="J9" s="28"/>
      <c r="K9" s="28"/>
      <c r="L9" s="28"/>
    </row>
    <row r="10" spans="1:13" s="22" customFormat="1" ht="12.75" customHeight="1" x14ac:dyDescent="0.3">
      <c r="A10" s="2"/>
      <c r="B10" s="15" t="s">
        <v>16</v>
      </c>
      <c r="C10" s="193">
        <v>104.35219589103296</v>
      </c>
      <c r="D10" s="33">
        <v>113.12579287873973</v>
      </c>
      <c r="E10" s="33">
        <v>110.50831827805349</v>
      </c>
      <c r="F10" s="33">
        <v>103.35846862272427</v>
      </c>
      <c r="G10" s="33">
        <v>99.989897792910014</v>
      </c>
      <c r="H10" s="33">
        <v>100.83596348975622</v>
      </c>
      <c r="I10" s="28"/>
      <c r="J10" s="28"/>
      <c r="K10" s="28"/>
      <c r="L10" s="28"/>
    </row>
    <row r="11" spans="1:13" s="22" customFormat="1" ht="12.75" customHeight="1" x14ac:dyDescent="0.3">
      <c r="A11" s="2"/>
      <c r="B11" s="34" t="s">
        <v>17</v>
      </c>
      <c r="C11" s="193">
        <v>913.34249537850803</v>
      </c>
      <c r="D11" s="33">
        <v>856.98062859001402</v>
      </c>
      <c r="E11" s="33">
        <v>790.63905798403243</v>
      </c>
      <c r="F11" s="33">
        <v>771.09352713612475</v>
      </c>
      <c r="G11" s="33">
        <v>712.12297824387338</v>
      </c>
      <c r="H11" s="33">
        <v>670.54408697677366</v>
      </c>
      <c r="I11" s="28"/>
      <c r="J11" s="28"/>
      <c r="K11" s="28"/>
      <c r="L11" s="28"/>
    </row>
    <row r="12" spans="1:13" s="22" customFormat="1" ht="12.75" customHeight="1" x14ac:dyDescent="0.3">
      <c r="A12" s="2"/>
      <c r="B12" s="181" t="s">
        <v>27</v>
      </c>
      <c r="C12" s="194">
        <v>716.17319999999995</v>
      </c>
      <c r="D12" s="182">
        <v>663.27300000000002</v>
      </c>
      <c r="E12" s="182">
        <v>598.94000000000005</v>
      </c>
      <c r="F12" s="182">
        <v>578.75</v>
      </c>
      <c r="G12" s="182">
        <v>528.63</v>
      </c>
      <c r="H12" s="182">
        <v>488.57229999999998</v>
      </c>
      <c r="I12" s="28"/>
      <c r="J12" s="28"/>
      <c r="K12" s="28"/>
      <c r="L12" s="28"/>
    </row>
    <row r="13" spans="1:13" s="22" customFormat="1" ht="12.75" customHeight="1" x14ac:dyDescent="0.3">
      <c r="A13" s="2"/>
      <c r="B13" s="31" t="s">
        <v>21</v>
      </c>
      <c r="C13" s="195">
        <v>7664.7658442197562</v>
      </c>
      <c r="D13" s="35">
        <v>7371.999494716858</v>
      </c>
      <c r="E13" s="35">
        <v>7265.0515220454326</v>
      </c>
      <c r="F13" s="35">
        <v>6923.6896179768892</v>
      </c>
      <c r="G13" s="35">
        <v>6682.5793629316804</v>
      </c>
      <c r="H13" s="35">
        <v>6842.1316328704452</v>
      </c>
      <c r="I13" s="28"/>
      <c r="J13" s="28"/>
      <c r="K13" s="28"/>
      <c r="L13" s="28"/>
    </row>
    <row r="14" spans="1:13" s="22" customFormat="1" ht="12.75" customHeight="1" x14ac:dyDescent="0.3">
      <c r="A14" s="2"/>
      <c r="B14" s="15"/>
      <c r="C14" s="34"/>
      <c r="D14" s="34"/>
      <c r="E14" s="34"/>
      <c r="F14" s="34"/>
      <c r="G14" s="34"/>
      <c r="H14" s="34"/>
      <c r="I14" s="28"/>
      <c r="J14" s="28"/>
      <c r="K14" s="28"/>
      <c r="L14" s="28"/>
    </row>
    <row r="15" spans="1:13" s="22" customFormat="1" ht="12.75" customHeight="1" x14ac:dyDescent="0.3">
      <c r="A15" s="2"/>
      <c r="B15" s="31" t="s">
        <v>13</v>
      </c>
      <c r="C15" s="34"/>
      <c r="D15" s="34"/>
      <c r="E15" s="34"/>
      <c r="F15" s="34"/>
      <c r="G15" s="34"/>
      <c r="H15" s="34"/>
      <c r="I15" s="28"/>
      <c r="J15" s="28"/>
      <c r="K15" s="28"/>
      <c r="L15" s="28"/>
    </row>
    <row r="16" spans="1:13" s="22" customFormat="1" ht="12.75" customHeight="1" x14ac:dyDescent="0.3">
      <c r="A16" s="2"/>
      <c r="B16" s="15" t="s">
        <v>14</v>
      </c>
      <c r="C16" s="196">
        <v>0.66495364390083334</v>
      </c>
      <c r="D16" s="36">
        <v>0.66466088373773946</v>
      </c>
      <c r="E16" s="36">
        <v>0.68053079274118755</v>
      </c>
      <c r="F16" s="36">
        <v>0.67931939734292401</v>
      </c>
      <c r="G16" s="36">
        <v>0.69005204966915246</v>
      </c>
      <c r="H16" s="36">
        <v>0.69333527485389945</v>
      </c>
      <c r="I16" s="28"/>
      <c r="J16" s="28"/>
      <c r="K16" s="28"/>
      <c r="L16" s="28"/>
    </row>
    <row r="17" spans="1:12" s="22" customFormat="1" ht="12.75" customHeight="1" x14ac:dyDescent="0.3">
      <c r="A17" s="2"/>
      <c r="B17" s="15" t="s">
        <v>15</v>
      </c>
      <c r="C17" s="196">
        <v>0.20227065075429729</v>
      </c>
      <c r="D17" s="36">
        <v>0.20374572397242374</v>
      </c>
      <c r="E17" s="36">
        <v>0.19543053065375329</v>
      </c>
      <c r="F17" s="36">
        <v>0.19438204740578424</v>
      </c>
      <c r="G17" s="36">
        <v>0.18842109192321235</v>
      </c>
      <c r="H17" s="36">
        <v>0.19392499842691188</v>
      </c>
      <c r="I17" s="28"/>
      <c r="J17" s="28"/>
      <c r="K17" s="28"/>
      <c r="L17" s="28"/>
    </row>
    <row r="18" spans="1:12" s="22" customFormat="1" ht="12.75" customHeight="1" x14ac:dyDescent="0.3">
      <c r="A18" s="2"/>
      <c r="B18" s="15" t="s">
        <v>16</v>
      </c>
      <c r="C18" s="196">
        <v>1.3614531482358104E-2</v>
      </c>
      <c r="D18" s="36">
        <v>1.5345333780857054E-2</v>
      </c>
      <c r="E18" s="36">
        <v>1.521094763646501E-2</v>
      </c>
      <c r="F18" s="36">
        <v>1.4928235424413169E-2</v>
      </c>
      <c r="G18" s="36">
        <v>1.4962769966871587E-2</v>
      </c>
      <c r="H18" s="36">
        <v>1.4737507095789828E-2</v>
      </c>
      <c r="I18" s="28"/>
      <c r="J18" s="28"/>
      <c r="K18" s="28"/>
      <c r="L18" s="28"/>
    </row>
    <row r="19" spans="1:12" s="22" customFormat="1" ht="12.75" customHeight="1" x14ac:dyDescent="0.3">
      <c r="A19" s="2"/>
      <c r="B19" s="34" t="s">
        <v>17</v>
      </c>
      <c r="C19" s="196">
        <v>0.11916117386251122</v>
      </c>
      <c r="D19" s="36">
        <v>0.11624805850897969</v>
      </c>
      <c r="E19" s="36">
        <v>0.10882772896859411</v>
      </c>
      <c r="F19" s="36">
        <v>0.11137031982687856</v>
      </c>
      <c r="G19" s="36">
        <v>0.10656408844076362</v>
      </c>
      <c r="H19" s="36">
        <v>9.8002219623398806E-2</v>
      </c>
      <c r="I19" s="28"/>
      <c r="J19" s="28"/>
      <c r="K19" s="28"/>
      <c r="L19" s="28"/>
    </row>
    <row r="20" spans="1:12" s="22" customFormat="1" ht="12.75" customHeight="1" x14ac:dyDescent="0.3">
      <c r="A20" s="2"/>
      <c r="B20" s="38" t="s">
        <v>21</v>
      </c>
      <c r="C20" s="196">
        <v>1</v>
      </c>
      <c r="D20" s="36">
        <v>0.99999999999999989</v>
      </c>
      <c r="E20" s="39">
        <v>1</v>
      </c>
      <c r="F20" s="39">
        <v>1</v>
      </c>
      <c r="G20" s="39">
        <v>1</v>
      </c>
      <c r="H20" s="39">
        <v>1</v>
      </c>
      <c r="I20" s="28"/>
      <c r="J20" s="28"/>
      <c r="K20" s="28"/>
      <c r="L20" s="28"/>
    </row>
    <row r="21" spans="1:12" s="22" customFormat="1" ht="12.75" customHeight="1" x14ac:dyDescent="0.3">
      <c r="A21" s="2"/>
      <c r="B21" s="38"/>
      <c r="C21" s="39"/>
      <c r="D21" s="39"/>
      <c r="E21" s="39"/>
      <c r="F21" s="39"/>
      <c r="G21" s="39"/>
      <c r="H21" s="39"/>
      <c r="I21" s="28"/>
      <c r="J21" s="28"/>
      <c r="K21" s="28"/>
      <c r="L21" s="28"/>
    </row>
    <row r="22" spans="1:12" s="22" customFormat="1" ht="25.5" customHeight="1" x14ac:dyDescent="0.3">
      <c r="A22" s="2"/>
      <c r="B22" s="29"/>
      <c r="C22" s="30">
        <v>2022</v>
      </c>
      <c r="D22" s="30">
        <v>2021</v>
      </c>
      <c r="E22" s="30">
        <v>2020</v>
      </c>
      <c r="F22" s="30">
        <v>2019</v>
      </c>
      <c r="G22" s="30">
        <v>2018</v>
      </c>
      <c r="H22" s="30">
        <v>2017</v>
      </c>
      <c r="I22" s="28"/>
      <c r="J22" s="28"/>
      <c r="K22" s="28"/>
      <c r="L22" s="28"/>
    </row>
    <row r="23" spans="1:12" s="22" customFormat="1" ht="13" x14ac:dyDescent="0.3">
      <c r="A23" s="2"/>
      <c r="B23" s="31" t="s">
        <v>20</v>
      </c>
      <c r="C23" s="32"/>
      <c r="D23" s="32"/>
      <c r="E23" s="32"/>
      <c r="F23" s="32"/>
      <c r="G23" s="32"/>
      <c r="H23" s="32"/>
      <c r="I23" s="28"/>
      <c r="J23" s="28"/>
      <c r="K23" s="28"/>
      <c r="L23" s="28"/>
    </row>
    <row r="24" spans="1:12" s="22" customFormat="1" ht="12.75" customHeight="1" x14ac:dyDescent="0.3">
      <c r="A24" s="2"/>
      <c r="B24" s="15" t="s">
        <v>22</v>
      </c>
      <c r="C24" s="193">
        <v>5201.0661736516076</v>
      </c>
      <c r="D24" s="33">
        <v>5013.0054919514159</v>
      </c>
      <c r="E24" s="33">
        <v>5054.5995898812034</v>
      </c>
      <c r="F24" s="33">
        <v>4806.7551272962446</v>
      </c>
      <c r="G24" s="33">
        <v>4711.317484260695</v>
      </c>
      <c r="H24" s="33">
        <v>4844.7271797525464</v>
      </c>
      <c r="I24" s="28"/>
      <c r="J24" s="28"/>
      <c r="K24" s="28"/>
      <c r="L24" s="28"/>
    </row>
    <row r="25" spans="1:12" s="22" customFormat="1" ht="12.75" customHeight="1" x14ac:dyDescent="0.3">
      <c r="A25" s="2"/>
      <c r="B25" s="15" t="s">
        <v>23</v>
      </c>
      <c r="C25" s="193">
        <v>2463.699670568149</v>
      </c>
      <c r="D25" s="33">
        <v>2358.994002765442</v>
      </c>
      <c r="E25" s="33">
        <v>2210.4519321642292</v>
      </c>
      <c r="F25" s="33">
        <v>2116.9344906806446</v>
      </c>
      <c r="G25" s="33">
        <v>1971.2618786709854</v>
      </c>
      <c r="H25" s="33">
        <v>1997.4044531178988</v>
      </c>
      <c r="I25" s="28"/>
      <c r="J25" s="28"/>
      <c r="K25" s="28"/>
      <c r="L25" s="28"/>
    </row>
    <row r="26" spans="1:12" s="22" customFormat="1" ht="12.75" customHeight="1" x14ac:dyDescent="0.3">
      <c r="A26" s="2"/>
      <c r="B26" s="31" t="s">
        <v>21</v>
      </c>
      <c r="C26" s="195">
        <v>7664.7658442197571</v>
      </c>
      <c r="D26" s="35">
        <v>7371.999494716858</v>
      </c>
      <c r="E26" s="35">
        <v>7265.0515220454326</v>
      </c>
      <c r="F26" s="35">
        <v>6923.6896179768892</v>
      </c>
      <c r="G26" s="35">
        <v>6682.5793629316804</v>
      </c>
      <c r="H26" s="35">
        <v>6842.1316328704452</v>
      </c>
      <c r="I26" s="28"/>
      <c r="J26" s="28"/>
      <c r="K26" s="28"/>
      <c r="L26" s="28"/>
    </row>
    <row r="27" spans="1:12" s="22" customFormat="1" ht="9.75" customHeight="1" x14ac:dyDescent="0.3">
      <c r="A27" s="2"/>
      <c r="B27" s="15"/>
      <c r="C27" s="34"/>
      <c r="D27" s="34"/>
      <c r="E27" s="34"/>
      <c r="F27" s="34"/>
      <c r="G27" s="34"/>
      <c r="H27" s="34"/>
      <c r="I27" s="28"/>
      <c r="J27" s="28"/>
      <c r="K27" s="28"/>
      <c r="L27" s="28"/>
    </row>
    <row r="28" spans="1:12" s="22" customFormat="1" ht="13" x14ac:dyDescent="0.3">
      <c r="A28" s="2"/>
      <c r="B28" s="31" t="s">
        <v>13</v>
      </c>
      <c r="C28" s="34"/>
      <c r="D28" s="34"/>
      <c r="E28" s="34"/>
      <c r="F28" s="34"/>
      <c r="G28" s="34"/>
      <c r="H28" s="34"/>
      <c r="I28" s="28"/>
      <c r="J28" s="28"/>
      <c r="K28" s="28"/>
      <c r="L28" s="28"/>
    </row>
    <row r="29" spans="1:12" s="22" customFormat="1" ht="12.75" customHeight="1" x14ac:dyDescent="0.3">
      <c r="A29" s="2"/>
      <c r="B29" s="15" t="s">
        <v>22</v>
      </c>
      <c r="C29" s="197">
        <v>0.67856817538319147</v>
      </c>
      <c r="D29" s="197">
        <v>0.68000621751859658</v>
      </c>
      <c r="E29" s="197">
        <v>0.69574174037765257</v>
      </c>
      <c r="F29" s="197">
        <v>0.69424763276733725</v>
      </c>
      <c r="G29" s="197">
        <v>0.70501481963602397</v>
      </c>
      <c r="H29" s="197">
        <v>0.70807278194968926</v>
      </c>
      <c r="I29" s="28"/>
      <c r="J29" s="28"/>
      <c r="K29" s="28"/>
      <c r="L29" s="28"/>
    </row>
    <row r="30" spans="1:12" s="22" customFormat="1" ht="12.75" customHeight="1" x14ac:dyDescent="0.3">
      <c r="A30" s="2"/>
      <c r="B30" s="15" t="s">
        <v>23</v>
      </c>
      <c r="C30" s="197">
        <v>0.32143182461680847</v>
      </c>
      <c r="D30" s="197">
        <v>0.31999378248140342</v>
      </c>
      <c r="E30" s="197">
        <v>0.30425825962234737</v>
      </c>
      <c r="F30" s="197">
        <v>0.3057523672326628</v>
      </c>
      <c r="G30" s="197">
        <v>0.29498518036397597</v>
      </c>
      <c r="H30" s="197">
        <v>0.29192721805031069</v>
      </c>
      <c r="I30" s="28"/>
      <c r="J30" s="28"/>
      <c r="K30" s="28"/>
      <c r="L30" s="28"/>
    </row>
    <row r="31" spans="1:12" s="22" customFormat="1" ht="12.75" customHeight="1" x14ac:dyDescent="0.3">
      <c r="A31" s="2"/>
      <c r="B31" s="38" t="s">
        <v>21</v>
      </c>
      <c r="C31" s="198">
        <v>1</v>
      </c>
      <c r="D31" s="198">
        <v>1</v>
      </c>
      <c r="E31" s="198">
        <v>1</v>
      </c>
      <c r="F31" s="198">
        <v>1</v>
      </c>
      <c r="G31" s="198">
        <v>1</v>
      </c>
      <c r="H31" s="198">
        <v>1</v>
      </c>
      <c r="I31" s="28"/>
      <c r="J31" s="28"/>
      <c r="K31" s="28"/>
      <c r="L31" s="28"/>
    </row>
    <row r="32" spans="1:12" s="22" customFormat="1" ht="12.75" customHeight="1" x14ac:dyDescent="0.3">
      <c r="A32" s="2"/>
      <c r="B32" s="212"/>
      <c r="C32" s="37"/>
      <c r="D32" s="37"/>
      <c r="E32" s="37"/>
      <c r="F32" s="37"/>
      <c r="G32" s="37"/>
      <c r="H32" s="37"/>
      <c r="I32" s="28"/>
      <c r="J32" s="28"/>
      <c r="K32" s="28"/>
      <c r="L32" s="28"/>
    </row>
    <row r="33" spans="1:20" s="22" customFormat="1" ht="26.25" customHeight="1" x14ac:dyDescent="0.3">
      <c r="A33" s="2"/>
      <c r="B33" s="29"/>
      <c r="C33" s="30">
        <v>2022</v>
      </c>
      <c r="D33" s="30">
        <v>2021</v>
      </c>
      <c r="E33" s="30">
        <v>2020</v>
      </c>
      <c r="F33" s="30">
        <v>2019</v>
      </c>
      <c r="G33" s="30">
        <v>2018</v>
      </c>
      <c r="H33" s="30">
        <v>2017</v>
      </c>
      <c r="I33" s="28"/>
      <c r="J33" s="28"/>
      <c r="K33" s="28"/>
      <c r="L33" s="28"/>
    </row>
    <row r="34" spans="1:20" s="22" customFormat="1" ht="13" x14ac:dyDescent="0.3">
      <c r="A34" s="2"/>
      <c r="B34" s="31" t="s">
        <v>20</v>
      </c>
      <c r="C34" s="32"/>
      <c r="D34" s="32"/>
      <c r="E34" s="32"/>
      <c r="F34" s="32"/>
      <c r="G34" s="32"/>
      <c r="H34" s="32"/>
      <c r="I34" s="28"/>
      <c r="J34" s="28"/>
      <c r="K34" s="28"/>
      <c r="L34" s="28"/>
    </row>
    <row r="35" spans="1:20" s="22" customFormat="1" ht="12.75" customHeight="1" x14ac:dyDescent="0.3">
      <c r="A35" s="2"/>
      <c r="B35" s="15" t="s">
        <v>24</v>
      </c>
      <c r="C35" s="193">
        <v>6647.071152950215</v>
      </c>
      <c r="D35" s="33">
        <v>6401.893073248104</v>
      </c>
      <c r="E35" s="33">
        <v>6363.9041457833464</v>
      </c>
      <c r="F35" s="33">
        <v>6049.2376222180401</v>
      </c>
      <c r="G35" s="33">
        <v>5870.4664868948976</v>
      </c>
      <c r="H35" s="33">
        <v>6070.7515824039156</v>
      </c>
      <c r="I35" s="28"/>
      <c r="J35" s="28"/>
      <c r="K35" s="28"/>
      <c r="L35" s="28"/>
    </row>
    <row r="36" spans="1:20" s="22" customFormat="1" ht="12.75" customHeight="1" x14ac:dyDescent="0.3">
      <c r="A36" s="2"/>
      <c r="B36" s="34" t="s">
        <v>25</v>
      </c>
      <c r="C36" s="193">
        <v>1017.694691269541</v>
      </c>
      <c r="D36" s="33">
        <v>970.10642146875375</v>
      </c>
      <c r="E36" s="33">
        <v>901.14737626208591</v>
      </c>
      <c r="F36" s="33">
        <v>874.45199575884908</v>
      </c>
      <c r="G36" s="33">
        <v>812.1128760367834</v>
      </c>
      <c r="H36" s="33">
        <v>771.38005046652984</v>
      </c>
      <c r="I36" s="28"/>
      <c r="J36" s="28"/>
      <c r="K36" s="28"/>
      <c r="L36" s="28"/>
    </row>
    <row r="37" spans="1:20" s="22" customFormat="1" ht="12.75" customHeight="1" x14ac:dyDescent="0.3">
      <c r="A37" s="2"/>
      <c r="B37" s="15" t="s">
        <v>21</v>
      </c>
      <c r="C37" s="195">
        <v>7664.7658442197562</v>
      </c>
      <c r="D37" s="35">
        <v>7371.999494716858</v>
      </c>
      <c r="E37" s="35">
        <v>7265.0515220454326</v>
      </c>
      <c r="F37" s="35">
        <v>6923.6896179768892</v>
      </c>
      <c r="G37" s="35">
        <v>6682.5793629316813</v>
      </c>
      <c r="H37" s="35">
        <v>6842.1316328704452</v>
      </c>
      <c r="I37" s="28"/>
      <c r="J37" s="28"/>
      <c r="K37" s="28"/>
      <c r="L37" s="28"/>
    </row>
    <row r="38" spans="1:20" s="22" customFormat="1" ht="11.25" customHeight="1" x14ac:dyDescent="0.3">
      <c r="A38" s="2"/>
      <c r="B38" s="15"/>
      <c r="C38" s="34"/>
      <c r="D38" s="34"/>
      <c r="E38" s="34"/>
      <c r="F38" s="34"/>
      <c r="G38" s="34"/>
      <c r="H38" s="34"/>
      <c r="I38" s="28"/>
      <c r="J38" s="28"/>
      <c r="K38" s="28"/>
      <c r="L38" s="28"/>
    </row>
    <row r="39" spans="1:20" s="22" customFormat="1" ht="13" x14ac:dyDescent="0.3">
      <c r="A39" s="2"/>
      <c r="B39" s="31" t="s">
        <v>13</v>
      </c>
      <c r="C39" s="34"/>
      <c r="D39" s="34"/>
      <c r="E39" s="34"/>
      <c r="F39" s="34"/>
      <c r="G39" s="34"/>
      <c r="H39" s="34"/>
      <c r="I39" s="28"/>
      <c r="J39" s="28"/>
      <c r="K39" s="28"/>
      <c r="L39" s="28"/>
    </row>
    <row r="40" spans="1:20" s="22" customFormat="1" ht="12.75" customHeight="1" x14ac:dyDescent="0.3">
      <c r="A40" s="2"/>
      <c r="B40" s="15" t="s">
        <v>24</v>
      </c>
      <c r="C40" s="197">
        <v>0.86722429465513062</v>
      </c>
      <c r="D40" s="197">
        <v>0.8684066077101632</v>
      </c>
      <c r="E40" s="197">
        <v>0.87596132339494082</v>
      </c>
      <c r="F40" s="197">
        <v>0.87370144474870826</v>
      </c>
      <c r="G40" s="197">
        <v>0.87847314159236478</v>
      </c>
      <c r="H40" s="197">
        <v>0.88726027328081136</v>
      </c>
      <c r="I40" s="28"/>
      <c r="J40" s="28"/>
      <c r="K40" s="28"/>
      <c r="L40" s="28"/>
    </row>
    <row r="41" spans="1:20" s="22" customFormat="1" ht="13.5" customHeight="1" x14ac:dyDescent="0.3">
      <c r="A41" s="2"/>
      <c r="B41" s="34" t="s">
        <v>25</v>
      </c>
      <c r="C41" s="197">
        <v>0.13277570534486932</v>
      </c>
      <c r="D41" s="197">
        <v>0.13159339228983674</v>
      </c>
      <c r="E41" s="197">
        <v>0.12403867660505911</v>
      </c>
      <c r="F41" s="197">
        <v>0.12629855525129174</v>
      </c>
      <c r="G41" s="197">
        <v>0.12152685840763519</v>
      </c>
      <c r="H41" s="197">
        <v>0.11273972671918862</v>
      </c>
      <c r="I41" s="28"/>
      <c r="J41" s="28"/>
      <c r="K41" s="28"/>
      <c r="L41" s="28"/>
    </row>
    <row r="42" spans="1:20" s="22" customFormat="1" ht="12.75" customHeight="1" x14ac:dyDescent="0.3">
      <c r="A42" s="2"/>
      <c r="B42" s="40" t="s">
        <v>21</v>
      </c>
      <c r="C42" s="198">
        <v>1</v>
      </c>
      <c r="D42" s="198">
        <v>1</v>
      </c>
      <c r="E42" s="198">
        <v>0.99999999999999989</v>
      </c>
      <c r="F42" s="198">
        <v>1</v>
      </c>
      <c r="G42" s="198">
        <v>1</v>
      </c>
      <c r="H42" s="198">
        <v>1</v>
      </c>
      <c r="I42" s="28"/>
      <c r="J42" s="28"/>
      <c r="K42" s="28"/>
      <c r="L42" s="28"/>
      <c r="M42" s="41"/>
      <c r="N42" s="41"/>
      <c r="O42" s="41"/>
      <c r="P42" s="41"/>
      <c r="Q42" s="41"/>
      <c r="R42" s="41"/>
      <c r="S42" s="41"/>
      <c r="T42" s="41"/>
    </row>
    <row r="43" spans="1:20" s="22" customFormat="1" ht="12.75" customHeight="1" x14ac:dyDescent="0.3">
      <c r="A43" s="2"/>
      <c r="B43" s="15"/>
      <c r="C43" s="15"/>
      <c r="D43" s="15"/>
      <c r="E43" s="27"/>
      <c r="F43" s="27"/>
      <c r="G43" s="14"/>
      <c r="H43" s="14"/>
      <c r="I43" s="28"/>
      <c r="J43" s="28"/>
      <c r="K43" s="28"/>
      <c r="L43" s="28"/>
      <c r="M43" s="28"/>
    </row>
    <row r="44" spans="1:20" x14ac:dyDescent="0.25">
      <c r="B44" s="22" t="s">
        <v>26</v>
      </c>
      <c r="C44" s="22"/>
      <c r="D44" s="22"/>
    </row>
    <row r="45" spans="1:20" ht="14" x14ac:dyDescent="0.3">
      <c r="B45" s="42"/>
      <c r="C45" s="42"/>
      <c r="D45" s="42"/>
      <c r="G45" s="43"/>
    </row>
    <row r="46" spans="1:20" x14ac:dyDescent="0.25">
      <c r="B46" s="22" t="s">
        <v>108</v>
      </c>
      <c r="C46" s="22"/>
      <c r="D46" s="22"/>
    </row>
    <row r="47" spans="1:20" x14ac:dyDescent="0.25">
      <c r="B47" s="22" t="s">
        <v>18</v>
      </c>
      <c r="C47" s="22"/>
      <c r="D47" s="22"/>
    </row>
  </sheetData>
  <mergeCells count="1">
    <mergeCell ref="G1:H1"/>
  </mergeCells>
  <hyperlinks>
    <hyperlink ref="G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0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5"/>
  <cols>
    <col min="1" max="1" width="2.08203125" style="15" customWidth="1"/>
    <col min="2" max="2" width="42.08203125" style="22" customWidth="1"/>
    <col min="3" max="3" width="7.25" style="22" bestFit="1" customWidth="1"/>
    <col min="4" max="4" width="6.58203125" style="22" customWidth="1"/>
    <col min="5" max="6" width="6.58203125" style="23" customWidth="1"/>
    <col min="7" max="7" width="6.58203125" style="44" customWidth="1"/>
    <col min="8" max="8" width="8.08203125" style="22" customWidth="1"/>
    <col min="9" max="9" width="4.83203125" style="22" customWidth="1"/>
    <col min="10" max="16384" width="10" style="22"/>
  </cols>
  <sheetData>
    <row r="1" spans="1:11" ht="12.75" customHeight="1" x14ac:dyDescent="0.3">
      <c r="B1" s="1" t="s">
        <v>105</v>
      </c>
      <c r="C1" s="15"/>
      <c r="D1" s="15"/>
      <c r="E1" s="26"/>
      <c r="G1" s="216" t="s">
        <v>109</v>
      </c>
      <c r="H1" s="218"/>
      <c r="I1" s="218"/>
    </row>
    <row r="2" spans="1:11" ht="12.75" customHeight="1" x14ac:dyDescent="0.3">
      <c r="A2" s="2"/>
      <c r="E2" s="27"/>
      <c r="F2" s="27"/>
      <c r="G2" s="45"/>
      <c r="H2" s="28"/>
      <c r="I2" s="28"/>
      <c r="J2" s="28"/>
      <c r="K2" s="28"/>
    </row>
    <row r="3" spans="1:11" ht="12.75" customHeight="1" x14ac:dyDescent="0.3">
      <c r="A3" s="2"/>
      <c r="B3" s="46" t="s">
        <v>110</v>
      </c>
      <c r="C3" s="46"/>
      <c r="D3" s="46"/>
      <c r="E3" s="27"/>
      <c r="F3" s="27"/>
      <c r="G3" s="47"/>
      <c r="H3" s="28"/>
      <c r="I3" s="28"/>
      <c r="J3" s="28"/>
      <c r="K3" s="28"/>
    </row>
    <row r="4" spans="1:11" ht="12.75" customHeight="1" x14ac:dyDescent="0.25">
      <c r="B4" s="48" t="s">
        <v>12</v>
      </c>
      <c r="C4" s="48"/>
      <c r="D4" s="48"/>
      <c r="E4" s="27"/>
      <c r="F4" s="27"/>
      <c r="G4" s="45"/>
      <c r="H4" s="28"/>
      <c r="I4" s="28"/>
      <c r="J4" s="28"/>
      <c r="K4" s="28"/>
    </row>
    <row r="5" spans="1:11" s="49" customFormat="1" ht="18" customHeight="1" x14ac:dyDescent="0.25">
      <c r="A5" s="15"/>
      <c r="B5" s="51" t="s">
        <v>28</v>
      </c>
      <c r="C5" s="52">
        <v>2021</v>
      </c>
      <c r="D5" s="52">
        <v>2020</v>
      </c>
      <c r="E5" s="52">
        <v>2019</v>
      </c>
      <c r="F5" s="52">
        <v>2018</v>
      </c>
      <c r="G5" s="52">
        <v>2017</v>
      </c>
      <c r="H5" s="50"/>
      <c r="I5" s="50"/>
      <c r="J5" s="50"/>
      <c r="K5" s="50"/>
    </row>
    <row r="6" spans="1:11" s="57" customFormat="1" ht="12.75" customHeight="1" x14ac:dyDescent="0.25">
      <c r="A6" s="15"/>
      <c r="B6" s="53" t="s">
        <v>29</v>
      </c>
      <c r="C6" s="199">
        <v>21.053049035710671</v>
      </c>
      <c r="D6" s="54">
        <v>15.607642603749543</v>
      </c>
      <c r="E6" s="54">
        <v>13.189581753948804</v>
      </c>
      <c r="F6" s="54">
        <v>12.348789669541688</v>
      </c>
      <c r="G6" s="54">
        <v>13.266261032704824</v>
      </c>
      <c r="H6" s="55"/>
      <c r="I6" s="56"/>
    </row>
    <row r="7" spans="1:11" s="49" customFormat="1" ht="12.75" customHeight="1" x14ac:dyDescent="0.25">
      <c r="A7" s="15"/>
      <c r="B7" s="58" t="s">
        <v>30</v>
      </c>
      <c r="C7" s="199">
        <v>31.65233614464977</v>
      </c>
      <c r="D7" s="54">
        <v>26.696011790075019</v>
      </c>
      <c r="E7" s="54">
        <v>23.404176464037093</v>
      </c>
      <c r="F7" s="54">
        <v>22.05699985983</v>
      </c>
      <c r="G7" s="54">
        <v>23.576018383708451</v>
      </c>
      <c r="H7" s="55"/>
      <c r="I7" s="59"/>
    </row>
    <row r="8" spans="1:11" s="49" customFormat="1" ht="12.75" customHeight="1" x14ac:dyDescent="0.25">
      <c r="A8" s="15"/>
      <c r="B8" s="60" t="s">
        <v>31</v>
      </c>
      <c r="C8" s="199">
        <v>248.84253194161241</v>
      </c>
      <c r="D8" s="54">
        <v>185.90092757023794</v>
      </c>
      <c r="E8" s="54">
        <v>186.03796409279138</v>
      </c>
      <c r="F8" s="54">
        <v>186.17410310083528</v>
      </c>
      <c r="G8" s="54">
        <v>197.69934673162999</v>
      </c>
      <c r="H8" s="55"/>
      <c r="I8" s="59"/>
      <c r="J8" s="50"/>
      <c r="K8" s="50"/>
    </row>
    <row r="9" spans="1:11" s="57" customFormat="1" ht="11.5" x14ac:dyDescent="0.25">
      <c r="A9" s="15"/>
      <c r="B9" s="61" t="s">
        <v>32</v>
      </c>
      <c r="C9" s="199">
        <v>20.175101558165316</v>
      </c>
      <c r="D9" s="54">
        <v>10.121607526022729</v>
      </c>
      <c r="E9" s="54">
        <v>9.6457003684535483</v>
      </c>
      <c r="F9" s="54">
        <v>9.7500312759854815</v>
      </c>
      <c r="G9" s="54">
        <v>14.094725497196187</v>
      </c>
      <c r="H9" s="55"/>
      <c r="I9" s="59"/>
    </row>
    <row r="10" spans="1:11" s="49" customFormat="1" ht="11.5" x14ac:dyDescent="0.25">
      <c r="A10" s="15"/>
      <c r="B10" s="62" t="s">
        <v>3</v>
      </c>
      <c r="C10" s="199">
        <v>67.062091978445082</v>
      </c>
      <c r="D10" s="54">
        <v>41.585896850305737</v>
      </c>
      <c r="E10" s="54">
        <v>43.480122673931973</v>
      </c>
      <c r="F10" s="54">
        <v>42.467328550115084</v>
      </c>
      <c r="G10" s="54">
        <v>47.578360615743293</v>
      </c>
      <c r="H10" s="55"/>
      <c r="I10" s="59"/>
      <c r="J10" s="50"/>
      <c r="K10" s="50"/>
    </row>
    <row r="11" spans="1:11" s="49" customFormat="1" ht="12.75" customHeight="1" x14ac:dyDescent="0.25">
      <c r="A11" s="15"/>
      <c r="B11" s="60" t="s">
        <v>33</v>
      </c>
      <c r="C11" s="199">
        <v>327.07492126196956</v>
      </c>
      <c r="D11" s="54">
        <v>210.49834579215263</v>
      </c>
      <c r="E11" s="54">
        <v>172.09789077869345</v>
      </c>
      <c r="F11" s="54">
        <v>141.15292950790399</v>
      </c>
      <c r="G11" s="54">
        <v>246.5615640778324</v>
      </c>
      <c r="H11" s="55"/>
      <c r="I11" s="59"/>
      <c r="J11" s="50"/>
      <c r="K11" s="50"/>
    </row>
    <row r="12" spans="1:11" s="49" customFormat="1" ht="12.75" customHeight="1" x14ac:dyDescent="0.25">
      <c r="A12" s="15"/>
      <c r="B12" s="60" t="s">
        <v>34</v>
      </c>
      <c r="C12" s="199">
        <v>26.397231660190801</v>
      </c>
      <c r="D12" s="54">
        <v>16.443947125623598</v>
      </c>
      <c r="E12" s="54">
        <v>17.150544006500439</v>
      </c>
      <c r="F12" s="54">
        <v>15.731109376087961</v>
      </c>
      <c r="G12" s="54">
        <v>17.20207128052008</v>
      </c>
      <c r="H12" s="63"/>
      <c r="I12" s="59"/>
      <c r="J12" s="50"/>
      <c r="K12" s="50"/>
    </row>
    <row r="13" spans="1:11" s="49" customFormat="1" ht="12.75" customHeight="1" x14ac:dyDescent="0.25">
      <c r="A13" s="15"/>
      <c r="B13" s="60" t="s">
        <v>35</v>
      </c>
      <c r="C13" s="199">
        <v>214.35585011446045</v>
      </c>
      <c r="D13" s="54">
        <v>160.92978223840825</v>
      </c>
      <c r="E13" s="54">
        <v>157.54039847634047</v>
      </c>
      <c r="F13" s="54">
        <v>152.3488668228959</v>
      </c>
      <c r="G13" s="54">
        <v>138.3534684919623</v>
      </c>
      <c r="H13" s="55"/>
      <c r="I13" s="59"/>
      <c r="J13" s="50"/>
      <c r="K13" s="50"/>
    </row>
    <row r="14" spans="1:11" s="49" customFormat="1" ht="12.75" customHeight="1" x14ac:dyDescent="0.25">
      <c r="A14" s="15"/>
      <c r="B14" s="60" t="s">
        <v>36</v>
      </c>
      <c r="C14" s="199">
        <v>14.834528637799666</v>
      </c>
      <c r="D14" s="54">
        <v>14.526362595782523</v>
      </c>
      <c r="E14" s="54">
        <v>12.812378770895142</v>
      </c>
      <c r="F14" s="54">
        <v>26.784404183750482</v>
      </c>
      <c r="G14" s="54">
        <v>31.443675935763544</v>
      </c>
      <c r="H14" s="55"/>
      <c r="I14" s="59"/>
      <c r="J14" s="50"/>
      <c r="K14" s="50"/>
    </row>
    <row r="15" spans="1:11" s="49" customFormat="1" ht="12.75" customHeight="1" x14ac:dyDescent="0.25">
      <c r="A15" s="15"/>
      <c r="B15" s="60" t="s">
        <v>37</v>
      </c>
      <c r="C15" s="199">
        <v>3.0189777351322133</v>
      </c>
      <c r="D15" s="54">
        <v>2.5963641064226382</v>
      </c>
      <c r="E15" s="54">
        <v>2.7771808196280428</v>
      </c>
      <c r="F15" s="54">
        <v>3.0014045457548106</v>
      </c>
      <c r="G15" s="54">
        <v>2.806635596967066</v>
      </c>
      <c r="H15" s="55"/>
      <c r="I15" s="59"/>
      <c r="J15" s="50"/>
      <c r="K15" s="50"/>
    </row>
    <row r="16" spans="1:11" s="49" customFormat="1" ht="12.75" customHeight="1" x14ac:dyDescent="0.25">
      <c r="A16" s="15"/>
      <c r="B16" s="60" t="s">
        <v>38</v>
      </c>
      <c r="C16" s="199">
        <v>223.06576816566326</v>
      </c>
      <c r="D16" s="54">
        <v>174.81347665979362</v>
      </c>
      <c r="E16" s="54">
        <v>201.91854486683133</v>
      </c>
      <c r="F16" s="54">
        <v>739.28811787134805</v>
      </c>
      <c r="G16" s="54">
        <v>67.950463162953042</v>
      </c>
      <c r="H16" s="55"/>
      <c r="I16" s="59"/>
      <c r="J16" s="50"/>
      <c r="K16" s="50"/>
    </row>
    <row r="17" spans="1:11" s="49" customFormat="1" ht="11.5" x14ac:dyDescent="0.25">
      <c r="A17" s="15"/>
      <c r="B17" s="62" t="s">
        <v>39</v>
      </c>
      <c r="C17" s="199">
        <v>4362.3589698658361</v>
      </c>
      <c r="D17" s="54">
        <v>4444.678876837811</v>
      </c>
      <c r="E17" s="54">
        <v>4173.8220734392999</v>
      </c>
      <c r="F17" s="54">
        <v>4107.1704335341501</v>
      </c>
      <c r="G17" s="54">
        <v>4216.1566517243627</v>
      </c>
      <c r="H17" s="55"/>
      <c r="I17" s="59"/>
      <c r="J17" s="50"/>
      <c r="K17" s="50"/>
    </row>
    <row r="18" spans="1:11" s="49" customFormat="1" ht="12.75" customHeight="1" x14ac:dyDescent="0.25">
      <c r="A18" s="15"/>
      <c r="B18" s="60" t="s">
        <v>41</v>
      </c>
      <c r="C18" s="199">
        <v>1769.7722616672377</v>
      </c>
      <c r="D18" s="54">
        <v>1930.7762294087649</v>
      </c>
      <c r="E18" s="54">
        <v>1883.676749243911</v>
      </c>
      <c r="F18" s="54">
        <v>1200.7893031173769</v>
      </c>
      <c r="G18" s="54">
        <v>1802.0002307835823</v>
      </c>
      <c r="H18" s="55"/>
      <c r="I18" s="56"/>
      <c r="J18" s="50"/>
      <c r="K18" s="50"/>
    </row>
    <row r="19" spans="1:11" s="49" customFormat="1" ht="12.75" customHeight="1" x14ac:dyDescent="0.25">
      <c r="A19" s="15"/>
      <c r="B19" s="58" t="s">
        <v>40</v>
      </c>
      <c r="C19" s="199">
        <v>42.335874949984117</v>
      </c>
      <c r="D19" s="54">
        <v>29.876050940282695</v>
      </c>
      <c r="E19" s="54">
        <v>26.136312221626483</v>
      </c>
      <c r="F19" s="54">
        <v>23.515541516105831</v>
      </c>
      <c r="G19" s="54">
        <v>23.44215955551936</v>
      </c>
      <c r="H19" s="55"/>
      <c r="I19" s="59"/>
      <c r="J19" s="50"/>
      <c r="K19" s="50"/>
    </row>
    <row r="20" spans="1:11" s="49" customFormat="1" ht="14.5" customHeight="1" x14ac:dyDescent="0.25">
      <c r="A20" s="15"/>
      <c r="B20" s="65" t="s">
        <v>21</v>
      </c>
      <c r="C20" s="200">
        <v>7371.999494716858</v>
      </c>
      <c r="D20" s="66">
        <v>7265.0515220454336</v>
      </c>
      <c r="E20" s="66">
        <v>6923.6896179768883</v>
      </c>
      <c r="F20" s="66">
        <v>6682.5793629316822</v>
      </c>
      <c r="G20" s="66">
        <v>6842.1316328704461</v>
      </c>
      <c r="H20" s="50"/>
      <c r="I20" s="50"/>
      <c r="J20" s="50"/>
      <c r="K20" s="50"/>
    </row>
    <row r="21" spans="1:11" s="49" customFormat="1" ht="11.5" x14ac:dyDescent="0.25">
      <c r="A21" s="15"/>
      <c r="B21" s="67"/>
      <c r="C21" s="67"/>
      <c r="D21" s="67"/>
      <c r="E21" s="68"/>
      <c r="F21" s="68"/>
      <c r="G21" s="68"/>
      <c r="H21" s="69"/>
      <c r="I21" s="50"/>
      <c r="J21" s="50"/>
      <c r="K21" s="50"/>
    </row>
    <row r="22" spans="1:11" ht="12.75" customHeight="1" x14ac:dyDescent="0.25">
      <c r="B22" s="46" t="s">
        <v>111</v>
      </c>
      <c r="C22" s="46"/>
      <c r="D22" s="46"/>
      <c r="E22" s="45"/>
      <c r="F22" s="45"/>
      <c r="G22" s="45"/>
      <c r="H22" s="69"/>
      <c r="I22" s="50"/>
      <c r="J22" s="28"/>
      <c r="K22" s="28"/>
    </row>
    <row r="23" spans="1:11" ht="12.75" customHeight="1" x14ac:dyDescent="0.25">
      <c r="B23" s="48" t="s">
        <v>13</v>
      </c>
      <c r="C23" s="48"/>
      <c r="D23" s="48"/>
      <c r="E23" s="45"/>
      <c r="F23" s="45"/>
      <c r="G23" s="45"/>
      <c r="H23" s="69"/>
      <c r="I23" s="50"/>
      <c r="J23" s="28"/>
      <c r="K23" s="28"/>
    </row>
    <row r="24" spans="1:11" s="49" customFormat="1" ht="18" customHeight="1" x14ac:dyDescent="0.25">
      <c r="A24" s="15"/>
      <c r="B24" s="51" t="s">
        <v>28</v>
      </c>
      <c r="C24" s="51">
        <v>2021</v>
      </c>
      <c r="D24" s="52">
        <v>2020</v>
      </c>
      <c r="E24" s="52">
        <v>2019</v>
      </c>
      <c r="F24" s="52">
        <v>2018</v>
      </c>
      <c r="G24" s="52">
        <v>2017</v>
      </c>
      <c r="H24" s="50"/>
      <c r="I24" s="50"/>
      <c r="J24" s="50"/>
      <c r="K24" s="50"/>
    </row>
    <row r="25" spans="1:11" s="57" customFormat="1" ht="12.75" customHeight="1" x14ac:dyDescent="0.25">
      <c r="A25" s="15"/>
      <c r="B25" s="53" t="s">
        <v>29</v>
      </c>
      <c r="C25" s="64">
        <f>C6*100/$C$20</f>
        <v>0.28558125988476174</v>
      </c>
      <c r="D25" s="64">
        <v>0.21483182268410536</v>
      </c>
      <c r="E25" s="64">
        <v>0.19049932162907701</v>
      </c>
      <c r="F25" s="64">
        <v>0.18479076714061216</v>
      </c>
      <c r="G25" s="64">
        <v>0.19389076013931195</v>
      </c>
      <c r="H25" s="50"/>
      <c r="I25" s="50"/>
    </row>
    <row r="26" spans="1:11" s="57" customFormat="1" ht="11.5" x14ac:dyDescent="0.25">
      <c r="A26" s="15"/>
      <c r="B26" s="58" t="s">
        <v>30</v>
      </c>
      <c r="C26" s="64">
        <f>C7*100/$C$20</f>
        <v>0.42935890279609235</v>
      </c>
      <c r="D26" s="64">
        <v>0.36745798304481825</v>
      </c>
      <c r="E26" s="64">
        <v>0.33803041088482277</v>
      </c>
      <c r="F26" s="64">
        <v>0.33006715912990642</v>
      </c>
      <c r="G26" s="64">
        <v>0.34457124838765663</v>
      </c>
      <c r="H26" s="50"/>
      <c r="I26" s="70"/>
    </row>
    <row r="27" spans="1:11" s="49" customFormat="1" ht="12.75" customHeight="1" x14ac:dyDescent="0.25">
      <c r="A27" s="71"/>
      <c r="B27" s="60" t="s">
        <v>31</v>
      </c>
      <c r="C27" s="64">
        <f>C8*100/$C$20</f>
        <v>3.3755093461406958</v>
      </c>
      <c r="D27" s="64">
        <v>2.5588383923518081</v>
      </c>
      <c r="E27" s="64">
        <v>2.6869772384041664</v>
      </c>
      <c r="F27" s="64">
        <v>2.7859617221090471</v>
      </c>
      <c r="G27" s="64">
        <v>2.8894408546871255</v>
      </c>
      <c r="H27" s="50"/>
      <c r="I27" s="50"/>
      <c r="J27" s="50"/>
      <c r="K27" s="50"/>
    </row>
    <row r="28" spans="1:11" s="49" customFormat="1" ht="12.75" customHeight="1" x14ac:dyDescent="0.25">
      <c r="A28" s="71"/>
      <c r="B28" s="61" t="s">
        <v>32</v>
      </c>
      <c r="C28" s="64">
        <f t="shared" ref="C28:C38" si="0">C9*100/$C$20</f>
        <v>0.27367204206435169</v>
      </c>
      <c r="D28" s="64">
        <v>0.13931914309635959</v>
      </c>
      <c r="E28" s="64">
        <v>0.13931445371856566</v>
      </c>
      <c r="F28" s="64">
        <v>0.14590221449623147</v>
      </c>
      <c r="G28" s="64">
        <v>0.20599904026229754</v>
      </c>
      <c r="H28" s="70"/>
      <c r="I28" s="50"/>
      <c r="J28" s="50"/>
      <c r="K28" s="50"/>
    </row>
    <row r="29" spans="1:11" s="49" customFormat="1" ht="11.5" x14ac:dyDescent="0.25">
      <c r="A29" s="71"/>
      <c r="B29" s="62" t="s">
        <v>3</v>
      </c>
      <c r="C29" s="64">
        <f t="shared" si="0"/>
        <v>0.90968660573708815</v>
      </c>
      <c r="D29" s="64">
        <v>0.57241021242747447</v>
      </c>
      <c r="E29" s="64">
        <v>0.6279906389945441</v>
      </c>
      <c r="F29" s="64">
        <v>0.63549306702860375</v>
      </c>
      <c r="G29" s="64">
        <v>0.69537335977535086</v>
      </c>
      <c r="H29" s="50"/>
      <c r="I29" s="28"/>
      <c r="J29" s="50"/>
      <c r="K29" s="50"/>
    </row>
    <row r="30" spans="1:11" s="49" customFormat="1" ht="12.75" customHeight="1" x14ac:dyDescent="0.25">
      <c r="A30" s="15"/>
      <c r="B30" s="60" t="s">
        <v>33</v>
      </c>
      <c r="C30" s="64">
        <f t="shared" si="0"/>
        <v>4.4367192577314709</v>
      </c>
      <c r="D30" s="64">
        <v>2.8974102269392858</v>
      </c>
      <c r="E30" s="64">
        <v>2.4856384424260298</v>
      </c>
      <c r="F30" s="64">
        <v>2.1122521984681595</v>
      </c>
      <c r="G30" s="64">
        <v>3.6035782020521232</v>
      </c>
      <c r="H30" s="50"/>
      <c r="I30" s="28"/>
      <c r="J30" s="50"/>
      <c r="K30" s="50"/>
    </row>
    <row r="31" spans="1:11" s="49" customFormat="1" ht="12.75" customHeight="1" x14ac:dyDescent="0.25">
      <c r="A31" s="15"/>
      <c r="B31" s="60" t="s">
        <v>34</v>
      </c>
      <c r="C31" s="64">
        <f t="shared" si="0"/>
        <v>0.35807424673737936</v>
      </c>
      <c r="D31" s="64">
        <v>0.22634315910527639</v>
      </c>
      <c r="E31" s="64">
        <v>0.24770815782917568</v>
      </c>
      <c r="F31" s="64">
        <v>0.23540475199364699</v>
      </c>
      <c r="G31" s="64">
        <v>0.25141391898804172</v>
      </c>
      <c r="H31" s="28"/>
      <c r="I31" s="28"/>
      <c r="J31" s="50"/>
      <c r="K31" s="50"/>
    </row>
    <row r="32" spans="1:11" s="49" customFormat="1" ht="12.75" customHeight="1" x14ac:dyDescent="0.25">
      <c r="A32" s="15"/>
      <c r="B32" s="60" t="s">
        <v>35</v>
      </c>
      <c r="C32" s="64">
        <f t="shared" si="0"/>
        <v>2.9077029952060975</v>
      </c>
      <c r="D32" s="64">
        <v>2.2151223807577263</v>
      </c>
      <c r="E32" s="64">
        <v>2.2753821613738658</v>
      </c>
      <c r="F32" s="64">
        <v>2.2797913582287732</v>
      </c>
      <c r="G32" s="64">
        <v>2.0220813617103643</v>
      </c>
      <c r="H32" s="28"/>
      <c r="I32" s="72"/>
      <c r="J32" s="50"/>
      <c r="K32" s="50"/>
    </row>
    <row r="33" spans="1:11" s="49" customFormat="1" ht="12.75" customHeight="1" x14ac:dyDescent="0.25">
      <c r="A33" s="15"/>
      <c r="B33" s="60" t="s">
        <v>36</v>
      </c>
      <c r="C33" s="64">
        <f t="shared" si="0"/>
        <v>0.20122802027361544</v>
      </c>
      <c r="D33" s="64">
        <v>0.19994851449715129</v>
      </c>
      <c r="E33" s="64">
        <v>0.18505131624659596</v>
      </c>
      <c r="F33" s="64">
        <v>0.40080936909367321</v>
      </c>
      <c r="G33" s="64">
        <v>0.45955964636377705</v>
      </c>
      <c r="H33" s="28"/>
      <c r="I33" s="28"/>
      <c r="J33" s="50"/>
      <c r="K33" s="50"/>
    </row>
    <row r="34" spans="1:11" s="49" customFormat="1" ht="12.75" customHeight="1" x14ac:dyDescent="0.25">
      <c r="A34" s="15"/>
      <c r="B34" s="60" t="s">
        <v>37</v>
      </c>
      <c r="C34" s="64">
        <f t="shared" si="0"/>
        <v>4.095195255094311E-2</v>
      </c>
      <c r="D34" s="64">
        <v>3.5737724619627285E-2</v>
      </c>
      <c r="E34" s="64">
        <v>4.0111284197623213E-2</v>
      </c>
      <c r="F34" s="64">
        <v>4.49138630871131E-2</v>
      </c>
      <c r="G34" s="64">
        <v>4.1019900632774178E-2</v>
      </c>
      <c r="H34" s="72"/>
      <c r="I34" s="28"/>
      <c r="J34" s="50"/>
      <c r="K34" s="50"/>
    </row>
    <row r="35" spans="1:11" s="49" customFormat="1" ht="12.75" customHeight="1" x14ac:dyDescent="0.25">
      <c r="A35" s="15"/>
      <c r="B35" s="60" t="s">
        <v>38</v>
      </c>
      <c r="C35" s="64">
        <f t="shared" si="0"/>
        <v>3.0258516475146706</v>
      </c>
      <c r="D35" s="64">
        <v>2.4062248716245289</v>
      </c>
      <c r="E35" s="64">
        <v>2.9163431061751179</v>
      </c>
      <c r="F35" s="64">
        <v>11.062915645599135</v>
      </c>
      <c r="G35" s="64">
        <v>0.99311832640738174</v>
      </c>
      <c r="H35" s="72"/>
      <c r="I35" s="28"/>
      <c r="J35" s="50"/>
      <c r="K35" s="50"/>
    </row>
    <row r="36" spans="1:11" s="49" customFormat="1" ht="12.5" x14ac:dyDescent="0.25">
      <c r="A36" s="15"/>
      <c r="B36" s="62" t="s">
        <v>39</v>
      </c>
      <c r="C36" s="64">
        <f t="shared" si="0"/>
        <v>59.174705220640881</v>
      </c>
      <c r="D36" s="64">
        <v>61.178903733175964</v>
      </c>
      <c r="E36" s="64">
        <v>60.283205974488737</v>
      </c>
      <c r="F36" s="64">
        <v>61.46085531459088</v>
      </c>
      <c r="G36" s="64">
        <v>61.620513576053185</v>
      </c>
      <c r="H36" s="72"/>
      <c r="I36" s="28"/>
      <c r="J36" s="50"/>
      <c r="K36" s="50"/>
    </row>
    <row r="37" spans="1:11" s="49" customFormat="1" ht="12.75" customHeight="1" x14ac:dyDescent="0.25">
      <c r="A37" s="15"/>
      <c r="B37" s="60" t="s">
        <v>41</v>
      </c>
      <c r="C37" s="64">
        <f t="shared" si="0"/>
        <v>24.006679096160337</v>
      </c>
      <c r="D37" s="64">
        <v>26.576222116937803</v>
      </c>
      <c r="E37" s="64">
        <v>27.206256391867605</v>
      </c>
      <c r="F37" s="64">
        <v>17.96894938170378</v>
      </c>
      <c r="G37" s="64">
        <v>26.336824946871097</v>
      </c>
      <c r="H37" s="72"/>
      <c r="I37" s="28"/>
      <c r="J37" s="50"/>
      <c r="K37" s="50"/>
    </row>
    <row r="38" spans="1:11" s="49" customFormat="1" ht="12.75" customHeight="1" x14ac:dyDescent="0.25">
      <c r="A38" s="15"/>
      <c r="B38" s="58" t="s">
        <v>40</v>
      </c>
      <c r="C38" s="64">
        <f t="shared" si="0"/>
        <v>0.57427940656159993</v>
      </c>
      <c r="D38" s="64">
        <v>0.41122971873806152</v>
      </c>
      <c r="E38" s="64">
        <v>0.3774911017640844</v>
      </c>
      <c r="F38" s="64">
        <v>0.35189318733042985</v>
      </c>
      <c r="G38" s="64">
        <v>0.3426148576695065</v>
      </c>
      <c r="H38" s="28"/>
      <c r="I38" s="28"/>
      <c r="J38" s="50"/>
      <c r="K38" s="50"/>
    </row>
    <row r="39" spans="1:11" s="74" customFormat="1" ht="14.5" customHeight="1" x14ac:dyDescent="0.25">
      <c r="A39" s="15"/>
      <c r="B39" s="65" t="s">
        <v>21</v>
      </c>
      <c r="C39" s="73">
        <f>SUM(C25:C38)</f>
        <v>99.999999999999986</v>
      </c>
      <c r="D39" s="73">
        <v>99.999999999999986</v>
      </c>
      <c r="E39" s="73">
        <v>100</v>
      </c>
      <c r="F39" s="73">
        <v>100</v>
      </c>
      <c r="G39" s="73">
        <v>100</v>
      </c>
      <c r="H39" s="28"/>
      <c r="I39" s="28"/>
      <c r="J39" s="70"/>
      <c r="K39" s="70"/>
    </row>
    <row r="40" spans="1:11" s="49" customFormat="1" ht="12.75" customHeight="1" x14ac:dyDescent="0.25">
      <c r="A40" s="15"/>
      <c r="C40" s="75"/>
      <c r="D40" s="75"/>
      <c r="E40" s="27"/>
      <c r="F40" s="27"/>
      <c r="G40" s="45"/>
      <c r="H40" s="28"/>
      <c r="I40" s="28"/>
      <c r="J40" s="50"/>
      <c r="K40" s="50"/>
    </row>
    <row r="41" spans="1:11" s="49" customFormat="1" ht="12.75" customHeight="1" x14ac:dyDescent="0.25">
      <c r="A41" s="15"/>
      <c r="B41" s="187" t="s">
        <v>42</v>
      </c>
      <c r="C41" s="76"/>
      <c r="D41" s="76"/>
      <c r="E41" s="45"/>
      <c r="F41" s="45"/>
      <c r="G41" s="45"/>
      <c r="H41" s="28"/>
      <c r="I41" s="28"/>
      <c r="J41" s="50"/>
      <c r="K41" s="50"/>
    </row>
    <row r="42" spans="1:11" ht="12.75" customHeight="1" x14ac:dyDescent="0.25">
      <c r="B42" s="22" t="s">
        <v>108</v>
      </c>
      <c r="C42" s="77"/>
      <c r="D42" s="77"/>
      <c r="E42" s="27"/>
      <c r="F42" s="27"/>
      <c r="G42" s="45"/>
      <c r="H42" s="28"/>
      <c r="I42" s="28"/>
      <c r="J42" s="28"/>
      <c r="K42" s="28"/>
    </row>
    <row r="43" spans="1:11" s="1" customFormat="1" ht="12.75" customHeight="1" x14ac:dyDescent="0.25">
      <c r="C43" s="78"/>
      <c r="D43" s="78"/>
      <c r="E43" s="79"/>
      <c r="F43" s="79"/>
      <c r="G43" s="80"/>
      <c r="H43" s="28"/>
      <c r="I43" s="28"/>
      <c r="J43" s="72"/>
      <c r="K43" s="72"/>
    </row>
    <row r="44" spans="1:11" ht="12.75" customHeight="1" x14ac:dyDescent="0.25">
      <c r="E44" s="27"/>
      <c r="F44" s="27"/>
      <c r="G44" s="45"/>
      <c r="H44" s="28"/>
      <c r="I44" s="28"/>
      <c r="J44" s="28"/>
      <c r="K44" s="28"/>
    </row>
    <row r="45" spans="1:11" ht="12.75" customHeight="1" x14ac:dyDescent="0.25">
      <c r="E45" s="27"/>
      <c r="F45" s="27"/>
      <c r="G45" s="45"/>
      <c r="H45" s="28"/>
      <c r="I45" s="28"/>
      <c r="J45" s="28"/>
      <c r="K45" s="28"/>
    </row>
    <row r="46" spans="1:11" ht="12.75" customHeight="1" x14ac:dyDescent="0.25">
      <c r="E46" s="27"/>
      <c r="F46" s="27"/>
      <c r="G46" s="45"/>
      <c r="H46" s="28"/>
      <c r="I46" s="28"/>
      <c r="J46" s="28"/>
      <c r="K46" s="28"/>
    </row>
    <row r="47" spans="1:11" ht="12.75" customHeight="1" x14ac:dyDescent="0.25">
      <c r="E47" s="27"/>
      <c r="F47" s="27"/>
      <c r="G47" s="45"/>
      <c r="H47" s="28"/>
      <c r="I47" s="28"/>
      <c r="J47" s="28"/>
      <c r="K47" s="28"/>
    </row>
    <row r="48" spans="1:11" ht="12.75" customHeight="1" x14ac:dyDescent="0.25">
      <c r="E48" s="27"/>
      <c r="F48" s="27"/>
      <c r="G48" s="45"/>
      <c r="H48" s="28"/>
      <c r="I48" s="28"/>
      <c r="J48" s="28"/>
      <c r="K48" s="28"/>
    </row>
    <row r="49" spans="5:11" ht="12.75" customHeight="1" x14ac:dyDescent="0.25">
      <c r="E49" s="27"/>
      <c r="F49" s="27"/>
      <c r="G49" s="45"/>
      <c r="H49" s="28"/>
      <c r="I49" s="28"/>
      <c r="J49" s="28"/>
      <c r="K49" s="28"/>
    </row>
    <row r="50" spans="5:11" ht="12.75" customHeight="1" x14ac:dyDescent="0.25">
      <c r="E50" s="27"/>
      <c r="F50" s="27"/>
      <c r="G50" s="45"/>
      <c r="H50" s="28"/>
      <c r="I50" s="28"/>
      <c r="J50" s="28"/>
      <c r="K50" s="28"/>
    </row>
  </sheetData>
  <mergeCells count="1">
    <mergeCell ref="G1:I1"/>
  </mergeCells>
  <hyperlinks>
    <hyperlink ref="G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5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5"/>
  <cols>
    <col min="1" max="1" width="0.75" style="15" customWidth="1"/>
    <col min="2" max="2" width="22.33203125" style="103" customWidth="1"/>
    <col min="3" max="3" width="7.5" style="108" customWidth="1"/>
    <col min="4" max="4" width="10.83203125" style="103" customWidth="1"/>
    <col min="5" max="6" width="9.25" style="103" customWidth="1"/>
    <col min="7" max="7" width="10" style="103"/>
    <col min="8" max="8" width="5.58203125" style="103" customWidth="1"/>
    <col min="9" max="9" width="2.5" style="103" customWidth="1"/>
    <col min="10" max="16384" width="10" style="103"/>
  </cols>
  <sheetData>
    <row r="1" spans="1:25" s="41" customFormat="1" ht="12.75" customHeight="1" x14ac:dyDescent="0.25">
      <c r="A1" s="15"/>
      <c r="B1" s="1" t="s">
        <v>106</v>
      </c>
      <c r="C1" s="1"/>
      <c r="E1" s="81" t="s">
        <v>0</v>
      </c>
      <c r="F1" s="216" t="s">
        <v>109</v>
      </c>
      <c r="G1" s="219"/>
      <c r="H1" s="41" t="s">
        <v>0</v>
      </c>
    </row>
    <row r="2" spans="1:25" s="41" customFormat="1" ht="6" customHeight="1" x14ac:dyDescent="0.3">
      <c r="A2" s="2"/>
      <c r="B2" s="82"/>
      <c r="C2" s="83"/>
    </row>
    <row r="3" spans="1:25" s="41" customFormat="1" ht="12.75" customHeight="1" x14ac:dyDescent="0.3">
      <c r="A3" s="2"/>
      <c r="B3" s="84" t="s">
        <v>123</v>
      </c>
      <c r="C3" s="85"/>
      <c r="D3" s="75"/>
      <c r="E3" s="75"/>
    </row>
    <row r="4" spans="1:25" s="41" customFormat="1" ht="12.75" customHeight="1" x14ac:dyDescent="0.3">
      <c r="A4" s="2"/>
      <c r="B4" s="86" t="s">
        <v>55</v>
      </c>
      <c r="C4" s="85"/>
      <c r="D4" s="77"/>
      <c r="E4" s="87"/>
      <c r="F4" s="28"/>
      <c r="G4" s="28"/>
      <c r="H4" s="28"/>
    </row>
    <row r="5" spans="1:25" s="41" customFormat="1" ht="18" customHeight="1" x14ac:dyDescent="0.25">
      <c r="A5" s="15"/>
      <c r="B5" s="88" t="s">
        <v>4</v>
      </c>
      <c r="C5" s="89">
        <v>2022</v>
      </c>
      <c r="D5" s="90"/>
      <c r="E5" s="28"/>
      <c r="F5" s="91"/>
      <c r="G5" s="28"/>
    </row>
    <row r="6" spans="1:25" s="41" customFormat="1" ht="12.75" customHeight="1" x14ac:dyDescent="0.25">
      <c r="A6" s="15"/>
      <c r="B6" s="201" t="s">
        <v>131</v>
      </c>
      <c r="C6" s="202">
        <v>0.65309518719114223</v>
      </c>
      <c r="F6" s="94"/>
      <c r="G6" s="28"/>
    </row>
    <row r="7" spans="1:25" s="41" customFormat="1" ht="12.75" customHeight="1" x14ac:dyDescent="0.25">
      <c r="A7" s="15"/>
      <c r="B7" s="92" t="s">
        <v>45</v>
      </c>
      <c r="C7" s="202">
        <v>0.66941670551078847</v>
      </c>
      <c r="F7" s="94"/>
      <c r="G7" s="28"/>
    </row>
    <row r="8" spans="1:25" s="41" customFormat="1" ht="12.75" customHeight="1" x14ac:dyDescent="0.25">
      <c r="A8" s="15"/>
      <c r="B8" s="201" t="s">
        <v>132</v>
      </c>
      <c r="C8" s="203">
        <v>0.70615046043976692</v>
      </c>
      <c r="E8" s="92"/>
      <c r="F8" s="28"/>
      <c r="G8" s="28"/>
    </row>
    <row r="9" spans="1:25" s="96" customFormat="1" ht="12.75" customHeight="1" x14ac:dyDescent="0.25">
      <c r="A9" s="15"/>
      <c r="B9" s="92" t="s">
        <v>53</v>
      </c>
      <c r="C9" s="202">
        <v>0.7143293268138734</v>
      </c>
      <c r="E9" s="92"/>
      <c r="F9" s="95"/>
      <c r="G9" s="95"/>
      <c r="Y9" s="41"/>
    </row>
    <row r="10" spans="1:25" s="96" customFormat="1" ht="12.75" customHeight="1" x14ac:dyDescent="0.25">
      <c r="A10" s="15"/>
      <c r="B10" s="201" t="s">
        <v>133</v>
      </c>
      <c r="C10" s="202">
        <v>0.78162332608329477</v>
      </c>
      <c r="F10" s="95"/>
      <c r="G10" s="95"/>
      <c r="Y10" s="41"/>
    </row>
    <row r="11" spans="1:25" s="41" customFormat="1" ht="12.75" customHeight="1" x14ac:dyDescent="0.25">
      <c r="A11" s="15"/>
      <c r="B11" s="92" t="s">
        <v>44</v>
      </c>
      <c r="C11" s="202">
        <v>0.82211320516586928</v>
      </c>
      <c r="F11" s="28"/>
      <c r="G11" s="28"/>
    </row>
    <row r="12" spans="1:25" s="96" customFormat="1" ht="12.75" customHeight="1" x14ac:dyDescent="0.25">
      <c r="A12" s="15"/>
      <c r="B12" s="92" t="s">
        <v>49</v>
      </c>
      <c r="C12" s="202">
        <v>0.82798534528697565</v>
      </c>
      <c r="G12" s="95"/>
      <c r="Y12" s="41"/>
    </row>
    <row r="13" spans="1:25" s="96" customFormat="1" ht="12.75" customHeight="1" x14ac:dyDescent="0.25">
      <c r="A13" s="15"/>
      <c r="B13" s="92" t="s">
        <v>54</v>
      </c>
      <c r="C13" s="202">
        <v>0.86875807964522489</v>
      </c>
      <c r="G13" s="95"/>
      <c r="Y13" s="41"/>
    </row>
    <row r="14" spans="1:25" s="41" customFormat="1" ht="12.75" customHeight="1" x14ac:dyDescent="0.25">
      <c r="A14" s="15"/>
      <c r="B14" s="201" t="s">
        <v>134</v>
      </c>
      <c r="C14" s="202">
        <v>0.89212511073688916</v>
      </c>
      <c r="E14" s="92"/>
      <c r="F14" s="28"/>
      <c r="G14" s="28"/>
    </row>
    <row r="15" spans="1:25" s="96" customFormat="1" ht="12.75" customHeight="1" x14ac:dyDescent="0.25">
      <c r="A15" s="15"/>
      <c r="B15" s="98" t="s">
        <v>48</v>
      </c>
      <c r="C15" s="204">
        <v>0.99384434555706469</v>
      </c>
      <c r="D15" s="96" t="s">
        <v>124</v>
      </c>
      <c r="F15" s="95"/>
      <c r="Y15" s="41"/>
    </row>
    <row r="16" spans="1:25" s="96" customFormat="1" ht="12.75" customHeight="1" x14ac:dyDescent="0.25">
      <c r="A16" s="15"/>
      <c r="B16" s="92" t="s">
        <v>51</v>
      </c>
      <c r="C16" s="202">
        <v>1.1141645181727675</v>
      </c>
      <c r="F16" s="95"/>
      <c r="Y16" s="41"/>
    </row>
    <row r="17" spans="1:25" s="96" customFormat="1" ht="12.75" customHeight="1" x14ac:dyDescent="0.25">
      <c r="A17" s="15"/>
      <c r="B17" s="92" t="s">
        <v>52</v>
      </c>
      <c r="C17" s="202">
        <v>1.3704003583277717</v>
      </c>
      <c r="F17" s="95"/>
      <c r="Y17" s="41"/>
    </row>
    <row r="18" spans="1:25" ht="12.75" customHeight="1" x14ac:dyDescent="0.25">
      <c r="B18" s="100" t="s">
        <v>50</v>
      </c>
      <c r="C18" s="205">
        <v>1.6880947113604645</v>
      </c>
      <c r="F18" s="102"/>
      <c r="G18" s="102"/>
      <c r="H18" s="102"/>
    </row>
    <row r="19" spans="1:25" ht="12.75" customHeight="1" x14ac:dyDescent="0.25">
      <c r="B19" s="92"/>
      <c r="C19" s="93"/>
      <c r="D19" s="102"/>
      <c r="E19" s="101"/>
      <c r="F19" s="102"/>
      <c r="G19" s="102"/>
      <c r="H19" s="102"/>
    </row>
    <row r="20" spans="1:25" ht="12.75" customHeight="1" x14ac:dyDescent="0.25">
      <c r="B20" s="42" t="s">
        <v>130</v>
      </c>
      <c r="C20" s="41"/>
      <c r="D20" s="104"/>
      <c r="E20" s="104"/>
      <c r="F20" s="104"/>
      <c r="G20" s="104"/>
      <c r="H20" s="104"/>
    </row>
    <row r="21" spans="1:25" s="1" customFormat="1" ht="16.5" customHeight="1" x14ac:dyDescent="0.25">
      <c r="A21" s="15"/>
      <c r="B21" s="105" t="s">
        <v>56</v>
      </c>
      <c r="C21" s="106"/>
      <c r="D21" s="78"/>
      <c r="E21" s="78"/>
      <c r="F21" s="78"/>
      <c r="G21" s="78"/>
      <c r="H21" s="78"/>
    </row>
    <row r="22" spans="1:25" ht="12.75" customHeight="1" x14ac:dyDescent="0.25">
      <c r="B22" s="75" t="s">
        <v>18</v>
      </c>
      <c r="C22" s="106"/>
      <c r="D22" s="41"/>
      <c r="E22" s="41"/>
      <c r="F22" s="41"/>
      <c r="G22" s="41"/>
      <c r="H22" s="41"/>
    </row>
    <row r="23" spans="1:25" ht="11.25" customHeight="1" x14ac:dyDescent="0.25">
      <c r="A23" s="71"/>
      <c r="C23" s="107"/>
    </row>
    <row r="24" spans="1:25" ht="11.25" customHeight="1" x14ac:dyDescent="0.25">
      <c r="A24" s="71"/>
    </row>
    <row r="25" spans="1:25" ht="11.25" customHeight="1" x14ac:dyDescent="0.25">
      <c r="A25" s="71"/>
    </row>
  </sheetData>
  <sortState xmlns:xlrd2="http://schemas.microsoft.com/office/spreadsheetml/2017/richdata2" ref="B6:C18">
    <sortCondition ref="C6:C18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J54"/>
  <sheetViews>
    <sheetView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1" defaultRowHeight="12.5" x14ac:dyDescent="0.25"/>
  <cols>
    <col min="1" max="1" width="1.25" style="11" customWidth="1"/>
    <col min="2" max="2" width="27.5" style="11" customWidth="1"/>
    <col min="3" max="8" width="8.33203125" style="11" customWidth="1"/>
    <col min="9" max="16384" width="11" style="11"/>
  </cols>
  <sheetData>
    <row r="1" spans="2:10" x14ac:dyDescent="0.25">
      <c r="B1" s="1" t="s">
        <v>107</v>
      </c>
      <c r="I1" s="216" t="s">
        <v>109</v>
      </c>
      <c r="J1" s="220"/>
    </row>
    <row r="2" spans="2:10" x14ac:dyDescent="0.25">
      <c r="B2" s="1"/>
    </row>
    <row r="3" spans="2:10" x14ac:dyDescent="0.25">
      <c r="B3" s="188" t="s">
        <v>125</v>
      </c>
    </row>
    <row r="4" spans="2:10" x14ac:dyDescent="0.25">
      <c r="B4" s="189" t="s">
        <v>55</v>
      </c>
    </row>
    <row r="6" spans="2:10" s="41" customFormat="1" ht="18" customHeight="1" x14ac:dyDescent="0.2">
      <c r="B6" s="111" t="s">
        <v>82</v>
      </c>
      <c r="C6" s="112">
        <v>2017</v>
      </c>
      <c r="D6" s="112">
        <v>2018</v>
      </c>
      <c r="E6" s="112">
        <v>2019</v>
      </c>
      <c r="F6" s="112">
        <v>2020</v>
      </c>
      <c r="G6" s="112">
        <v>2021</v>
      </c>
      <c r="H6" s="112">
        <v>2022</v>
      </c>
    </row>
    <row r="7" spans="2:10" s="115" customFormat="1" ht="12.75" customHeight="1" x14ac:dyDescent="0.2">
      <c r="B7" s="113" t="s">
        <v>57</v>
      </c>
      <c r="C7" s="114">
        <v>0.422322579134153</v>
      </c>
      <c r="D7" s="114">
        <v>0.38683336191888162</v>
      </c>
      <c r="E7" s="114">
        <v>0.3855723574631808</v>
      </c>
      <c r="F7" s="114">
        <v>0.44679878846520826</v>
      </c>
      <c r="G7" s="114">
        <v>0.38599576952089848</v>
      </c>
      <c r="H7" s="114" t="s">
        <v>126</v>
      </c>
    </row>
    <row r="8" spans="2:10" s="103" customFormat="1" ht="12.75" customHeight="1" x14ac:dyDescent="0.2">
      <c r="B8" s="116" t="s">
        <v>54</v>
      </c>
      <c r="C8" s="118">
        <v>0.78237068704465906</v>
      </c>
      <c r="D8" s="118">
        <v>0.75618087891661756</v>
      </c>
      <c r="E8" s="118">
        <v>0.7577731162364566</v>
      </c>
      <c r="F8" s="118">
        <v>0.86265289896286634</v>
      </c>
      <c r="G8" s="118">
        <v>0.8050192556336575</v>
      </c>
      <c r="H8" s="118">
        <v>0.86875807964522489</v>
      </c>
    </row>
    <row r="9" spans="2:10" s="103" customFormat="1" ht="12.75" customHeight="1" x14ac:dyDescent="0.2">
      <c r="B9" s="119" t="s">
        <v>58</v>
      </c>
      <c r="C9" s="120">
        <v>0.66011656755048476</v>
      </c>
      <c r="D9" s="120">
        <v>0.63883497844151127</v>
      </c>
      <c r="E9" s="120">
        <v>0.69209558232092672</v>
      </c>
      <c r="F9" s="120">
        <v>0.73981115303757095</v>
      </c>
      <c r="G9" s="120">
        <v>0.72952015302851858</v>
      </c>
      <c r="H9" s="120" t="s">
        <v>7</v>
      </c>
    </row>
    <row r="10" spans="2:10" s="103" customFormat="1" ht="12.75" customHeight="1" x14ac:dyDescent="0.2">
      <c r="B10" s="116" t="s">
        <v>59</v>
      </c>
      <c r="C10" s="118">
        <v>0.5168545309559146</v>
      </c>
      <c r="D10" s="117">
        <v>0.48683283572075547</v>
      </c>
      <c r="E10" s="118">
        <v>0.49508053163021709</v>
      </c>
      <c r="F10" s="162">
        <v>0.56682389901528774</v>
      </c>
      <c r="G10" s="162" t="s">
        <v>7</v>
      </c>
      <c r="H10" s="162" t="s">
        <v>7</v>
      </c>
    </row>
    <row r="11" spans="2:10" s="102" customFormat="1" ht="12.75" customHeight="1" x14ac:dyDescent="0.2">
      <c r="B11" s="122" t="s">
        <v>5</v>
      </c>
      <c r="C11" s="93">
        <v>0.21657566039909901</v>
      </c>
      <c r="D11" s="93">
        <v>0.21866311888619028</v>
      </c>
      <c r="E11" s="93">
        <v>0.20876617024266805</v>
      </c>
      <c r="F11" s="93" t="s">
        <v>7</v>
      </c>
      <c r="G11" s="93" t="s">
        <v>7</v>
      </c>
      <c r="H11" s="93" t="s">
        <v>7</v>
      </c>
    </row>
    <row r="12" spans="2:10" s="102" customFormat="1" ht="12.75" customHeight="1" x14ac:dyDescent="0.2">
      <c r="B12" s="116" t="s">
        <v>60</v>
      </c>
      <c r="C12" s="118">
        <v>8.9226446421160469E-2</v>
      </c>
      <c r="D12" s="118">
        <v>7.4910729757098407E-2</v>
      </c>
      <c r="E12" s="118">
        <v>6.9461204546162128E-2</v>
      </c>
      <c r="F12" s="162">
        <v>6.3735126212441137E-2</v>
      </c>
      <c r="G12" s="162" t="s">
        <v>7</v>
      </c>
      <c r="H12" s="162" t="s">
        <v>7</v>
      </c>
    </row>
    <row r="13" spans="2:10" s="103" customFormat="1" ht="10" x14ac:dyDescent="0.2">
      <c r="B13" s="122" t="s">
        <v>61</v>
      </c>
      <c r="C13" s="93">
        <v>0.59978186990899363</v>
      </c>
      <c r="D13" s="93">
        <v>0.61696750235318099</v>
      </c>
      <c r="E13" s="93">
        <v>0.61837215518333932</v>
      </c>
      <c r="F13" s="93">
        <v>0.66717785946757924</v>
      </c>
      <c r="G13" s="93" t="s">
        <v>7</v>
      </c>
      <c r="H13" s="93">
        <v>0.57607535612842231</v>
      </c>
    </row>
    <row r="14" spans="2:10" s="102" customFormat="1" ht="12.75" customHeight="1" x14ac:dyDescent="0.2">
      <c r="B14" s="116" t="s">
        <v>49</v>
      </c>
      <c r="C14" s="118">
        <v>0.88649131686260474</v>
      </c>
      <c r="D14" s="118">
        <v>0.88715909313091723</v>
      </c>
      <c r="E14" s="118">
        <v>0.89337964062806952</v>
      </c>
      <c r="F14" s="118">
        <v>0.96977548658292911</v>
      </c>
      <c r="G14" s="118">
        <v>0.91931574359584478</v>
      </c>
      <c r="H14" s="118">
        <v>0.82798534528697565</v>
      </c>
    </row>
    <row r="15" spans="2:10" s="103" customFormat="1" ht="12.75" customHeight="1" x14ac:dyDescent="0.2">
      <c r="B15" s="122" t="s">
        <v>62</v>
      </c>
      <c r="C15" s="93">
        <v>0.60062228748653423</v>
      </c>
      <c r="D15" s="93">
        <v>0.70333474064551682</v>
      </c>
      <c r="E15" s="97">
        <v>0.63180889382274341</v>
      </c>
      <c r="F15" s="97">
        <v>0.68144955126040951</v>
      </c>
      <c r="G15" s="97">
        <v>0.68604134075411605</v>
      </c>
      <c r="H15" s="97" t="s">
        <v>7</v>
      </c>
    </row>
    <row r="16" spans="2:10" s="102" customFormat="1" ht="12.75" customHeight="1" x14ac:dyDescent="0.2">
      <c r="B16" s="116" t="s">
        <v>47</v>
      </c>
      <c r="C16" s="118">
        <v>0.83336352910504152</v>
      </c>
      <c r="D16" s="118">
        <v>0.83568203819036935</v>
      </c>
      <c r="E16" s="118">
        <v>0.83753720951563004</v>
      </c>
      <c r="F16" s="118">
        <v>0.96060292894411814</v>
      </c>
      <c r="G16" s="118">
        <v>0.89212511073688916</v>
      </c>
      <c r="H16" s="118" t="s">
        <v>7</v>
      </c>
    </row>
    <row r="17" spans="2:8" s="103" customFormat="1" ht="12.75" customHeight="1" x14ac:dyDescent="0.2">
      <c r="B17" s="122" t="s">
        <v>43</v>
      </c>
      <c r="C17" s="93">
        <v>0.6419815021447457</v>
      </c>
      <c r="D17" s="93">
        <v>0.65841426163179884</v>
      </c>
      <c r="E17" s="97">
        <v>0.66383449901236236</v>
      </c>
      <c r="F17" s="93">
        <v>0.73616245922364687</v>
      </c>
      <c r="G17" s="93">
        <v>0.70615046043976692</v>
      </c>
      <c r="H17" s="93" t="s">
        <v>7</v>
      </c>
    </row>
    <row r="18" spans="2:8" s="102" customFormat="1" ht="12.75" customHeight="1" x14ac:dyDescent="0.2">
      <c r="B18" s="116" t="s">
        <v>51</v>
      </c>
      <c r="C18" s="118">
        <v>0.92314969458346086</v>
      </c>
      <c r="D18" s="118">
        <v>0.94370529943989656</v>
      </c>
      <c r="E18" s="118">
        <v>0.97876231551913762</v>
      </c>
      <c r="F18" s="118">
        <v>1.0915247120040641</v>
      </c>
      <c r="G18" s="118">
        <v>1.1231077670576803</v>
      </c>
      <c r="H18" s="118">
        <v>1.1141645181727675</v>
      </c>
    </row>
    <row r="19" spans="2:8" s="103" customFormat="1" ht="12.75" customHeight="1" x14ac:dyDescent="0.2">
      <c r="B19" s="122" t="s">
        <v>63</v>
      </c>
      <c r="C19" s="93">
        <v>0.50006958476694707</v>
      </c>
      <c r="D19" s="93">
        <v>0.6226466964214562</v>
      </c>
      <c r="E19" s="93">
        <v>0.70271686813212175</v>
      </c>
      <c r="F19" s="93">
        <v>0.88461768235685978</v>
      </c>
      <c r="G19" s="93">
        <v>0.85329029401098622</v>
      </c>
      <c r="H19" s="93" t="s">
        <v>7</v>
      </c>
    </row>
    <row r="20" spans="2:8" s="102" customFormat="1" ht="12.75" customHeight="1" x14ac:dyDescent="0.2">
      <c r="B20" s="116" t="s">
        <v>64</v>
      </c>
      <c r="C20" s="118">
        <v>0.34680672881056906</v>
      </c>
      <c r="D20" s="118">
        <v>0.29838334727471044</v>
      </c>
      <c r="E20" s="118">
        <v>0.27094976022725303</v>
      </c>
      <c r="F20" s="118">
        <v>0.52973499338360319</v>
      </c>
      <c r="G20" s="118">
        <v>0.45170188834903646</v>
      </c>
      <c r="H20" s="118" t="s">
        <v>7</v>
      </c>
    </row>
    <row r="21" spans="2:8" s="103" customFormat="1" ht="12.75" customHeight="1" x14ac:dyDescent="0.2">
      <c r="B21" s="122" t="s">
        <v>65</v>
      </c>
      <c r="C21" s="93">
        <v>0.94596457284712554</v>
      </c>
      <c r="D21" s="93">
        <v>0.95654294770135995</v>
      </c>
      <c r="E21" s="123">
        <v>0.91325182539520366</v>
      </c>
      <c r="F21" s="93" t="s">
        <v>7</v>
      </c>
      <c r="G21" s="93">
        <v>1.1956074219630173</v>
      </c>
      <c r="H21" s="93" t="s">
        <v>7</v>
      </c>
    </row>
    <row r="22" spans="2:8" s="102" customFormat="1" ht="12.75" customHeight="1" x14ac:dyDescent="0.2">
      <c r="B22" s="116" t="s">
        <v>66</v>
      </c>
      <c r="C22" s="118">
        <v>0.24828452953209645</v>
      </c>
      <c r="D22" s="118">
        <v>0.23442335491204974</v>
      </c>
      <c r="E22" s="118">
        <v>0.22487817010979133</v>
      </c>
      <c r="F22" s="118">
        <v>0.23248803111191269</v>
      </c>
      <c r="G22" s="118">
        <v>0.22341534993141379</v>
      </c>
      <c r="H22" s="118" t="s">
        <v>7</v>
      </c>
    </row>
    <row r="23" spans="2:8" s="103" customFormat="1" ht="12.75" customHeight="1" x14ac:dyDescent="0.2">
      <c r="B23" s="122" t="s">
        <v>67</v>
      </c>
      <c r="C23" s="93">
        <v>0.59998055574137266</v>
      </c>
      <c r="D23" s="93">
        <v>0.60813609749428355</v>
      </c>
      <c r="E23" s="97">
        <v>0.60351501038998911</v>
      </c>
      <c r="F23" s="93">
        <v>0.66342481929300112</v>
      </c>
      <c r="G23" s="93">
        <v>0.56201207199353009</v>
      </c>
      <c r="H23" s="93" t="s">
        <v>7</v>
      </c>
    </row>
    <row r="24" spans="2:8" s="103" customFormat="1" ht="12.75" customHeight="1" x14ac:dyDescent="0.2">
      <c r="B24" s="116" t="s">
        <v>68</v>
      </c>
      <c r="C24" s="118">
        <v>0.50627251247385108</v>
      </c>
      <c r="D24" s="118">
        <v>0.50856772913854376</v>
      </c>
      <c r="E24" s="118">
        <v>0.54744609198738658</v>
      </c>
      <c r="F24" s="118">
        <v>0.6634485234042049</v>
      </c>
      <c r="G24" s="118">
        <v>0.65309518719114223</v>
      </c>
      <c r="H24" s="118" t="s">
        <v>7</v>
      </c>
    </row>
    <row r="25" spans="2:8" s="103" customFormat="1" ht="12.75" customHeight="1" x14ac:dyDescent="0.2">
      <c r="B25" s="122" t="s">
        <v>69</v>
      </c>
      <c r="C25" s="93">
        <v>0.8057321025659181</v>
      </c>
      <c r="D25" s="93">
        <v>0.85729034674686122</v>
      </c>
      <c r="E25" s="93">
        <v>1.0275464702549222</v>
      </c>
      <c r="F25" s="93">
        <v>1.7066883339354058</v>
      </c>
      <c r="G25" s="93">
        <v>1.4889220127150766</v>
      </c>
      <c r="H25" s="93">
        <v>1.6880947113604645</v>
      </c>
    </row>
    <row r="26" spans="2:8" s="103" customFormat="1" ht="12.75" customHeight="1" x14ac:dyDescent="0.2">
      <c r="B26" s="116" t="s">
        <v>52</v>
      </c>
      <c r="C26" s="118">
        <v>1.0623666651740467</v>
      </c>
      <c r="D26" s="118">
        <v>1.0403722467361847</v>
      </c>
      <c r="E26" s="118">
        <v>1.0835656319951681</v>
      </c>
      <c r="F26" s="162">
        <v>1.2498311199178946</v>
      </c>
      <c r="G26" s="162">
        <v>1.3226362652522763</v>
      </c>
      <c r="H26" s="162">
        <v>1.3704003583277717</v>
      </c>
    </row>
    <row r="27" spans="2:8" s="103" customFormat="1" ht="12.75" customHeight="1" x14ac:dyDescent="0.2">
      <c r="B27" s="122" t="s">
        <v>70</v>
      </c>
      <c r="C27" s="93">
        <v>0.22235041959191804</v>
      </c>
      <c r="D27" s="93">
        <v>0.21918423948008264</v>
      </c>
      <c r="E27" s="93">
        <v>0.22491214980322632</v>
      </c>
      <c r="F27" s="93">
        <v>0.26143752014628618</v>
      </c>
      <c r="G27" s="93">
        <v>0.25113141081112161</v>
      </c>
      <c r="H27" s="93" t="s">
        <v>7</v>
      </c>
    </row>
    <row r="28" spans="2:8" s="103" customFormat="1" ht="12.75" customHeight="1" x14ac:dyDescent="0.2">
      <c r="B28" s="116" t="s">
        <v>71</v>
      </c>
      <c r="C28" s="118">
        <v>0.31275681316468074</v>
      </c>
      <c r="D28" s="118">
        <v>0.29363360767848717</v>
      </c>
      <c r="E28" s="118">
        <v>0.31161834959620338</v>
      </c>
      <c r="F28" s="162">
        <v>0.32803771806346393</v>
      </c>
      <c r="G28" s="162">
        <v>0.31114885198644032</v>
      </c>
      <c r="H28" s="162" t="s">
        <v>7</v>
      </c>
    </row>
    <row r="29" spans="2:8" s="103" customFormat="1" ht="12.75" customHeight="1" x14ac:dyDescent="0.2">
      <c r="B29" s="122" t="s">
        <v>72</v>
      </c>
      <c r="C29" s="93">
        <v>0.59831771797051825</v>
      </c>
      <c r="D29" s="93">
        <v>0.59407333647099725</v>
      </c>
      <c r="E29" s="93">
        <v>0.6165971120660878</v>
      </c>
      <c r="F29" s="93">
        <v>0.5743752400685096</v>
      </c>
      <c r="G29" s="93">
        <v>0.58980707912582864</v>
      </c>
      <c r="H29" s="93" t="s">
        <v>7</v>
      </c>
    </row>
    <row r="30" spans="2:8" s="103" customFormat="1" ht="12.75" customHeight="1" x14ac:dyDescent="0.2">
      <c r="B30" s="116" t="s">
        <v>73</v>
      </c>
      <c r="C30" s="118">
        <v>0.23039618109456284</v>
      </c>
      <c r="D30" s="118">
        <v>0.21767093616641786</v>
      </c>
      <c r="E30" s="118">
        <v>0.19737089379336908</v>
      </c>
      <c r="F30" s="118">
        <v>0.20991364656896258</v>
      </c>
      <c r="G30" s="118">
        <v>0.2030654719017794</v>
      </c>
      <c r="H30" s="118">
        <v>0.20623111741428934</v>
      </c>
    </row>
    <row r="31" spans="2:8" s="103" customFormat="1" ht="12.75" customHeight="1" x14ac:dyDescent="0.2">
      <c r="B31" s="122" t="s">
        <v>44</v>
      </c>
      <c r="C31" s="93">
        <v>0.67167498028845241</v>
      </c>
      <c r="D31" s="93">
        <v>0.71330358261831284</v>
      </c>
      <c r="E31" s="93">
        <v>0.69305707461364852</v>
      </c>
      <c r="F31" s="93">
        <v>0.76124889596123191</v>
      </c>
      <c r="G31" s="93">
        <v>0.79955817078411306</v>
      </c>
      <c r="H31" s="93">
        <v>0.82211320516586928</v>
      </c>
    </row>
    <row r="32" spans="2:8" s="103" customFormat="1" ht="12.75" customHeight="1" x14ac:dyDescent="0.2">
      <c r="B32" s="116" t="s">
        <v>74</v>
      </c>
      <c r="C32" s="118">
        <v>0.51863110548685709</v>
      </c>
      <c r="D32" s="124" t="s">
        <v>7</v>
      </c>
      <c r="E32" s="124" t="s">
        <v>7</v>
      </c>
      <c r="F32" s="162" t="s">
        <v>7</v>
      </c>
      <c r="G32" s="162" t="s">
        <v>7</v>
      </c>
      <c r="H32" s="162" t="s">
        <v>7</v>
      </c>
    </row>
    <row r="33" spans="2:8" s="103" customFormat="1" ht="12.75" customHeight="1" x14ac:dyDescent="0.2">
      <c r="B33" s="122" t="s">
        <v>53</v>
      </c>
      <c r="C33" s="93">
        <v>1.0203987056675643</v>
      </c>
      <c r="D33" s="93">
        <v>0.97835894112282107</v>
      </c>
      <c r="E33" s="93">
        <v>1.0152666004436552</v>
      </c>
      <c r="F33" s="93">
        <v>1.1374157717224096</v>
      </c>
      <c r="G33" s="93">
        <v>0.91234971341194127</v>
      </c>
      <c r="H33" s="93">
        <v>0.7143293268138734</v>
      </c>
    </row>
    <row r="34" spans="2:8" s="103" customFormat="1" ht="12.75" customHeight="1" x14ac:dyDescent="0.2">
      <c r="B34" s="116" t="s">
        <v>75</v>
      </c>
      <c r="C34" s="118">
        <v>0.36238762070088976</v>
      </c>
      <c r="D34" s="118">
        <v>0.28465003155410801</v>
      </c>
      <c r="E34" s="124">
        <v>0.44493491784109357</v>
      </c>
      <c r="F34" s="162">
        <v>0.43574975445657049</v>
      </c>
      <c r="G34" s="162">
        <v>0.45801339813136543</v>
      </c>
      <c r="H34" s="162" t="s">
        <v>7</v>
      </c>
    </row>
    <row r="35" spans="2:8" s="103" customFormat="1" ht="12.75" customHeight="1" x14ac:dyDescent="0.2">
      <c r="B35" s="122" t="s">
        <v>6</v>
      </c>
      <c r="C35" s="93">
        <v>0.37324044981298787</v>
      </c>
      <c r="D35" s="93">
        <v>0.36293532193553141</v>
      </c>
      <c r="E35" s="93">
        <v>0.34854751369355197</v>
      </c>
      <c r="F35" s="93">
        <v>0.36953724636942997</v>
      </c>
      <c r="G35" s="93">
        <v>0.36274520159305018</v>
      </c>
      <c r="H35" s="93" t="s">
        <v>7</v>
      </c>
    </row>
    <row r="36" spans="2:8" s="103" customFormat="1" ht="12.75" customHeight="1" x14ac:dyDescent="0.2">
      <c r="B36" s="125" t="s">
        <v>76</v>
      </c>
      <c r="C36" s="118">
        <v>0.36203902835479501</v>
      </c>
      <c r="D36" s="118">
        <v>0.36516953665699864</v>
      </c>
      <c r="E36" s="118">
        <v>0.3813189303234607</v>
      </c>
      <c r="F36" s="118">
        <v>0.41101762357141491</v>
      </c>
      <c r="G36" s="118">
        <v>0.41334721693002779</v>
      </c>
      <c r="H36" s="118" t="s">
        <v>7</v>
      </c>
    </row>
    <row r="37" spans="2:8" s="103" customFormat="1" ht="12.75" customHeight="1" x14ac:dyDescent="0.2">
      <c r="B37" s="126" t="s">
        <v>77</v>
      </c>
      <c r="C37" s="93">
        <v>0.3964745187084518</v>
      </c>
      <c r="D37" s="93">
        <v>0.41778377212141354</v>
      </c>
      <c r="E37" s="93">
        <v>0.45280622801031417</v>
      </c>
      <c r="F37" s="93">
        <v>0.51796395369281756</v>
      </c>
      <c r="G37" s="93">
        <v>0.50634797044027291</v>
      </c>
      <c r="H37" s="93" t="s">
        <v>7</v>
      </c>
    </row>
    <row r="38" spans="2:8" s="103" customFormat="1" ht="12.75" customHeight="1" x14ac:dyDescent="0.2">
      <c r="B38" s="116" t="s">
        <v>78</v>
      </c>
      <c r="C38" s="118">
        <v>0.51583434552667895</v>
      </c>
      <c r="D38" s="118">
        <v>0.52071629650980722</v>
      </c>
      <c r="E38" s="118">
        <v>0.52048119931305414</v>
      </c>
      <c r="F38" s="118">
        <v>0.62282833730922216</v>
      </c>
      <c r="G38" s="118">
        <v>0.6208344433654116</v>
      </c>
      <c r="H38" s="118" t="s">
        <v>7</v>
      </c>
    </row>
    <row r="39" spans="2:8" s="103" customFormat="1" ht="12.75" customHeight="1" x14ac:dyDescent="0.2">
      <c r="B39" s="122" t="s">
        <v>46</v>
      </c>
      <c r="C39" s="93">
        <v>0.77211820040846746</v>
      </c>
      <c r="D39" s="93">
        <v>0.74998524037208913</v>
      </c>
      <c r="E39" s="93">
        <v>0.73306416662326412</v>
      </c>
      <c r="F39" s="93">
        <v>0.76344405162767448</v>
      </c>
      <c r="G39" s="93">
        <v>0.78162332608329477</v>
      </c>
      <c r="H39" s="93" t="s">
        <v>7</v>
      </c>
    </row>
    <row r="40" spans="2:8" s="129" customFormat="1" ht="12.75" customHeight="1" x14ac:dyDescent="0.2">
      <c r="B40" s="127" t="s">
        <v>48</v>
      </c>
      <c r="C40" s="128">
        <v>0.99949558115537029</v>
      </c>
      <c r="D40" s="128">
        <v>0.94184303517685586</v>
      </c>
      <c r="E40" s="128">
        <v>0.96581062904957982</v>
      </c>
      <c r="F40" s="128">
        <v>1.0458401762425611</v>
      </c>
      <c r="G40" s="128">
        <v>1.0075694541051612</v>
      </c>
      <c r="H40" s="128">
        <v>0.99384434555706469</v>
      </c>
    </row>
    <row r="41" spans="2:8" s="103" customFormat="1" ht="12.75" customHeight="1" x14ac:dyDescent="0.2">
      <c r="B41" s="122" t="s">
        <v>79</v>
      </c>
      <c r="C41" s="93">
        <v>0.34177468859412319</v>
      </c>
      <c r="D41" s="93">
        <v>0.34650768963406664</v>
      </c>
      <c r="E41" s="93">
        <v>0.34611802956992443</v>
      </c>
      <c r="F41" s="93">
        <v>0.28388500916752923</v>
      </c>
      <c r="G41" s="93">
        <v>0.2793385678281925</v>
      </c>
      <c r="H41" s="93">
        <v>0.17974273394710336</v>
      </c>
    </row>
    <row r="42" spans="2:8" s="103" customFormat="1" ht="12.75" customHeight="1" x14ac:dyDescent="0.2">
      <c r="B42" s="116" t="s">
        <v>80</v>
      </c>
      <c r="C42" s="118">
        <v>0.52535050225226954</v>
      </c>
      <c r="D42" s="118">
        <v>0.54778646617935389</v>
      </c>
      <c r="E42" s="118">
        <v>0.54397975649898944</v>
      </c>
      <c r="F42" s="162">
        <v>0.66310626594501121</v>
      </c>
      <c r="G42" s="162" t="s">
        <v>7</v>
      </c>
      <c r="H42" s="162" t="s">
        <v>7</v>
      </c>
    </row>
    <row r="43" spans="2:8" s="103" customFormat="1" ht="12.75" customHeight="1" x14ac:dyDescent="0.2">
      <c r="B43" s="122" t="s">
        <v>45</v>
      </c>
      <c r="C43" s="93">
        <v>0.65361091200506516</v>
      </c>
      <c r="D43" s="93">
        <v>0.70354352478817328</v>
      </c>
      <c r="E43" s="93">
        <v>0.70142261045520093</v>
      </c>
      <c r="F43" s="93">
        <v>0.80672923126041707</v>
      </c>
      <c r="G43" s="93">
        <v>0.69433599651658939</v>
      </c>
      <c r="H43" s="93">
        <v>0.66941670551078847</v>
      </c>
    </row>
    <row r="44" spans="2:8" s="102" customFormat="1" ht="12.75" customHeight="1" x14ac:dyDescent="0.2">
      <c r="B44" s="130" t="s">
        <v>81</v>
      </c>
      <c r="C44" s="121" t="s">
        <v>7</v>
      </c>
      <c r="D44" s="121" t="s">
        <v>7</v>
      </c>
      <c r="E44" s="121" t="s">
        <v>7</v>
      </c>
      <c r="F44" s="121" t="s">
        <v>7</v>
      </c>
      <c r="G44" s="121" t="s">
        <v>7</v>
      </c>
      <c r="H44" s="121" t="s">
        <v>7</v>
      </c>
    </row>
    <row r="45" spans="2:8" s="103" customFormat="1" ht="12.75" customHeight="1" x14ac:dyDescent="0.2">
      <c r="B45" s="131" t="s">
        <v>129</v>
      </c>
      <c r="C45" s="132" t="s">
        <v>7</v>
      </c>
      <c r="D45" s="132" t="s">
        <v>7</v>
      </c>
      <c r="E45" s="132" t="s">
        <v>7</v>
      </c>
      <c r="F45" s="132" t="s">
        <v>7</v>
      </c>
      <c r="G45" s="132" t="s">
        <v>7</v>
      </c>
      <c r="H45" s="132" t="s">
        <v>7</v>
      </c>
    </row>
    <row r="47" spans="2:8" x14ac:dyDescent="0.25">
      <c r="B47" s="133" t="s">
        <v>128</v>
      </c>
    </row>
    <row r="48" spans="2:8" x14ac:dyDescent="0.25">
      <c r="B48" s="105" t="s">
        <v>56</v>
      </c>
    </row>
    <row r="49" spans="2:8" x14ac:dyDescent="0.25">
      <c r="B49" s="75" t="s">
        <v>18</v>
      </c>
      <c r="D49" s="99"/>
    </row>
    <row r="50" spans="2:8" x14ac:dyDescent="0.25">
      <c r="C50" s="134"/>
      <c r="D50" s="135"/>
      <c r="E50" s="134"/>
    </row>
    <row r="51" spans="2:8" x14ac:dyDescent="0.25">
      <c r="C51" s="136"/>
      <c r="D51" s="136"/>
      <c r="E51" s="134"/>
    </row>
    <row r="52" spans="2:8" x14ac:dyDescent="0.25">
      <c r="B52" s="1"/>
      <c r="C52" s="134"/>
      <c r="D52" s="35"/>
      <c r="E52" s="134"/>
      <c r="F52" s="35"/>
    </row>
    <row r="53" spans="2:8" x14ac:dyDescent="0.25">
      <c r="B53" s="137"/>
      <c r="C53" s="109"/>
      <c r="D53" s="109"/>
      <c r="E53" s="109"/>
      <c r="F53" s="109"/>
      <c r="G53" s="109"/>
      <c r="H53" s="109"/>
    </row>
    <row r="54" spans="2:8" x14ac:dyDescent="0.25">
      <c r="B54" s="1"/>
    </row>
  </sheetData>
  <mergeCells count="1">
    <mergeCell ref="I1:J1"/>
  </mergeCells>
  <hyperlinks>
    <hyperlink ref="I1" location="Index!A1" display="retour à l'index" xr:uid="{00000000-0004-0000-0600-000000000000}"/>
  </hyperlinks>
  <pageMargins left="0" right="0" top="0" bottom="0" header="0.31496062992125984" footer="0.31496062992125984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0"/>
  <sheetViews>
    <sheetView showGridLines="0" showZeros="0" zoomScaleNormal="100" workbookViewId="0">
      <pane xSplit="2" ySplit="5" topLeftCell="C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10" defaultRowHeight="11.25" customHeight="1" x14ac:dyDescent="0.2"/>
  <cols>
    <col min="1" max="1" width="1" style="103" customWidth="1"/>
    <col min="2" max="2" width="19.75" style="137" customWidth="1"/>
    <col min="3" max="3" width="8.08203125" style="41" bestFit="1" customWidth="1"/>
    <col min="4" max="4" width="7.5" style="160" customWidth="1"/>
    <col min="5" max="5" width="7.5" style="41" customWidth="1"/>
    <col min="6" max="6" width="8.25" style="41" customWidth="1"/>
    <col min="7" max="8" width="8.25" style="161" customWidth="1"/>
    <col min="9" max="10" width="8.25" style="103" customWidth="1"/>
    <col min="11" max="16384" width="10" style="103"/>
  </cols>
  <sheetData>
    <row r="1" spans="1:15" s="41" customFormat="1" ht="12.75" customHeight="1" x14ac:dyDescent="0.25">
      <c r="A1" s="28" t="s">
        <v>0</v>
      </c>
      <c r="B1" s="1" t="s">
        <v>102</v>
      </c>
      <c r="C1" s="102"/>
      <c r="D1" s="57"/>
      <c r="E1" s="28"/>
      <c r="F1" s="28"/>
      <c r="G1" s="110"/>
      <c r="H1" s="110"/>
      <c r="I1" s="28"/>
      <c r="J1" s="216" t="s">
        <v>109</v>
      </c>
      <c r="K1" s="220"/>
      <c r="L1" s="28"/>
      <c r="M1" s="28"/>
      <c r="N1" s="28"/>
      <c r="O1" s="28"/>
    </row>
    <row r="2" spans="1:15" s="41" customFormat="1" ht="10.5" customHeight="1" x14ac:dyDescent="0.2">
      <c r="B2" s="138"/>
      <c r="C2" s="28"/>
      <c r="D2" s="57"/>
      <c r="E2" s="28"/>
      <c r="F2" s="28"/>
      <c r="G2" s="110"/>
      <c r="H2" s="110"/>
      <c r="I2" s="28"/>
      <c r="J2" s="28"/>
      <c r="K2" s="28"/>
      <c r="L2" s="28"/>
      <c r="M2" s="28"/>
      <c r="N2" s="28"/>
      <c r="O2" s="28"/>
    </row>
    <row r="3" spans="1:15" s="41" customFormat="1" ht="12.75" customHeight="1" x14ac:dyDescent="0.2">
      <c r="B3" s="84" t="s">
        <v>125</v>
      </c>
      <c r="C3" s="28"/>
      <c r="D3" s="57"/>
      <c r="E3" s="28"/>
      <c r="F3" s="28"/>
      <c r="G3" s="110"/>
      <c r="H3" s="110"/>
      <c r="I3" s="28"/>
      <c r="J3" s="28"/>
      <c r="K3" s="28"/>
      <c r="L3" s="28"/>
      <c r="M3" s="28"/>
      <c r="N3" s="28"/>
      <c r="O3" s="28"/>
    </row>
    <row r="4" spans="1:15" s="41" customFormat="1" ht="12.75" customHeight="1" x14ac:dyDescent="0.2">
      <c r="B4" s="86" t="s">
        <v>83</v>
      </c>
      <c r="C4" s="28"/>
      <c r="D4" s="57"/>
      <c r="E4" s="28"/>
      <c r="F4" s="28"/>
      <c r="G4" s="110"/>
      <c r="H4" s="110"/>
      <c r="I4" s="28"/>
      <c r="J4" s="28"/>
      <c r="K4" s="28"/>
      <c r="L4" s="28"/>
      <c r="M4" s="28"/>
      <c r="N4" s="28"/>
      <c r="O4" s="28"/>
    </row>
    <row r="5" spans="1:15" s="41" customFormat="1" ht="18" customHeight="1" x14ac:dyDescent="0.2">
      <c r="B5" s="111" t="s">
        <v>82</v>
      </c>
      <c r="C5" s="112">
        <v>2017</v>
      </c>
      <c r="D5" s="112">
        <v>2018</v>
      </c>
      <c r="E5" s="112">
        <v>2019</v>
      </c>
      <c r="F5" s="112">
        <v>2020</v>
      </c>
      <c r="G5" s="112">
        <v>2021</v>
      </c>
      <c r="H5" s="112">
        <v>2022</v>
      </c>
      <c r="I5" s="139"/>
      <c r="J5" s="139"/>
      <c r="K5" s="28"/>
      <c r="L5" s="28"/>
      <c r="M5" s="28"/>
      <c r="N5" s="28"/>
      <c r="O5" s="28"/>
    </row>
    <row r="6" spans="1:15" s="115" customFormat="1" ht="12.75" customHeight="1" x14ac:dyDescent="0.2">
      <c r="B6" s="113" t="s">
        <v>57</v>
      </c>
      <c r="C6" s="140">
        <v>5266.7238711766013</v>
      </c>
      <c r="D6" s="140">
        <v>5121.1461657579384</v>
      </c>
      <c r="E6" s="140">
        <v>5157.3609415979463</v>
      </c>
      <c r="F6" s="140">
        <v>6393.1700479465117</v>
      </c>
      <c r="G6" s="140">
        <v>6157.3090701290994</v>
      </c>
      <c r="H6" s="140" t="s">
        <v>7</v>
      </c>
      <c r="I6" s="141"/>
      <c r="J6" s="141"/>
      <c r="K6" s="142"/>
      <c r="L6" s="142"/>
      <c r="M6" s="142"/>
      <c r="N6" s="142"/>
      <c r="O6" s="142"/>
    </row>
    <row r="7" spans="1:15" ht="12.75" customHeight="1" x14ac:dyDescent="0.2">
      <c r="B7" s="116" t="s">
        <v>54</v>
      </c>
      <c r="C7" s="143">
        <v>3728.7050562260883</v>
      </c>
      <c r="D7" s="143">
        <v>3806.3227872420894</v>
      </c>
      <c r="E7" s="143">
        <v>4017.4595738595181</v>
      </c>
      <c r="F7" s="143">
        <v>4404.005287120438</v>
      </c>
      <c r="G7" s="143">
        <v>4321.9771774436485</v>
      </c>
      <c r="H7" s="143">
        <v>5235.5577675800405</v>
      </c>
      <c r="I7" s="141"/>
      <c r="J7" s="141"/>
      <c r="K7" s="102"/>
      <c r="L7" s="102"/>
      <c r="M7" s="102"/>
      <c r="N7" s="102"/>
      <c r="O7" s="102"/>
    </row>
    <row r="8" spans="1:15" ht="12.75" customHeight="1" x14ac:dyDescent="0.2">
      <c r="B8" s="119" t="s">
        <v>58</v>
      </c>
      <c r="C8" s="144">
        <v>3787.6731361531065</v>
      </c>
      <c r="D8" s="144">
        <v>3834.7342519106483</v>
      </c>
      <c r="E8" s="144">
        <v>4436.9949473684874</v>
      </c>
      <c r="F8" s="144">
        <v>4657.840599086604</v>
      </c>
      <c r="G8" s="144">
        <v>4972.9968772532811</v>
      </c>
      <c r="H8" s="144" t="s">
        <v>7</v>
      </c>
      <c r="I8" s="141"/>
      <c r="J8" s="141"/>
      <c r="K8" s="102"/>
      <c r="L8" s="102"/>
      <c r="M8" s="102"/>
      <c r="N8" s="102"/>
      <c r="O8" s="102"/>
    </row>
    <row r="9" spans="1:15" ht="12.75" customHeight="1" x14ac:dyDescent="0.2">
      <c r="B9" s="116" t="s">
        <v>59</v>
      </c>
      <c r="C9" s="143">
        <v>9126.4268670181536</v>
      </c>
      <c r="D9" s="143">
        <v>9020.9528313795854</v>
      </c>
      <c r="E9" s="143">
        <v>9276.5996701821368</v>
      </c>
      <c r="F9" s="143">
        <v>10182.624264592177</v>
      </c>
      <c r="G9" s="143" t="s">
        <v>7</v>
      </c>
      <c r="H9" s="143" t="s">
        <v>7</v>
      </c>
      <c r="I9" s="141"/>
      <c r="J9" s="141"/>
      <c r="K9" s="102"/>
      <c r="L9" s="102"/>
      <c r="M9" s="102"/>
      <c r="N9" s="102"/>
      <c r="O9" s="102"/>
    </row>
    <row r="10" spans="1:15" s="102" customFormat="1" ht="12.75" customHeight="1" x14ac:dyDescent="0.2">
      <c r="B10" s="122" t="s">
        <v>84</v>
      </c>
      <c r="C10" s="145">
        <v>976.52200199896458</v>
      </c>
      <c r="D10" s="145">
        <v>1045.4150575182919</v>
      </c>
      <c r="E10" s="145">
        <v>1017.8895715717147</v>
      </c>
      <c r="F10" s="145" t="s">
        <v>7</v>
      </c>
      <c r="G10" s="145" t="s">
        <v>7</v>
      </c>
      <c r="H10" s="145" t="s">
        <v>7</v>
      </c>
      <c r="I10" s="141"/>
      <c r="J10" s="141"/>
    </row>
    <row r="11" spans="1:15" s="102" customFormat="1" ht="12.75" customHeight="1" x14ac:dyDescent="0.2">
      <c r="B11" s="116" t="s">
        <v>60</v>
      </c>
      <c r="C11" s="143">
        <v>618.44373552208538</v>
      </c>
      <c r="D11" s="143">
        <v>559.66081463598778</v>
      </c>
      <c r="E11" s="143">
        <v>553.32099109001604</v>
      </c>
      <c r="F11" s="143">
        <v>491.369757316549</v>
      </c>
      <c r="G11" s="143" t="s">
        <v>7</v>
      </c>
      <c r="H11" s="143" t="s">
        <v>7</v>
      </c>
      <c r="I11" s="141"/>
      <c r="J11" s="141"/>
    </row>
    <row r="12" spans="1:15" ht="10" x14ac:dyDescent="0.2">
      <c r="B12" s="122" t="s">
        <v>61</v>
      </c>
      <c r="C12" s="145">
        <v>2467.0699298611858</v>
      </c>
      <c r="D12" s="145">
        <v>2698.3438690973026</v>
      </c>
      <c r="E12" s="145">
        <v>2917.6681583509735</v>
      </c>
      <c r="F12" s="145">
        <v>3056.4329671801488</v>
      </c>
      <c r="G12" s="145">
        <v>3004.4141691840664</v>
      </c>
      <c r="H12" s="145">
        <v>3023.6894489377532</v>
      </c>
      <c r="I12" s="141"/>
      <c r="J12" s="141"/>
      <c r="K12" s="102"/>
      <c r="L12" s="102"/>
      <c r="M12" s="102"/>
      <c r="N12" s="102"/>
      <c r="O12" s="102"/>
    </row>
    <row r="13" spans="1:15" s="102" customFormat="1" ht="12.75" customHeight="1" x14ac:dyDescent="0.2">
      <c r="B13" s="116" t="s">
        <v>49</v>
      </c>
      <c r="C13" s="143">
        <v>2829.0612054611811</v>
      </c>
      <c r="D13" s="143">
        <v>2954.5534368064141</v>
      </c>
      <c r="E13" s="143">
        <v>3112.0368378614971</v>
      </c>
      <c r="F13" s="143">
        <v>3439.8196520908787</v>
      </c>
      <c r="G13" s="143">
        <v>3492.5866025104319</v>
      </c>
      <c r="H13" s="143">
        <v>3484.8435927710379</v>
      </c>
      <c r="I13" s="141"/>
      <c r="J13" s="141"/>
    </row>
    <row r="14" spans="1:15" ht="12.75" customHeight="1" x14ac:dyDescent="0.2">
      <c r="B14" s="122" t="s">
        <v>62</v>
      </c>
      <c r="C14" s="145">
        <v>267.61616345542853</v>
      </c>
      <c r="D14" s="145">
        <v>338.53868313868435</v>
      </c>
      <c r="E14" s="145">
        <v>327.01361288584104</v>
      </c>
      <c r="F14" s="145">
        <v>357.30937396942562</v>
      </c>
      <c r="G14" s="145">
        <v>396.87540018097661</v>
      </c>
      <c r="H14" s="145" t="s">
        <v>7</v>
      </c>
      <c r="I14" s="141"/>
      <c r="J14" s="141"/>
      <c r="K14" s="102"/>
      <c r="L14" s="102"/>
      <c r="M14" s="102"/>
      <c r="N14" s="102"/>
      <c r="O14" s="102"/>
    </row>
    <row r="15" spans="1:15" s="102" customFormat="1" ht="12.75" customHeight="1" x14ac:dyDescent="0.2">
      <c r="B15" s="116" t="s">
        <v>47</v>
      </c>
      <c r="C15" s="143">
        <v>2183.6338139869631</v>
      </c>
      <c r="D15" s="143">
        <v>2285.2226199922957</v>
      </c>
      <c r="E15" s="143">
        <v>2396.0397171617824</v>
      </c>
      <c r="F15" s="143">
        <v>2778.0295592331722</v>
      </c>
      <c r="G15" s="143">
        <v>2703.6099053654661</v>
      </c>
      <c r="H15" s="143" t="s">
        <v>7</v>
      </c>
      <c r="I15" s="141"/>
      <c r="J15" s="141"/>
    </row>
    <row r="16" spans="1:15" ht="12.75" customHeight="1" x14ac:dyDescent="0.2">
      <c r="B16" s="122" t="s">
        <v>43</v>
      </c>
      <c r="C16" s="145">
        <v>19150.376726375802</v>
      </c>
      <c r="D16" s="145">
        <v>20577.946730860967</v>
      </c>
      <c r="E16" s="145">
        <v>22591.237073723772</v>
      </c>
      <c r="F16" s="145">
        <v>23941.606734218589</v>
      </c>
      <c r="G16" s="145">
        <v>24566.933745125953</v>
      </c>
      <c r="H16" s="145" t="s">
        <v>7</v>
      </c>
      <c r="I16" s="141"/>
      <c r="J16" s="141"/>
      <c r="K16" s="102"/>
      <c r="L16" s="102"/>
      <c r="M16" s="102"/>
      <c r="N16" s="102"/>
      <c r="O16" s="102"/>
    </row>
    <row r="17" spans="2:15" s="102" customFormat="1" ht="12.75" customHeight="1" x14ac:dyDescent="0.2">
      <c r="B17" s="116" t="s">
        <v>51</v>
      </c>
      <c r="C17" s="143">
        <v>40496.077100804243</v>
      </c>
      <c r="D17" s="143">
        <v>43184.487999822202</v>
      </c>
      <c r="E17" s="143">
        <v>46680.169067353891</v>
      </c>
      <c r="F17" s="143">
        <v>51265.404659600637</v>
      </c>
      <c r="G17" s="143">
        <v>54926.767044846812</v>
      </c>
      <c r="H17" s="143">
        <v>59293.603672731049</v>
      </c>
      <c r="I17" s="141"/>
      <c r="J17" s="141"/>
    </row>
    <row r="18" spans="2:15" ht="12.75" customHeight="1" x14ac:dyDescent="0.2">
      <c r="B18" s="122" t="s">
        <v>63</v>
      </c>
      <c r="C18" s="145">
        <v>1538.3941319195403</v>
      </c>
      <c r="D18" s="145">
        <v>1979.2785376505733</v>
      </c>
      <c r="E18" s="145">
        <v>2347.3481994055355</v>
      </c>
      <c r="F18" s="145">
        <v>2689.1265816068835</v>
      </c>
      <c r="G18" s="145">
        <v>2840.8627333635909</v>
      </c>
      <c r="H18" s="145" t="s">
        <v>7</v>
      </c>
      <c r="I18" s="141"/>
      <c r="J18" s="141"/>
      <c r="K18" s="102"/>
      <c r="L18" s="102"/>
      <c r="M18" s="102"/>
      <c r="N18" s="102"/>
      <c r="O18" s="102"/>
    </row>
    <row r="19" spans="2:15" s="102" customFormat="1" ht="12.75" customHeight="1" x14ac:dyDescent="0.2">
      <c r="B19" s="116" t="s">
        <v>64</v>
      </c>
      <c r="C19" s="143">
        <v>1001.2568558638764</v>
      </c>
      <c r="D19" s="143">
        <v>930.73275347579226</v>
      </c>
      <c r="E19" s="143">
        <v>917.05479135388055</v>
      </c>
      <c r="F19" s="143">
        <v>1764.1991200501313</v>
      </c>
      <c r="G19" s="143">
        <v>1608.6796810578587</v>
      </c>
      <c r="H19" s="143" t="s">
        <v>7</v>
      </c>
      <c r="I19" s="141"/>
      <c r="J19" s="141"/>
    </row>
    <row r="20" spans="2:15" ht="12.75" customHeight="1" x14ac:dyDescent="0.2">
      <c r="B20" s="122" t="s">
        <v>65</v>
      </c>
      <c r="C20" s="145">
        <v>180.73843325084067</v>
      </c>
      <c r="D20" s="145">
        <v>193.00522382385859</v>
      </c>
      <c r="E20" s="145">
        <v>197.57221895564544</v>
      </c>
      <c r="F20" s="145" t="s">
        <v>7</v>
      </c>
      <c r="G20" s="145">
        <v>259.63422345216946</v>
      </c>
      <c r="H20" s="145" t="s">
        <v>7</v>
      </c>
      <c r="I20" s="141"/>
      <c r="J20" s="141"/>
      <c r="K20" s="102"/>
      <c r="L20" s="102"/>
      <c r="M20" s="102"/>
      <c r="N20" s="102"/>
      <c r="O20" s="102"/>
    </row>
    <row r="21" spans="2:15" s="102" customFormat="1" ht="12.75" customHeight="1" x14ac:dyDescent="0.2">
      <c r="B21" s="116" t="s">
        <v>66</v>
      </c>
      <c r="C21" s="143">
        <v>930.63374890684997</v>
      </c>
      <c r="D21" s="143">
        <v>966.53118727779679</v>
      </c>
      <c r="E21" s="143">
        <v>995.50895832811057</v>
      </c>
      <c r="F21" s="143">
        <v>1088.7288516650021</v>
      </c>
      <c r="G21" s="143">
        <v>1198.067165408665</v>
      </c>
      <c r="H21" s="143" t="s">
        <v>7</v>
      </c>
      <c r="I21" s="141"/>
      <c r="J21" s="141"/>
    </row>
    <row r="22" spans="2:15" ht="12.75" customHeight="1" x14ac:dyDescent="0.2">
      <c r="B22" s="122" t="s">
        <v>67</v>
      </c>
      <c r="C22" s="145">
        <v>2062.275159157336</v>
      </c>
      <c r="D22" s="145">
        <v>2173.3081886598961</v>
      </c>
      <c r="E22" s="145">
        <v>2236.8920291609534</v>
      </c>
      <c r="F22" s="145">
        <v>2458.8477724377544</v>
      </c>
      <c r="G22" s="145">
        <v>2319.5941056160855</v>
      </c>
      <c r="H22" s="145" t="s">
        <v>7</v>
      </c>
      <c r="I22" s="141"/>
      <c r="J22" s="141"/>
      <c r="K22" s="102"/>
      <c r="L22" s="102"/>
      <c r="M22" s="102"/>
      <c r="N22" s="102"/>
      <c r="O22" s="102"/>
    </row>
    <row r="23" spans="2:15" ht="12.75" customHeight="1" x14ac:dyDescent="0.2">
      <c r="B23" s="116" t="s">
        <v>68</v>
      </c>
      <c r="C23" s="143">
        <v>12743.813050987072</v>
      </c>
      <c r="D23" s="143">
        <v>13224.423320814325</v>
      </c>
      <c r="E23" s="143">
        <v>14975.741080639622</v>
      </c>
      <c r="F23" s="143">
        <v>17012.205435180065</v>
      </c>
      <c r="G23" s="143">
        <v>18025.553158930783</v>
      </c>
      <c r="H23" s="143" t="s">
        <v>7</v>
      </c>
      <c r="I23" s="141"/>
      <c r="J23" s="141"/>
      <c r="K23" s="102"/>
      <c r="L23" s="102"/>
      <c r="M23" s="102"/>
      <c r="N23" s="102"/>
      <c r="O23" s="102"/>
    </row>
    <row r="24" spans="2:15" ht="12.75" customHeight="1" x14ac:dyDescent="0.2">
      <c r="B24" s="122" t="s">
        <v>69</v>
      </c>
      <c r="C24" s="145">
        <v>42399.677583989345</v>
      </c>
      <c r="D24" s="145">
        <v>45814.118534172747</v>
      </c>
      <c r="E24" s="145">
        <v>54996.034578952153</v>
      </c>
      <c r="F24" s="145">
        <v>89617.474456987242</v>
      </c>
      <c r="G24" s="145">
        <v>79944.472762883466</v>
      </c>
      <c r="H24" s="145">
        <v>98423.615853007359</v>
      </c>
      <c r="I24" s="141"/>
      <c r="J24" s="141"/>
      <c r="K24" s="102"/>
      <c r="L24" s="102"/>
      <c r="M24" s="102"/>
      <c r="N24" s="102"/>
      <c r="O24" s="102"/>
    </row>
    <row r="25" spans="2:15" ht="12.75" customHeight="1" x14ac:dyDescent="0.2">
      <c r="B25" s="116" t="s">
        <v>52</v>
      </c>
      <c r="C25" s="143">
        <v>22348.489736862804</v>
      </c>
      <c r="D25" s="143">
        <v>23100.8653025149</v>
      </c>
      <c r="E25" s="143">
        <v>24349.089271795823</v>
      </c>
      <c r="F25" s="143">
        <v>28958.339432356803</v>
      </c>
      <c r="G25" s="143">
        <v>32090.524505309637</v>
      </c>
      <c r="H25" s="143">
        <v>36521.513835514306</v>
      </c>
      <c r="I25" s="141"/>
      <c r="J25" s="141"/>
      <c r="K25" s="102"/>
      <c r="L25" s="102"/>
      <c r="M25" s="102"/>
      <c r="N25" s="102"/>
      <c r="O25" s="102"/>
    </row>
    <row r="26" spans="2:15" ht="12.75" customHeight="1" x14ac:dyDescent="0.2">
      <c r="B26" s="122" t="s">
        <v>70</v>
      </c>
      <c r="C26" s="145">
        <v>123.82967005165457</v>
      </c>
      <c r="D26" s="145">
        <v>130.4266598950941</v>
      </c>
      <c r="E26" s="145">
        <v>141.73446474876013</v>
      </c>
      <c r="F26" s="145">
        <v>164.0366578187116</v>
      </c>
      <c r="G26" s="145">
        <v>165.68453290101743</v>
      </c>
      <c r="H26" s="145" t="s">
        <v>7</v>
      </c>
      <c r="I26" s="141"/>
      <c r="J26" s="141"/>
      <c r="K26" s="102"/>
      <c r="L26" s="102"/>
      <c r="M26" s="102"/>
      <c r="N26" s="102"/>
      <c r="O26" s="102"/>
    </row>
    <row r="27" spans="2:15" ht="12.75" customHeight="1" x14ac:dyDescent="0.2">
      <c r="B27" s="116" t="s">
        <v>71</v>
      </c>
      <c r="C27" s="143">
        <v>298.65860517170444</v>
      </c>
      <c r="D27" s="143">
        <v>299.24326950561357</v>
      </c>
      <c r="E27" s="143">
        <v>347.85301366339718</v>
      </c>
      <c r="F27" s="143">
        <v>367.87228603016945</v>
      </c>
      <c r="G27" s="143">
        <v>381.75644217876925</v>
      </c>
      <c r="H27" s="143" t="s">
        <v>7</v>
      </c>
      <c r="I27" s="141"/>
      <c r="J27" s="141"/>
      <c r="K27" s="102"/>
      <c r="L27" s="102"/>
      <c r="M27" s="102"/>
      <c r="N27" s="102"/>
      <c r="O27" s="102"/>
    </row>
    <row r="28" spans="2:15" ht="12.75" customHeight="1" x14ac:dyDescent="0.2">
      <c r="B28" s="122" t="s">
        <v>72</v>
      </c>
      <c r="C28" s="145">
        <v>410.26749409974155</v>
      </c>
      <c r="D28" s="145">
        <v>420.75409463023976</v>
      </c>
      <c r="E28" s="145">
        <v>456.99479251189229</v>
      </c>
      <c r="F28" s="145">
        <v>434.51154144535752</v>
      </c>
      <c r="G28" s="145">
        <v>496.34715589789619</v>
      </c>
      <c r="H28" s="145" t="s">
        <v>7</v>
      </c>
      <c r="I28" s="141"/>
      <c r="J28" s="141"/>
      <c r="K28" s="102"/>
      <c r="L28" s="102"/>
      <c r="M28" s="102"/>
      <c r="N28" s="102"/>
      <c r="O28" s="102"/>
    </row>
    <row r="29" spans="2:15" ht="12.75" customHeight="1" x14ac:dyDescent="0.2">
      <c r="B29" s="116" t="s">
        <v>73</v>
      </c>
      <c r="C29" s="143">
        <v>5669.5111106393852</v>
      </c>
      <c r="D29" s="143">
        <v>5520.0253826000389</v>
      </c>
      <c r="E29" s="143">
        <v>4993.0256037628687</v>
      </c>
      <c r="F29" s="143">
        <v>4899.1944149719657</v>
      </c>
      <c r="G29" s="143">
        <v>5039.0262237903817</v>
      </c>
      <c r="H29" s="143">
        <v>5609.3264827085959</v>
      </c>
      <c r="I29" s="141"/>
      <c r="J29" s="141"/>
      <c r="K29" s="102"/>
      <c r="L29" s="102"/>
      <c r="M29" s="102"/>
      <c r="N29" s="102"/>
      <c r="O29" s="102"/>
    </row>
    <row r="30" spans="2:15" ht="12.75" customHeight="1" x14ac:dyDescent="0.2">
      <c r="B30" s="122" t="s">
        <v>44</v>
      </c>
      <c r="C30" s="145">
        <v>6338.8629031109458</v>
      </c>
      <c r="D30" s="145">
        <v>7107.694202499054</v>
      </c>
      <c r="E30" s="145">
        <v>7237.6143169924053</v>
      </c>
      <c r="F30" s="145">
        <v>7942.1247884703052</v>
      </c>
      <c r="G30" s="145">
        <v>8890.4543664266021</v>
      </c>
      <c r="H30" s="145">
        <v>10210.411656060513</v>
      </c>
      <c r="I30" s="141"/>
      <c r="J30" s="141"/>
      <c r="K30" s="102"/>
      <c r="L30" s="102"/>
      <c r="M30" s="102"/>
      <c r="N30" s="102"/>
      <c r="O30" s="102"/>
    </row>
    <row r="31" spans="2:15" ht="12.75" customHeight="1" x14ac:dyDescent="0.2">
      <c r="B31" s="116" t="s">
        <v>74</v>
      </c>
      <c r="C31" s="143">
        <v>1053.9783281342357</v>
      </c>
      <c r="D31" s="143" t="s">
        <v>7</v>
      </c>
      <c r="E31" s="143" t="s">
        <v>7</v>
      </c>
      <c r="F31" s="143" t="s">
        <v>7</v>
      </c>
      <c r="G31" s="143" t="s">
        <v>7</v>
      </c>
      <c r="H31" s="143" t="s">
        <v>7</v>
      </c>
      <c r="I31" s="141"/>
      <c r="J31" s="141"/>
      <c r="K31" s="102"/>
      <c r="L31" s="102"/>
      <c r="M31" s="102"/>
      <c r="N31" s="102"/>
      <c r="O31" s="102"/>
    </row>
    <row r="32" spans="2:15" ht="12.75" customHeight="1" x14ac:dyDescent="0.2">
      <c r="B32" s="122" t="s">
        <v>53</v>
      </c>
      <c r="C32" s="145">
        <v>3477.8964798956258</v>
      </c>
      <c r="D32" s="145">
        <v>3651.0646558866706</v>
      </c>
      <c r="E32" s="145">
        <v>3796.1199863285042</v>
      </c>
      <c r="F32" s="145">
        <v>3984.7354500185161</v>
      </c>
      <c r="G32" s="145">
        <v>4038.5146015296709</v>
      </c>
      <c r="H32" s="145">
        <v>4287.5504917342341</v>
      </c>
      <c r="I32" s="141"/>
      <c r="J32" s="141"/>
      <c r="K32" s="102"/>
      <c r="L32" s="102"/>
      <c r="M32" s="102"/>
      <c r="N32" s="102"/>
      <c r="O32" s="102"/>
    </row>
    <row r="33" spans="2:15" ht="12.75" customHeight="1" x14ac:dyDescent="0.2">
      <c r="B33" s="116" t="s">
        <v>75</v>
      </c>
      <c r="C33" s="143">
        <v>4122.717800090516</v>
      </c>
      <c r="D33" s="143">
        <v>3462.0289485262329</v>
      </c>
      <c r="E33" s="143">
        <v>5908.1831813282424</v>
      </c>
      <c r="F33" s="143">
        <v>5831.6553298151221</v>
      </c>
      <c r="G33" s="143">
        <v>6591.3448539878245</v>
      </c>
      <c r="H33" s="143" t="s">
        <v>7</v>
      </c>
      <c r="I33" s="141"/>
      <c r="J33" s="141"/>
      <c r="K33" s="102"/>
      <c r="L33" s="102"/>
      <c r="M33" s="102"/>
      <c r="N33" s="102"/>
      <c r="O33" s="102"/>
    </row>
    <row r="34" spans="2:15" ht="12.75" customHeight="1" x14ac:dyDescent="0.2">
      <c r="B34" s="122" t="s">
        <v>6</v>
      </c>
      <c r="C34" s="145">
        <v>1270.3997318937991</v>
      </c>
      <c r="D34" s="145">
        <v>1303.6598001213486</v>
      </c>
      <c r="E34" s="145">
        <v>1337.2679859959994</v>
      </c>
      <c r="F34" s="145">
        <v>1329.9894638191495</v>
      </c>
      <c r="G34" s="145">
        <v>1371.8919519433007</v>
      </c>
      <c r="H34" s="145" t="s">
        <v>7</v>
      </c>
      <c r="I34" s="141"/>
      <c r="J34" s="141"/>
      <c r="K34" s="102"/>
      <c r="L34" s="102"/>
      <c r="M34" s="102"/>
      <c r="N34" s="102"/>
      <c r="O34" s="102"/>
    </row>
    <row r="35" spans="2:15" ht="12.75" customHeight="1" x14ac:dyDescent="0.2">
      <c r="B35" s="125" t="s">
        <v>76</v>
      </c>
      <c r="C35" s="143">
        <v>593.56733172459667</v>
      </c>
      <c r="D35" s="143">
        <v>623.94387999751291</v>
      </c>
      <c r="E35" s="143">
        <v>695.81543920374907</v>
      </c>
      <c r="F35" s="143">
        <v>738.37055178844207</v>
      </c>
      <c r="G35" s="143">
        <v>763.302421642637</v>
      </c>
      <c r="H35" s="143" t="s">
        <v>7</v>
      </c>
      <c r="I35" s="141"/>
      <c r="J35" s="141"/>
      <c r="K35" s="102"/>
      <c r="L35" s="102"/>
      <c r="M35" s="102"/>
      <c r="N35" s="102"/>
      <c r="O35" s="102"/>
    </row>
    <row r="36" spans="2:15" ht="12.75" customHeight="1" x14ac:dyDescent="0.2">
      <c r="B36" s="126" t="s">
        <v>77</v>
      </c>
      <c r="C36" s="145">
        <v>299.09525881002367</v>
      </c>
      <c r="D36" s="145">
        <v>337.66736313928021</v>
      </c>
      <c r="E36" s="145">
        <v>398.0033307202981</v>
      </c>
      <c r="F36" s="145">
        <v>445.0418699338228</v>
      </c>
      <c r="G36" s="145">
        <v>469.27150643422971</v>
      </c>
      <c r="H36" s="145" t="s">
        <v>7</v>
      </c>
      <c r="I36" s="141"/>
      <c r="J36" s="141"/>
      <c r="K36" s="102"/>
      <c r="L36" s="102"/>
      <c r="M36" s="102"/>
      <c r="N36" s="102"/>
      <c r="O36" s="102"/>
    </row>
    <row r="37" spans="2:15" ht="12.75" customHeight="1" x14ac:dyDescent="0.2">
      <c r="B37" s="116" t="s">
        <v>78</v>
      </c>
      <c r="C37" s="143">
        <v>9505.6429618292459</v>
      </c>
      <c r="D37" s="143">
        <v>9921.9887828308765</v>
      </c>
      <c r="E37" s="143">
        <v>10575.735702502059</v>
      </c>
      <c r="F37" s="143">
        <v>11205.645012373743</v>
      </c>
      <c r="G37" s="143">
        <v>11966.77934448715</v>
      </c>
      <c r="H37" s="143" t="s">
        <v>7</v>
      </c>
      <c r="I37" s="141"/>
      <c r="J37" s="141"/>
      <c r="K37" s="102"/>
      <c r="L37" s="102"/>
      <c r="M37" s="102"/>
      <c r="N37" s="102"/>
      <c r="O37" s="102"/>
    </row>
    <row r="38" spans="2:15" ht="12.75" customHeight="1" x14ac:dyDescent="0.2">
      <c r="B38" s="122" t="s">
        <v>46</v>
      </c>
      <c r="C38" s="145">
        <v>4034.1386585676132</v>
      </c>
      <c r="D38" s="145">
        <v>4084.3751517774367</v>
      </c>
      <c r="E38" s="145">
        <v>4250.0910664564053</v>
      </c>
      <c r="F38" s="145">
        <v>4437.0752199953095</v>
      </c>
      <c r="G38" s="145">
        <v>4893.8309213754546</v>
      </c>
      <c r="H38" s="145" t="s">
        <v>7</v>
      </c>
      <c r="I38" s="141"/>
      <c r="J38" s="141"/>
      <c r="K38" s="102"/>
      <c r="L38" s="102"/>
      <c r="M38" s="102"/>
      <c r="N38" s="102"/>
      <c r="O38" s="102"/>
    </row>
    <row r="39" spans="2:15" s="129" customFormat="1" ht="12.75" customHeight="1" x14ac:dyDescent="0.2">
      <c r="B39" s="127" t="s">
        <v>48</v>
      </c>
      <c r="C39" s="146">
        <v>5760.6984890783006</v>
      </c>
      <c r="D39" s="146">
        <v>5668.6519136532361</v>
      </c>
      <c r="E39" s="146">
        <v>6018.4657762806983</v>
      </c>
      <c r="F39" s="146">
        <v>6396.5348664520079</v>
      </c>
      <c r="G39" s="146">
        <v>6661.1947713279287</v>
      </c>
      <c r="H39" s="146">
        <v>7169.0078379441838</v>
      </c>
      <c r="I39" s="148"/>
      <c r="J39" s="147"/>
    </row>
    <row r="40" spans="2:15" ht="12.75" customHeight="1" x14ac:dyDescent="0.2">
      <c r="B40" s="122" t="s">
        <v>79</v>
      </c>
      <c r="C40" s="145">
        <v>7738.6994860267332</v>
      </c>
      <c r="D40" s="145">
        <v>7977.6808250753793</v>
      </c>
      <c r="E40" s="145">
        <v>8006.1813200276638</v>
      </c>
      <c r="F40" s="145">
        <v>6621.2738019508161</v>
      </c>
      <c r="G40" s="145">
        <v>7209.5480184393546</v>
      </c>
      <c r="H40" s="145">
        <v>5223.0693057497829</v>
      </c>
      <c r="I40" s="141"/>
      <c r="J40" s="141"/>
      <c r="K40" s="102"/>
      <c r="L40" s="102"/>
      <c r="M40" s="102"/>
      <c r="N40" s="102"/>
      <c r="O40" s="102"/>
    </row>
    <row r="41" spans="2:15" ht="12.75" customHeight="1" x14ac:dyDescent="0.2">
      <c r="B41" s="116" t="s">
        <v>80</v>
      </c>
      <c r="C41" s="143">
        <v>15999.978147853393</v>
      </c>
      <c r="D41" s="143">
        <v>17184.457830762585</v>
      </c>
      <c r="E41" s="143">
        <v>17920.117475305266</v>
      </c>
      <c r="F41" s="143">
        <v>20402.81870478718</v>
      </c>
      <c r="G41" s="143" t="s">
        <v>7</v>
      </c>
      <c r="H41" s="143" t="s">
        <v>7</v>
      </c>
      <c r="I41" s="141"/>
      <c r="J41" s="141"/>
      <c r="K41" s="102"/>
      <c r="L41" s="102"/>
      <c r="M41" s="102"/>
      <c r="N41" s="102"/>
      <c r="O41" s="102"/>
    </row>
    <row r="42" spans="2:15" ht="12.75" customHeight="1" x14ac:dyDescent="0.2">
      <c r="B42" s="122" t="s">
        <v>45</v>
      </c>
      <c r="C42" s="145">
        <v>127306</v>
      </c>
      <c r="D42" s="145">
        <v>144459</v>
      </c>
      <c r="E42" s="145">
        <v>149971</v>
      </c>
      <c r="F42" s="145">
        <v>169901</v>
      </c>
      <c r="G42" s="145">
        <v>161885</v>
      </c>
      <c r="H42" s="145">
        <v>169938</v>
      </c>
      <c r="I42" s="141"/>
      <c r="J42" s="141"/>
      <c r="K42" s="102"/>
      <c r="L42" s="102"/>
      <c r="M42" s="102"/>
      <c r="N42" s="102"/>
      <c r="O42" s="102"/>
    </row>
    <row r="43" spans="2:15" s="102" customFormat="1" ht="12.75" customHeight="1" x14ac:dyDescent="0.2">
      <c r="B43" s="130" t="s">
        <v>81</v>
      </c>
      <c r="C43" s="143">
        <v>368107.55076606409</v>
      </c>
      <c r="D43" s="143">
        <v>397014.00576563657</v>
      </c>
      <c r="E43" s="143">
        <v>426611.89692803915</v>
      </c>
      <c r="F43" s="143">
        <v>501812.78073678166</v>
      </c>
      <c r="G43" s="143">
        <v>498503.16801538749</v>
      </c>
      <c r="H43" s="143" t="s">
        <v>7</v>
      </c>
      <c r="I43" s="141"/>
      <c r="J43" s="141"/>
    </row>
    <row r="44" spans="2:15" ht="12.75" customHeight="1" x14ac:dyDescent="0.2">
      <c r="B44" s="131" t="s">
        <v>86</v>
      </c>
      <c r="C44" s="149">
        <v>120369.82794410686</v>
      </c>
      <c r="D44" s="149">
        <v>126823.6001251798</v>
      </c>
      <c r="E44" s="149">
        <v>139839.45136944286</v>
      </c>
      <c r="F44" s="149">
        <v>152114.48771987736</v>
      </c>
      <c r="G44" s="149">
        <v>160834.69960257175</v>
      </c>
      <c r="H44" s="149" t="s">
        <v>7</v>
      </c>
      <c r="I44" s="141"/>
      <c r="J44" s="141"/>
      <c r="K44" s="102"/>
      <c r="L44" s="102"/>
      <c r="M44" s="102"/>
      <c r="N44" s="102"/>
      <c r="O44" s="102"/>
    </row>
    <row r="45" spans="2:15" s="95" customFormat="1" ht="26.25" customHeight="1" x14ac:dyDescent="0.25">
      <c r="B45" s="150" t="s">
        <v>85</v>
      </c>
      <c r="C45" s="163">
        <v>6842.1316328704452</v>
      </c>
      <c r="D45" s="163">
        <v>6682.5793629316804</v>
      </c>
      <c r="E45" s="163">
        <v>6923.6896179768892</v>
      </c>
      <c r="F45" s="164">
        <v>7265.0515220454326</v>
      </c>
      <c r="G45" s="164">
        <v>7371.999494716858</v>
      </c>
      <c r="H45" s="164">
        <v>7664.7658442197562</v>
      </c>
      <c r="I45" s="151"/>
      <c r="J45" s="152"/>
    </row>
    <row r="46" spans="2:15" s="41" customFormat="1" ht="10" x14ac:dyDescent="0.2">
      <c r="B46" s="109"/>
      <c r="C46" s="153"/>
      <c r="D46" s="153"/>
      <c r="E46" s="153"/>
      <c r="F46" s="153"/>
      <c r="G46" s="154"/>
      <c r="H46" s="154"/>
      <c r="I46" s="28"/>
      <c r="J46" s="28"/>
      <c r="K46" s="28"/>
      <c r="L46" s="28"/>
      <c r="M46" s="28"/>
      <c r="N46" s="28"/>
      <c r="O46" s="28"/>
    </row>
    <row r="47" spans="2:15" s="41" customFormat="1" ht="12" customHeight="1" x14ac:dyDescent="0.2">
      <c r="B47" s="156" t="s">
        <v>87</v>
      </c>
      <c r="C47" s="28"/>
      <c r="D47" s="57"/>
      <c r="E47" s="28"/>
      <c r="F47" s="28"/>
      <c r="G47" s="110"/>
      <c r="H47" s="110"/>
      <c r="I47" s="28"/>
      <c r="J47" s="28"/>
      <c r="K47" s="28"/>
      <c r="L47" s="28"/>
      <c r="M47" s="28"/>
      <c r="N47" s="28"/>
      <c r="O47" s="28"/>
    </row>
    <row r="48" spans="2:15" ht="12" x14ac:dyDescent="0.2">
      <c r="B48" s="186" t="s">
        <v>88</v>
      </c>
      <c r="C48" s="28"/>
      <c r="D48" s="57"/>
      <c r="E48" s="28"/>
      <c r="F48" s="28"/>
      <c r="G48" s="155"/>
      <c r="H48" s="155"/>
      <c r="I48" s="102"/>
      <c r="J48" s="102"/>
      <c r="K48" s="102"/>
      <c r="L48" s="102"/>
      <c r="M48" s="102"/>
      <c r="N48" s="102"/>
      <c r="O48" s="102"/>
    </row>
    <row r="49" spans="2:15" s="1" customFormat="1" ht="12" customHeight="1" x14ac:dyDescent="0.25">
      <c r="B49" s="105" t="s">
        <v>127</v>
      </c>
      <c r="C49" s="157"/>
      <c r="D49" s="157"/>
      <c r="E49" s="157"/>
      <c r="F49" s="157"/>
      <c r="G49" s="158"/>
      <c r="H49" s="158"/>
      <c r="I49" s="72"/>
      <c r="J49" s="72"/>
      <c r="K49" s="72"/>
      <c r="L49" s="72"/>
      <c r="M49" s="72"/>
      <c r="N49" s="72"/>
      <c r="O49" s="72"/>
    </row>
    <row r="50" spans="2:15" s="41" customFormat="1" ht="17.25" customHeight="1" x14ac:dyDescent="0.2">
      <c r="B50" s="190" t="s">
        <v>18</v>
      </c>
      <c r="C50" s="159"/>
      <c r="D50" s="57"/>
      <c r="E50" s="28"/>
      <c r="F50" s="28"/>
      <c r="G50" s="110"/>
      <c r="H50" s="110"/>
      <c r="I50" s="28"/>
      <c r="J50" s="28"/>
      <c r="K50" s="28"/>
      <c r="L50" s="28"/>
      <c r="M50" s="28"/>
      <c r="N50" s="28"/>
      <c r="O50" s="28"/>
    </row>
    <row r="51" spans="2:15" ht="11.25" customHeight="1" x14ac:dyDescent="0.25">
      <c r="C51" s="191"/>
      <c r="D51" s="191"/>
      <c r="E51" s="191"/>
      <c r="F51" s="191"/>
      <c r="G51" s="155"/>
      <c r="H51" s="155"/>
      <c r="I51" s="102"/>
      <c r="J51" s="102"/>
      <c r="K51" s="102"/>
      <c r="L51" s="102"/>
      <c r="M51" s="102"/>
      <c r="N51" s="102"/>
      <c r="O51" s="102"/>
    </row>
    <row r="52" spans="2:15" ht="11.25" customHeight="1" x14ac:dyDescent="0.2">
      <c r="C52" s="192"/>
      <c r="D52" s="192"/>
      <c r="E52" s="192"/>
      <c r="F52" s="192"/>
      <c r="G52" s="155"/>
      <c r="H52" s="155"/>
      <c r="I52" s="102"/>
      <c r="J52" s="102"/>
      <c r="K52" s="102"/>
      <c r="L52" s="102"/>
      <c r="M52" s="102"/>
      <c r="N52" s="102"/>
      <c r="O52" s="102"/>
    </row>
    <row r="53" spans="2:15" ht="11.25" customHeight="1" x14ac:dyDescent="0.2">
      <c r="C53" s="28"/>
      <c r="D53" s="57"/>
      <c r="E53" s="28"/>
      <c r="F53" s="28"/>
      <c r="G53" s="155"/>
      <c r="H53" s="155"/>
      <c r="I53" s="102"/>
      <c r="J53" s="102"/>
      <c r="K53" s="102"/>
      <c r="L53" s="102"/>
      <c r="M53" s="102"/>
      <c r="N53" s="102"/>
      <c r="O53" s="102"/>
    </row>
    <row r="54" spans="2:15" ht="11.25" customHeight="1" x14ac:dyDescent="0.2">
      <c r="C54" s="28"/>
      <c r="D54" s="57"/>
      <c r="E54" s="28"/>
      <c r="F54" s="28"/>
      <c r="G54" s="155"/>
      <c r="H54" s="155"/>
      <c r="I54" s="102"/>
      <c r="J54" s="102"/>
      <c r="K54" s="102"/>
      <c r="L54" s="102"/>
      <c r="M54" s="102"/>
      <c r="N54" s="102"/>
      <c r="O54" s="102"/>
    </row>
    <row r="55" spans="2:15" ht="11.25" customHeight="1" x14ac:dyDescent="0.2">
      <c r="C55" s="28"/>
      <c r="D55" s="57"/>
      <c r="E55" s="28"/>
      <c r="F55" s="28"/>
      <c r="G55" s="155"/>
      <c r="H55" s="155"/>
      <c r="I55" s="102"/>
      <c r="J55" s="102"/>
      <c r="K55" s="102"/>
      <c r="L55" s="102"/>
      <c r="M55" s="102"/>
      <c r="N55" s="102"/>
      <c r="O55" s="102"/>
    </row>
    <row r="56" spans="2:15" ht="11.25" customHeight="1" x14ac:dyDescent="0.2">
      <c r="C56" s="28"/>
      <c r="D56" s="57"/>
      <c r="E56" s="28"/>
      <c r="F56" s="28"/>
      <c r="G56" s="155"/>
      <c r="H56" s="155"/>
      <c r="I56" s="102"/>
      <c r="J56" s="102"/>
      <c r="K56" s="102"/>
      <c r="L56" s="102"/>
      <c r="M56" s="102"/>
      <c r="N56" s="102"/>
      <c r="O56" s="102"/>
    </row>
    <row r="57" spans="2:15" ht="11.25" customHeight="1" x14ac:dyDescent="0.2">
      <c r="C57" s="28"/>
      <c r="D57" s="57"/>
      <c r="E57" s="28"/>
      <c r="F57" s="28"/>
      <c r="G57" s="155"/>
      <c r="H57" s="155"/>
      <c r="I57" s="102"/>
      <c r="J57" s="102"/>
      <c r="K57" s="102"/>
      <c r="L57" s="102"/>
      <c r="M57" s="102"/>
      <c r="N57" s="102"/>
      <c r="O57" s="102"/>
    </row>
    <row r="58" spans="2:15" ht="11.25" customHeight="1" x14ac:dyDescent="0.2">
      <c r="C58" s="28"/>
      <c r="D58" s="57"/>
      <c r="E58" s="28"/>
      <c r="F58" s="28"/>
      <c r="G58" s="155"/>
      <c r="H58" s="155"/>
      <c r="I58" s="102"/>
      <c r="J58" s="102"/>
      <c r="K58" s="102"/>
      <c r="L58" s="102"/>
      <c r="M58" s="102"/>
      <c r="N58" s="102"/>
      <c r="O58" s="102"/>
    </row>
    <row r="59" spans="2:15" ht="11.25" customHeight="1" x14ac:dyDescent="0.2">
      <c r="C59" s="28"/>
      <c r="D59" s="57"/>
      <c r="E59" s="28"/>
      <c r="F59" s="28"/>
      <c r="G59" s="155"/>
      <c r="H59" s="155"/>
      <c r="I59" s="102"/>
      <c r="J59" s="102"/>
      <c r="K59" s="102"/>
      <c r="L59" s="102"/>
      <c r="M59" s="102"/>
      <c r="N59" s="102"/>
      <c r="O59" s="102"/>
    </row>
    <row r="60" spans="2:15" ht="11.25" customHeight="1" x14ac:dyDescent="0.2">
      <c r="C60" s="28"/>
      <c r="D60" s="57"/>
      <c r="E60" s="28"/>
      <c r="F60" s="28"/>
      <c r="G60" s="155"/>
      <c r="H60" s="155"/>
      <c r="I60" s="102"/>
      <c r="J60" s="102"/>
      <c r="K60" s="102"/>
      <c r="L60" s="102"/>
      <c r="M60" s="102"/>
      <c r="N60" s="102"/>
      <c r="O60" s="102"/>
    </row>
  </sheetData>
  <mergeCells count="1">
    <mergeCell ref="J1:K1"/>
  </mergeCells>
  <hyperlinks>
    <hyperlink ref="J1" location="Index!A1" display="retour à l'index" xr:uid="{00000000-0004-0000-0700-000000000000}"/>
  </hyperlinks>
  <pageMargins left="0" right="0" top="0" bottom="0" header="0.35433070866141736" footer="0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1" sqref="B1"/>
    </sheetView>
  </sheetViews>
  <sheetFormatPr baseColWidth="10" defaultRowHeight="14" x14ac:dyDescent="0.3"/>
  <cols>
    <col min="1" max="1" width="0.83203125" customWidth="1"/>
    <col min="3" max="11" width="9.58203125" customWidth="1"/>
  </cols>
  <sheetData>
    <row r="1" spans="1:18" s="22" customFormat="1" ht="12.5" x14ac:dyDescent="0.25">
      <c r="A1" s="15" t="s">
        <v>0</v>
      </c>
      <c r="B1" s="1" t="s">
        <v>101</v>
      </c>
      <c r="E1" s="81"/>
      <c r="J1" s="214" t="s">
        <v>109</v>
      </c>
      <c r="K1" s="215"/>
      <c r="M1" s="185"/>
    </row>
    <row r="2" spans="1:18" s="11" customFormat="1" ht="12.75" customHeight="1" x14ac:dyDescent="0.3">
      <c r="A2" s="2"/>
    </row>
    <row r="3" spans="1:18" s="11" customFormat="1" ht="13" x14ac:dyDescent="0.3">
      <c r="A3" s="2"/>
      <c r="B3" s="12" t="s">
        <v>89</v>
      </c>
    </row>
    <row r="4" spans="1:18" s="134" customFormat="1" ht="13" x14ac:dyDescent="0.3">
      <c r="A4" s="2"/>
      <c r="B4" s="133" t="s">
        <v>90</v>
      </c>
    </row>
    <row r="5" spans="1:18" s="171" customFormat="1" ht="20.149999999999999" customHeight="1" x14ac:dyDescent="0.25">
      <c r="A5" s="15"/>
      <c r="B5" s="176"/>
      <c r="C5" s="177">
        <v>2000</v>
      </c>
      <c r="D5" s="178">
        <v>2002</v>
      </c>
      <c r="E5" s="178">
        <v>2004</v>
      </c>
      <c r="F5" s="178">
        <v>2006</v>
      </c>
      <c r="G5" s="178">
        <v>2008</v>
      </c>
      <c r="H5" s="178">
        <v>2010</v>
      </c>
      <c r="I5" s="178">
        <v>2012</v>
      </c>
      <c r="J5" s="178">
        <v>2014</v>
      </c>
      <c r="K5" s="178">
        <v>2015</v>
      </c>
      <c r="O5" s="175"/>
      <c r="P5" s="174"/>
      <c r="Q5" s="174"/>
      <c r="R5" s="174"/>
    </row>
    <row r="6" spans="1:18" s="171" customFormat="1" ht="12.75" customHeight="1" x14ac:dyDescent="0.25">
      <c r="A6" s="15"/>
      <c r="B6" s="173" t="s">
        <v>2</v>
      </c>
      <c r="C6" s="179">
        <v>100</v>
      </c>
      <c r="D6" s="179">
        <v>110.71091399051438</v>
      </c>
      <c r="E6" s="179">
        <v>124.64371497620098</v>
      </c>
      <c r="F6" s="179">
        <v>128.44310084156538</v>
      </c>
      <c r="G6" s="179">
        <v>152.59635402722068</v>
      </c>
      <c r="H6" s="179">
        <v>169.95930295242999</v>
      </c>
      <c r="I6" s="179">
        <v>199.5262696291</v>
      </c>
      <c r="J6" s="179">
        <v>209.02228142312507</v>
      </c>
      <c r="K6" s="179">
        <v>215.15517966527727</v>
      </c>
      <c r="N6" s="172"/>
      <c r="O6" s="166"/>
      <c r="P6" s="172"/>
      <c r="Q6" s="172"/>
      <c r="R6" s="172"/>
    </row>
    <row r="7" spans="1:18" s="11" customFormat="1" ht="12.5" x14ac:dyDescent="0.25">
      <c r="A7" s="15"/>
      <c r="B7" s="22" t="s">
        <v>108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O7" s="166"/>
    </row>
    <row r="10" spans="1:18" x14ac:dyDescent="0.3">
      <c r="B10" s="184"/>
    </row>
    <row r="12" spans="1:18" x14ac:dyDescent="0.3">
      <c r="A12">
        <v>2000</v>
      </c>
    </row>
    <row r="16" spans="1:18" x14ac:dyDescent="0.3">
      <c r="B16" s="183"/>
      <c r="C16" s="183"/>
      <c r="D16" s="183"/>
      <c r="E16" s="183"/>
      <c r="F16" s="183"/>
      <c r="G16" s="183"/>
      <c r="H16" s="183"/>
      <c r="I16" s="183"/>
      <c r="J16" s="183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Zurück zum Index" xr:uid="{00000000-0004-0000-0800-000001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2023-05-01T11:13:24Z</cp:lastPrinted>
  <dcterms:created xsi:type="dcterms:W3CDTF">2021-11-30T07:11:18Z</dcterms:created>
  <dcterms:modified xsi:type="dcterms:W3CDTF">2023-05-01T11:13:38Z</dcterms:modified>
</cp:coreProperties>
</file>