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Q:\KOM_PUB\PUB\30_Input\Diffusion\16\GNP 2023-0280\Tableaux\"/>
    </mc:Choice>
  </mc:AlternateContent>
  <xr:revisionPtr revIDLastSave="0" documentId="13_ncr:1_{BAEFCE9C-DDE9-411C-948D-9D7B64180762}" xr6:coauthVersionLast="47" xr6:coauthVersionMax="47" xr10:uidLastSave="{00000000-0000-0000-0000-000000000000}"/>
  <bookViews>
    <workbookView xWindow="-110" yWindow="-110" windowWidth="19420" windowHeight="10420" tabRatio="874" xr2:uid="{00000000-000D-0000-FFFF-FFFF00000000}"/>
  </bookViews>
  <sheets>
    <sheet name="Titres" sheetId="57716" r:id="rId1"/>
    <sheet name="Graph_a" sheetId="57717" r:id="rId2"/>
    <sheet name="Tableau_1" sheetId="57727" r:id="rId3"/>
    <sheet name="Tableau_2" sheetId="57715" r:id="rId4"/>
    <sheet name="Tableau_3" sheetId="57723" r:id="rId5"/>
    <sheet name="Tableau_4" sheetId="57725" r:id="rId6"/>
    <sheet name="Tableau_5" sheetId="57713" r:id="rId7"/>
  </sheets>
  <definedNames>
    <definedName name="_xlnm.Print_Titles" localSheetId="1">Graph_a!$B:$B</definedName>
    <definedName name="_xlnm.Print_Titles" localSheetId="2">Tableau_1!$B:$B,Tableau_1!$2:$2</definedName>
    <definedName name="_xlnm.Print_Titles" localSheetId="5">Tableau_4!$B:$B,Tableau_4!$2:$2</definedName>
    <definedName name="_xlnm.Print_Titles" localSheetId="6">Tableau_5!$B:$B,Tableau_5!$2:$2</definedName>
    <definedName name="_xlnm.Print_Area" localSheetId="6">Tableau_5!$B$1:$AB$23</definedName>
    <definedName name="Zone_impres_MI" localSheetId="2">Tableau_1!#REF!</definedName>
    <definedName name="Zone_impres_MI" localSheetId="3">Tableau_2!$B$5:$C$31</definedName>
    <definedName name="Zone_impres_MI" localSheetId="5">Tableau_4!$B$3:$M$18</definedName>
    <definedName name="Zone_impres_MI" localSheetId="6">Tableau_5!#REF!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57723" l="1"/>
  <c r="E19" i="57723"/>
  <c r="E18" i="57723"/>
  <c r="E17" i="57723"/>
  <c r="E16" i="57723"/>
  <c r="E15" i="57723"/>
  <c r="E14" i="57723"/>
  <c r="E13" i="57723"/>
  <c r="E12" i="57723"/>
  <c r="E11" i="57723"/>
  <c r="E10" i="57723"/>
  <c r="E9" i="57723"/>
  <c r="E8" i="57723"/>
  <c r="E7" i="57723"/>
  <c r="E6" i="57723"/>
  <c r="E5" i="57723"/>
  <c r="E4" i="57723"/>
  <c r="AH70" i="57727"/>
  <c r="AH69" i="57727"/>
  <c r="AH68" i="57727"/>
  <c r="AH67" i="57727"/>
  <c r="AH66" i="57727"/>
  <c r="AH65" i="57727"/>
  <c r="AH64" i="57727"/>
  <c r="AH63" i="57727"/>
  <c r="AH62" i="57727"/>
  <c r="AH61" i="57727"/>
  <c r="AH60" i="57727"/>
  <c r="AH59" i="57727"/>
  <c r="AH58" i="57727"/>
  <c r="AH57" i="57727"/>
  <c r="AH56" i="57727"/>
  <c r="AH55" i="57727"/>
  <c r="AH26" i="57727"/>
  <c r="AG26" i="57727" l="1"/>
  <c r="AG70" i="57727" l="1"/>
  <c r="AG69" i="57727"/>
  <c r="AG68" i="57727"/>
  <c r="AG67" i="57727"/>
  <c r="AG66" i="57727"/>
  <c r="AG65" i="57727"/>
  <c r="AG64" i="57727"/>
  <c r="AG63" i="57727"/>
  <c r="AG62" i="57727"/>
  <c r="AG61" i="57727"/>
  <c r="AG60" i="57727"/>
  <c r="AG59" i="57727"/>
  <c r="AG58" i="57727"/>
  <c r="AG57" i="57727"/>
  <c r="AG56" i="57727"/>
  <c r="AG55" i="57727"/>
  <c r="AF71" i="57727" l="1"/>
  <c r="AE71" i="57727"/>
  <c r="AD71" i="57727"/>
  <c r="AC71" i="57727"/>
  <c r="AB71" i="57727"/>
  <c r="AA71" i="57727"/>
  <c r="Z71" i="57727"/>
  <c r="Y71" i="57727"/>
  <c r="X71" i="57727"/>
  <c r="W71" i="57727"/>
  <c r="V71" i="57727"/>
  <c r="U71" i="57727"/>
  <c r="T71" i="57727"/>
  <c r="S71" i="57727"/>
  <c r="R71" i="57727"/>
  <c r="Q71" i="57727"/>
  <c r="P71" i="57727"/>
  <c r="O71" i="57727"/>
  <c r="N71" i="57727"/>
  <c r="M71" i="57727"/>
  <c r="L71" i="57727"/>
  <c r="K71" i="57727"/>
  <c r="J71" i="57727"/>
  <c r="I71" i="57727"/>
  <c r="H71" i="57727"/>
  <c r="G71" i="57727"/>
  <c r="F71" i="57727"/>
  <c r="E71" i="57727"/>
  <c r="AF70" i="57727"/>
  <c r="AE70" i="57727"/>
  <c r="AD70" i="57727"/>
  <c r="AC70" i="57727"/>
  <c r="AB70" i="57727"/>
  <c r="AA70" i="57727"/>
  <c r="Z70" i="57727"/>
  <c r="Y70" i="57727"/>
  <c r="X70" i="57727"/>
  <c r="W70" i="57727"/>
  <c r="V70" i="57727"/>
  <c r="U70" i="57727"/>
  <c r="T70" i="57727"/>
  <c r="S70" i="57727"/>
  <c r="R70" i="57727"/>
  <c r="Q70" i="57727"/>
  <c r="P70" i="57727"/>
  <c r="O70" i="57727"/>
  <c r="N70" i="57727"/>
  <c r="M70" i="57727"/>
  <c r="L70" i="57727"/>
  <c r="K70" i="57727"/>
  <c r="J70" i="57727"/>
  <c r="I70" i="57727"/>
  <c r="H70" i="57727"/>
  <c r="G70" i="57727"/>
  <c r="F70" i="57727"/>
  <c r="E70" i="57727"/>
  <c r="AF69" i="57727"/>
  <c r="AE69" i="57727"/>
  <c r="AD69" i="57727"/>
  <c r="AC69" i="57727"/>
  <c r="AB69" i="57727"/>
  <c r="AA69" i="57727"/>
  <c r="Z69" i="57727"/>
  <c r="Y69" i="57727"/>
  <c r="X69" i="57727"/>
  <c r="W69" i="57727"/>
  <c r="V69" i="57727"/>
  <c r="U69" i="57727"/>
  <c r="T69" i="57727"/>
  <c r="S69" i="57727"/>
  <c r="R69" i="57727"/>
  <c r="Q69" i="57727"/>
  <c r="P69" i="57727"/>
  <c r="O69" i="57727"/>
  <c r="N69" i="57727"/>
  <c r="M69" i="57727"/>
  <c r="L69" i="57727"/>
  <c r="K69" i="57727"/>
  <c r="J69" i="57727"/>
  <c r="I69" i="57727"/>
  <c r="H69" i="57727"/>
  <c r="G69" i="57727"/>
  <c r="F69" i="57727"/>
  <c r="E69" i="57727"/>
  <c r="AF68" i="57727"/>
  <c r="AE68" i="57727"/>
  <c r="AD68" i="57727"/>
  <c r="AC68" i="57727"/>
  <c r="AB68" i="57727"/>
  <c r="AA68" i="57727"/>
  <c r="Z68" i="57727"/>
  <c r="Y68" i="57727"/>
  <c r="X68" i="57727"/>
  <c r="W68" i="57727"/>
  <c r="V68" i="57727"/>
  <c r="U68" i="57727"/>
  <c r="T68" i="57727"/>
  <c r="S68" i="57727"/>
  <c r="R68" i="57727"/>
  <c r="Q68" i="57727"/>
  <c r="P68" i="57727"/>
  <c r="O68" i="57727"/>
  <c r="N68" i="57727"/>
  <c r="M68" i="57727"/>
  <c r="L68" i="57727"/>
  <c r="K68" i="57727"/>
  <c r="J68" i="57727"/>
  <c r="I68" i="57727"/>
  <c r="H68" i="57727"/>
  <c r="G68" i="57727"/>
  <c r="F68" i="57727"/>
  <c r="E68" i="57727"/>
  <c r="AF67" i="57727"/>
  <c r="AE67" i="57727"/>
  <c r="AD67" i="57727"/>
  <c r="AC67" i="57727"/>
  <c r="AB67" i="57727"/>
  <c r="AA67" i="57727"/>
  <c r="Z67" i="57727"/>
  <c r="Y67" i="57727"/>
  <c r="X67" i="57727"/>
  <c r="W67" i="57727"/>
  <c r="V67" i="57727"/>
  <c r="U67" i="57727"/>
  <c r="T67" i="57727"/>
  <c r="S67" i="57727"/>
  <c r="R67" i="57727"/>
  <c r="Q67" i="57727"/>
  <c r="P67" i="57727"/>
  <c r="O67" i="57727"/>
  <c r="N67" i="57727"/>
  <c r="M67" i="57727"/>
  <c r="L67" i="57727"/>
  <c r="K67" i="57727"/>
  <c r="J67" i="57727"/>
  <c r="I67" i="57727"/>
  <c r="H67" i="57727"/>
  <c r="G67" i="57727"/>
  <c r="F67" i="57727"/>
  <c r="E67" i="57727"/>
  <c r="AF66" i="57727"/>
  <c r="AE66" i="57727"/>
  <c r="AD66" i="57727"/>
  <c r="AC66" i="57727"/>
  <c r="AB66" i="57727"/>
  <c r="AA66" i="57727"/>
  <c r="Z66" i="57727"/>
  <c r="Y66" i="57727"/>
  <c r="X66" i="57727"/>
  <c r="W66" i="57727"/>
  <c r="V66" i="57727"/>
  <c r="U66" i="57727"/>
  <c r="T66" i="57727"/>
  <c r="S66" i="57727"/>
  <c r="R66" i="57727"/>
  <c r="Q66" i="57727"/>
  <c r="P66" i="57727"/>
  <c r="O66" i="57727"/>
  <c r="N66" i="57727"/>
  <c r="M66" i="57727"/>
  <c r="L66" i="57727"/>
  <c r="K66" i="57727"/>
  <c r="J66" i="57727"/>
  <c r="I66" i="57727"/>
  <c r="H66" i="57727"/>
  <c r="G66" i="57727"/>
  <c r="F66" i="57727"/>
  <c r="E66" i="57727"/>
  <c r="AF65" i="57727"/>
  <c r="AE65" i="57727"/>
  <c r="AD65" i="57727"/>
  <c r="AC65" i="57727"/>
  <c r="AB65" i="57727"/>
  <c r="AA65" i="57727"/>
  <c r="Z65" i="57727"/>
  <c r="Y65" i="57727"/>
  <c r="X65" i="57727"/>
  <c r="W65" i="57727"/>
  <c r="V65" i="57727"/>
  <c r="U65" i="57727"/>
  <c r="T65" i="57727"/>
  <c r="S65" i="57727"/>
  <c r="R65" i="57727"/>
  <c r="Q65" i="57727"/>
  <c r="P65" i="57727"/>
  <c r="O65" i="57727"/>
  <c r="N65" i="57727"/>
  <c r="M65" i="57727"/>
  <c r="L65" i="57727"/>
  <c r="K65" i="57727"/>
  <c r="J65" i="57727"/>
  <c r="I65" i="57727"/>
  <c r="H65" i="57727"/>
  <c r="G65" i="57727"/>
  <c r="F65" i="57727"/>
  <c r="E65" i="57727"/>
  <c r="AF64" i="57727"/>
  <c r="AE64" i="57727"/>
  <c r="AD64" i="57727"/>
  <c r="AC64" i="57727"/>
  <c r="AB64" i="57727"/>
  <c r="AA64" i="57727"/>
  <c r="Z64" i="57727"/>
  <c r="Y64" i="57727"/>
  <c r="X64" i="57727"/>
  <c r="W64" i="57727"/>
  <c r="V64" i="57727"/>
  <c r="U64" i="57727"/>
  <c r="T64" i="57727"/>
  <c r="S64" i="57727"/>
  <c r="R64" i="57727"/>
  <c r="Q64" i="57727"/>
  <c r="P64" i="57727"/>
  <c r="O64" i="57727"/>
  <c r="N64" i="57727"/>
  <c r="M64" i="57727"/>
  <c r="L64" i="57727"/>
  <c r="K64" i="57727"/>
  <c r="J64" i="57727"/>
  <c r="I64" i="57727"/>
  <c r="H64" i="57727"/>
  <c r="G64" i="57727"/>
  <c r="F64" i="57727"/>
  <c r="E64" i="57727"/>
  <c r="AF63" i="57727"/>
  <c r="AE63" i="57727"/>
  <c r="AD63" i="57727"/>
  <c r="AC63" i="57727"/>
  <c r="AB63" i="57727"/>
  <c r="AA63" i="57727"/>
  <c r="Z63" i="57727"/>
  <c r="Y63" i="57727"/>
  <c r="X63" i="57727"/>
  <c r="W63" i="57727"/>
  <c r="V63" i="57727"/>
  <c r="U63" i="57727"/>
  <c r="T63" i="57727"/>
  <c r="S63" i="57727"/>
  <c r="R63" i="57727"/>
  <c r="Q63" i="57727"/>
  <c r="P63" i="57727"/>
  <c r="O63" i="57727"/>
  <c r="N63" i="57727"/>
  <c r="M63" i="57727"/>
  <c r="L63" i="57727"/>
  <c r="K63" i="57727"/>
  <c r="J63" i="57727"/>
  <c r="I63" i="57727"/>
  <c r="H63" i="57727"/>
  <c r="G63" i="57727"/>
  <c r="F63" i="57727"/>
  <c r="E63" i="57727"/>
  <c r="AF62" i="57727"/>
  <c r="AE62" i="57727"/>
  <c r="AD62" i="57727"/>
  <c r="AC62" i="57727"/>
  <c r="AB62" i="57727"/>
  <c r="AA62" i="57727"/>
  <c r="Z62" i="57727"/>
  <c r="Y62" i="57727"/>
  <c r="X62" i="57727"/>
  <c r="W62" i="57727"/>
  <c r="V62" i="57727"/>
  <c r="U62" i="57727"/>
  <c r="T62" i="57727"/>
  <c r="S62" i="57727"/>
  <c r="R62" i="57727"/>
  <c r="Q62" i="57727"/>
  <c r="P62" i="57727"/>
  <c r="O62" i="57727"/>
  <c r="N62" i="57727"/>
  <c r="M62" i="57727"/>
  <c r="L62" i="57727"/>
  <c r="K62" i="57727"/>
  <c r="J62" i="57727"/>
  <c r="I62" i="57727"/>
  <c r="H62" i="57727"/>
  <c r="G62" i="57727"/>
  <c r="F62" i="57727"/>
  <c r="E62" i="57727"/>
  <c r="AF61" i="57727"/>
  <c r="AE61" i="57727"/>
  <c r="AD61" i="57727"/>
  <c r="AC61" i="57727"/>
  <c r="AB61" i="57727"/>
  <c r="AA61" i="57727"/>
  <c r="Z61" i="57727"/>
  <c r="Y61" i="57727"/>
  <c r="X61" i="57727"/>
  <c r="W61" i="57727"/>
  <c r="V61" i="57727"/>
  <c r="U61" i="57727"/>
  <c r="T61" i="57727"/>
  <c r="S61" i="57727"/>
  <c r="R61" i="57727"/>
  <c r="Q61" i="57727"/>
  <c r="P61" i="57727"/>
  <c r="O61" i="57727"/>
  <c r="N61" i="57727"/>
  <c r="M61" i="57727"/>
  <c r="L61" i="57727"/>
  <c r="K61" i="57727"/>
  <c r="J61" i="57727"/>
  <c r="I61" i="57727"/>
  <c r="H61" i="57727"/>
  <c r="G61" i="57727"/>
  <c r="F61" i="57727"/>
  <c r="E61" i="57727"/>
  <c r="AF60" i="57727"/>
  <c r="AE60" i="57727"/>
  <c r="AD60" i="57727"/>
  <c r="AC60" i="57727"/>
  <c r="AB60" i="57727"/>
  <c r="AA60" i="57727"/>
  <c r="Z60" i="57727"/>
  <c r="Y60" i="57727"/>
  <c r="X60" i="57727"/>
  <c r="W60" i="57727"/>
  <c r="V60" i="57727"/>
  <c r="U60" i="57727"/>
  <c r="T60" i="57727"/>
  <c r="S60" i="57727"/>
  <c r="R60" i="57727"/>
  <c r="Q60" i="57727"/>
  <c r="P60" i="57727"/>
  <c r="O60" i="57727"/>
  <c r="N60" i="57727"/>
  <c r="M60" i="57727"/>
  <c r="L60" i="57727"/>
  <c r="K60" i="57727"/>
  <c r="J60" i="57727"/>
  <c r="I60" i="57727"/>
  <c r="H60" i="57727"/>
  <c r="G60" i="57727"/>
  <c r="F60" i="57727"/>
  <c r="E60" i="57727"/>
  <c r="AF59" i="57727"/>
  <c r="AE59" i="57727"/>
  <c r="AD59" i="57727"/>
  <c r="AC59" i="57727"/>
  <c r="AB59" i="57727"/>
  <c r="AA59" i="57727"/>
  <c r="Z59" i="57727"/>
  <c r="Y59" i="57727"/>
  <c r="X59" i="57727"/>
  <c r="W59" i="57727"/>
  <c r="V59" i="57727"/>
  <c r="U59" i="57727"/>
  <c r="T59" i="57727"/>
  <c r="S59" i="57727"/>
  <c r="R59" i="57727"/>
  <c r="Q59" i="57727"/>
  <c r="P59" i="57727"/>
  <c r="O59" i="57727"/>
  <c r="N59" i="57727"/>
  <c r="M59" i="57727"/>
  <c r="L59" i="57727"/>
  <c r="K59" i="57727"/>
  <c r="J59" i="57727"/>
  <c r="I59" i="57727"/>
  <c r="H59" i="57727"/>
  <c r="G59" i="57727"/>
  <c r="F59" i="57727"/>
  <c r="E59" i="57727"/>
  <c r="AF58" i="57727"/>
  <c r="AE58" i="57727"/>
  <c r="AD58" i="57727"/>
  <c r="AC58" i="57727"/>
  <c r="AB58" i="57727"/>
  <c r="AA58" i="57727"/>
  <c r="Z58" i="57727"/>
  <c r="Y58" i="57727"/>
  <c r="X58" i="57727"/>
  <c r="W58" i="57727"/>
  <c r="V58" i="57727"/>
  <c r="U58" i="57727"/>
  <c r="T58" i="57727"/>
  <c r="S58" i="57727"/>
  <c r="R58" i="57727"/>
  <c r="Q58" i="57727"/>
  <c r="P58" i="57727"/>
  <c r="O58" i="57727"/>
  <c r="N58" i="57727"/>
  <c r="M58" i="57727"/>
  <c r="L58" i="57727"/>
  <c r="K58" i="57727"/>
  <c r="J58" i="57727"/>
  <c r="I58" i="57727"/>
  <c r="H58" i="57727"/>
  <c r="G58" i="57727"/>
  <c r="F58" i="57727"/>
  <c r="E58" i="57727"/>
  <c r="AF57" i="57727"/>
  <c r="AE57" i="57727"/>
  <c r="AD57" i="57727"/>
  <c r="AC57" i="57727"/>
  <c r="AB57" i="57727"/>
  <c r="AA57" i="57727"/>
  <c r="Z57" i="57727"/>
  <c r="Y57" i="57727"/>
  <c r="X57" i="57727"/>
  <c r="W57" i="57727"/>
  <c r="V57" i="57727"/>
  <c r="U57" i="57727"/>
  <c r="T57" i="57727"/>
  <c r="S57" i="57727"/>
  <c r="R57" i="57727"/>
  <c r="Q57" i="57727"/>
  <c r="P57" i="57727"/>
  <c r="O57" i="57727"/>
  <c r="N57" i="57727"/>
  <c r="M57" i="57727"/>
  <c r="L57" i="57727"/>
  <c r="K57" i="57727"/>
  <c r="J57" i="57727"/>
  <c r="I57" i="57727"/>
  <c r="H57" i="57727"/>
  <c r="G57" i="57727"/>
  <c r="F57" i="57727"/>
  <c r="E57" i="57727"/>
  <c r="AF56" i="57727"/>
  <c r="AE56" i="57727"/>
  <c r="AD56" i="57727"/>
  <c r="AC56" i="57727"/>
  <c r="AB56" i="57727"/>
  <c r="AA56" i="57727"/>
  <c r="Z56" i="57727"/>
  <c r="Y56" i="57727"/>
  <c r="X56" i="57727"/>
  <c r="W56" i="57727"/>
  <c r="V56" i="57727"/>
  <c r="U56" i="57727"/>
  <c r="T56" i="57727"/>
  <c r="S56" i="57727"/>
  <c r="R56" i="57727"/>
  <c r="Q56" i="57727"/>
  <c r="P56" i="57727"/>
  <c r="O56" i="57727"/>
  <c r="N56" i="57727"/>
  <c r="M56" i="57727"/>
  <c r="L56" i="57727"/>
  <c r="K56" i="57727"/>
  <c r="J56" i="57727"/>
  <c r="I56" i="57727"/>
  <c r="H56" i="57727"/>
  <c r="G56" i="57727"/>
  <c r="F56" i="57727"/>
  <c r="E56" i="57727"/>
  <c r="AF55" i="57727"/>
  <c r="AE55" i="57727"/>
  <c r="AD55" i="57727"/>
  <c r="AC55" i="57727"/>
  <c r="AB55" i="57727"/>
  <c r="AA55" i="57727"/>
  <c r="Z55" i="57727"/>
  <c r="Y55" i="57727"/>
  <c r="X55" i="57727"/>
  <c r="W55" i="57727"/>
  <c r="V55" i="57727"/>
  <c r="U55" i="57727"/>
  <c r="T55" i="57727"/>
  <c r="S55" i="57727"/>
  <c r="R55" i="57727"/>
  <c r="Q55" i="57727"/>
  <c r="P55" i="57727"/>
  <c r="O55" i="57727"/>
  <c r="N55" i="57727"/>
  <c r="M55" i="57727"/>
  <c r="L55" i="57727"/>
  <c r="K55" i="57727"/>
  <c r="J55" i="57727"/>
  <c r="I55" i="57727"/>
  <c r="H55" i="57727"/>
  <c r="G55" i="57727"/>
  <c r="F55" i="57727"/>
  <c r="E55" i="57727"/>
  <c r="D71" i="57727"/>
  <c r="D70" i="57727"/>
  <c r="D69" i="57727"/>
  <c r="D68" i="57727"/>
  <c r="D67" i="57727"/>
  <c r="D66" i="57727"/>
  <c r="D65" i="57727"/>
  <c r="D64" i="57727"/>
  <c r="D63" i="57727"/>
  <c r="D62" i="57727"/>
  <c r="D61" i="57727"/>
  <c r="D60" i="57727"/>
  <c r="D59" i="57727"/>
  <c r="D58" i="57727"/>
  <c r="D57" i="57727"/>
  <c r="D56" i="57727"/>
  <c r="D55" i="57727"/>
  <c r="AF26" i="57727" l="1"/>
  <c r="AE26" i="57727" l="1"/>
  <c r="AD26" i="57727" l="1"/>
  <c r="AC26" i="57727" l="1"/>
  <c r="AB26" i="57727"/>
  <c r="AA26" i="57727"/>
  <c r="Y26" i="57727"/>
  <c r="Z26" i="57727"/>
  <c r="X26" i="57727"/>
  <c r="W26" i="57727"/>
  <c r="V26" i="57727"/>
  <c r="U26" i="57727"/>
  <c r="T26" i="57727"/>
  <c r="S26" i="57727"/>
  <c r="R26" i="57727"/>
  <c r="Q26" i="57727"/>
  <c r="P26" i="57727"/>
  <c r="O26" i="57727"/>
  <c r="N26" i="57727"/>
  <c r="M26" i="57727"/>
  <c r="L26" i="57727"/>
  <c r="K26" i="57727"/>
  <c r="J26" i="57727"/>
  <c r="I26" i="57727"/>
  <c r="H26" i="57727"/>
  <c r="G26" i="57727"/>
  <c r="F26" i="57727"/>
  <c r="E26" i="57727"/>
  <c r="D26" i="57727"/>
</calcChain>
</file>

<file path=xl/sharedStrings.xml><?xml version="1.0" encoding="utf-8"?>
<sst xmlns="http://schemas.openxmlformats.org/spreadsheetml/2006/main" count="537" uniqueCount="77">
  <si>
    <t>1998</t>
  </si>
  <si>
    <t>1990</t>
  </si>
  <si>
    <t>1995</t>
  </si>
  <si>
    <t>1991</t>
  </si>
  <si>
    <t>1992</t>
  </si>
  <si>
    <t>1993</t>
  </si>
  <si>
    <t>1994</t>
  </si>
  <si>
    <t>1996</t>
  </si>
  <si>
    <t>1997</t>
  </si>
  <si>
    <t>Canada</t>
  </si>
  <si>
    <t>France</t>
  </si>
  <si>
    <t>Portugal</t>
  </si>
  <si>
    <t>Espagne</t>
  </si>
  <si>
    <t>Italie</t>
  </si>
  <si>
    <t>Autriche</t>
  </si>
  <si>
    <t>Japon</t>
  </si>
  <si>
    <t>Royaume-Uni</t>
  </si>
  <si>
    <t>Allemagne</t>
  </si>
  <si>
    <t>Danemark</t>
  </si>
  <si>
    <t>Norvège</t>
  </si>
  <si>
    <t>Etats-Unis</t>
  </si>
  <si>
    <t>Suède</t>
  </si>
  <si>
    <t>Suisse</t>
  </si>
  <si>
    <t>Finlande</t>
  </si>
  <si>
    <t>1999</t>
  </si>
  <si>
    <t>..</t>
  </si>
  <si>
    <t>2000</t>
  </si>
  <si>
    <t>2001</t>
  </si>
  <si>
    <t>2002</t>
  </si>
  <si>
    <t>Titres</t>
  </si>
  <si>
    <t>Belgique</t>
  </si>
  <si>
    <t>Pays-Bas</t>
  </si>
  <si>
    <t xml:space="preserve">Set 301 : </t>
  </si>
  <si>
    <t>Indicateur 30101:</t>
  </si>
  <si>
    <t>Infrastructure téléphonique</t>
  </si>
  <si>
    <t>Source: OFCOM</t>
  </si>
  <si>
    <t>Sources: UIT</t>
  </si>
  <si>
    <t>o</t>
  </si>
  <si>
    <t>croissance annuelle (en %)</t>
  </si>
  <si>
    <t>Commentaires et définitions : voir l'indicateur sur Internet</t>
  </si>
  <si>
    <t>Suisse (1)</t>
  </si>
  <si>
    <t>(1) les données de l'UIT établies pour la comparaison internationale diffèrent légèrement de celles de l'OFCOM</t>
  </si>
  <si>
    <t>Sources: UIT, OFS propres calculs</t>
  </si>
  <si>
    <t>Augmentation annuelle en points de pourcent</t>
  </si>
  <si>
    <t>Source: UIT</t>
  </si>
  <si>
    <t>© 2016 OFS-BFS-UST / WSA</t>
  </si>
  <si>
    <t xml:space="preserve">Suisse </t>
  </si>
  <si>
    <t>Nombre pour 100 habitants</t>
  </si>
  <si>
    <t>Nombre de contrats de téléphonie fixe</t>
  </si>
  <si>
    <t>Nombre total de contrats (avec et sans abonnement)</t>
  </si>
  <si>
    <t>Nombre de contrats sans abonnement (carte prépayée)</t>
  </si>
  <si>
    <t>a</t>
  </si>
  <si>
    <t>Données principales :</t>
  </si>
  <si>
    <t>Données supplémentaires :</t>
  </si>
  <si>
    <t xml:space="preserve">Téléphonie mobile: nombre de contrats, comparaison internationale, évolution </t>
  </si>
  <si>
    <t>Téléphonie mobile: nombre de contrats, comparaison internationale, évolution</t>
  </si>
  <si>
    <t xml:space="preserve">Abonnés ISDN, comparaison internationale, évolution </t>
  </si>
  <si>
    <t>Données historiques :</t>
  </si>
  <si>
    <t xml:space="preserve">Téléphone mobile: nombre de contrats en comparaison internationale, évolution </t>
  </si>
  <si>
    <t xml:space="preserve">Téléphone mobile: nombre de contrats pour 100 habitants en comparaison internationale, évolution </t>
  </si>
  <si>
    <t xml:space="preserve">Lignes téléphoniques principales (fixes) en comparaison internationale, évolution </t>
  </si>
  <si>
    <t xml:space="preserve">Lignes téléphoniques principales (fixes) pour 100 habitants en comparaison internationale, évolution </t>
  </si>
  <si>
    <t xml:space="preserve">Abonnés ISDN en comparaison internationale, évolution </t>
  </si>
  <si>
    <t xml:space="preserve">Abonnés ISDN pour 100 habitants en comparaison internationale, évolution </t>
  </si>
  <si>
    <t>Dernière mise à jour: 2016</t>
  </si>
  <si>
    <t xml:space="preserve">Lignes téléphoniques principales (fixes), comparaison internationale, évolution </t>
  </si>
  <si>
    <t xml:space="preserve">Téléphonie mobile: nombre de contrats selon le type, évolution </t>
  </si>
  <si>
    <t>11'088'598 </t>
  </si>
  <si>
    <t>Nombre de contrats avec abonnement</t>
  </si>
  <si>
    <t>Nombre de contrats qui permettent l’accès à internet à large bande</t>
  </si>
  <si>
    <t>Infrastructures</t>
  </si>
  <si>
    <t>Téléphonie fixe: nombre de contrats, évolution</t>
  </si>
  <si>
    <t xml:space="preserve">Téléphonie fixe: nombre de contrats, évolution </t>
  </si>
  <si>
    <t>© 2022 OFS-BFS-UST / WSA</t>
  </si>
  <si>
    <t>Dernière mise à jour: novembre 2022</t>
  </si>
  <si>
    <t>© 2023 OFS-BFS-UST / WSA</t>
  </si>
  <si>
    <t>Dernière mise à jour: mai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</si>
</sst>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-* #,##0.00\ _C_H_F_-;\-* #,##0.00\ _C_H_F_-;_-* &quot;-&quot;??\ _C_H_F_-;_-@_-"/>
    <numFmt numFmtId="165" formatCode="_ * #,##0.00_ ;_ * \-#,##0.00_ ;_ * &quot;-&quot;??_ ;_ @_ "/>
    <numFmt numFmtId="166" formatCode="0.0000_)"/>
    <numFmt numFmtId="167" formatCode="#,##0_);\(#,##0\)"/>
    <numFmt numFmtId="168" formatCode="0.00_)"/>
    <numFmt numFmtId="169" formatCode="0.0_)"/>
    <numFmt numFmtId="170" formatCode="0_)"/>
    <numFmt numFmtId="171" formatCode="0.0"/>
    <numFmt numFmtId="172" formatCode="_ * #,##0.0_ ;_ * \-#,##0.0_ ;_ * &quot;-&quot;??_ ;_ @_ "/>
    <numFmt numFmtId="173" formatCode="0.0%"/>
    <numFmt numFmtId="174" formatCode="0.000%"/>
    <numFmt numFmtId="175" formatCode="_ * #,##0_ ;_ * \-#,##0_ ;_ * &quot;-&quot;_ ;_ @_ "/>
    <numFmt numFmtId="176" formatCode="_(&quot;$&quot;* #,##0.00_);_(&quot;$&quot;* \(#,##0.00\);_(&quot;$&quot;* &quot;-&quot;??_);_(@_)"/>
    <numFmt numFmtId="177" formatCode="#\ ###\ ##0__;\-#\ ###\ ##0__;&quot;-&quot;__;&quot;...&quot;__"/>
    <numFmt numFmtId="178" formatCode="0.0__;\-0.0__;0.0__;&quot;...&quot;__"/>
    <numFmt numFmtId="179" formatCode="#\ ##0.0__;\-#\ ##0.0__;&quot;-&quot;__;&quot;...&quot;__"/>
    <numFmt numFmtId="180" formatCode="0.00000000_)"/>
  </numFmts>
  <fonts count="71" x14ac:knownFonts="1">
    <font>
      <sz val="10"/>
      <name val="Arial"/>
    </font>
    <font>
      <sz val="10"/>
      <name val="Arial"/>
      <family val="2"/>
    </font>
    <font>
      <sz val="10"/>
      <name val="Courier"/>
      <family val="3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sz val="8"/>
      <color indexed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 Narrow"/>
      <family val="2"/>
    </font>
    <font>
      <sz val="8"/>
      <color rgb="FF454545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5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52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u/>
      <sz val="7.5"/>
      <color indexed="12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9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auto="1"/>
      </bottom>
      <diagonal/>
    </border>
  </borders>
  <cellStyleXfs count="1750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166" fontId="2" fillId="0" borderId="0" applyBorder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" fillId="0" borderId="0">
      <alignment wrapText="1"/>
    </xf>
    <xf numFmtId="0" fontId="13" fillId="3" borderId="0" applyNumberFormat="0" applyBorder="0" applyAlignment="0" applyProtection="0"/>
    <xf numFmtId="0" fontId="1" fillId="0" borderId="0"/>
    <xf numFmtId="0" fontId="14" fillId="0" borderId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33" fillId="34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17" fillId="34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33" fillId="35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33" fillId="36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33" fillId="37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7" fillId="37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33" fillId="38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17" fillId="38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3" fillId="3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7" fillId="39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3" fillId="40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17" fillId="40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33" fillId="41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17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33" fillId="42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17" fillId="42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33" fillId="37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7" fillId="37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3" fillId="40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7" fillId="40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33" fillId="43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17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34" fillId="44" borderId="0" applyNumberFormat="0" applyBorder="0" applyAlignment="0" applyProtection="0"/>
    <xf numFmtId="0" fontId="13" fillId="14" borderId="0" applyNumberFormat="0" applyBorder="0" applyAlignment="0" applyProtection="0"/>
    <xf numFmtId="0" fontId="34" fillId="4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20" fillId="44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34" fillId="41" borderId="0" applyNumberFormat="0" applyBorder="0" applyAlignment="0" applyProtection="0"/>
    <xf numFmtId="0" fontId="13" fillId="18" borderId="0" applyNumberFormat="0" applyBorder="0" applyAlignment="0" applyProtection="0"/>
    <xf numFmtId="0" fontId="34" fillId="41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34" fillId="42" borderId="0" applyNumberFormat="0" applyBorder="0" applyAlignment="0" applyProtection="0"/>
    <xf numFmtId="0" fontId="13" fillId="22" borderId="0" applyNumberFormat="0" applyBorder="0" applyAlignment="0" applyProtection="0"/>
    <xf numFmtId="0" fontId="34" fillId="4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0" fillId="42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34" fillId="45" borderId="0" applyNumberFormat="0" applyBorder="0" applyAlignment="0" applyProtection="0"/>
    <xf numFmtId="0" fontId="13" fillId="26" borderId="0" applyNumberFormat="0" applyBorder="0" applyAlignment="0" applyProtection="0"/>
    <xf numFmtId="0" fontId="34" fillId="4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34" fillId="46" borderId="0" applyNumberFormat="0" applyBorder="0" applyAlignment="0" applyProtection="0"/>
    <xf numFmtId="0" fontId="13" fillId="29" borderId="0" applyNumberFormat="0" applyBorder="0" applyAlignment="0" applyProtection="0"/>
    <xf numFmtId="0" fontId="34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34" fillId="47" borderId="0" applyNumberFormat="0" applyBorder="0" applyAlignment="0" applyProtection="0"/>
    <xf numFmtId="0" fontId="13" fillId="33" borderId="0" applyNumberFormat="0" applyBorder="0" applyAlignment="0" applyProtection="0"/>
    <xf numFmtId="0" fontId="34" fillId="47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34" fillId="48" borderId="0" applyNumberFormat="0" applyBorder="0" applyAlignment="0" applyProtection="0"/>
    <xf numFmtId="0" fontId="13" fillId="11" borderId="0" applyNumberFormat="0" applyBorder="0" applyAlignment="0" applyProtection="0"/>
    <xf numFmtId="0" fontId="34" fillId="48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34" fillId="49" borderId="0" applyNumberFormat="0" applyBorder="0" applyAlignment="0" applyProtection="0"/>
    <xf numFmtId="0" fontId="13" fillId="15" borderId="0" applyNumberFormat="0" applyBorder="0" applyAlignment="0" applyProtection="0"/>
    <xf numFmtId="0" fontId="34" fillId="49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34" fillId="50" borderId="0" applyNumberFormat="0" applyBorder="0" applyAlignment="0" applyProtection="0"/>
    <xf numFmtId="0" fontId="13" fillId="19" borderId="0" applyNumberFormat="0" applyBorder="0" applyAlignment="0" applyProtection="0"/>
    <xf numFmtId="0" fontId="34" fillId="50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20" fillId="50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34" fillId="45" borderId="0" applyNumberFormat="0" applyBorder="0" applyAlignment="0" applyProtection="0"/>
    <xf numFmtId="0" fontId="13" fillId="23" borderId="0" applyNumberFormat="0" applyBorder="0" applyAlignment="0" applyProtection="0"/>
    <xf numFmtId="0" fontId="34" fillId="45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34" fillId="46" borderId="0" applyNumberFormat="0" applyBorder="0" applyAlignment="0" applyProtection="0"/>
    <xf numFmtId="0" fontId="13" fillId="3" borderId="0" applyNumberFormat="0" applyBorder="0" applyAlignment="0" applyProtection="0"/>
    <xf numFmtId="0" fontId="34" fillId="46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0" fillId="46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34" fillId="51" borderId="0" applyNumberFormat="0" applyBorder="0" applyAlignment="0" applyProtection="0"/>
    <xf numFmtId="0" fontId="13" fillId="30" borderId="0" applyNumberFormat="0" applyBorder="0" applyAlignment="0" applyProtection="0"/>
    <xf numFmtId="0" fontId="34" fillId="51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20" fillId="5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35" fillId="35" borderId="0" applyNumberFormat="0" applyBorder="0" applyAlignment="0" applyProtection="0"/>
    <xf numFmtId="0" fontId="55" fillId="5" borderId="0" applyNumberFormat="0" applyBorder="0" applyAlignment="0" applyProtection="0"/>
    <xf numFmtId="0" fontId="35" fillId="3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21" fillId="35" borderId="0" applyNumberFormat="0" applyBorder="0" applyAlignment="0" applyProtection="0"/>
    <xf numFmtId="0" fontId="19" fillId="52" borderId="14" applyNumberFormat="0" applyAlignment="0" applyProtection="0"/>
    <xf numFmtId="0" fontId="19" fillId="52" borderId="14" applyNumberFormat="0" applyAlignment="0" applyProtection="0"/>
    <xf numFmtId="0" fontId="36" fillId="52" borderId="14" applyNumberFormat="0" applyAlignment="0" applyProtection="0"/>
    <xf numFmtId="0" fontId="59" fillId="8" borderId="8" applyNumberFormat="0" applyAlignment="0" applyProtection="0"/>
    <xf numFmtId="0" fontId="36" fillId="52" borderId="14" applyNumberFormat="0" applyAlignment="0" applyProtection="0"/>
    <xf numFmtId="0" fontId="59" fillId="8" borderId="8" applyNumberFormat="0" applyAlignment="0" applyProtection="0"/>
    <xf numFmtId="0" fontId="59" fillId="8" borderId="8" applyNumberFormat="0" applyAlignment="0" applyProtection="0"/>
    <xf numFmtId="0" fontId="19" fillId="52" borderId="14" applyNumberFormat="0" applyAlignment="0" applyProtection="0"/>
    <xf numFmtId="0" fontId="22" fillId="53" borderId="15" applyNumberFormat="0" applyAlignment="0" applyProtection="0"/>
    <xf numFmtId="0" fontId="22" fillId="53" borderId="15" applyNumberFormat="0" applyAlignment="0" applyProtection="0"/>
    <xf numFmtId="0" fontId="37" fillId="53" borderId="15" applyNumberFormat="0" applyAlignment="0" applyProtection="0"/>
    <xf numFmtId="0" fontId="61" fillId="9" borderId="11" applyNumberFormat="0" applyAlignment="0" applyProtection="0"/>
    <xf numFmtId="0" fontId="37" fillId="53" borderId="15" applyNumberFormat="0" applyAlignment="0" applyProtection="0"/>
    <xf numFmtId="0" fontId="61" fillId="9" borderId="11" applyNumberFormat="0" applyAlignment="0" applyProtection="0"/>
    <xf numFmtId="0" fontId="61" fillId="9" borderId="11" applyNumberFormat="0" applyAlignment="0" applyProtection="0"/>
    <xf numFmtId="0" fontId="22" fillId="53" borderId="15" applyNumberFormat="0" applyAlignment="0" applyProtection="0"/>
    <xf numFmtId="17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39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54" fillId="4" borderId="0" applyNumberFormat="0" applyBorder="0" applyAlignment="0" applyProtection="0"/>
    <xf numFmtId="0" fontId="39" fillId="36" borderId="0" applyNumberFormat="0" applyBorder="0" applyAlignment="0" applyProtection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24" fillId="36" borderId="0" applyNumberFormat="0" applyBorder="0" applyAlignment="0" applyProtection="0"/>
    <xf numFmtId="0" fontId="25" fillId="0" borderId="16" applyNumberFormat="0" applyFill="0" applyAlignment="0" applyProtection="0"/>
    <xf numFmtId="0" fontId="25" fillId="0" borderId="16" applyNumberFormat="0" applyFill="0" applyAlignment="0" applyProtection="0"/>
    <xf numFmtId="0" fontId="40" fillId="0" borderId="16" applyNumberFormat="0" applyFill="0" applyAlignment="0" applyProtection="0"/>
    <xf numFmtId="0" fontId="51" fillId="0" borderId="5" applyNumberFormat="0" applyFill="0" applyAlignment="0" applyProtection="0"/>
    <xf numFmtId="0" fontId="40" fillId="0" borderId="16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25" fillId="0" borderId="16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41" fillId="0" borderId="17" applyNumberFormat="0" applyFill="0" applyAlignment="0" applyProtection="0"/>
    <xf numFmtId="0" fontId="52" fillId="0" borderId="6" applyNumberFormat="0" applyFill="0" applyAlignment="0" applyProtection="0"/>
    <xf numFmtId="0" fontId="41" fillId="0" borderId="17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26" fillId="0" borderId="17" applyNumberFormat="0" applyFill="0" applyAlignment="0" applyProtection="0"/>
    <xf numFmtId="0" fontId="27" fillId="0" borderId="18" applyNumberFormat="0" applyFill="0" applyAlignment="0" applyProtection="0"/>
    <xf numFmtId="0" fontId="27" fillId="0" borderId="18" applyNumberFormat="0" applyFill="0" applyAlignment="0" applyProtection="0"/>
    <xf numFmtId="0" fontId="42" fillId="0" borderId="18" applyNumberFormat="0" applyFill="0" applyAlignment="0" applyProtection="0"/>
    <xf numFmtId="0" fontId="53" fillId="0" borderId="7" applyNumberFormat="0" applyFill="0" applyAlignment="0" applyProtection="0"/>
    <xf numFmtId="0" fontId="42" fillId="0" borderId="18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27" fillId="0" borderId="18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8" fillId="39" borderId="14" applyNumberFormat="0" applyAlignment="0" applyProtection="0"/>
    <xf numFmtId="0" fontId="28" fillId="39" borderId="14" applyNumberFormat="0" applyAlignment="0" applyProtection="0"/>
    <xf numFmtId="0" fontId="43" fillId="39" borderId="14" applyNumberFormat="0" applyAlignment="0" applyProtection="0"/>
    <xf numFmtId="0" fontId="57" fillId="7" borderId="8" applyNumberFormat="0" applyAlignment="0" applyProtection="0"/>
    <xf numFmtId="0" fontId="43" fillId="39" borderId="14" applyNumberFormat="0" applyAlignment="0" applyProtection="0"/>
    <xf numFmtId="0" fontId="57" fillId="7" borderId="8" applyNumberFormat="0" applyAlignment="0" applyProtection="0"/>
    <xf numFmtId="0" fontId="57" fillId="7" borderId="8" applyNumberFormat="0" applyAlignment="0" applyProtection="0"/>
    <xf numFmtId="0" fontId="28" fillId="39" borderId="14" applyNumberFormat="0" applyAlignment="0" applyProtection="0"/>
    <xf numFmtId="0" fontId="16" fillId="0" borderId="19" applyNumberFormat="0" applyFill="0" applyAlignment="0" applyProtection="0"/>
    <xf numFmtId="0" fontId="16" fillId="0" borderId="19" applyNumberFormat="0" applyFill="0" applyAlignment="0" applyProtection="0"/>
    <xf numFmtId="0" fontId="44" fillId="0" borderId="19" applyNumberFormat="0" applyFill="0" applyAlignment="0" applyProtection="0"/>
    <xf numFmtId="0" fontId="60" fillId="0" borderId="10" applyNumberFormat="0" applyFill="0" applyAlignment="0" applyProtection="0"/>
    <xf numFmtId="0" fontId="44" fillId="0" borderId="19" applyNumberFormat="0" applyFill="0" applyAlignment="0" applyProtection="0"/>
    <xf numFmtId="0" fontId="60" fillId="0" borderId="10" applyNumberFormat="0" applyFill="0" applyAlignment="0" applyProtection="0"/>
    <xf numFmtId="0" fontId="60" fillId="0" borderId="10" applyNumberFormat="0" applyFill="0" applyAlignment="0" applyProtection="0"/>
    <xf numFmtId="0" fontId="16" fillId="0" borderId="19" applyNumberFormat="0" applyFill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45" fillId="54" borderId="0" applyNumberFormat="0" applyBorder="0" applyAlignment="0" applyProtection="0"/>
    <xf numFmtId="0" fontId="56" fillId="6" borderId="0" applyNumberFormat="0" applyBorder="0" applyAlignment="0" applyProtection="0"/>
    <xf numFmtId="0" fontId="45" fillId="54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29" fillId="5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4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55" borderId="20" applyNumberFormat="0" applyFont="0" applyAlignment="0" applyProtection="0"/>
    <xf numFmtId="0" fontId="17" fillId="55" borderId="20" applyNumberFormat="0" applyFont="0" applyAlignment="0" applyProtection="0"/>
    <xf numFmtId="0" fontId="1" fillId="55" borderId="20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1" fillId="55" borderId="20" applyNumberFormat="0" applyFont="0" applyAlignment="0" applyProtection="0"/>
    <xf numFmtId="0" fontId="1" fillId="55" borderId="20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50" fillId="10" borderId="12" applyNumberFormat="0" applyFont="0" applyAlignment="0" applyProtection="0"/>
    <xf numFmtId="0" fontId="17" fillId="55" borderId="20" applyNumberFormat="0" applyFont="0" applyAlignment="0" applyProtection="0"/>
    <xf numFmtId="0" fontId="30" fillId="52" borderId="21" applyNumberFormat="0" applyAlignment="0" applyProtection="0"/>
    <xf numFmtId="0" fontId="30" fillId="52" borderId="21" applyNumberFormat="0" applyAlignment="0" applyProtection="0"/>
    <xf numFmtId="0" fontId="46" fillId="52" borderId="21" applyNumberFormat="0" applyAlignment="0" applyProtection="0"/>
    <xf numFmtId="0" fontId="58" fillId="8" borderId="9" applyNumberFormat="0" applyAlignment="0" applyProtection="0"/>
    <xf numFmtId="0" fontId="46" fillId="52" borderId="21" applyNumberFormat="0" applyAlignment="0" applyProtection="0"/>
    <xf numFmtId="0" fontId="58" fillId="8" borderId="9" applyNumberFormat="0" applyAlignment="0" applyProtection="0"/>
    <xf numFmtId="0" fontId="58" fillId="8" borderId="9" applyNumberFormat="0" applyAlignment="0" applyProtection="0"/>
    <xf numFmtId="0" fontId="30" fillId="52" borderId="21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47" fillId="0" borderId="22" applyNumberFormat="0" applyFill="0" applyAlignment="0" applyProtection="0"/>
    <xf numFmtId="0" fontId="64" fillId="0" borderId="13" applyNumberFormat="0" applyFill="0" applyAlignment="0" applyProtection="0"/>
    <xf numFmtId="0" fontId="47" fillId="0" borderId="22" applyNumberFormat="0" applyFill="0" applyAlignment="0" applyProtection="0"/>
    <xf numFmtId="0" fontId="64" fillId="0" borderId="13" applyNumberFormat="0" applyFill="0" applyAlignment="0" applyProtection="0"/>
    <xf numFmtId="0" fontId="64" fillId="0" borderId="13" applyNumberFormat="0" applyFill="0" applyAlignment="0" applyProtection="0"/>
    <xf numFmtId="0" fontId="18" fillId="0" borderId="22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65" fillId="0" borderId="0" applyNumberFormat="0" applyFill="0" applyBorder="0" applyAlignment="0" applyProtection="0"/>
    <xf numFmtId="177" fontId="1" fillId="0" borderId="23" applyFont="0" applyFill="0" applyBorder="0" applyProtection="0">
      <alignment horizontal="right"/>
    </xf>
    <xf numFmtId="178" fontId="1" fillId="0" borderId="24" applyFont="0" applyFill="0" applyBorder="0" applyProtection="0">
      <alignment horizontal="right"/>
    </xf>
    <xf numFmtId="179" fontId="1" fillId="0" borderId="23" applyFont="0" applyFill="0" applyBorder="0" applyProtection="0">
      <alignment horizontal="right"/>
    </xf>
    <xf numFmtId="43" fontId="1" fillId="0" borderId="0" applyFont="0" applyFill="0" applyBorder="0" applyAlignment="0" applyProtection="0"/>
    <xf numFmtId="0" fontId="69" fillId="0" borderId="0">
      <alignment wrapText="1"/>
    </xf>
    <xf numFmtId="0" fontId="70" fillId="0" borderId="0"/>
  </cellStyleXfs>
  <cellXfs count="164">
    <xf numFmtId="0" fontId="0" fillId="0" borderId="0" xfId="0"/>
    <xf numFmtId="0" fontId="5" fillId="0" borderId="0" xfId="0" applyFont="1"/>
    <xf numFmtId="166" fontId="5" fillId="0" borderId="0" xfId="6" applyFont="1" applyBorder="1"/>
    <xf numFmtId="166" fontId="7" fillId="0" borderId="0" xfId="1" applyNumberFormat="1" applyFont="1" applyAlignment="1" applyProtection="1"/>
    <xf numFmtId="0" fontId="5" fillId="0" borderId="2" xfId="0" applyFont="1" applyBorder="1"/>
    <xf numFmtId="0" fontId="5" fillId="0" borderId="2" xfId="0" applyNumberFormat="1" applyFont="1" applyBorder="1" applyAlignment="1" applyProtection="1">
      <alignment horizontal="right"/>
    </xf>
    <xf numFmtId="0" fontId="5" fillId="0" borderId="2" xfId="6" applyNumberFormat="1" applyFont="1" applyBorder="1" applyAlignment="1" applyProtection="1">
      <alignment horizontal="right"/>
    </xf>
    <xf numFmtId="0" fontId="5" fillId="0" borderId="2" xfId="6" applyNumberFormat="1" applyFont="1" applyBorder="1" applyAlignment="1">
      <alignment horizontal="right"/>
    </xf>
    <xf numFmtId="0" fontId="5" fillId="0" borderId="2" xfId="0" applyFont="1" applyBorder="1" applyAlignment="1" applyProtection="1">
      <alignment horizontal="right"/>
    </xf>
    <xf numFmtId="166" fontId="5" fillId="0" borderId="2" xfId="6" applyFont="1" applyFill="1" applyBorder="1" applyAlignment="1" applyProtection="1">
      <alignment horizontal="right"/>
    </xf>
    <xf numFmtId="1" fontId="5" fillId="0" borderId="2" xfId="6" applyNumberFormat="1" applyFont="1" applyBorder="1" applyAlignment="1" applyProtection="1">
      <alignment horizontal="right"/>
    </xf>
    <xf numFmtId="170" fontId="5" fillId="0" borderId="2" xfId="6" applyNumberFormat="1" applyFont="1" applyBorder="1" applyAlignment="1">
      <alignment horizontal="right"/>
    </xf>
    <xf numFmtId="170" fontId="5" fillId="0" borderId="2" xfId="6" applyNumberFormat="1" applyFont="1" applyBorder="1" applyAlignment="1" applyProtection="1">
      <alignment horizontal="right"/>
    </xf>
    <xf numFmtId="170" fontId="5" fillId="0" borderId="2" xfId="6" applyNumberFormat="1" applyFont="1" applyBorder="1"/>
    <xf numFmtId="0" fontId="5" fillId="0" borderId="2" xfId="6" applyNumberFormat="1" applyFont="1" applyBorder="1"/>
    <xf numFmtId="166" fontId="5" fillId="0" borderId="0" xfId="6" applyFont="1" applyBorder="1" applyAlignment="1">
      <alignment horizontal="left" indent="1"/>
    </xf>
    <xf numFmtId="171" fontId="3" fillId="0" borderId="0" xfId="0" applyNumberFormat="1" applyFont="1" applyBorder="1"/>
    <xf numFmtId="171" fontId="3" fillId="0" borderId="0" xfId="2" applyNumberFormat="1" applyFont="1" applyBorder="1"/>
    <xf numFmtId="171" fontId="3" fillId="0" borderId="0" xfId="0" applyNumberFormat="1" applyFont="1" applyFill="1" applyBorder="1"/>
    <xf numFmtId="171" fontId="5" fillId="0" borderId="0" xfId="6" applyNumberFormat="1" applyFont="1" applyBorder="1" applyAlignment="1">
      <alignment horizontal="right"/>
    </xf>
    <xf numFmtId="3" fontId="3" fillId="0" borderId="0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3" xfId="0" applyNumberFormat="1" applyFont="1" applyBorder="1"/>
    <xf numFmtId="166" fontId="3" fillId="0" borderId="0" xfId="6" applyFont="1" applyBorder="1"/>
    <xf numFmtId="0" fontId="3" fillId="0" borderId="0" xfId="0" applyFont="1"/>
    <xf numFmtId="3" fontId="3" fillId="0" borderId="0" xfId="0" applyNumberFormat="1" applyFont="1" applyBorder="1"/>
    <xf numFmtId="3" fontId="5" fillId="0" borderId="0" xfId="2" applyNumberFormat="1" applyFont="1" applyBorder="1" applyAlignment="1">
      <alignment horizontal="right"/>
    </xf>
    <xf numFmtId="3" fontId="5" fillId="0" borderId="0" xfId="0" applyNumberFormat="1" applyFont="1" applyBorder="1" applyAlignment="1">
      <alignment horizontal="right"/>
    </xf>
    <xf numFmtId="3" fontId="5" fillId="0" borderId="0" xfId="0" applyNumberFormat="1" applyFont="1" applyBorder="1"/>
    <xf numFmtId="0" fontId="5" fillId="0" borderId="0" xfId="6" applyNumberFormat="1" applyFont="1" applyBorder="1" applyAlignment="1" applyProtection="1">
      <alignment horizontal="left" indent="1"/>
    </xf>
    <xf numFmtId="166" fontId="5" fillId="0" borderId="2" xfId="6" applyFont="1" applyBorder="1"/>
    <xf numFmtId="1" fontId="5" fillId="0" borderId="2" xfId="6" applyNumberFormat="1" applyFont="1" applyBorder="1"/>
    <xf numFmtId="171" fontId="5" fillId="0" borderId="0" xfId="6" applyNumberFormat="1" applyFont="1" applyBorder="1"/>
    <xf numFmtId="171" fontId="5" fillId="0" borderId="0" xfId="6" applyNumberFormat="1" applyFont="1" applyBorder="1" applyAlignment="1">
      <alignment horizontal="left" indent="1"/>
    </xf>
    <xf numFmtId="166" fontId="5" fillId="0" borderId="1" xfId="6" applyFont="1" applyBorder="1" applyAlignment="1">
      <alignment horizontal="left" indent="1"/>
    </xf>
    <xf numFmtId="169" fontId="3" fillId="0" borderId="0" xfId="6" applyNumberFormat="1" applyFont="1" applyBorder="1" applyAlignment="1">
      <alignment horizontal="right"/>
    </xf>
    <xf numFmtId="3" fontId="5" fillId="0" borderId="0" xfId="0" applyNumberFormat="1" applyFont="1" applyFill="1" applyBorder="1"/>
    <xf numFmtId="0" fontId="0" fillId="2" borderId="0" xfId="0" applyFill="1"/>
    <xf numFmtId="0" fontId="8" fillId="2" borderId="0" xfId="0" applyFont="1" applyFill="1"/>
    <xf numFmtId="0" fontId="5" fillId="2" borderId="0" xfId="0" applyFont="1" applyFill="1"/>
    <xf numFmtId="166" fontId="5" fillId="2" borderId="0" xfId="1" applyNumberFormat="1" applyFont="1" applyFill="1" applyAlignment="1" applyProtection="1"/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5" fillId="2" borderId="0" xfId="0" applyFont="1" applyFill="1" applyAlignment="1">
      <alignment horizontal="left"/>
    </xf>
    <xf numFmtId="0" fontId="3" fillId="0" borderId="0" xfId="0" applyFont="1" applyAlignment="1">
      <alignment horizontal="right"/>
    </xf>
    <xf numFmtId="166" fontId="3" fillId="0" borderId="0" xfId="6" applyFont="1" applyBorder="1" applyAlignment="1">
      <alignment horizontal="left" indent="1"/>
    </xf>
    <xf numFmtId="166" fontId="3" fillId="0" borderId="0" xfId="6" applyFont="1" applyBorder="1" applyAlignment="1" applyProtection="1">
      <alignment horizontal="left" indent="1"/>
    </xf>
    <xf numFmtId="166" fontId="5" fillId="0" borderId="0" xfId="6" applyFont="1" applyFill="1" applyBorder="1" applyAlignment="1" applyProtection="1">
      <alignment horizontal="right"/>
    </xf>
    <xf numFmtId="167" fontId="3" fillId="0" borderId="0" xfId="6" applyNumberFormat="1" applyFont="1" applyBorder="1" applyAlignment="1" applyProtection="1">
      <alignment horizontal="left" indent="1"/>
      <protection locked="0"/>
    </xf>
    <xf numFmtId="166" fontId="3" fillId="0" borderId="3" xfId="6" applyFont="1" applyBorder="1" applyAlignment="1">
      <alignment horizontal="left" indent="1"/>
    </xf>
    <xf numFmtId="3" fontId="3" fillId="0" borderId="0" xfId="5" applyNumberFormat="1" applyFont="1" applyBorder="1" applyAlignment="1">
      <alignment horizontal="right"/>
    </xf>
    <xf numFmtId="3" fontId="3" fillId="0" borderId="0" xfId="3" applyNumberFormat="1" applyFont="1" applyBorder="1" applyAlignment="1">
      <alignment horizontal="right"/>
    </xf>
    <xf numFmtId="3" fontId="5" fillId="0" borderId="0" xfId="3" applyNumberFormat="1" applyFont="1" applyBorder="1" applyAlignment="1">
      <alignment horizontal="right"/>
    </xf>
    <xf numFmtId="3" fontId="5" fillId="0" borderId="0" xfId="5" applyNumberFormat="1" applyFont="1" applyBorder="1" applyAlignment="1">
      <alignment horizontal="right"/>
    </xf>
    <xf numFmtId="3" fontId="5" fillId="0" borderId="0" xfId="3" applyNumberFormat="1" applyFont="1" applyBorder="1"/>
    <xf numFmtId="3" fontId="3" fillId="0" borderId="0" xfId="3" applyNumberFormat="1" applyFont="1" applyBorder="1"/>
    <xf numFmtId="3" fontId="3" fillId="0" borderId="3" xfId="3" applyNumberFormat="1" applyFont="1" applyBorder="1" applyAlignment="1">
      <alignment horizontal="right"/>
    </xf>
    <xf numFmtId="3" fontId="3" fillId="0" borderId="3" xfId="5" applyNumberFormat="1" applyFont="1" applyBorder="1" applyAlignment="1">
      <alignment horizontal="right"/>
    </xf>
    <xf numFmtId="3" fontId="3" fillId="0" borderId="3" xfId="3" applyNumberFormat="1" applyFont="1" applyBorder="1"/>
    <xf numFmtId="167" fontId="3" fillId="0" borderId="0" xfId="6" applyNumberFormat="1" applyFont="1" applyBorder="1" applyProtection="1">
      <protection locked="0"/>
    </xf>
    <xf numFmtId="37" fontId="3" fillId="0" borderId="0" xfId="5" applyNumberFormat="1" applyFont="1" applyFill="1" applyBorder="1" applyProtection="1">
      <protection locked="0"/>
    </xf>
    <xf numFmtId="0" fontId="3" fillId="0" borderId="0" xfId="5" applyFont="1" applyAlignment="1">
      <alignment horizontal="right"/>
    </xf>
    <xf numFmtId="0" fontId="5" fillId="0" borderId="2" xfId="5" applyFont="1" applyBorder="1" applyAlignment="1" applyProtection="1">
      <alignment horizontal="right"/>
    </xf>
    <xf numFmtId="171" fontId="3" fillId="0" borderId="0" xfId="5" applyNumberFormat="1" applyFont="1" applyBorder="1"/>
    <xf numFmtId="171" fontId="3" fillId="0" borderId="0" xfId="6" applyNumberFormat="1" applyFont="1" applyBorder="1"/>
    <xf numFmtId="171" fontId="3" fillId="0" borderId="0" xfId="5" applyNumberFormat="1" applyFont="1" applyBorder="1" applyAlignment="1">
      <alignment horizontal="right"/>
    </xf>
    <xf numFmtId="171" fontId="5" fillId="0" borderId="0" xfId="5" applyNumberFormat="1" applyFont="1" applyBorder="1"/>
    <xf numFmtId="171" fontId="3" fillId="0" borderId="3" xfId="5" applyNumberFormat="1" applyFont="1" applyBorder="1"/>
    <xf numFmtId="171" fontId="3" fillId="0" borderId="3" xfId="6" applyNumberFormat="1" applyFont="1" applyBorder="1"/>
    <xf numFmtId="169" fontId="3" fillId="0" borderId="0" xfId="6" applyNumberFormat="1" applyFont="1" applyBorder="1"/>
    <xf numFmtId="0" fontId="3" fillId="0" borderId="0" xfId="5" applyFont="1" applyBorder="1"/>
    <xf numFmtId="168" fontId="3" fillId="0" borderId="0" xfId="6" applyNumberFormat="1" applyFont="1" applyBorder="1"/>
    <xf numFmtId="3" fontId="3" fillId="0" borderId="0" xfId="5" applyNumberFormat="1" applyFont="1" applyBorder="1"/>
    <xf numFmtId="3" fontId="3" fillId="0" borderId="3" xfId="5" applyNumberFormat="1" applyFont="1" applyBorder="1"/>
    <xf numFmtId="166" fontId="3" fillId="0" borderId="0" xfId="6" applyFont="1" applyFill="1" applyBorder="1"/>
    <xf numFmtId="0" fontId="3" fillId="0" borderId="0" xfId="5" applyFont="1"/>
    <xf numFmtId="166" fontId="5" fillId="0" borderId="4" xfId="6" applyFont="1" applyBorder="1" applyAlignment="1">
      <alignment horizontal="left" indent="1"/>
    </xf>
    <xf numFmtId="171" fontId="3" fillId="0" borderId="0" xfId="5" applyNumberFormat="1" applyFont="1" applyFill="1" applyBorder="1"/>
    <xf numFmtId="171" fontId="3" fillId="0" borderId="0" xfId="3" applyNumberFormat="1" applyFont="1" applyBorder="1"/>
    <xf numFmtId="171" fontId="5" fillId="0" borderId="0" xfId="5" applyNumberFormat="1" applyFont="1" applyFill="1" applyBorder="1"/>
    <xf numFmtId="171" fontId="5" fillId="0" borderId="0" xfId="3" applyNumberFormat="1" applyFont="1" applyBorder="1"/>
    <xf numFmtId="171" fontId="3" fillId="0" borderId="0" xfId="3" applyNumberFormat="1" applyFont="1" applyBorder="1" applyAlignment="1">
      <alignment horizontal="right"/>
    </xf>
    <xf numFmtId="171" fontId="3" fillId="0" borderId="3" xfId="5" applyNumberFormat="1" applyFont="1" applyFill="1" applyBorder="1"/>
    <xf numFmtId="173" fontId="3" fillId="0" borderId="0" xfId="7" applyNumberFormat="1" applyFont="1" applyBorder="1"/>
    <xf numFmtId="174" fontId="3" fillId="0" borderId="0" xfId="7" applyNumberFormat="1" applyFont="1" applyBorder="1"/>
    <xf numFmtId="3" fontId="3" fillId="0" borderId="0" xfId="5" applyNumberFormat="1" applyFont="1" applyBorder="1" applyAlignment="1">
      <alignment wrapText="1"/>
    </xf>
    <xf numFmtId="3" fontId="10" fillId="0" borderId="0" xfId="0" applyNumberFormat="1" applyFont="1" applyBorder="1" applyAlignment="1">
      <alignment horizontal="right" vertical="center" wrapText="1"/>
    </xf>
    <xf numFmtId="3" fontId="3" fillId="0" borderId="4" xfId="5" applyNumberFormat="1" applyFont="1" applyFill="1" applyBorder="1"/>
    <xf numFmtId="172" fontId="3" fillId="0" borderId="1" xfId="3" applyNumberFormat="1" applyFont="1" applyFill="1" applyBorder="1"/>
    <xf numFmtId="3" fontId="5" fillId="0" borderId="0" xfId="5" applyNumberFormat="1" applyFont="1" applyFill="1" applyBorder="1"/>
    <xf numFmtId="165" fontId="3" fillId="0" borderId="1" xfId="3" applyNumberFormat="1" applyFont="1" applyFill="1" applyBorder="1"/>
    <xf numFmtId="166" fontId="3" fillId="0" borderId="0" xfId="6" applyFont="1"/>
    <xf numFmtId="166" fontId="3" fillId="0" borderId="0" xfId="6" applyFont="1" applyAlignment="1">
      <alignment horizontal="center"/>
    </xf>
    <xf numFmtId="0" fontId="3" fillId="0" borderId="2" xfId="0" applyFont="1" applyBorder="1"/>
    <xf numFmtId="166" fontId="5" fillId="0" borderId="2" xfId="6" applyFont="1" applyBorder="1" applyAlignment="1" applyProtection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9" fontId="3" fillId="0" borderId="0" xfId="7" applyFont="1"/>
    <xf numFmtId="166" fontId="3" fillId="0" borderId="0" xfId="6" applyFont="1" applyBorder="1" applyAlignment="1">
      <alignment horizontal="center"/>
    </xf>
    <xf numFmtId="166" fontId="3" fillId="0" borderId="0" xfId="6" applyFont="1" applyFill="1"/>
    <xf numFmtId="167" fontId="3" fillId="0" borderId="0" xfId="6" applyNumberFormat="1" applyFont="1" applyFill="1" applyProtection="1">
      <protection locked="0"/>
    </xf>
    <xf numFmtId="1" fontId="3" fillId="0" borderId="0" xfId="0" applyNumberFormat="1" applyFont="1"/>
    <xf numFmtId="0" fontId="3" fillId="0" borderId="0" xfId="0" applyFont="1" applyAlignment="1" applyProtection="1">
      <alignment horizontal="left"/>
    </xf>
    <xf numFmtId="169" fontId="3" fillId="0" borderId="0" xfId="0" applyNumberFormat="1" applyFont="1"/>
    <xf numFmtId="3" fontId="3" fillId="0" borderId="0" xfId="6" applyNumberFormat="1" applyFont="1" applyBorder="1"/>
    <xf numFmtId="3" fontId="3" fillId="0" borderId="0" xfId="0" applyNumberFormat="1" applyFont="1" applyBorder="1" applyAlignment="1">
      <alignment horizontal="right" vertical="center" wrapText="1"/>
    </xf>
    <xf numFmtId="0" fontId="3" fillId="0" borderId="0" xfId="0" applyFont="1" applyFill="1"/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0" fontId="3" fillId="0" borderId="0" xfId="0" quotePrefix="1" applyFont="1" applyBorder="1" applyAlignment="1">
      <alignment horizontal="center"/>
    </xf>
    <xf numFmtId="3" fontId="3" fillId="0" borderId="0" xfId="6" applyNumberFormat="1" applyFont="1" applyBorder="1" applyAlignment="1">
      <alignment horizontal="center"/>
    </xf>
    <xf numFmtId="3" fontId="3" fillId="0" borderId="0" xfId="6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3" fontId="3" fillId="0" borderId="0" xfId="3" applyNumberFormat="1" applyFont="1"/>
    <xf numFmtId="166" fontId="3" fillId="0" borderId="0" xfId="6" applyFont="1" applyBorder="1" applyAlignment="1" applyProtection="1">
      <alignment horizontal="left"/>
    </xf>
    <xf numFmtId="3" fontId="3" fillId="0" borderId="0" xfId="5" applyNumberFormat="1" applyFont="1" applyBorder="1" applyAlignment="1" applyProtection="1">
      <alignment horizontal="right"/>
    </xf>
    <xf numFmtId="3" fontId="3" fillId="0" borderId="0" xfId="2" applyNumberFormat="1" applyFont="1" applyBorder="1" applyAlignment="1">
      <alignment horizontal="right"/>
    </xf>
    <xf numFmtId="3" fontId="3" fillId="0" borderId="3" xfId="2" applyNumberFormat="1" applyFont="1" applyBorder="1" applyAlignment="1">
      <alignment horizontal="right"/>
    </xf>
    <xf numFmtId="37" fontId="3" fillId="0" borderId="0" xfId="0" applyNumberFormat="1" applyFont="1" applyFill="1" applyBorder="1" applyProtection="1">
      <protection locked="0"/>
    </xf>
    <xf numFmtId="171" fontId="3" fillId="0" borderId="0" xfId="6" applyNumberFormat="1" applyFont="1" applyBorder="1" applyAlignment="1">
      <alignment horizontal="left" indent="1"/>
    </xf>
    <xf numFmtId="171" fontId="3" fillId="0" borderId="0" xfId="0" applyNumberFormat="1" applyFont="1" applyBorder="1" applyAlignment="1">
      <alignment horizontal="right"/>
    </xf>
    <xf numFmtId="171" fontId="3" fillId="0" borderId="0" xfId="6" applyNumberFormat="1" applyFont="1" applyBorder="1" applyAlignment="1">
      <alignment horizontal="right"/>
    </xf>
    <xf numFmtId="171" fontId="3" fillId="0" borderId="0" xfId="6" applyNumberFormat="1" applyFont="1" applyBorder="1" applyAlignment="1" applyProtection="1">
      <alignment horizontal="left" indent="1"/>
    </xf>
    <xf numFmtId="171" fontId="3" fillId="0" borderId="0" xfId="0" applyNumberFormat="1" applyFont="1" applyBorder="1" applyAlignment="1" applyProtection="1">
      <alignment horizontal="right"/>
    </xf>
    <xf numFmtId="171" fontId="3" fillId="0" borderId="0" xfId="6" applyNumberFormat="1" applyFont="1" applyBorder="1" applyAlignment="1" applyProtection="1">
      <alignment horizontal="left" indent="1"/>
      <protection locked="0"/>
    </xf>
    <xf numFmtId="171" fontId="3" fillId="0" borderId="3" xfId="6" applyNumberFormat="1" applyFont="1" applyBorder="1" applyAlignment="1">
      <alignment horizontal="left" indent="1"/>
    </xf>
    <xf numFmtId="171" fontId="3" fillId="0" borderId="3" xfId="6" applyNumberFormat="1" applyFont="1" applyBorder="1" applyAlignment="1">
      <alignment horizontal="right"/>
    </xf>
    <xf numFmtId="169" fontId="3" fillId="0" borderId="0" xfId="0" applyNumberFormat="1" applyFont="1" applyBorder="1"/>
    <xf numFmtId="166" fontId="3" fillId="0" borderId="0" xfId="6" applyFont="1" applyBorder="1" applyAlignment="1">
      <alignment horizontal="right"/>
    </xf>
    <xf numFmtId="3" fontId="11" fillId="0" borderId="0" xfId="0" applyNumberFormat="1" applyFont="1" applyBorder="1" applyAlignment="1">
      <alignment horizontal="right" vertical="center" wrapText="1" indent="1"/>
    </xf>
    <xf numFmtId="1" fontId="11" fillId="0" borderId="0" xfId="0" applyNumberFormat="1" applyFont="1" applyBorder="1" applyAlignment="1">
      <alignment horizontal="right" vertical="center" wrapText="1" indent="1"/>
    </xf>
    <xf numFmtId="166" fontId="3" fillId="0" borderId="3" xfId="6" applyFont="1" applyBorder="1" applyAlignment="1">
      <alignment horizontal="right"/>
    </xf>
    <xf numFmtId="0" fontId="5" fillId="2" borderId="0" xfId="0" applyFont="1" applyFill="1" applyAlignment="1">
      <alignment horizontal="right"/>
    </xf>
    <xf numFmtId="166" fontId="66" fillId="0" borderId="0" xfId="6" applyFont="1" applyFill="1" applyAlignment="1" applyProtection="1">
      <alignment horizontal="left"/>
    </xf>
    <xf numFmtId="0" fontId="66" fillId="0" borderId="0" xfId="0" applyFont="1"/>
    <xf numFmtId="0" fontId="5" fillId="2" borderId="0" xfId="1" applyFont="1" applyFill="1" applyAlignment="1" applyProtection="1"/>
    <xf numFmtId="3" fontId="3" fillId="0" borderId="0" xfId="0" applyNumberFormat="1" applyFont="1"/>
    <xf numFmtId="166" fontId="3" fillId="0" borderId="0" xfId="6" applyFont="1" applyBorder="1" applyAlignment="1" applyProtection="1">
      <alignment vertical="top"/>
    </xf>
    <xf numFmtId="180" fontId="3" fillId="0" borderId="0" xfId="6" applyNumberFormat="1" applyFont="1"/>
    <xf numFmtId="0" fontId="67" fillId="0" borderId="0" xfId="0" applyFont="1"/>
    <xf numFmtId="0" fontId="68" fillId="0" borderId="0" xfId="0" applyFont="1"/>
    <xf numFmtId="0" fontId="5" fillId="0" borderId="2" xfId="0" applyFont="1" applyFill="1" applyBorder="1" applyAlignment="1">
      <alignment horizontal="center" vertical="center" wrapText="1"/>
    </xf>
    <xf numFmtId="37" fontId="3" fillId="0" borderId="0" xfId="0" applyNumberFormat="1" applyFont="1" applyBorder="1" applyAlignment="1">
      <alignment horizontal="center"/>
    </xf>
    <xf numFmtId="0" fontId="3" fillId="0" borderId="0" xfId="6" applyNumberFormat="1" applyFont="1" applyBorder="1" applyAlignment="1">
      <alignment horizontal="center"/>
    </xf>
    <xf numFmtId="171" fontId="3" fillId="0" borderId="0" xfId="5" applyNumberFormat="1" applyFont="1" applyBorder="1" applyProtection="1">
      <protection locked="0"/>
    </xf>
    <xf numFmtId="171" fontId="5" fillId="0" borderId="0" xfId="5" applyNumberFormat="1" applyFont="1" applyBorder="1" applyProtection="1">
      <protection locked="0"/>
    </xf>
    <xf numFmtId="171" fontId="3" fillId="0" borderId="3" xfId="5" applyNumberFormat="1" applyFont="1" applyBorder="1" applyProtection="1">
      <protection locked="0"/>
    </xf>
    <xf numFmtId="171" fontId="3" fillId="0" borderId="25" xfId="5" applyNumberFormat="1" applyFont="1" applyBorder="1" applyProtection="1">
      <protection locked="0"/>
    </xf>
    <xf numFmtId="0" fontId="5" fillId="0" borderId="25" xfId="6" applyNumberFormat="1" applyFont="1" applyBorder="1" applyAlignment="1" applyProtection="1">
      <alignment horizontal="left" indent="1"/>
    </xf>
    <xf numFmtId="37" fontId="3" fillId="0" borderId="25" xfId="0" applyNumberFormat="1" applyFont="1" applyBorder="1" applyAlignment="1">
      <alignment horizontal="center"/>
    </xf>
    <xf numFmtId="3" fontId="3" fillId="0" borderId="25" xfId="6" applyNumberFormat="1" applyFont="1" applyFill="1" applyBorder="1" applyAlignment="1">
      <alignment horizontal="center"/>
    </xf>
    <xf numFmtId="3" fontId="3" fillId="0" borderId="25" xfId="0" applyNumberFormat="1" applyFont="1" applyFill="1" applyBorder="1" applyAlignment="1">
      <alignment horizontal="center"/>
    </xf>
    <xf numFmtId="171" fontId="3" fillId="0" borderId="25" xfId="3" applyNumberFormat="1" applyFont="1" applyBorder="1"/>
    <xf numFmtId="171" fontId="3" fillId="0" borderId="25" xfId="5" applyNumberFormat="1" applyFont="1" applyFill="1" applyBorder="1"/>
    <xf numFmtId="171" fontId="3" fillId="0" borderId="25" xfId="5" applyNumberFormat="1" applyFont="1" applyBorder="1"/>
    <xf numFmtId="166" fontId="3" fillId="0" borderId="25" xfId="6" applyFont="1" applyBorder="1" applyAlignment="1">
      <alignment horizontal="left" indent="1"/>
    </xf>
    <xf numFmtId="166" fontId="3" fillId="0" borderId="4" xfId="6" applyFont="1" applyBorder="1" applyAlignment="1">
      <alignment horizontal="left" indent="1"/>
    </xf>
    <xf numFmtId="3" fontId="3" fillId="0" borderId="0" xfId="0" applyNumberFormat="1" applyFont="1" applyAlignment="1">
      <alignment horizontal="center"/>
    </xf>
    <xf numFmtId="3" fontId="3" fillId="0" borderId="25" xfId="6" applyNumberFormat="1" applyFont="1" applyBorder="1" applyAlignment="1">
      <alignment horizontal="center"/>
    </xf>
    <xf numFmtId="0" fontId="6" fillId="0" borderId="0" xfId="1" applyAlignment="1" applyProtection="1"/>
  </cellXfs>
  <cellStyles count="1750">
    <cellStyle name="20% - Accent1 2" xfId="13" xr:uid="{00000000-0005-0000-0000-000000000000}"/>
    <cellStyle name="20% - Accent1 2 2" xfId="14" xr:uid="{00000000-0005-0000-0000-000001000000}"/>
    <cellStyle name="20% - Accent1 2 3" xfId="15" xr:uid="{00000000-0005-0000-0000-000002000000}"/>
    <cellStyle name="20% - Accent1 3" xfId="16" xr:uid="{00000000-0005-0000-0000-000003000000}"/>
    <cellStyle name="20% - Accent1 3 2" xfId="17" xr:uid="{00000000-0005-0000-0000-000004000000}"/>
    <cellStyle name="20% - Accent1 3 2 2" xfId="18" xr:uid="{00000000-0005-0000-0000-000005000000}"/>
    <cellStyle name="20% - Accent1 3 2 3" xfId="19" xr:uid="{00000000-0005-0000-0000-000006000000}"/>
    <cellStyle name="20% - Accent1 3 3" xfId="20" xr:uid="{00000000-0005-0000-0000-000007000000}"/>
    <cellStyle name="20% - Accent1 3 3 2" xfId="21" xr:uid="{00000000-0005-0000-0000-000008000000}"/>
    <cellStyle name="20% - Accent1 3 4" xfId="22" xr:uid="{00000000-0005-0000-0000-000009000000}"/>
    <cellStyle name="20% - Accent1 4" xfId="23" xr:uid="{00000000-0005-0000-0000-00000A000000}"/>
    <cellStyle name="20% - Accent1 4 2" xfId="24" xr:uid="{00000000-0005-0000-0000-00000B000000}"/>
    <cellStyle name="20% - Accent1 4 3" xfId="25" xr:uid="{00000000-0005-0000-0000-00000C000000}"/>
    <cellStyle name="20% - Accent1 5" xfId="26" xr:uid="{00000000-0005-0000-0000-00000D000000}"/>
    <cellStyle name="20% - Accent1 5 2" xfId="27" xr:uid="{00000000-0005-0000-0000-00000E000000}"/>
    <cellStyle name="20% - Accent1 5 3" xfId="28" xr:uid="{00000000-0005-0000-0000-00000F000000}"/>
    <cellStyle name="20% - Accent1 6" xfId="29" xr:uid="{00000000-0005-0000-0000-000010000000}"/>
    <cellStyle name="20% - Accent1 6 2" xfId="30" xr:uid="{00000000-0005-0000-0000-000011000000}"/>
    <cellStyle name="20% - Accent1 6 3" xfId="31" xr:uid="{00000000-0005-0000-0000-000012000000}"/>
    <cellStyle name="20% - Accent1 7" xfId="32" xr:uid="{00000000-0005-0000-0000-000013000000}"/>
    <cellStyle name="20% - Accent1 7 2" xfId="33" xr:uid="{00000000-0005-0000-0000-000014000000}"/>
    <cellStyle name="20% - Accent1 7 3" xfId="34" xr:uid="{00000000-0005-0000-0000-000015000000}"/>
    <cellStyle name="20% - Accent2 2" xfId="35" xr:uid="{00000000-0005-0000-0000-000016000000}"/>
    <cellStyle name="20% - Accent2 2 2" xfId="36" xr:uid="{00000000-0005-0000-0000-000017000000}"/>
    <cellStyle name="20% - Accent2 2 3" xfId="37" xr:uid="{00000000-0005-0000-0000-000018000000}"/>
    <cellStyle name="20% - Accent2 3" xfId="38" xr:uid="{00000000-0005-0000-0000-000019000000}"/>
    <cellStyle name="20% - Accent2 3 2" xfId="39" xr:uid="{00000000-0005-0000-0000-00001A000000}"/>
    <cellStyle name="20% - Accent2 3 2 2" xfId="40" xr:uid="{00000000-0005-0000-0000-00001B000000}"/>
    <cellStyle name="20% - Accent2 3 2 3" xfId="41" xr:uid="{00000000-0005-0000-0000-00001C000000}"/>
    <cellStyle name="20% - Accent2 3 3" xfId="42" xr:uid="{00000000-0005-0000-0000-00001D000000}"/>
    <cellStyle name="20% - Accent2 3 3 2" xfId="43" xr:uid="{00000000-0005-0000-0000-00001E000000}"/>
    <cellStyle name="20% - Accent2 3 4" xfId="44" xr:uid="{00000000-0005-0000-0000-00001F000000}"/>
    <cellStyle name="20% - Accent2 4" xfId="45" xr:uid="{00000000-0005-0000-0000-000020000000}"/>
    <cellStyle name="20% - Accent2 4 2" xfId="46" xr:uid="{00000000-0005-0000-0000-000021000000}"/>
    <cellStyle name="20% - Accent2 4 3" xfId="47" xr:uid="{00000000-0005-0000-0000-000022000000}"/>
    <cellStyle name="20% - Accent2 5" xfId="48" xr:uid="{00000000-0005-0000-0000-000023000000}"/>
    <cellStyle name="20% - Accent2 5 2" xfId="49" xr:uid="{00000000-0005-0000-0000-000024000000}"/>
    <cellStyle name="20% - Accent2 5 3" xfId="50" xr:uid="{00000000-0005-0000-0000-000025000000}"/>
    <cellStyle name="20% - Accent2 6" xfId="51" xr:uid="{00000000-0005-0000-0000-000026000000}"/>
    <cellStyle name="20% - Accent2 6 2" xfId="52" xr:uid="{00000000-0005-0000-0000-000027000000}"/>
    <cellStyle name="20% - Accent2 6 3" xfId="53" xr:uid="{00000000-0005-0000-0000-000028000000}"/>
    <cellStyle name="20% - Accent2 7" xfId="54" xr:uid="{00000000-0005-0000-0000-000029000000}"/>
    <cellStyle name="20% - Accent2 7 2" xfId="55" xr:uid="{00000000-0005-0000-0000-00002A000000}"/>
    <cellStyle name="20% - Accent2 7 3" xfId="56" xr:uid="{00000000-0005-0000-0000-00002B000000}"/>
    <cellStyle name="20% - Accent3 2" xfId="57" xr:uid="{00000000-0005-0000-0000-00002C000000}"/>
    <cellStyle name="20% - Accent3 2 2" xfId="58" xr:uid="{00000000-0005-0000-0000-00002D000000}"/>
    <cellStyle name="20% - Accent3 2 3" xfId="59" xr:uid="{00000000-0005-0000-0000-00002E000000}"/>
    <cellStyle name="20% - Accent3 3" xfId="60" xr:uid="{00000000-0005-0000-0000-00002F000000}"/>
    <cellStyle name="20% - Accent3 3 2" xfId="61" xr:uid="{00000000-0005-0000-0000-000030000000}"/>
    <cellStyle name="20% - Accent3 3 2 2" xfId="62" xr:uid="{00000000-0005-0000-0000-000031000000}"/>
    <cellStyle name="20% - Accent3 3 2 3" xfId="63" xr:uid="{00000000-0005-0000-0000-000032000000}"/>
    <cellStyle name="20% - Accent3 3 3" xfId="64" xr:uid="{00000000-0005-0000-0000-000033000000}"/>
    <cellStyle name="20% - Accent3 3 3 2" xfId="65" xr:uid="{00000000-0005-0000-0000-000034000000}"/>
    <cellStyle name="20% - Accent3 3 4" xfId="66" xr:uid="{00000000-0005-0000-0000-000035000000}"/>
    <cellStyle name="20% - Accent3 4" xfId="67" xr:uid="{00000000-0005-0000-0000-000036000000}"/>
    <cellStyle name="20% - Accent3 4 2" xfId="68" xr:uid="{00000000-0005-0000-0000-000037000000}"/>
    <cellStyle name="20% - Accent3 4 3" xfId="69" xr:uid="{00000000-0005-0000-0000-000038000000}"/>
    <cellStyle name="20% - Accent3 5" xfId="70" xr:uid="{00000000-0005-0000-0000-000039000000}"/>
    <cellStyle name="20% - Accent3 5 2" xfId="71" xr:uid="{00000000-0005-0000-0000-00003A000000}"/>
    <cellStyle name="20% - Accent3 5 3" xfId="72" xr:uid="{00000000-0005-0000-0000-00003B000000}"/>
    <cellStyle name="20% - Accent3 6" xfId="73" xr:uid="{00000000-0005-0000-0000-00003C000000}"/>
    <cellStyle name="20% - Accent3 6 2" xfId="74" xr:uid="{00000000-0005-0000-0000-00003D000000}"/>
    <cellStyle name="20% - Accent3 6 3" xfId="75" xr:uid="{00000000-0005-0000-0000-00003E000000}"/>
    <cellStyle name="20% - Accent3 7" xfId="76" xr:uid="{00000000-0005-0000-0000-00003F000000}"/>
    <cellStyle name="20% - Accent3 7 2" xfId="77" xr:uid="{00000000-0005-0000-0000-000040000000}"/>
    <cellStyle name="20% - Accent3 7 3" xfId="78" xr:uid="{00000000-0005-0000-0000-000041000000}"/>
    <cellStyle name="20% - Accent4 2" xfId="79" xr:uid="{00000000-0005-0000-0000-000042000000}"/>
    <cellStyle name="20% - Accent4 2 2" xfId="80" xr:uid="{00000000-0005-0000-0000-000043000000}"/>
    <cellStyle name="20% - Accent4 2 3" xfId="81" xr:uid="{00000000-0005-0000-0000-000044000000}"/>
    <cellStyle name="20% - Accent4 3" xfId="82" xr:uid="{00000000-0005-0000-0000-000045000000}"/>
    <cellStyle name="20% - Accent4 3 2" xfId="83" xr:uid="{00000000-0005-0000-0000-000046000000}"/>
    <cellStyle name="20% - Accent4 3 2 2" xfId="84" xr:uid="{00000000-0005-0000-0000-000047000000}"/>
    <cellStyle name="20% - Accent4 3 2 3" xfId="85" xr:uid="{00000000-0005-0000-0000-000048000000}"/>
    <cellStyle name="20% - Accent4 3 3" xfId="86" xr:uid="{00000000-0005-0000-0000-000049000000}"/>
    <cellStyle name="20% - Accent4 3 3 2" xfId="87" xr:uid="{00000000-0005-0000-0000-00004A000000}"/>
    <cellStyle name="20% - Accent4 3 4" xfId="88" xr:uid="{00000000-0005-0000-0000-00004B000000}"/>
    <cellStyle name="20% - Accent4 4" xfId="89" xr:uid="{00000000-0005-0000-0000-00004C000000}"/>
    <cellStyle name="20% - Accent4 4 2" xfId="90" xr:uid="{00000000-0005-0000-0000-00004D000000}"/>
    <cellStyle name="20% - Accent4 4 3" xfId="91" xr:uid="{00000000-0005-0000-0000-00004E000000}"/>
    <cellStyle name="20% - Accent4 5" xfId="92" xr:uid="{00000000-0005-0000-0000-00004F000000}"/>
    <cellStyle name="20% - Accent4 5 2" xfId="93" xr:uid="{00000000-0005-0000-0000-000050000000}"/>
    <cellStyle name="20% - Accent4 5 3" xfId="94" xr:uid="{00000000-0005-0000-0000-000051000000}"/>
    <cellStyle name="20% - Accent4 6" xfId="95" xr:uid="{00000000-0005-0000-0000-000052000000}"/>
    <cellStyle name="20% - Accent4 6 2" xfId="96" xr:uid="{00000000-0005-0000-0000-000053000000}"/>
    <cellStyle name="20% - Accent4 6 3" xfId="97" xr:uid="{00000000-0005-0000-0000-000054000000}"/>
    <cellStyle name="20% - Accent4 7" xfId="98" xr:uid="{00000000-0005-0000-0000-000055000000}"/>
    <cellStyle name="20% - Accent4 7 2" xfId="99" xr:uid="{00000000-0005-0000-0000-000056000000}"/>
    <cellStyle name="20% - Accent4 7 3" xfId="100" xr:uid="{00000000-0005-0000-0000-000057000000}"/>
    <cellStyle name="20% - Accent5 2" xfId="101" xr:uid="{00000000-0005-0000-0000-000058000000}"/>
    <cellStyle name="20% - Accent5 2 2" xfId="102" xr:uid="{00000000-0005-0000-0000-000059000000}"/>
    <cellStyle name="20% - Accent5 2 3" xfId="103" xr:uid="{00000000-0005-0000-0000-00005A000000}"/>
    <cellStyle name="20% - Accent5 3" xfId="104" xr:uid="{00000000-0005-0000-0000-00005B000000}"/>
    <cellStyle name="20% - Accent5 3 2" xfId="105" xr:uid="{00000000-0005-0000-0000-00005C000000}"/>
    <cellStyle name="20% - Accent5 3 2 2" xfId="106" xr:uid="{00000000-0005-0000-0000-00005D000000}"/>
    <cellStyle name="20% - Accent5 3 2 3" xfId="107" xr:uid="{00000000-0005-0000-0000-00005E000000}"/>
    <cellStyle name="20% - Accent5 3 3" xfId="108" xr:uid="{00000000-0005-0000-0000-00005F000000}"/>
    <cellStyle name="20% - Accent5 3 3 2" xfId="109" xr:uid="{00000000-0005-0000-0000-000060000000}"/>
    <cellStyle name="20% - Accent5 3 4" xfId="110" xr:uid="{00000000-0005-0000-0000-000061000000}"/>
    <cellStyle name="20% - Accent5 4" xfId="111" xr:uid="{00000000-0005-0000-0000-000062000000}"/>
    <cellStyle name="20% - Accent5 4 2" xfId="112" xr:uid="{00000000-0005-0000-0000-000063000000}"/>
    <cellStyle name="20% - Accent5 4 3" xfId="113" xr:uid="{00000000-0005-0000-0000-000064000000}"/>
    <cellStyle name="20% - Accent5 5" xfId="114" xr:uid="{00000000-0005-0000-0000-000065000000}"/>
    <cellStyle name="20% - Accent5 5 2" xfId="115" xr:uid="{00000000-0005-0000-0000-000066000000}"/>
    <cellStyle name="20% - Accent5 5 3" xfId="116" xr:uid="{00000000-0005-0000-0000-000067000000}"/>
    <cellStyle name="20% - Accent5 6" xfId="117" xr:uid="{00000000-0005-0000-0000-000068000000}"/>
    <cellStyle name="20% - Accent5 6 2" xfId="118" xr:uid="{00000000-0005-0000-0000-000069000000}"/>
    <cellStyle name="20% - Accent5 6 3" xfId="119" xr:uid="{00000000-0005-0000-0000-00006A000000}"/>
    <cellStyle name="20% - Accent5 7" xfId="120" xr:uid="{00000000-0005-0000-0000-00006B000000}"/>
    <cellStyle name="20% - Accent5 7 2" xfId="121" xr:uid="{00000000-0005-0000-0000-00006C000000}"/>
    <cellStyle name="20% - Accent5 7 3" xfId="122" xr:uid="{00000000-0005-0000-0000-00006D000000}"/>
    <cellStyle name="20% - Accent6 2" xfId="123" xr:uid="{00000000-0005-0000-0000-00006E000000}"/>
    <cellStyle name="20% - Accent6 2 2" xfId="124" xr:uid="{00000000-0005-0000-0000-00006F000000}"/>
    <cellStyle name="20% - Accent6 2 3" xfId="125" xr:uid="{00000000-0005-0000-0000-000070000000}"/>
    <cellStyle name="20% - Accent6 3" xfId="126" xr:uid="{00000000-0005-0000-0000-000071000000}"/>
    <cellStyle name="20% - Accent6 3 2" xfId="127" xr:uid="{00000000-0005-0000-0000-000072000000}"/>
    <cellStyle name="20% - Accent6 3 2 2" xfId="128" xr:uid="{00000000-0005-0000-0000-000073000000}"/>
    <cellStyle name="20% - Accent6 3 2 3" xfId="129" xr:uid="{00000000-0005-0000-0000-000074000000}"/>
    <cellStyle name="20% - Accent6 3 3" xfId="130" xr:uid="{00000000-0005-0000-0000-000075000000}"/>
    <cellStyle name="20% - Accent6 3 3 2" xfId="131" xr:uid="{00000000-0005-0000-0000-000076000000}"/>
    <cellStyle name="20% - Accent6 3 4" xfId="132" xr:uid="{00000000-0005-0000-0000-000077000000}"/>
    <cellStyle name="20% - Accent6 4" xfId="133" xr:uid="{00000000-0005-0000-0000-000078000000}"/>
    <cellStyle name="20% - Accent6 4 2" xfId="134" xr:uid="{00000000-0005-0000-0000-000079000000}"/>
    <cellStyle name="20% - Accent6 4 3" xfId="135" xr:uid="{00000000-0005-0000-0000-00007A000000}"/>
    <cellStyle name="20% - Accent6 5" xfId="136" xr:uid="{00000000-0005-0000-0000-00007B000000}"/>
    <cellStyle name="20% - Accent6 5 2" xfId="137" xr:uid="{00000000-0005-0000-0000-00007C000000}"/>
    <cellStyle name="20% - Accent6 5 3" xfId="138" xr:uid="{00000000-0005-0000-0000-00007D000000}"/>
    <cellStyle name="20% - Accent6 6" xfId="139" xr:uid="{00000000-0005-0000-0000-00007E000000}"/>
    <cellStyle name="20% - Accent6 6 2" xfId="140" xr:uid="{00000000-0005-0000-0000-00007F000000}"/>
    <cellStyle name="20% - Accent6 6 3" xfId="141" xr:uid="{00000000-0005-0000-0000-000080000000}"/>
    <cellStyle name="20% - Accent6 7" xfId="142" xr:uid="{00000000-0005-0000-0000-000081000000}"/>
    <cellStyle name="20% - Accent6 7 2" xfId="143" xr:uid="{00000000-0005-0000-0000-000082000000}"/>
    <cellStyle name="20% - Accent6 7 3" xfId="144" xr:uid="{00000000-0005-0000-0000-000083000000}"/>
    <cellStyle name="40% - Accent1 2" xfId="145" xr:uid="{00000000-0005-0000-0000-000084000000}"/>
    <cellStyle name="40% - Accent1 2 2" xfId="146" xr:uid="{00000000-0005-0000-0000-000085000000}"/>
    <cellStyle name="40% - Accent1 2 3" xfId="147" xr:uid="{00000000-0005-0000-0000-000086000000}"/>
    <cellStyle name="40% - Accent1 3" xfId="148" xr:uid="{00000000-0005-0000-0000-000087000000}"/>
    <cellStyle name="40% - Accent1 3 2" xfId="149" xr:uid="{00000000-0005-0000-0000-000088000000}"/>
    <cellStyle name="40% - Accent1 3 2 2" xfId="150" xr:uid="{00000000-0005-0000-0000-000089000000}"/>
    <cellStyle name="40% - Accent1 3 2 3" xfId="151" xr:uid="{00000000-0005-0000-0000-00008A000000}"/>
    <cellStyle name="40% - Accent1 3 3" xfId="152" xr:uid="{00000000-0005-0000-0000-00008B000000}"/>
    <cellStyle name="40% - Accent1 3 3 2" xfId="153" xr:uid="{00000000-0005-0000-0000-00008C000000}"/>
    <cellStyle name="40% - Accent1 3 4" xfId="154" xr:uid="{00000000-0005-0000-0000-00008D000000}"/>
    <cellStyle name="40% - Accent1 4" xfId="155" xr:uid="{00000000-0005-0000-0000-00008E000000}"/>
    <cellStyle name="40% - Accent1 4 2" xfId="156" xr:uid="{00000000-0005-0000-0000-00008F000000}"/>
    <cellStyle name="40% - Accent1 4 3" xfId="157" xr:uid="{00000000-0005-0000-0000-000090000000}"/>
    <cellStyle name="40% - Accent1 5" xfId="158" xr:uid="{00000000-0005-0000-0000-000091000000}"/>
    <cellStyle name="40% - Accent1 5 2" xfId="159" xr:uid="{00000000-0005-0000-0000-000092000000}"/>
    <cellStyle name="40% - Accent1 5 3" xfId="160" xr:uid="{00000000-0005-0000-0000-000093000000}"/>
    <cellStyle name="40% - Accent1 6" xfId="161" xr:uid="{00000000-0005-0000-0000-000094000000}"/>
    <cellStyle name="40% - Accent1 6 2" xfId="162" xr:uid="{00000000-0005-0000-0000-000095000000}"/>
    <cellStyle name="40% - Accent1 6 3" xfId="163" xr:uid="{00000000-0005-0000-0000-000096000000}"/>
    <cellStyle name="40% - Accent1 7" xfId="164" xr:uid="{00000000-0005-0000-0000-000097000000}"/>
    <cellStyle name="40% - Accent1 7 2" xfId="165" xr:uid="{00000000-0005-0000-0000-000098000000}"/>
    <cellStyle name="40% - Accent1 7 3" xfId="166" xr:uid="{00000000-0005-0000-0000-000099000000}"/>
    <cellStyle name="40% - Accent2 2" xfId="167" xr:uid="{00000000-0005-0000-0000-00009A000000}"/>
    <cellStyle name="40% - Accent2 2 2" xfId="168" xr:uid="{00000000-0005-0000-0000-00009B000000}"/>
    <cellStyle name="40% - Accent2 2 3" xfId="169" xr:uid="{00000000-0005-0000-0000-00009C000000}"/>
    <cellStyle name="40% - Accent2 3" xfId="170" xr:uid="{00000000-0005-0000-0000-00009D000000}"/>
    <cellStyle name="40% - Accent2 3 2" xfId="171" xr:uid="{00000000-0005-0000-0000-00009E000000}"/>
    <cellStyle name="40% - Accent2 3 2 2" xfId="172" xr:uid="{00000000-0005-0000-0000-00009F000000}"/>
    <cellStyle name="40% - Accent2 3 2 3" xfId="173" xr:uid="{00000000-0005-0000-0000-0000A0000000}"/>
    <cellStyle name="40% - Accent2 3 3" xfId="174" xr:uid="{00000000-0005-0000-0000-0000A1000000}"/>
    <cellStyle name="40% - Accent2 3 3 2" xfId="175" xr:uid="{00000000-0005-0000-0000-0000A2000000}"/>
    <cellStyle name="40% - Accent2 3 4" xfId="176" xr:uid="{00000000-0005-0000-0000-0000A3000000}"/>
    <cellStyle name="40% - Accent2 4" xfId="177" xr:uid="{00000000-0005-0000-0000-0000A4000000}"/>
    <cellStyle name="40% - Accent2 4 2" xfId="178" xr:uid="{00000000-0005-0000-0000-0000A5000000}"/>
    <cellStyle name="40% - Accent2 4 3" xfId="179" xr:uid="{00000000-0005-0000-0000-0000A6000000}"/>
    <cellStyle name="40% - Accent2 5" xfId="180" xr:uid="{00000000-0005-0000-0000-0000A7000000}"/>
    <cellStyle name="40% - Accent2 5 2" xfId="181" xr:uid="{00000000-0005-0000-0000-0000A8000000}"/>
    <cellStyle name="40% - Accent2 5 3" xfId="182" xr:uid="{00000000-0005-0000-0000-0000A9000000}"/>
    <cellStyle name="40% - Accent2 6" xfId="183" xr:uid="{00000000-0005-0000-0000-0000AA000000}"/>
    <cellStyle name="40% - Accent2 6 2" xfId="184" xr:uid="{00000000-0005-0000-0000-0000AB000000}"/>
    <cellStyle name="40% - Accent2 6 3" xfId="185" xr:uid="{00000000-0005-0000-0000-0000AC000000}"/>
    <cellStyle name="40% - Accent2 7" xfId="186" xr:uid="{00000000-0005-0000-0000-0000AD000000}"/>
    <cellStyle name="40% - Accent2 7 2" xfId="187" xr:uid="{00000000-0005-0000-0000-0000AE000000}"/>
    <cellStyle name="40% - Accent2 7 3" xfId="188" xr:uid="{00000000-0005-0000-0000-0000AF000000}"/>
    <cellStyle name="40% - Accent3 2" xfId="189" xr:uid="{00000000-0005-0000-0000-0000B0000000}"/>
    <cellStyle name="40% - Accent3 2 2" xfId="190" xr:uid="{00000000-0005-0000-0000-0000B1000000}"/>
    <cellStyle name="40% - Accent3 2 3" xfId="191" xr:uid="{00000000-0005-0000-0000-0000B2000000}"/>
    <cellStyle name="40% - Accent3 3" xfId="192" xr:uid="{00000000-0005-0000-0000-0000B3000000}"/>
    <cellStyle name="40% - Accent3 3 2" xfId="193" xr:uid="{00000000-0005-0000-0000-0000B4000000}"/>
    <cellStyle name="40% - Accent3 3 2 2" xfId="194" xr:uid="{00000000-0005-0000-0000-0000B5000000}"/>
    <cellStyle name="40% - Accent3 3 2 3" xfId="195" xr:uid="{00000000-0005-0000-0000-0000B6000000}"/>
    <cellStyle name="40% - Accent3 3 3" xfId="196" xr:uid="{00000000-0005-0000-0000-0000B7000000}"/>
    <cellStyle name="40% - Accent3 3 3 2" xfId="197" xr:uid="{00000000-0005-0000-0000-0000B8000000}"/>
    <cellStyle name="40% - Accent3 3 4" xfId="198" xr:uid="{00000000-0005-0000-0000-0000B9000000}"/>
    <cellStyle name="40% - Accent3 4" xfId="199" xr:uid="{00000000-0005-0000-0000-0000BA000000}"/>
    <cellStyle name="40% - Accent3 4 2" xfId="200" xr:uid="{00000000-0005-0000-0000-0000BB000000}"/>
    <cellStyle name="40% - Accent3 4 3" xfId="201" xr:uid="{00000000-0005-0000-0000-0000BC000000}"/>
    <cellStyle name="40% - Accent3 5" xfId="202" xr:uid="{00000000-0005-0000-0000-0000BD000000}"/>
    <cellStyle name="40% - Accent3 5 2" xfId="203" xr:uid="{00000000-0005-0000-0000-0000BE000000}"/>
    <cellStyle name="40% - Accent3 5 3" xfId="204" xr:uid="{00000000-0005-0000-0000-0000BF000000}"/>
    <cellStyle name="40% - Accent3 6" xfId="205" xr:uid="{00000000-0005-0000-0000-0000C0000000}"/>
    <cellStyle name="40% - Accent3 6 2" xfId="206" xr:uid="{00000000-0005-0000-0000-0000C1000000}"/>
    <cellStyle name="40% - Accent3 6 3" xfId="207" xr:uid="{00000000-0005-0000-0000-0000C2000000}"/>
    <cellStyle name="40% - Accent3 7" xfId="208" xr:uid="{00000000-0005-0000-0000-0000C3000000}"/>
    <cellStyle name="40% - Accent3 7 2" xfId="209" xr:uid="{00000000-0005-0000-0000-0000C4000000}"/>
    <cellStyle name="40% - Accent3 7 3" xfId="210" xr:uid="{00000000-0005-0000-0000-0000C5000000}"/>
    <cellStyle name="40% - Accent4 2" xfId="211" xr:uid="{00000000-0005-0000-0000-0000C6000000}"/>
    <cellStyle name="40% - Accent4 2 2" xfId="212" xr:uid="{00000000-0005-0000-0000-0000C7000000}"/>
    <cellStyle name="40% - Accent4 2 3" xfId="213" xr:uid="{00000000-0005-0000-0000-0000C8000000}"/>
    <cellStyle name="40% - Accent4 3" xfId="214" xr:uid="{00000000-0005-0000-0000-0000C9000000}"/>
    <cellStyle name="40% - Accent4 3 2" xfId="215" xr:uid="{00000000-0005-0000-0000-0000CA000000}"/>
    <cellStyle name="40% - Accent4 3 2 2" xfId="216" xr:uid="{00000000-0005-0000-0000-0000CB000000}"/>
    <cellStyle name="40% - Accent4 3 2 3" xfId="217" xr:uid="{00000000-0005-0000-0000-0000CC000000}"/>
    <cellStyle name="40% - Accent4 3 3" xfId="218" xr:uid="{00000000-0005-0000-0000-0000CD000000}"/>
    <cellStyle name="40% - Accent4 3 3 2" xfId="219" xr:uid="{00000000-0005-0000-0000-0000CE000000}"/>
    <cellStyle name="40% - Accent4 3 4" xfId="220" xr:uid="{00000000-0005-0000-0000-0000CF000000}"/>
    <cellStyle name="40% - Accent4 4" xfId="221" xr:uid="{00000000-0005-0000-0000-0000D0000000}"/>
    <cellStyle name="40% - Accent4 4 2" xfId="222" xr:uid="{00000000-0005-0000-0000-0000D1000000}"/>
    <cellStyle name="40% - Accent4 4 3" xfId="223" xr:uid="{00000000-0005-0000-0000-0000D2000000}"/>
    <cellStyle name="40% - Accent4 5" xfId="224" xr:uid="{00000000-0005-0000-0000-0000D3000000}"/>
    <cellStyle name="40% - Accent4 5 2" xfId="225" xr:uid="{00000000-0005-0000-0000-0000D4000000}"/>
    <cellStyle name="40% - Accent4 5 3" xfId="226" xr:uid="{00000000-0005-0000-0000-0000D5000000}"/>
    <cellStyle name="40% - Accent4 6" xfId="227" xr:uid="{00000000-0005-0000-0000-0000D6000000}"/>
    <cellStyle name="40% - Accent4 6 2" xfId="228" xr:uid="{00000000-0005-0000-0000-0000D7000000}"/>
    <cellStyle name="40% - Accent4 6 3" xfId="229" xr:uid="{00000000-0005-0000-0000-0000D8000000}"/>
    <cellStyle name="40% - Accent4 7" xfId="230" xr:uid="{00000000-0005-0000-0000-0000D9000000}"/>
    <cellStyle name="40% - Accent4 7 2" xfId="231" xr:uid="{00000000-0005-0000-0000-0000DA000000}"/>
    <cellStyle name="40% - Accent4 7 3" xfId="232" xr:uid="{00000000-0005-0000-0000-0000DB000000}"/>
    <cellStyle name="40% - Accent5 2" xfId="233" xr:uid="{00000000-0005-0000-0000-0000DC000000}"/>
    <cellStyle name="40% - Accent5 2 2" xfId="234" xr:uid="{00000000-0005-0000-0000-0000DD000000}"/>
    <cellStyle name="40% - Accent5 2 3" xfId="235" xr:uid="{00000000-0005-0000-0000-0000DE000000}"/>
    <cellStyle name="40% - Accent5 3" xfId="236" xr:uid="{00000000-0005-0000-0000-0000DF000000}"/>
    <cellStyle name="40% - Accent5 3 2" xfId="237" xr:uid="{00000000-0005-0000-0000-0000E0000000}"/>
    <cellStyle name="40% - Accent5 3 2 2" xfId="238" xr:uid="{00000000-0005-0000-0000-0000E1000000}"/>
    <cellStyle name="40% - Accent5 3 2 3" xfId="239" xr:uid="{00000000-0005-0000-0000-0000E2000000}"/>
    <cellStyle name="40% - Accent5 3 3" xfId="240" xr:uid="{00000000-0005-0000-0000-0000E3000000}"/>
    <cellStyle name="40% - Accent5 3 3 2" xfId="241" xr:uid="{00000000-0005-0000-0000-0000E4000000}"/>
    <cellStyle name="40% - Accent5 3 4" xfId="242" xr:uid="{00000000-0005-0000-0000-0000E5000000}"/>
    <cellStyle name="40% - Accent5 4" xfId="243" xr:uid="{00000000-0005-0000-0000-0000E6000000}"/>
    <cellStyle name="40% - Accent5 4 2" xfId="244" xr:uid="{00000000-0005-0000-0000-0000E7000000}"/>
    <cellStyle name="40% - Accent5 4 3" xfId="245" xr:uid="{00000000-0005-0000-0000-0000E8000000}"/>
    <cellStyle name="40% - Accent5 5" xfId="246" xr:uid="{00000000-0005-0000-0000-0000E9000000}"/>
    <cellStyle name="40% - Accent5 5 2" xfId="247" xr:uid="{00000000-0005-0000-0000-0000EA000000}"/>
    <cellStyle name="40% - Accent5 5 3" xfId="248" xr:uid="{00000000-0005-0000-0000-0000EB000000}"/>
    <cellStyle name="40% - Accent5 6" xfId="249" xr:uid="{00000000-0005-0000-0000-0000EC000000}"/>
    <cellStyle name="40% - Accent5 6 2" xfId="250" xr:uid="{00000000-0005-0000-0000-0000ED000000}"/>
    <cellStyle name="40% - Accent5 6 3" xfId="251" xr:uid="{00000000-0005-0000-0000-0000EE000000}"/>
    <cellStyle name="40% - Accent5 7" xfId="252" xr:uid="{00000000-0005-0000-0000-0000EF000000}"/>
    <cellStyle name="40% - Accent5 7 2" xfId="253" xr:uid="{00000000-0005-0000-0000-0000F0000000}"/>
    <cellStyle name="40% - Accent5 7 3" xfId="254" xr:uid="{00000000-0005-0000-0000-0000F1000000}"/>
    <cellStyle name="40% - Accent6 2" xfId="255" xr:uid="{00000000-0005-0000-0000-0000F2000000}"/>
    <cellStyle name="40% - Accent6 2 2" xfId="256" xr:uid="{00000000-0005-0000-0000-0000F3000000}"/>
    <cellStyle name="40% - Accent6 2 3" xfId="257" xr:uid="{00000000-0005-0000-0000-0000F4000000}"/>
    <cellStyle name="40% - Accent6 3" xfId="258" xr:uid="{00000000-0005-0000-0000-0000F5000000}"/>
    <cellStyle name="40% - Accent6 3 2" xfId="259" xr:uid="{00000000-0005-0000-0000-0000F6000000}"/>
    <cellStyle name="40% - Accent6 3 2 2" xfId="260" xr:uid="{00000000-0005-0000-0000-0000F7000000}"/>
    <cellStyle name="40% - Accent6 3 2 3" xfId="261" xr:uid="{00000000-0005-0000-0000-0000F8000000}"/>
    <cellStyle name="40% - Accent6 3 3" xfId="262" xr:uid="{00000000-0005-0000-0000-0000F9000000}"/>
    <cellStyle name="40% - Accent6 3 3 2" xfId="263" xr:uid="{00000000-0005-0000-0000-0000FA000000}"/>
    <cellStyle name="40% - Accent6 3 4" xfId="264" xr:uid="{00000000-0005-0000-0000-0000FB000000}"/>
    <cellStyle name="40% - Accent6 4" xfId="265" xr:uid="{00000000-0005-0000-0000-0000FC000000}"/>
    <cellStyle name="40% - Accent6 4 2" xfId="266" xr:uid="{00000000-0005-0000-0000-0000FD000000}"/>
    <cellStyle name="40% - Accent6 4 3" xfId="267" xr:uid="{00000000-0005-0000-0000-0000FE000000}"/>
    <cellStyle name="40% - Accent6 5" xfId="268" xr:uid="{00000000-0005-0000-0000-0000FF000000}"/>
    <cellStyle name="40% - Accent6 5 2" xfId="269" xr:uid="{00000000-0005-0000-0000-000000010000}"/>
    <cellStyle name="40% - Accent6 5 3" xfId="270" xr:uid="{00000000-0005-0000-0000-000001010000}"/>
    <cellStyle name="40% - Accent6 6" xfId="271" xr:uid="{00000000-0005-0000-0000-000002010000}"/>
    <cellStyle name="40% - Accent6 6 2" xfId="272" xr:uid="{00000000-0005-0000-0000-000003010000}"/>
    <cellStyle name="40% - Accent6 6 3" xfId="273" xr:uid="{00000000-0005-0000-0000-000004010000}"/>
    <cellStyle name="40% - Accent6 7" xfId="274" xr:uid="{00000000-0005-0000-0000-000005010000}"/>
    <cellStyle name="40% - Accent6 7 2" xfId="275" xr:uid="{00000000-0005-0000-0000-000006010000}"/>
    <cellStyle name="40% - Accent6 7 3" xfId="276" xr:uid="{00000000-0005-0000-0000-000007010000}"/>
    <cellStyle name="60% - Accent1 2" xfId="277" xr:uid="{00000000-0005-0000-0000-000008010000}"/>
    <cellStyle name="60% - Accent1 2 2" xfId="278" xr:uid="{00000000-0005-0000-0000-000009010000}"/>
    <cellStyle name="60% - Accent1 2 3" xfId="279" xr:uid="{00000000-0005-0000-0000-00000A010000}"/>
    <cellStyle name="60% - Accent1 3" xfId="280" xr:uid="{00000000-0005-0000-0000-00000B010000}"/>
    <cellStyle name="60% - Accent1 4" xfId="281" xr:uid="{00000000-0005-0000-0000-00000C010000}"/>
    <cellStyle name="60% - Accent1 5" xfId="282" xr:uid="{00000000-0005-0000-0000-00000D010000}"/>
    <cellStyle name="60% - Accent1 5 2" xfId="283" xr:uid="{00000000-0005-0000-0000-00000E010000}"/>
    <cellStyle name="60% - Accent1 5 3" xfId="284" xr:uid="{00000000-0005-0000-0000-00000F010000}"/>
    <cellStyle name="60% - Accent2 2" xfId="285" xr:uid="{00000000-0005-0000-0000-000010010000}"/>
    <cellStyle name="60% - Accent2 2 2" xfId="286" xr:uid="{00000000-0005-0000-0000-000011010000}"/>
    <cellStyle name="60% - Accent2 2 3" xfId="287" xr:uid="{00000000-0005-0000-0000-000012010000}"/>
    <cellStyle name="60% - Accent2 3" xfId="288" xr:uid="{00000000-0005-0000-0000-000013010000}"/>
    <cellStyle name="60% - Accent2 4" xfId="289" xr:uid="{00000000-0005-0000-0000-000014010000}"/>
    <cellStyle name="60% - Accent2 5" xfId="290" xr:uid="{00000000-0005-0000-0000-000015010000}"/>
    <cellStyle name="60% - Accent2 5 2" xfId="291" xr:uid="{00000000-0005-0000-0000-000016010000}"/>
    <cellStyle name="60% - Accent2 5 3" xfId="292" xr:uid="{00000000-0005-0000-0000-000017010000}"/>
    <cellStyle name="60% - Accent3 2" xfId="293" xr:uid="{00000000-0005-0000-0000-000018010000}"/>
    <cellStyle name="60% - Accent3 2 2" xfId="294" xr:uid="{00000000-0005-0000-0000-000019010000}"/>
    <cellStyle name="60% - Accent3 2 3" xfId="295" xr:uid="{00000000-0005-0000-0000-00001A010000}"/>
    <cellStyle name="60% - Accent3 3" xfId="296" xr:uid="{00000000-0005-0000-0000-00001B010000}"/>
    <cellStyle name="60% - Accent3 4" xfId="297" xr:uid="{00000000-0005-0000-0000-00001C010000}"/>
    <cellStyle name="60% - Accent3 5" xfId="298" xr:uid="{00000000-0005-0000-0000-00001D010000}"/>
    <cellStyle name="60% - Accent3 5 2" xfId="299" xr:uid="{00000000-0005-0000-0000-00001E010000}"/>
    <cellStyle name="60% - Accent3 5 3" xfId="300" xr:uid="{00000000-0005-0000-0000-00001F010000}"/>
    <cellStyle name="60% - Accent4 2" xfId="301" xr:uid="{00000000-0005-0000-0000-000020010000}"/>
    <cellStyle name="60% - Accent4 2 2" xfId="302" xr:uid="{00000000-0005-0000-0000-000021010000}"/>
    <cellStyle name="60% - Accent4 2 3" xfId="303" xr:uid="{00000000-0005-0000-0000-000022010000}"/>
    <cellStyle name="60% - Accent4 3" xfId="304" xr:uid="{00000000-0005-0000-0000-000023010000}"/>
    <cellStyle name="60% - Accent4 4" xfId="305" xr:uid="{00000000-0005-0000-0000-000024010000}"/>
    <cellStyle name="60% - Accent4 5" xfId="306" xr:uid="{00000000-0005-0000-0000-000025010000}"/>
    <cellStyle name="60% - Accent4 5 2" xfId="307" xr:uid="{00000000-0005-0000-0000-000026010000}"/>
    <cellStyle name="60% - Accent4 5 3" xfId="308" xr:uid="{00000000-0005-0000-0000-000027010000}"/>
    <cellStyle name="60% - Accent5 2" xfId="309" xr:uid="{00000000-0005-0000-0000-000028010000}"/>
    <cellStyle name="60% - Accent5 2 2" xfId="310" xr:uid="{00000000-0005-0000-0000-000029010000}"/>
    <cellStyle name="60% - Accent5 2 3" xfId="311" xr:uid="{00000000-0005-0000-0000-00002A010000}"/>
    <cellStyle name="60% - Accent5 3" xfId="312" xr:uid="{00000000-0005-0000-0000-00002B010000}"/>
    <cellStyle name="60% - Accent5 4" xfId="313" xr:uid="{00000000-0005-0000-0000-00002C010000}"/>
    <cellStyle name="60% - Accent5 5" xfId="314" xr:uid="{00000000-0005-0000-0000-00002D010000}"/>
    <cellStyle name="60% - Accent5 5 2" xfId="315" xr:uid="{00000000-0005-0000-0000-00002E010000}"/>
    <cellStyle name="60% - Accent5 5 3" xfId="316" xr:uid="{00000000-0005-0000-0000-00002F010000}"/>
    <cellStyle name="60% - Accent6 2" xfId="317" xr:uid="{00000000-0005-0000-0000-000030010000}"/>
    <cellStyle name="60% - Accent6 2 2" xfId="318" xr:uid="{00000000-0005-0000-0000-000031010000}"/>
    <cellStyle name="60% - Accent6 2 3" xfId="319" xr:uid="{00000000-0005-0000-0000-000032010000}"/>
    <cellStyle name="60% - Accent6 3" xfId="320" xr:uid="{00000000-0005-0000-0000-000033010000}"/>
    <cellStyle name="60% - Accent6 4" xfId="321" xr:uid="{00000000-0005-0000-0000-000034010000}"/>
    <cellStyle name="60% - Accent6 5" xfId="322" xr:uid="{00000000-0005-0000-0000-000035010000}"/>
    <cellStyle name="60% - Accent6 5 2" xfId="323" xr:uid="{00000000-0005-0000-0000-000036010000}"/>
    <cellStyle name="60% - Accent6 5 3" xfId="324" xr:uid="{00000000-0005-0000-0000-000037010000}"/>
    <cellStyle name="Absolutwert" xfId="1744" xr:uid="{00000000-0005-0000-0000-000038010000}"/>
    <cellStyle name="Accent1 2" xfId="325" xr:uid="{00000000-0005-0000-0000-000039010000}"/>
    <cellStyle name="Accent1 2 2" xfId="326" xr:uid="{00000000-0005-0000-0000-00003A010000}"/>
    <cellStyle name="Accent1 2 3" xfId="327" xr:uid="{00000000-0005-0000-0000-00003B010000}"/>
    <cellStyle name="Accent1 3" xfId="328" xr:uid="{00000000-0005-0000-0000-00003C010000}"/>
    <cellStyle name="Accent1 4" xfId="329" xr:uid="{00000000-0005-0000-0000-00003D010000}"/>
    <cellStyle name="Accent1 5" xfId="330" xr:uid="{00000000-0005-0000-0000-00003E010000}"/>
    <cellStyle name="Accent1 5 2" xfId="331" xr:uid="{00000000-0005-0000-0000-00003F010000}"/>
    <cellStyle name="Accent1 5 3" xfId="332" xr:uid="{00000000-0005-0000-0000-000040010000}"/>
    <cellStyle name="Accent2 2" xfId="333" xr:uid="{00000000-0005-0000-0000-000041010000}"/>
    <cellStyle name="Accent2 2 2" xfId="334" xr:uid="{00000000-0005-0000-0000-000042010000}"/>
    <cellStyle name="Accent2 2 3" xfId="335" xr:uid="{00000000-0005-0000-0000-000043010000}"/>
    <cellStyle name="Accent2 3" xfId="336" xr:uid="{00000000-0005-0000-0000-000044010000}"/>
    <cellStyle name="Accent2 4" xfId="337" xr:uid="{00000000-0005-0000-0000-000045010000}"/>
    <cellStyle name="Accent2 5" xfId="338" xr:uid="{00000000-0005-0000-0000-000046010000}"/>
    <cellStyle name="Accent2 5 2" xfId="339" xr:uid="{00000000-0005-0000-0000-000047010000}"/>
    <cellStyle name="Accent2 5 3" xfId="340" xr:uid="{00000000-0005-0000-0000-000048010000}"/>
    <cellStyle name="Accent3 2" xfId="341" xr:uid="{00000000-0005-0000-0000-000049010000}"/>
    <cellStyle name="Accent3 2 2" xfId="342" xr:uid="{00000000-0005-0000-0000-00004A010000}"/>
    <cellStyle name="Accent3 2 3" xfId="343" xr:uid="{00000000-0005-0000-0000-00004B010000}"/>
    <cellStyle name="Accent3 3" xfId="344" xr:uid="{00000000-0005-0000-0000-00004C010000}"/>
    <cellStyle name="Accent3 4" xfId="345" xr:uid="{00000000-0005-0000-0000-00004D010000}"/>
    <cellStyle name="Accent3 5" xfId="346" xr:uid="{00000000-0005-0000-0000-00004E010000}"/>
    <cellStyle name="Accent3 5 2" xfId="347" xr:uid="{00000000-0005-0000-0000-00004F010000}"/>
    <cellStyle name="Accent3 5 3" xfId="348" xr:uid="{00000000-0005-0000-0000-000050010000}"/>
    <cellStyle name="Accent4 2" xfId="349" xr:uid="{00000000-0005-0000-0000-000051010000}"/>
    <cellStyle name="Accent4 2 2" xfId="350" xr:uid="{00000000-0005-0000-0000-000052010000}"/>
    <cellStyle name="Accent4 2 3" xfId="351" xr:uid="{00000000-0005-0000-0000-000053010000}"/>
    <cellStyle name="Accent4 3" xfId="352" xr:uid="{00000000-0005-0000-0000-000054010000}"/>
    <cellStyle name="Accent4 4" xfId="353" xr:uid="{00000000-0005-0000-0000-000055010000}"/>
    <cellStyle name="Accent4 5" xfId="354" xr:uid="{00000000-0005-0000-0000-000056010000}"/>
    <cellStyle name="Accent4 5 2" xfId="355" xr:uid="{00000000-0005-0000-0000-000057010000}"/>
    <cellStyle name="Accent4 5 3" xfId="356" xr:uid="{00000000-0005-0000-0000-000058010000}"/>
    <cellStyle name="Accent5 2" xfId="10" xr:uid="{00000000-0005-0000-0000-000059010000}"/>
    <cellStyle name="Accent5 2 2" xfId="358" xr:uid="{00000000-0005-0000-0000-00005A010000}"/>
    <cellStyle name="Accent5 2 3" xfId="359" xr:uid="{00000000-0005-0000-0000-00005B010000}"/>
    <cellStyle name="Accent5 2 4" xfId="357" xr:uid="{00000000-0005-0000-0000-00005C010000}"/>
    <cellStyle name="Accent5 3" xfId="360" xr:uid="{00000000-0005-0000-0000-00005D010000}"/>
    <cellStyle name="Accent5 4" xfId="361" xr:uid="{00000000-0005-0000-0000-00005E010000}"/>
    <cellStyle name="Accent5 5" xfId="362" xr:uid="{00000000-0005-0000-0000-00005F010000}"/>
    <cellStyle name="Accent5 5 2" xfId="363" xr:uid="{00000000-0005-0000-0000-000060010000}"/>
    <cellStyle name="Accent5 5 3" xfId="364" xr:uid="{00000000-0005-0000-0000-000061010000}"/>
    <cellStyle name="Accent6 2" xfId="365" xr:uid="{00000000-0005-0000-0000-000062010000}"/>
    <cellStyle name="Accent6 2 2" xfId="366" xr:uid="{00000000-0005-0000-0000-000063010000}"/>
    <cellStyle name="Accent6 2 3" xfId="367" xr:uid="{00000000-0005-0000-0000-000064010000}"/>
    <cellStyle name="Accent6 3" xfId="368" xr:uid="{00000000-0005-0000-0000-000065010000}"/>
    <cellStyle name="Accent6 4" xfId="369" xr:uid="{00000000-0005-0000-0000-000066010000}"/>
    <cellStyle name="Accent6 5" xfId="370" xr:uid="{00000000-0005-0000-0000-000067010000}"/>
    <cellStyle name="Accent6 5 2" xfId="371" xr:uid="{00000000-0005-0000-0000-000068010000}"/>
    <cellStyle name="Accent6 5 3" xfId="372" xr:uid="{00000000-0005-0000-0000-000069010000}"/>
    <cellStyle name="Bad 2" xfId="373" xr:uid="{00000000-0005-0000-0000-00006A010000}"/>
    <cellStyle name="Bad 2 2" xfId="374" xr:uid="{00000000-0005-0000-0000-00006B010000}"/>
    <cellStyle name="Bad 2 3" xfId="375" xr:uid="{00000000-0005-0000-0000-00006C010000}"/>
    <cellStyle name="Bad 3" xfId="376" xr:uid="{00000000-0005-0000-0000-00006D010000}"/>
    <cellStyle name="Bad 4" xfId="377" xr:uid="{00000000-0005-0000-0000-00006E010000}"/>
    <cellStyle name="Bad 5" xfId="378" xr:uid="{00000000-0005-0000-0000-00006F010000}"/>
    <cellStyle name="Bad 5 2" xfId="379" xr:uid="{00000000-0005-0000-0000-000070010000}"/>
    <cellStyle name="Bad 5 3" xfId="380" xr:uid="{00000000-0005-0000-0000-000071010000}"/>
    <cellStyle name="Calculation 2" xfId="381" xr:uid="{00000000-0005-0000-0000-000072010000}"/>
    <cellStyle name="Calculation 2 2" xfId="382" xr:uid="{00000000-0005-0000-0000-000073010000}"/>
    <cellStyle name="Calculation 2 3" xfId="383" xr:uid="{00000000-0005-0000-0000-000074010000}"/>
    <cellStyle name="Calculation 3" xfId="384" xr:uid="{00000000-0005-0000-0000-000075010000}"/>
    <cellStyle name="Calculation 4" xfId="385" xr:uid="{00000000-0005-0000-0000-000076010000}"/>
    <cellStyle name="Calculation 5" xfId="386" xr:uid="{00000000-0005-0000-0000-000077010000}"/>
    <cellStyle name="Calculation 5 2" xfId="387" xr:uid="{00000000-0005-0000-0000-000078010000}"/>
    <cellStyle name="Calculation 5 3" xfId="388" xr:uid="{00000000-0005-0000-0000-000079010000}"/>
    <cellStyle name="Check Cell 2" xfId="389" xr:uid="{00000000-0005-0000-0000-00007A010000}"/>
    <cellStyle name="Check Cell 2 2" xfId="390" xr:uid="{00000000-0005-0000-0000-00007B010000}"/>
    <cellStyle name="Check Cell 2 3" xfId="391" xr:uid="{00000000-0005-0000-0000-00007C010000}"/>
    <cellStyle name="Check Cell 3" xfId="392" xr:uid="{00000000-0005-0000-0000-00007D010000}"/>
    <cellStyle name="Check Cell 4" xfId="393" xr:uid="{00000000-0005-0000-0000-00007E010000}"/>
    <cellStyle name="Check Cell 5" xfId="394" xr:uid="{00000000-0005-0000-0000-00007F010000}"/>
    <cellStyle name="Check Cell 5 2" xfId="395" xr:uid="{00000000-0005-0000-0000-000080010000}"/>
    <cellStyle name="Check Cell 5 3" xfId="396" xr:uid="{00000000-0005-0000-0000-000081010000}"/>
    <cellStyle name="Comma [0] 2" xfId="397" xr:uid="{00000000-0005-0000-0000-000082010000}"/>
    <cellStyle name="Comma 10" xfId="398" xr:uid="{00000000-0005-0000-0000-000083010000}"/>
    <cellStyle name="Comma 11" xfId="399" xr:uid="{00000000-0005-0000-0000-000084010000}"/>
    <cellStyle name="Comma 12" xfId="400" xr:uid="{00000000-0005-0000-0000-000085010000}"/>
    <cellStyle name="Comma 13" xfId="401" xr:uid="{00000000-0005-0000-0000-000086010000}"/>
    <cellStyle name="Comma 14" xfId="402" xr:uid="{00000000-0005-0000-0000-000087010000}"/>
    <cellStyle name="Comma 15" xfId="403" xr:uid="{00000000-0005-0000-0000-000088010000}"/>
    <cellStyle name="Comma 16" xfId="404" xr:uid="{00000000-0005-0000-0000-000089010000}"/>
    <cellStyle name="Comma 17" xfId="405" xr:uid="{00000000-0005-0000-0000-00008A010000}"/>
    <cellStyle name="Comma 18" xfId="406" xr:uid="{00000000-0005-0000-0000-00008B010000}"/>
    <cellStyle name="Comma 19" xfId="407" xr:uid="{00000000-0005-0000-0000-00008C010000}"/>
    <cellStyle name="Comma 2" xfId="408" xr:uid="{00000000-0005-0000-0000-00008D010000}"/>
    <cellStyle name="Comma 2 2" xfId="409" xr:uid="{00000000-0005-0000-0000-00008E010000}"/>
    <cellStyle name="Comma 2 2 2" xfId="410" xr:uid="{00000000-0005-0000-0000-00008F010000}"/>
    <cellStyle name="Comma 2 3" xfId="411" xr:uid="{00000000-0005-0000-0000-000090010000}"/>
    <cellStyle name="Comma 2 3 2" xfId="412" xr:uid="{00000000-0005-0000-0000-000091010000}"/>
    <cellStyle name="Comma 2 3 3" xfId="413" xr:uid="{00000000-0005-0000-0000-000092010000}"/>
    <cellStyle name="Comma 20" xfId="414" xr:uid="{00000000-0005-0000-0000-000093010000}"/>
    <cellStyle name="Comma 21" xfId="415" xr:uid="{00000000-0005-0000-0000-000094010000}"/>
    <cellStyle name="Comma 22" xfId="416" xr:uid="{00000000-0005-0000-0000-000095010000}"/>
    <cellStyle name="Comma 23" xfId="417" xr:uid="{00000000-0005-0000-0000-000096010000}"/>
    <cellStyle name="Comma 24" xfId="418" xr:uid="{00000000-0005-0000-0000-000097010000}"/>
    <cellStyle name="Comma 25" xfId="419" xr:uid="{00000000-0005-0000-0000-000098010000}"/>
    <cellStyle name="Comma 26" xfId="420" xr:uid="{00000000-0005-0000-0000-000099010000}"/>
    <cellStyle name="Comma 27" xfId="421" xr:uid="{00000000-0005-0000-0000-00009A010000}"/>
    <cellStyle name="Comma 28" xfId="422" xr:uid="{00000000-0005-0000-0000-00009B010000}"/>
    <cellStyle name="Comma 29" xfId="423" xr:uid="{00000000-0005-0000-0000-00009C010000}"/>
    <cellStyle name="Comma 3" xfId="424" xr:uid="{00000000-0005-0000-0000-00009D010000}"/>
    <cellStyle name="Comma 3 2" xfId="425" xr:uid="{00000000-0005-0000-0000-00009E010000}"/>
    <cellStyle name="Comma 3 2 2" xfId="426" xr:uid="{00000000-0005-0000-0000-00009F010000}"/>
    <cellStyle name="Comma 3 2 3" xfId="427" xr:uid="{00000000-0005-0000-0000-0000A0010000}"/>
    <cellStyle name="Comma 3 2 4" xfId="428" xr:uid="{00000000-0005-0000-0000-0000A1010000}"/>
    <cellStyle name="Comma 3 3" xfId="429" xr:uid="{00000000-0005-0000-0000-0000A2010000}"/>
    <cellStyle name="Comma 3 4" xfId="430" xr:uid="{00000000-0005-0000-0000-0000A3010000}"/>
    <cellStyle name="Comma 3 5" xfId="431" xr:uid="{00000000-0005-0000-0000-0000A4010000}"/>
    <cellStyle name="Comma 30" xfId="432" xr:uid="{00000000-0005-0000-0000-0000A5010000}"/>
    <cellStyle name="Comma 4" xfId="433" xr:uid="{00000000-0005-0000-0000-0000A6010000}"/>
    <cellStyle name="Comma 4 2" xfId="434" xr:uid="{00000000-0005-0000-0000-0000A7010000}"/>
    <cellStyle name="Comma 4 2 2" xfId="435" xr:uid="{00000000-0005-0000-0000-0000A8010000}"/>
    <cellStyle name="Comma 4 2 3" xfId="436" xr:uid="{00000000-0005-0000-0000-0000A9010000}"/>
    <cellStyle name="Comma 4 2 4" xfId="437" xr:uid="{00000000-0005-0000-0000-0000AA010000}"/>
    <cellStyle name="Comma 4 3" xfId="438" xr:uid="{00000000-0005-0000-0000-0000AB010000}"/>
    <cellStyle name="Comma 4 4" xfId="439" xr:uid="{00000000-0005-0000-0000-0000AC010000}"/>
    <cellStyle name="Comma 4 5" xfId="440" xr:uid="{00000000-0005-0000-0000-0000AD010000}"/>
    <cellStyle name="Comma 5" xfId="441" xr:uid="{00000000-0005-0000-0000-0000AE010000}"/>
    <cellStyle name="Comma 5 2" xfId="442" xr:uid="{00000000-0005-0000-0000-0000AF010000}"/>
    <cellStyle name="Comma 5 3" xfId="443" xr:uid="{00000000-0005-0000-0000-0000B0010000}"/>
    <cellStyle name="Comma 6" xfId="444" xr:uid="{00000000-0005-0000-0000-0000B1010000}"/>
    <cellStyle name="Comma 6 2" xfId="445" xr:uid="{00000000-0005-0000-0000-0000B2010000}"/>
    <cellStyle name="Comma 6 2 2" xfId="446" xr:uid="{00000000-0005-0000-0000-0000B3010000}"/>
    <cellStyle name="Comma 6 2 3" xfId="447" xr:uid="{00000000-0005-0000-0000-0000B4010000}"/>
    <cellStyle name="Comma 6 2 4" xfId="448" xr:uid="{00000000-0005-0000-0000-0000B5010000}"/>
    <cellStyle name="Comma 6 3" xfId="449" xr:uid="{00000000-0005-0000-0000-0000B6010000}"/>
    <cellStyle name="Comma 6 4" xfId="450" xr:uid="{00000000-0005-0000-0000-0000B7010000}"/>
    <cellStyle name="Comma 6 5" xfId="451" xr:uid="{00000000-0005-0000-0000-0000B8010000}"/>
    <cellStyle name="Comma 7" xfId="452" xr:uid="{00000000-0005-0000-0000-0000B9010000}"/>
    <cellStyle name="Comma 7 2" xfId="453" xr:uid="{00000000-0005-0000-0000-0000BA010000}"/>
    <cellStyle name="Comma 7 3" xfId="454" xr:uid="{00000000-0005-0000-0000-0000BB010000}"/>
    <cellStyle name="Comma 8" xfId="455" xr:uid="{00000000-0005-0000-0000-0000BC010000}"/>
    <cellStyle name="Comma 8 2" xfId="456" xr:uid="{00000000-0005-0000-0000-0000BD010000}"/>
    <cellStyle name="Comma 8 3" xfId="457" xr:uid="{00000000-0005-0000-0000-0000BE010000}"/>
    <cellStyle name="Comma 9" xfId="458" xr:uid="{00000000-0005-0000-0000-0000BF010000}"/>
    <cellStyle name="Comma 9 2" xfId="459" xr:uid="{00000000-0005-0000-0000-0000C0010000}"/>
    <cellStyle name="Comma 9 3" xfId="460" xr:uid="{00000000-0005-0000-0000-0000C1010000}"/>
    <cellStyle name="Currency 2" xfId="461" xr:uid="{00000000-0005-0000-0000-0000C2010000}"/>
    <cellStyle name="Explanatory Text 2" xfId="462" xr:uid="{00000000-0005-0000-0000-0000C3010000}"/>
    <cellStyle name="Explanatory Text 2 2" xfId="463" xr:uid="{00000000-0005-0000-0000-0000C4010000}"/>
    <cellStyle name="Explanatory Text 2 3" xfId="464" xr:uid="{00000000-0005-0000-0000-0000C5010000}"/>
    <cellStyle name="Explanatory Text 3" xfId="465" xr:uid="{00000000-0005-0000-0000-0000C6010000}"/>
    <cellStyle name="Explanatory Text 4" xfId="466" xr:uid="{00000000-0005-0000-0000-0000C7010000}"/>
    <cellStyle name="Explanatory Text 5" xfId="467" xr:uid="{00000000-0005-0000-0000-0000C8010000}"/>
    <cellStyle name="Explanatory Text 5 2" xfId="468" xr:uid="{00000000-0005-0000-0000-0000C9010000}"/>
    <cellStyle name="Explanatory Text 5 3" xfId="469" xr:uid="{00000000-0005-0000-0000-0000CA010000}"/>
    <cellStyle name="Good 2" xfId="470" xr:uid="{00000000-0005-0000-0000-0000CB010000}"/>
    <cellStyle name="Good 2 2" xfId="471" xr:uid="{00000000-0005-0000-0000-0000CC010000}"/>
    <cellStyle name="Good 2 3" xfId="472" xr:uid="{00000000-0005-0000-0000-0000CD010000}"/>
    <cellStyle name="Good 3" xfId="473" xr:uid="{00000000-0005-0000-0000-0000CE010000}"/>
    <cellStyle name="Good 4" xfId="474" xr:uid="{00000000-0005-0000-0000-0000CF010000}"/>
    <cellStyle name="Good 5" xfId="475" xr:uid="{00000000-0005-0000-0000-0000D0010000}"/>
    <cellStyle name="Good 6" xfId="476" xr:uid="{00000000-0005-0000-0000-0000D1010000}"/>
    <cellStyle name="Good 7" xfId="477" xr:uid="{00000000-0005-0000-0000-0000D2010000}"/>
    <cellStyle name="Good 7 2" xfId="478" xr:uid="{00000000-0005-0000-0000-0000D3010000}"/>
    <cellStyle name="Good 7 3" xfId="479" xr:uid="{00000000-0005-0000-0000-0000D4010000}"/>
    <cellStyle name="Heading 1 2" xfId="480" xr:uid="{00000000-0005-0000-0000-0000D5010000}"/>
    <cellStyle name="Heading 1 2 2" xfId="481" xr:uid="{00000000-0005-0000-0000-0000D6010000}"/>
    <cellStyle name="Heading 1 2 3" xfId="482" xr:uid="{00000000-0005-0000-0000-0000D7010000}"/>
    <cellStyle name="Heading 1 3" xfId="483" xr:uid="{00000000-0005-0000-0000-0000D8010000}"/>
    <cellStyle name="Heading 1 4" xfId="484" xr:uid="{00000000-0005-0000-0000-0000D9010000}"/>
    <cellStyle name="Heading 1 5" xfId="485" xr:uid="{00000000-0005-0000-0000-0000DA010000}"/>
    <cellStyle name="Heading 1 5 2" xfId="486" xr:uid="{00000000-0005-0000-0000-0000DB010000}"/>
    <cellStyle name="Heading 1 5 3" xfId="487" xr:uid="{00000000-0005-0000-0000-0000DC010000}"/>
    <cellStyle name="Heading 2 2" xfId="488" xr:uid="{00000000-0005-0000-0000-0000DD010000}"/>
    <cellStyle name="Heading 2 2 2" xfId="489" xr:uid="{00000000-0005-0000-0000-0000DE010000}"/>
    <cellStyle name="Heading 2 2 3" xfId="490" xr:uid="{00000000-0005-0000-0000-0000DF010000}"/>
    <cellStyle name="Heading 2 3" xfId="491" xr:uid="{00000000-0005-0000-0000-0000E0010000}"/>
    <cellStyle name="Heading 2 4" xfId="492" xr:uid="{00000000-0005-0000-0000-0000E1010000}"/>
    <cellStyle name="Heading 2 5" xfId="493" xr:uid="{00000000-0005-0000-0000-0000E2010000}"/>
    <cellStyle name="Heading 2 5 2" xfId="494" xr:uid="{00000000-0005-0000-0000-0000E3010000}"/>
    <cellStyle name="Heading 2 5 3" xfId="495" xr:uid="{00000000-0005-0000-0000-0000E4010000}"/>
    <cellStyle name="Heading 3 2" xfId="496" xr:uid="{00000000-0005-0000-0000-0000E5010000}"/>
    <cellStyle name="Heading 3 2 2" xfId="497" xr:uid="{00000000-0005-0000-0000-0000E6010000}"/>
    <cellStyle name="Heading 3 2 3" xfId="498" xr:uid="{00000000-0005-0000-0000-0000E7010000}"/>
    <cellStyle name="Heading 3 3" xfId="499" xr:uid="{00000000-0005-0000-0000-0000E8010000}"/>
    <cellStyle name="Heading 3 4" xfId="500" xr:uid="{00000000-0005-0000-0000-0000E9010000}"/>
    <cellStyle name="Heading 3 5" xfId="501" xr:uid="{00000000-0005-0000-0000-0000EA010000}"/>
    <cellStyle name="Heading 3 5 2" xfId="502" xr:uid="{00000000-0005-0000-0000-0000EB010000}"/>
    <cellStyle name="Heading 3 5 3" xfId="503" xr:uid="{00000000-0005-0000-0000-0000EC010000}"/>
    <cellStyle name="Heading 4 2" xfId="504" xr:uid="{00000000-0005-0000-0000-0000ED010000}"/>
    <cellStyle name="Heading 4 2 2" xfId="505" xr:uid="{00000000-0005-0000-0000-0000EE010000}"/>
    <cellStyle name="Heading 4 2 3" xfId="506" xr:uid="{00000000-0005-0000-0000-0000EF010000}"/>
    <cellStyle name="Heading 4 3" xfId="507" xr:uid="{00000000-0005-0000-0000-0000F0010000}"/>
    <cellStyle name="Heading 4 4" xfId="508" xr:uid="{00000000-0005-0000-0000-0000F1010000}"/>
    <cellStyle name="Heading 4 5" xfId="509" xr:uid="{00000000-0005-0000-0000-0000F2010000}"/>
    <cellStyle name="Heading 4 5 2" xfId="510" xr:uid="{00000000-0005-0000-0000-0000F3010000}"/>
    <cellStyle name="Heading 4 5 3" xfId="511" xr:uid="{00000000-0005-0000-0000-0000F4010000}"/>
    <cellStyle name="Hyperlink 2" xfId="512" xr:uid="{00000000-0005-0000-0000-0000F5010000}"/>
    <cellStyle name="Hyperlink 3" xfId="513" xr:uid="{00000000-0005-0000-0000-0000F6010000}"/>
    <cellStyle name="Input 2" xfId="514" xr:uid="{00000000-0005-0000-0000-0000F7010000}"/>
    <cellStyle name="Input 2 2" xfId="515" xr:uid="{00000000-0005-0000-0000-0000F8010000}"/>
    <cellStyle name="Input 2 3" xfId="516" xr:uid="{00000000-0005-0000-0000-0000F9010000}"/>
    <cellStyle name="Input 3" xfId="517" xr:uid="{00000000-0005-0000-0000-0000FA010000}"/>
    <cellStyle name="Input 4" xfId="518" xr:uid="{00000000-0005-0000-0000-0000FB010000}"/>
    <cellStyle name="Input 5" xfId="519" xr:uid="{00000000-0005-0000-0000-0000FC010000}"/>
    <cellStyle name="Input 5 2" xfId="520" xr:uid="{00000000-0005-0000-0000-0000FD010000}"/>
    <cellStyle name="Input 5 3" xfId="521" xr:uid="{00000000-0005-0000-0000-0000FE010000}"/>
    <cellStyle name="Lien hypertexte" xfId="1" builtinId="8"/>
    <cellStyle name="Lien hypertexte 2" xfId="1743" xr:uid="{00000000-0005-0000-0000-000000020000}"/>
    <cellStyle name="Linked Cell 2" xfId="522" xr:uid="{00000000-0005-0000-0000-000001020000}"/>
    <cellStyle name="Linked Cell 2 2" xfId="523" xr:uid="{00000000-0005-0000-0000-000002020000}"/>
    <cellStyle name="Linked Cell 2 3" xfId="524" xr:uid="{00000000-0005-0000-0000-000003020000}"/>
    <cellStyle name="Linked Cell 3" xfId="525" xr:uid="{00000000-0005-0000-0000-000004020000}"/>
    <cellStyle name="Linked Cell 4" xfId="526" xr:uid="{00000000-0005-0000-0000-000005020000}"/>
    <cellStyle name="Linked Cell 5" xfId="527" xr:uid="{00000000-0005-0000-0000-000006020000}"/>
    <cellStyle name="Linked Cell 5 2" xfId="528" xr:uid="{00000000-0005-0000-0000-000007020000}"/>
    <cellStyle name="Linked Cell 5 3" xfId="529" xr:uid="{00000000-0005-0000-0000-000008020000}"/>
    <cellStyle name="Milliers" xfId="2" builtinId="3"/>
    <cellStyle name="Milliers 2" xfId="3" xr:uid="{00000000-0005-0000-0000-00000A020000}"/>
    <cellStyle name="Milliers 3" xfId="4" xr:uid="{00000000-0005-0000-0000-00000B020000}"/>
    <cellStyle name="Milliers 4" xfId="1741" xr:uid="{00000000-0005-0000-0000-00000C020000}"/>
    <cellStyle name="Milliers 5" xfId="1747" xr:uid="{00000000-0005-0000-0000-00000D020000}"/>
    <cellStyle name="Neutral 2" xfId="530" xr:uid="{00000000-0005-0000-0000-00000E020000}"/>
    <cellStyle name="Neutral 2 2" xfId="531" xr:uid="{00000000-0005-0000-0000-00000F020000}"/>
    <cellStyle name="Neutral 2 3" xfId="532" xr:uid="{00000000-0005-0000-0000-000010020000}"/>
    <cellStyle name="Neutral 3" xfId="533" xr:uid="{00000000-0005-0000-0000-000011020000}"/>
    <cellStyle name="Neutral 4" xfId="534" xr:uid="{00000000-0005-0000-0000-000012020000}"/>
    <cellStyle name="Neutral 5" xfId="535" xr:uid="{00000000-0005-0000-0000-000013020000}"/>
    <cellStyle name="Neutral 5 2" xfId="536" xr:uid="{00000000-0005-0000-0000-000014020000}"/>
    <cellStyle name="Neutral 5 3" xfId="537" xr:uid="{00000000-0005-0000-0000-000015020000}"/>
    <cellStyle name="Normal" xfId="0" builtinId="0"/>
    <cellStyle name="Normal 10" xfId="12" xr:uid="{00000000-0005-0000-0000-000017020000}"/>
    <cellStyle name="Normal 11" xfId="1748" xr:uid="{00000000-0005-0000-0000-000018020000}"/>
    <cellStyle name="Normal 12" xfId="1749" xr:uid="{00000000-0005-0000-0000-000019020000}"/>
    <cellStyle name="Normal 2" xfId="5" xr:uid="{00000000-0005-0000-0000-00001A020000}"/>
    <cellStyle name="Normal 2 2" xfId="539" xr:uid="{00000000-0005-0000-0000-00001B020000}"/>
    <cellStyle name="Normal 2 2 2" xfId="540" xr:uid="{00000000-0005-0000-0000-00001C020000}"/>
    <cellStyle name="Normal 2 2 3" xfId="541" xr:uid="{00000000-0005-0000-0000-00001D020000}"/>
    <cellStyle name="Normal 2 2 4" xfId="542" xr:uid="{00000000-0005-0000-0000-00001E020000}"/>
    <cellStyle name="Normal 2 3" xfId="543" xr:uid="{00000000-0005-0000-0000-00001F020000}"/>
    <cellStyle name="Normal 2 3 2" xfId="544" xr:uid="{00000000-0005-0000-0000-000020020000}"/>
    <cellStyle name="Normal 2 3 3" xfId="545" xr:uid="{00000000-0005-0000-0000-000021020000}"/>
    <cellStyle name="Normal 2 3 4" xfId="546" xr:uid="{00000000-0005-0000-0000-000022020000}"/>
    <cellStyle name="Normal 2 4" xfId="547" xr:uid="{00000000-0005-0000-0000-000023020000}"/>
    <cellStyle name="Normal 2 4 2" xfId="548" xr:uid="{00000000-0005-0000-0000-000024020000}"/>
    <cellStyle name="Normal 2 4 3" xfId="549" xr:uid="{00000000-0005-0000-0000-000025020000}"/>
    <cellStyle name="Normal 2 5" xfId="550" xr:uid="{00000000-0005-0000-0000-000026020000}"/>
    <cellStyle name="Normal 2 6" xfId="551" xr:uid="{00000000-0005-0000-0000-000027020000}"/>
    <cellStyle name="Normal 2 7" xfId="538" xr:uid="{00000000-0005-0000-0000-000028020000}"/>
    <cellStyle name="Normal 3" xfId="9" xr:uid="{00000000-0005-0000-0000-000029020000}"/>
    <cellStyle name="Normal 3 2" xfId="11" xr:uid="{00000000-0005-0000-0000-00002A020000}"/>
    <cellStyle name="Normal 3 3" xfId="552" xr:uid="{00000000-0005-0000-0000-00002B020000}"/>
    <cellStyle name="Normal 3 4" xfId="553" xr:uid="{00000000-0005-0000-0000-00002C020000}"/>
    <cellStyle name="Normal 4" xfId="554" xr:uid="{00000000-0005-0000-0000-00002D020000}"/>
    <cellStyle name="Normal 4 10" xfId="555" xr:uid="{00000000-0005-0000-0000-00002E020000}"/>
    <cellStyle name="Normal 4 10 2" xfId="556" xr:uid="{00000000-0005-0000-0000-00002F020000}"/>
    <cellStyle name="Normal 4 10 2 2" xfId="557" xr:uid="{00000000-0005-0000-0000-000030020000}"/>
    <cellStyle name="Normal 4 10 2 2 3" xfId="558" xr:uid="{00000000-0005-0000-0000-000031020000}"/>
    <cellStyle name="Normal 4 10 3" xfId="559" xr:uid="{00000000-0005-0000-0000-000032020000}"/>
    <cellStyle name="Normal 4 11" xfId="560" xr:uid="{00000000-0005-0000-0000-000033020000}"/>
    <cellStyle name="Normal 4 11 2" xfId="561" xr:uid="{00000000-0005-0000-0000-000034020000}"/>
    <cellStyle name="Normal 4 11 2 2" xfId="562" xr:uid="{00000000-0005-0000-0000-000035020000}"/>
    <cellStyle name="Normal 4 11 3" xfId="563" xr:uid="{00000000-0005-0000-0000-000036020000}"/>
    <cellStyle name="Normal 4 12" xfId="564" xr:uid="{00000000-0005-0000-0000-000037020000}"/>
    <cellStyle name="Normal 4 12 2" xfId="565" xr:uid="{00000000-0005-0000-0000-000038020000}"/>
    <cellStyle name="Normal 4 12 2 2" xfId="566" xr:uid="{00000000-0005-0000-0000-000039020000}"/>
    <cellStyle name="Normal 4 12 3" xfId="567" xr:uid="{00000000-0005-0000-0000-00003A020000}"/>
    <cellStyle name="Normal 4 13" xfId="568" xr:uid="{00000000-0005-0000-0000-00003B020000}"/>
    <cellStyle name="Normal 4 13 2" xfId="569" xr:uid="{00000000-0005-0000-0000-00003C020000}"/>
    <cellStyle name="Normal 4 13 2 2" xfId="570" xr:uid="{00000000-0005-0000-0000-00003D020000}"/>
    <cellStyle name="Normal 4 13 3" xfId="571" xr:uid="{00000000-0005-0000-0000-00003E020000}"/>
    <cellStyle name="Normal 4 14" xfId="572" xr:uid="{00000000-0005-0000-0000-00003F020000}"/>
    <cellStyle name="Normal 4 14 2" xfId="573" xr:uid="{00000000-0005-0000-0000-000040020000}"/>
    <cellStyle name="Normal 4 14 2 2" xfId="574" xr:uid="{00000000-0005-0000-0000-000041020000}"/>
    <cellStyle name="Normal 4 14 3" xfId="575" xr:uid="{00000000-0005-0000-0000-000042020000}"/>
    <cellStyle name="Normal 4 15" xfId="576" xr:uid="{00000000-0005-0000-0000-000043020000}"/>
    <cellStyle name="Normal 4 15 2" xfId="577" xr:uid="{00000000-0005-0000-0000-000044020000}"/>
    <cellStyle name="Normal 4 15 2 2" xfId="578" xr:uid="{00000000-0005-0000-0000-000045020000}"/>
    <cellStyle name="Normal 4 15 3" xfId="579" xr:uid="{00000000-0005-0000-0000-000046020000}"/>
    <cellStyle name="Normal 4 16" xfId="580" xr:uid="{00000000-0005-0000-0000-000047020000}"/>
    <cellStyle name="Normal 4 16 2" xfId="581" xr:uid="{00000000-0005-0000-0000-000048020000}"/>
    <cellStyle name="Normal 4 17" xfId="582" xr:uid="{00000000-0005-0000-0000-000049020000}"/>
    <cellStyle name="Normal 4 17 2" xfId="583" xr:uid="{00000000-0005-0000-0000-00004A020000}"/>
    <cellStyle name="Normal 4 18" xfId="584" xr:uid="{00000000-0005-0000-0000-00004B020000}"/>
    <cellStyle name="Normal 4 19" xfId="585" xr:uid="{00000000-0005-0000-0000-00004C020000}"/>
    <cellStyle name="Normal 4 2" xfId="586" xr:uid="{00000000-0005-0000-0000-00004D020000}"/>
    <cellStyle name="Normal 4 2 10" xfId="587" xr:uid="{00000000-0005-0000-0000-00004E020000}"/>
    <cellStyle name="Normal 4 2 10 2" xfId="588" xr:uid="{00000000-0005-0000-0000-00004F020000}"/>
    <cellStyle name="Normal 4 2 10 2 2" xfId="589" xr:uid="{00000000-0005-0000-0000-000050020000}"/>
    <cellStyle name="Normal 4 2 10 3" xfId="590" xr:uid="{00000000-0005-0000-0000-000051020000}"/>
    <cellStyle name="Normal 4 2 11" xfId="591" xr:uid="{00000000-0005-0000-0000-000052020000}"/>
    <cellStyle name="Normal 4 2 11 2" xfId="592" xr:uid="{00000000-0005-0000-0000-000053020000}"/>
    <cellStyle name="Normal 4 2 11 2 2" xfId="593" xr:uid="{00000000-0005-0000-0000-000054020000}"/>
    <cellStyle name="Normal 4 2 11 3" xfId="594" xr:uid="{00000000-0005-0000-0000-000055020000}"/>
    <cellStyle name="Normal 4 2 12" xfId="595" xr:uid="{00000000-0005-0000-0000-000056020000}"/>
    <cellStyle name="Normal 4 2 12 2" xfId="596" xr:uid="{00000000-0005-0000-0000-000057020000}"/>
    <cellStyle name="Normal 4 2 12 2 2" xfId="597" xr:uid="{00000000-0005-0000-0000-000058020000}"/>
    <cellStyle name="Normal 4 2 12 3" xfId="598" xr:uid="{00000000-0005-0000-0000-000059020000}"/>
    <cellStyle name="Normal 4 2 13" xfId="599" xr:uid="{00000000-0005-0000-0000-00005A020000}"/>
    <cellStyle name="Normal 4 2 13 2" xfId="600" xr:uid="{00000000-0005-0000-0000-00005B020000}"/>
    <cellStyle name="Normal 4 2 13 2 2" xfId="601" xr:uid="{00000000-0005-0000-0000-00005C020000}"/>
    <cellStyle name="Normal 4 2 13 3" xfId="602" xr:uid="{00000000-0005-0000-0000-00005D020000}"/>
    <cellStyle name="Normal 4 2 14" xfId="603" xr:uid="{00000000-0005-0000-0000-00005E020000}"/>
    <cellStyle name="Normal 4 2 14 2" xfId="604" xr:uid="{00000000-0005-0000-0000-00005F020000}"/>
    <cellStyle name="Normal 4 2 15" xfId="605" xr:uid="{00000000-0005-0000-0000-000060020000}"/>
    <cellStyle name="Normal 4 2 15 2" xfId="606" xr:uid="{00000000-0005-0000-0000-000061020000}"/>
    <cellStyle name="Normal 4 2 16" xfId="607" xr:uid="{00000000-0005-0000-0000-000062020000}"/>
    <cellStyle name="Normal 4 2 17" xfId="608" xr:uid="{00000000-0005-0000-0000-000063020000}"/>
    <cellStyle name="Normal 4 2 2" xfId="609" xr:uid="{00000000-0005-0000-0000-000064020000}"/>
    <cellStyle name="Normal 4 2 2 10" xfId="610" xr:uid="{00000000-0005-0000-0000-000065020000}"/>
    <cellStyle name="Normal 4 2 2 10 2" xfId="611" xr:uid="{00000000-0005-0000-0000-000066020000}"/>
    <cellStyle name="Normal 4 2 2 10 2 2" xfId="612" xr:uid="{00000000-0005-0000-0000-000067020000}"/>
    <cellStyle name="Normal 4 2 2 10 3" xfId="613" xr:uid="{00000000-0005-0000-0000-000068020000}"/>
    <cellStyle name="Normal 4 2 2 11" xfId="614" xr:uid="{00000000-0005-0000-0000-000069020000}"/>
    <cellStyle name="Normal 4 2 2 11 2" xfId="615" xr:uid="{00000000-0005-0000-0000-00006A020000}"/>
    <cellStyle name="Normal 4 2 2 11 2 2" xfId="616" xr:uid="{00000000-0005-0000-0000-00006B020000}"/>
    <cellStyle name="Normal 4 2 2 11 3" xfId="617" xr:uid="{00000000-0005-0000-0000-00006C020000}"/>
    <cellStyle name="Normal 4 2 2 12" xfId="618" xr:uid="{00000000-0005-0000-0000-00006D020000}"/>
    <cellStyle name="Normal 4 2 2 12 2" xfId="619" xr:uid="{00000000-0005-0000-0000-00006E020000}"/>
    <cellStyle name="Normal 4 2 2 13" xfId="620" xr:uid="{00000000-0005-0000-0000-00006F020000}"/>
    <cellStyle name="Normal 4 2 2 13 2" xfId="621" xr:uid="{00000000-0005-0000-0000-000070020000}"/>
    <cellStyle name="Normal 4 2 2 14" xfId="622" xr:uid="{00000000-0005-0000-0000-000071020000}"/>
    <cellStyle name="Normal 4 2 2 15" xfId="623" xr:uid="{00000000-0005-0000-0000-000072020000}"/>
    <cellStyle name="Normal 4 2 2 2" xfId="624" xr:uid="{00000000-0005-0000-0000-000073020000}"/>
    <cellStyle name="Normal 4 2 2 2 10" xfId="625" xr:uid="{00000000-0005-0000-0000-000074020000}"/>
    <cellStyle name="Normal 4 2 2 2 11" xfId="626" xr:uid="{00000000-0005-0000-0000-000075020000}"/>
    <cellStyle name="Normal 4 2 2 2 2" xfId="627" xr:uid="{00000000-0005-0000-0000-000076020000}"/>
    <cellStyle name="Normal 4 2 2 2 2 2" xfId="628" xr:uid="{00000000-0005-0000-0000-000077020000}"/>
    <cellStyle name="Normal 4 2 2 2 2 2 2" xfId="629" xr:uid="{00000000-0005-0000-0000-000078020000}"/>
    <cellStyle name="Normal 4 2 2 2 2 2 2 2" xfId="630" xr:uid="{00000000-0005-0000-0000-000079020000}"/>
    <cellStyle name="Normal 4 2 2 2 2 2 3" xfId="631" xr:uid="{00000000-0005-0000-0000-00007A020000}"/>
    <cellStyle name="Normal 4 2 2 2 2 2 3 2" xfId="632" xr:uid="{00000000-0005-0000-0000-00007B020000}"/>
    <cellStyle name="Normal 4 2 2 2 2 2 4" xfId="633" xr:uid="{00000000-0005-0000-0000-00007C020000}"/>
    <cellStyle name="Normal 4 2 2 2 2 3" xfId="634" xr:uid="{00000000-0005-0000-0000-00007D020000}"/>
    <cellStyle name="Normal 4 2 2 2 2 3 2" xfId="635" xr:uid="{00000000-0005-0000-0000-00007E020000}"/>
    <cellStyle name="Normal 4 2 2 2 2 3 2 2" xfId="636" xr:uid="{00000000-0005-0000-0000-00007F020000}"/>
    <cellStyle name="Normal 4 2 2 2 2 3 3" xfId="637" xr:uid="{00000000-0005-0000-0000-000080020000}"/>
    <cellStyle name="Normal 4 2 2 2 2 3 3 2" xfId="638" xr:uid="{00000000-0005-0000-0000-000081020000}"/>
    <cellStyle name="Normal 4 2 2 2 2 3 4" xfId="639" xr:uid="{00000000-0005-0000-0000-000082020000}"/>
    <cellStyle name="Normal 4 2 2 2 2 4" xfId="640" xr:uid="{00000000-0005-0000-0000-000083020000}"/>
    <cellStyle name="Normal 4 2 2 2 2 4 2" xfId="641" xr:uid="{00000000-0005-0000-0000-000084020000}"/>
    <cellStyle name="Normal 4 2 2 2 2 4 2 2" xfId="642" xr:uid="{00000000-0005-0000-0000-000085020000}"/>
    <cellStyle name="Normal 4 2 2 2 2 4 3" xfId="643" xr:uid="{00000000-0005-0000-0000-000086020000}"/>
    <cellStyle name="Normal 4 2 2 2 2 5" xfId="644" xr:uid="{00000000-0005-0000-0000-000087020000}"/>
    <cellStyle name="Normal 4 2 2 2 2 5 2" xfId="645" xr:uid="{00000000-0005-0000-0000-000088020000}"/>
    <cellStyle name="Normal 4 2 2 2 2 6" xfId="646" xr:uid="{00000000-0005-0000-0000-000089020000}"/>
    <cellStyle name="Normal 4 2 2 2 2 6 2" xfId="647" xr:uid="{00000000-0005-0000-0000-00008A020000}"/>
    <cellStyle name="Normal 4 2 2 2 2 7" xfId="648" xr:uid="{00000000-0005-0000-0000-00008B020000}"/>
    <cellStyle name="Normal 4 2 2 2 3" xfId="649" xr:uid="{00000000-0005-0000-0000-00008C020000}"/>
    <cellStyle name="Normal 4 2 2 2 3 2" xfId="650" xr:uid="{00000000-0005-0000-0000-00008D020000}"/>
    <cellStyle name="Normal 4 2 2 2 3 2 2" xfId="651" xr:uid="{00000000-0005-0000-0000-00008E020000}"/>
    <cellStyle name="Normal 4 2 2 2 3 2 2 2" xfId="652" xr:uid="{00000000-0005-0000-0000-00008F020000}"/>
    <cellStyle name="Normal 4 2 2 2 3 2 3" xfId="653" xr:uid="{00000000-0005-0000-0000-000090020000}"/>
    <cellStyle name="Normal 4 2 2 2 3 2 3 2" xfId="654" xr:uid="{00000000-0005-0000-0000-000091020000}"/>
    <cellStyle name="Normal 4 2 2 2 3 2 4" xfId="655" xr:uid="{00000000-0005-0000-0000-000092020000}"/>
    <cellStyle name="Normal 4 2 2 2 3 3" xfId="656" xr:uid="{00000000-0005-0000-0000-000093020000}"/>
    <cellStyle name="Normal 4 2 2 2 3 3 2" xfId="657" xr:uid="{00000000-0005-0000-0000-000094020000}"/>
    <cellStyle name="Normal 4 2 2 2 3 3 2 2" xfId="658" xr:uid="{00000000-0005-0000-0000-000095020000}"/>
    <cellStyle name="Normal 4 2 2 2 3 3 3" xfId="659" xr:uid="{00000000-0005-0000-0000-000096020000}"/>
    <cellStyle name="Normal 4 2 2 2 3 3 3 2" xfId="660" xr:uid="{00000000-0005-0000-0000-000097020000}"/>
    <cellStyle name="Normal 4 2 2 2 3 3 4" xfId="661" xr:uid="{00000000-0005-0000-0000-000098020000}"/>
    <cellStyle name="Normal 4 2 2 2 3 4" xfId="662" xr:uid="{00000000-0005-0000-0000-000099020000}"/>
    <cellStyle name="Normal 4 2 2 2 3 4 2" xfId="663" xr:uid="{00000000-0005-0000-0000-00009A020000}"/>
    <cellStyle name="Normal 4 2 2 2 3 4 2 2" xfId="664" xr:uid="{00000000-0005-0000-0000-00009B020000}"/>
    <cellStyle name="Normal 4 2 2 2 3 4 3" xfId="665" xr:uid="{00000000-0005-0000-0000-00009C020000}"/>
    <cellStyle name="Normal 4 2 2 2 3 5" xfId="666" xr:uid="{00000000-0005-0000-0000-00009D020000}"/>
    <cellStyle name="Normal 4 2 2 2 3 5 2" xfId="667" xr:uid="{00000000-0005-0000-0000-00009E020000}"/>
    <cellStyle name="Normal 4 2 2 2 3 6" xfId="668" xr:uid="{00000000-0005-0000-0000-00009F020000}"/>
    <cellStyle name="Normal 4 2 2 2 3 6 2" xfId="669" xr:uid="{00000000-0005-0000-0000-0000A0020000}"/>
    <cellStyle name="Normal 4 2 2 2 3 7" xfId="670" xr:uid="{00000000-0005-0000-0000-0000A1020000}"/>
    <cellStyle name="Normal 4 2 2 2 4" xfId="671" xr:uid="{00000000-0005-0000-0000-0000A2020000}"/>
    <cellStyle name="Normal 4 2 2 2 4 2" xfId="672" xr:uid="{00000000-0005-0000-0000-0000A3020000}"/>
    <cellStyle name="Normal 4 2 2 2 4 2 2" xfId="673" xr:uid="{00000000-0005-0000-0000-0000A4020000}"/>
    <cellStyle name="Normal 4 2 2 2 4 3" xfId="674" xr:uid="{00000000-0005-0000-0000-0000A5020000}"/>
    <cellStyle name="Normal 4 2 2 2 4 3 2" xfId="675" xr:uid="{00000000-0005-0000-0000-0000A6020000}"/>
    <cellStyle name="Normal 4 2 2 2 4 4" xfId="676" xr:uid="{00000000-0005-0000-0000-0000A7020000}"/>
    <cellStyle name="Normal 4 2 2 2 5" xfId="677" xr:uid="{00000000-0005-0000-0000-0000A8020000}"/>
    <cellStyle name="Normal 4 2 2 2 5 2" xfId="678" xr:uid="{00000000-0005-0000-0000-0000A9020000}"/>
    <cellStyle name="Normal 4 2 2 2 5 2 2" xfId="679" xr:uid="{00000000-0005-0000-0000-0000AA020000}"/>
    <cellStyle name="Normal 4 2 2 2 5 3" xfId="680" xr:uid="{00000000-0005-0000-0000-0000AB020000}"/>
    <cellStyle name="Normal 4 2 2 2 5 3 2" xfId="681" xr:uid="{00000000-0005-0000-0000-0000AC020000}"/>
    <cellStyle name="Normal 4 2 2 2 5 4" xfId="682" xr:uid="{00000000-0005-0000-0000-0000AD020000}"/>
    <cellStyle name="Normal 4 2 2 2 6" xfId="683" xr:uid="{00000000-0005-0000-0000-0000AE020000}"/>
    <cellStyle name="Normal 4 2 2 2 6 2" xfId="684" xr:uid="{00000000-0005-0000-0000-0000AF020000}"/>
    <cellStyle name="Normal 4 2 2 2 6 2 2" xfId="685" xr:uid="{00000000-0005-0000-0000-0000B0020000}"/>
    <cellStyle name="Normal 4 2 2 2 6 3" xfId="686" xr:uid="{00000000-0005-0000-0000-0000B1020000}"/>
    <cellStyle name="Normal 4 2 2 2 7" xfId="687" xr:uid="{00000000-0005-0000-0000-0000B2020000}"/>
    <cellStyle name="Normal 4 2 2 2 7 2" xfId="688" xr:uid="{00000000-0005-0000-0000-0000B3020000}"/>
    <cellStyle name="Normal 4 2 2 2 7 2 2" xfId="689" xr:uid="{00000000-0005-0000-0000-0000B4020000}"/>
    <cellStyle name="Normal 4 2 2 2 7 3" xfId="690" xr:uid="{00000000-0005-0000-0000-0000B5020000}"/>
    <cellStyle name="Normal 4 2 2 2 8" xfId="691" xr:uid="{00000000-0005-0000-0000-0000B6020000}"/>
    <cellStyle name="Normal 4 2 2 2 8 2" xfId="692" xr:uid="{00000000-0005-0000-0000-0000B7020000}"/>
    <cellStyle name="Normal 4 2 2 2 9" xfId="693" xr:uid="{00000000-0005-0000-0000-0000B8020000}"/>
    <cellStyle name="Normal 4 2 2 2 9 2" xfId="694" xr:uid="{00000000-0005-0000-0000-0000B9020000}"/>
    <cellStyle name="Normal 4 2 2 3" xfId="695" xr:uid="{00000000-0005-0000-0000-0000BA020000}"/>
    <cellStyle name="Normal 4 2 2 3 10" xfId="696" xr:uid="{00000000-0005-0000-0000-0000BB020000}"/>
    <cellStyle name="Normal 4 2 2 3 2" xfId="697" xr:uid="{00000000-0005-0000-0000-0000BC020000}"/>
    <cellStyle name="Normal 4 2 2 3 2 2" xfId="698" xr:uid="{00000000-0005-0000-0000-0000BD020000}"/>
    <cellStyle name="Normal 4 2 2 3 2 2 2" xfId="699" xr:uid="{00000000-0005-0000-0000-0000BE020000}"/>
    <cellStyle name="Normal 4 2 2 3 2 3" xfId="700" xr:uid="{00000000-0005-0000-0000-0000BF020000}"/>
    <cellStyle name="Normal 4 2 2 3 2 3 2" xfId="701" xr:uid="{00000000-0005-0000-0000-0000C0020000}"/>
    <cellStyle name="Normal 4 2 2 3 2 4" xfId="702" xr:uid="{00000000-0005-0000-0000-0000C1020000}"/>
    <cellStyle name="Normal 4 2 2 3 3" xfId="703" xr:uid="{00000000-0005-0000-0000-0000C2020000}"/>
    <cellStyle name="Normal 4 2 2 3 3 2" xfId="704" xr:uid="{00000000-0005-0000-0000-0000C3020000}"/>
    <cellStyle name="Normal 4 2 2 3 3 2 2" xfId="705" xr:uid="{00000000-0005-0000-0000-0000C4020000}"/>
    <cellStyle name="Normal 4 2 2 3 3 3" xfId="706" xr:uid="{00000000-0005-0000-0000-0000C5020000}"/>
    <cellStyle name="Normal 4 2 2 3 3 3 2" xfId="707" xr:uid="{00000000-0005-0000-0000-0000C6020000}"/>
    <cellStyle name="Normal 4 2 2 3 3 4" xfId="708" xr:uid="{00000000-0005-0000-0000-0000C7020000}"/>
    <cellStyle name="Normal 4 2 2 3 4" xfId="709" xr:uid="{00000000-0005-0000-0000-0000C8020000}"/>
    <cellStyle name="Normal 4 2 2 3 4 2" xfId="710" xr:uid="{00000000-0005-0000-0000-0000C9020000}"/>
    <cellStyle name="Normal 4 2 2 3 4 2 2" xfId="711" xr:uid="{00000000-0005-0000-0000-0000CA020000}"/>
    <cellStyle name="Normal 4 2 2 3 4 3" xfId="712" xr:uid="{00000000-0005-0000-0000-0000CB020000}"/>
    <cellStyle name="Normal 4 2 2 3 5" xfId="713" xr:uid="{00000000-0005-0000-0000-0000CC020000}"/>
    <cellStyle name="Normal 4 2 2 3 5 2" xfId="714" xr:uid="{00000000-0005-0000-0000-0000CD020000}"/>
    <cellStyle name="Normal 4 2 2 3 5 2 2" xfId="715" xr:uid="{00000000-0005-0000-0000-0000CE020000}"/>
    <cellStyle name="Normal 4 2 2 3 5 3" xfId="716" xr:uid="{00000000-0005-0000-0000-0000CF020000}"/>
    <cellStyle name="Normal 4 2 2 3 6" xfId="717" xr:uid="{00000000-0005-0000-0000-0000D0020000}"/>
    <cellStyle name="Normal 4 2 2 3 6 2" xfId="718" xr:uid="{00000000-0005-0000-0000-0000D1020000}"/>
    <cellStyle name="Normal 4 2 2 3 6 2 2" xfId="719" xr:uid="{00000000-0005-0000-0000-0000D2020000}"/>
    <cellStyle name="Normal 4 2 2 3 6 3" xfId="720" xr:uid="{00000000-0005-0000-0000-0000D3020000}"/>
    <cellStyle name="Normal 4 2 2 3 7" xfId="721" xr:uid="{00000000-0005-0000-0000-0000D4020000}"/>
    <cellStyle name="Normal 4 2 2 3 7 2" xfId="722" xr:uid="{00000000-0005-0000-0000-0000D5020000}"/>
    <cellStyle name="Normal 4 2 2 3 8" xfId="723" xr:uid="{00000000-0005-0000-0000-0000D6020000}"/>
    <cellStyle name="Normal 4 2 2 3 8 2" xfId="724" xr:uid="{00000000-0005-0000-0000-0000D7020000}"/>
    <cellStyle name="Normal 4 2 2 3 9" xfId="725" xr:uid="{00000000-0005-0000-0000-0000D8020000}"/>
    <cellStyle name="Normal 4 2 2 4" xfId="726" xr:uid="{00000000-0005-0000-0000-0000D9020000}"/>
    <cellStyle name="Normal 4 2 2 4 2" xfId="727" xr:uid="{00000000-0005-0000-0000-0000DA020000}"/>
    <cellStyle name="Normal 4 2 2 4 2 2" xfId="728" xr:uid="{00000000-0005-0000-0000-0000DB020000}"/>
    <cellStyle name="Normal 4 2 2 4 2 2 2" xfId="729" xr:uid="{00000000-0005-0000-0000-0000DC020000}"/>
    <cellStyle name="Normal 4 2 2 4 2 3" xfId="730" xr:uid="{00000000-0005-0000-0000-0000DD020000}"/>
    <cellStyle name="Normal 4 2 2 4 2 3 2" xfId="731" xr:uid="{00000000-0005-0000-0000-0000DE020000}"/>
    <cellStyle name="Normal 4 2 2 4 2 4" xfId="732" xr:uid="{00000000-0005-0000-0000-0000DF020000}"/>
    <cellStyle name="Normal 4 2 2 4 3" xfId="733" xr:uid="{00000000-0005-0000-0000-0000E0020000}"/>
    <cellStyle name="Normal 4 2 2 4 3 2" xfId="734" xr:uid="{00000000-0005-0000-0000-0000E1020000}"/>
    <cellStyle name="Normal 4 2 2 4 3 2 2" xfId="735" xr:uid="{00000000-0005-0000-0000-0000E2020000}"/>
    <cellStyle name="Normal 4 2 2 4 3 3" xfId="736" xr:uid="{00000000-0005-0000-0000-0000E3020000}"/>
    <cellStyle name="Normal 4 2 2 4 3 3 2" xfId="737" xr:uid="{00000000-0005-0000-0000-0000E4020000}"/>
    <cellStyle name="Normal 4 2 2 4 3 4" xfId="738" xr:uid="{00000000-0005-0000-0000-0000E5020000}"/>
    <cellStyle name="Normal 4 2 2 4 4" xfId="739" xr:uid="{00000000-0005-0000-0000-0000E6020000}"/>
    <cellStyle name="Normal 4 2 2 4 4 2" xfId="740" xr:uid="{00000000-0005-0000-0000-0000E7020000}"/>
    <cellStyle name="Normal 4 2 2 4 4 2 2" xfId="741" xr:uid="{00000000-0005-0000-0000-0000E8020000}"/>
    <cellStyle name="Normal 4 2 2 4 4 3" xfId="742" xr:uid="{00000000-0005-0000-0000-0000E9020000}"/>
    <cellStyle name="Normal 4 2 2 4 5" xfId="743" xr:uid="{00000000-0005-0000-0000-0000EA020000}"/>
    <cellStyle name="Normal 4 2 2 4 5 2" xfId="744" xr:uid="{00000000-0005-0000-0000-0000EB020000}"/>
    <cellStyle name="Normal 4 2 2 4 5 2 2" xfId="745" xr:uid="{00000000-0005-0000-0000-0000EC020000}"/>
    <cellStyle name="Normal 4 2 2 4 5 3" xfId="746" xr:uid="{00000000-0005-0000-0000-0000ED020000}"/>
    <cellStyle name="Normal 4 2 2 4 6" xfId="747" xr:uid="{00000000-0005-0000-0000-0000EE020000}"/>
    <cellStyle name="Normal 4 2 2 4 6 2" xfId="748" xr:uid="{00000000-0005-0000-0000-0000EF020000}"/>
    <cellStyle name="Normal 4 2 2 4 6 2 2" xfId="749" xr:uid="{00000000-0005-0000-0000-0000F0020000}"/>
    <cellStyle name="Normal 4 2 2 4 6 3" xfId="750" xr:uid="{00000000-0005-0000-0000-0000F1020000}"/>
    <cellStyle name="Normal 4 2 2 4 7" xfId="751" xr:uid="{00000000-0005-0000-0000-0000F2020000}"/>
    <cellStyle name="Normal 4 2 2 4 7 2" xfId="752" xr:uid="{00000000-0005-0000-0000-0000F3020000}"/>
    <cellStyle name="Normal 4 2 2 4 8" xfId="753" xr:uid="{00000000-0005-0000-0000-0000F4020000}"/>
    <cellStyle name="Normal 4 2 2 4 8 2" xfId="754" xr:uid="{00000000-0005-0000-0000-0000F5020000}"/>
    <cellStyle name="Normal 4 2 2 4 9" xfId="755" xr:uid="{00000000-0005-0000-0000-0000F6020000}"/>
    <cellStyle name="Normal 4 2 2 5" xfId="756" xr:uid="{00000000-0005-0000-0000-0000F7020000}"/>
    <cellStyle name="Normal 4 2 2 5 2" xfId="757" xr:uid="{00000000-0005-0000-0000-0000F8020000}"/>
    <cellStyle name="Normal 4 2 2 5 2 2" xfId="758" xr:uid="{00000000-0005-0000-0000-0000F9020000}"/>
    <cellStyle name="Normal 4 2 2 5 2 2 2" xfId="759" xr:uid="{00000000-0005-0000-0000-0000FA020000}"/>
    <cellStyle name="Normal 4 2 2 5 2 3" xfId="760" xr:uid="{00000000-0005-0000-0000-0000FB020000}"/>
    <cellStyle name="Normal 4 2 2 5 3" xfId="761" xr:uid="{00000000-0005-0000-0000-0000FC020000}"/>
    <cellStyle name="Normal 4 2 2 5 3 2" xfId="762" xr:uid="{00000000-0005-0000-0000-0000FD020000}"/>
    <cellStyle name="Normal 4 2 2 5 4" xfId="763" xr:uid="{00000000-0005-0000-0000-0000FE020000}"/>
    <cellStyle name="Normal 4 2 2 5 4 2" xfId="764" xr:uid="{00000000-0005-0000-0000-0000FF020000}"/>
    <cellStyle name="Normal 4 2 2 5 5" xfId="765" xr:uid="{00000000-0005-0000-0000-000000030000}"/>
    <cellStyle name="Normal 4 2 2 6" xfId="766" xr:uid="{00000000-0005-0000-0000-000001030000}"/>
    <cellStyle name="Normal 4 2 2 6 2" xfId="767" xr:uid="{00000000-0005-0000-0000-000002030000}"/>
    <cellStyle name="Normal 4 2 2 6 2 2" xfId="768" xr:uid="{00000000-0005-0000-0000-000003030000}"/>
    <cellStyle name="Normal 4 2 2 6 3" xfId="769" xr:uid="{00000000-0005-0000-0000-000004030000}"/>
    <cellStyle name="Normal 4 2 2 6 3 2" xfId="770" xr:uid="{00000000-0005-0000-0000-000005030000}"/>
    <cellStyle name="Normal 4 2 2 6 4" xfId="771" xr:uid="{00000000-0005-0000-0000-000006030000}"/>
    <cellStyle name="Normal 4 2 2 7" xfId="772" xr:uid="{00000000-0005-0000-0000-000007030000}"/>
    <cellStyle name="Normal 4 2 2 7 2" xfId="773" xr:uid="{00000000-0005-0000-0000-000008030000}"/>
    <cellStyle name="Normal 4 2 2 7 2 2" xfId="774" xr:uid="{00000000-0005-0000-0000-000009030000}"/>
    <cellStyle name="Normal 4 2 2 7 3" xfId="775" xr:uid="{00000000-0005-0000-0000-00000A030000}"/>
    <cellStyle name="Normal 4 2 2 8" xfId="776" xr:uid="{00000000-0005-0000-0000-00000B030000}"/>
    <cellStyle name="Normal 4 2 2 8 2" xfId="777" xr:uid="{00000000-0005-0000-0000-00000C030000}"/>
    <cellStyle name="Normal 4 2 2 8 2 2" xfId="778" xr:uid="{00000000-0005-0000-0000-00000D030000}"/>
    <cellStyle name="Normal 4 2 2 8 3" xfId="779" xr:uid="{00000000-0005-0000-0000-00000E030000}"/>
    <cellStyle name="Normal 4 2 2 9" xfId="780" xr:uid="{00000000-0005-0000-0000-00000F030000}"/>
    <cellStyle name="Normal 4 2 2 9 2" xfId="781" xr:uid="{00000000-0005-0000-0000-000010030000}"/>
    <cellStyle name="Normal 4 2 2 9 2 2" xfId="782" xr:uid="{00000000-0005-0000-0000-000011030000}"/>
    <cellStyle name="Normal 4 2 2 9 3" xfId="783" xr:uid="{00000000-0005-0000-0000-000012030000}"/>
    <cellStyle name="Normal 4 2 3" xfId="784" xr:uid="{00000000-0005-0000-0000-000013030000}"/>
    <cellStyle name="Normal 4 2 3 10" xfId="785" xr:uid="{00000000-0005-0000-0000-000014030000}"/>
    <cellStyle name="Normal 4 2 3 11" xfId="786" xr:uid="{00000000-0005-0000-0000-000015030000}"/>
    <cellStyle name="Normal 4 2 3 2" xfId="787" xr:uid="{00000000-0005-0000-0000-000016030000}"/>
    <cellStyle name="Normal 4 2 3 2 2" xfId="788" xr:uid="{00000000-0005-0000-0000-000017030000}"/>
    <cellStyle name="Normal 4 2 3 2 2 2" xfId="789" xr:uid="{00000000-0005-0000-0000-000018030000}"/>
    <cellStyle name="Normal 4 2 3 2 2 2 2" xfId="790" xr:uid="{00000000-0005-0000-0000-000019030000}"/>
    <cellStyle name="Normal 4 2 3 2 2 3" xfId="791" xr:uid="{00000000-0005-0000-0000-00001A030000}"/>
    <cellStyle name="Normal 4 2 3 2 2 3 2" xfId="792" xr:uid="{00000000-0005-0000-0000-00001B030000}"/>
    <cellStyle name="Normal 4 2 3 2 2 4" xfId="793" xr:uid="{00000000-0005-0000-0000-00001C030000}"/>
    <cellStyle name="Normal 4 2 3 2 3" xfId="794" xr:uid="{00000000-0005-0000-0000-00001D030000}"/>
    <cellStyle name="Normal 4 2 3 2 3 2" xfId="795" xr:uid="{00000000-0005-0000-0000-00001E030000}"/>
    <cellStyle name="Normal 4 2 3 2 3 2 2" xfId="796" xr:uid="{00000000-0005-0000-0000-00001F030000}"/>
    <cellStyle name="Normal 4 2 3 2 3 3" xfId="797" xr:uid="{00000000-0005-0000-0000-000020030000}"/>
    <cellStyle name="Normal 4 2 3 2 3 3 2" xfId="798" xr:uid="{00000000-0005-0000-0000-000021030000}"/>
    <cellStyle name="Normal 4 2 3 2 3 4" xfId="799" xr:uid="{00000000-0005-0000-0000-000022030000}"/>
    <cellStyle name="Normal 4 2 3 2 4" xfId="800" xr:uid="{00000000-0005-0000-0000-000023030000}"/>
    <cellStyle name="Normal 4 2 3 2 4 2" xfId="801" xr:uid="{00000000-0005-0000-0000-000024030000}"/>
    <cellStyle name="Normal 4 2 3 2 4 2 2" xfId="802" xr:uid="{00000000-0005-0000-0000-000025030000}"/>
    <cellStyle name="Normal 4 2 3 2 4 3" xfId="803" xr:uid="{00000000-0005-0000-0000-000026030000}"/>
    <cellStyle name="Normal 4 2 3 2 5" xfId="804" xr:uid="{00000000-0005-0000-0000-000027030000}"/>
    <cellStyle name="Normal 4 2 3 2 5 2" xfId="805" xr:uid="{00000000-0005-0000-0000-000028030000}"/>
    <cellStyle name="Normal 4 2 3 2 6" xfId="806" xr:uid="{00000000-0005-0000-0000-000029030000}"/>
    <cellStyle name="Normal 4 2 3 2 6 2" xfId="807" xr:uid="{00000000-0005-0000-0000-00002A030000}"/>
    <cellStyle name="Normal 4 2 3 2 7" xfId="808" xr:uid="{00000000-0005-0000-0000-00002B030000}"/>
    <cellStyle name="Normal 4 2 3 3" xfId="809" xr:uid="{00000000-0005-0000-0000-00002C030000}"/>
    <cellStyle name="Normal 4 2 3 3 2" xfId="810" xr:uid="{00000000-0005-0000-0000-00002D030000}"/>
    <cellStyle name="Normal 4 2 3 3 2 2" xfId="811" xr:uid="{00000000-0005-0000-0000-00002E030000}"/>
    <cellStyle name="Normal 4 2 3 3 2 2 2" xfId="812" xr:uid="{00000000-0005-0000-0000-00002F030000}"/>
    <cellStyle name="Normal 4 2 3 3 2 3" xfId="813" xr:uid="{00000000-0005-0000-0000-000030030000}"/>
    <cellStyle name="Normal 4 2 3 3 2 3 2" xfId="814" xr:uid="{00000000-0005-0000-0000-000031030000}"/>
    <cellStyle name="Normal 4 2 3 3 2 4" xfId="815" xr:uid="{00000000-0005-0000-0000-000032030000}"/>
    <cellStyle name="Normal 4 2 3 3 3" xfId="816" xr:uid="{00000000-0005-0000-0000-000033030000}"/>
    <cellStyle name="Normal 4 2 3 3 3 2" xfId="817" xr:uid="{00000000-0005-0000-0000-000034030000}"/>
    <cellStyle name="Normal 4 2 3 3 3 2 2" xfId="818" xr:uid="{00000000-0005-0000-0000-000035030000}"/>
    <cellStyle name="Normal 4 2 3 3 3 3" xfId="819" xr:uid="{00000000-0005-0000-0000-000036030000}"/>
    <cellStyle name="Normal 4 2 3 3 3 3 2" xfId="820" xr:uid="{00000000-0005-0000-0000-000037030000}"/>
    <cellStyle name="Normal 4 2 3 3 3 4" xfId="821" xr:uid="{00000000-0005-0000-0000-000038030000}"/>
    <cellStyle name="Normal 4 2 3 3 4" xfId="822" xr:uid="{00000000-0005-0000-0000-000039030000}"/>
    <cellStyle name="Normal 4 2 3 3 4 2" xfId="823" xr:uid="{00000000-0005-0000-0000-00003A030000}"/>
    <cellStyle name="Normal 4 2 3 3 4 2 2" xfId="824" xr:uid="{00000000-0005-0000-0000-00003B030000}"/>
    <cellStyle name="Normal 4 2 3 3 4 3" xfId="825" xr:uid="{00000000-0005-0000-0000-00003C030000}"/>
    <cellStyle name="Normal 4 2 3 3 5" xfId="826" xr:uid="{00000000-0005-0000-0000-00003D030000}"/>
    <cellStyle name="Normal 4 2 3 3 5 2" xfId="827" xr:uid="{00000000-0005-0000-0000-00003E030000}"/>
    <cellStyle name="Normal 4 2 3 3 6" xfId="828" xr:uid="{00000000-0005-0000-0000-00003F030000}"/>
    <cellStyle name="Normal 4 2 3 3 6 2" xfId="829" xr:uid="{00000000-0005-0000-0000-000040030000}"/>
    <cellStyle name="Normal 4 2 3 3 7" xfId="830" xr:uid="{00000000-0005-0000-0000-000041030000}"/>
    <cellStyle name="Normal 4 2 3 4" xfId="831" xr:uid="{00000000-0005-0000-0000-000042030000}"/>
    <cellStyle name="Normal 4 2 3 4 2" xfId="832" xr:uid="{00000000-0005-0000-0000-000043030000}"/>
    <cellStyle name="Normal 4 2 3 4 2 2" xfId="833" xr:uid="{00000000-0005-0000-0000-000044030000}"/>
    <cellStyle name="Normal 4 2 3 4 3" xfId="834" xr:uid="{00000000-0005-0000-0000-000045030000}"/>
    <cellStyle name="Normal 4 2 3 4 3 2" xfId="835" xr:uid="{00000000-0005-0000-0000-000046030000}"/>
    <cellStyle name="Normal 4 2 3 4 4" xfId="836" xr:uid="{00000000-0005-0000-0000-000047030000}"/>
    <cellStyle name="Normal 4 2 3 5" xfId="837" xr:uid="{00000000-0005-0000-0000-000048030000}"/>
    <cellStyle name="Normal 4 2 3 5 2" xfId="838" xr:uid="{00000000-0005-0000-0000-000049030000}"/>
    <cellStyle name="Normal 4 2 3 5 2 2" xfId="839" xr:uid="{00000000-0005-0000-0000-00004A030000}"/>
    <cellStyle name="Normal 4 2 3 5 3" xfId="840" xr:uid="{00000000-0005-0000-0000-00004B030000}"/>
    <cellStyle name="Normal 4 2 3 5 3 2" xfId="841" xr:uid="{00000000-0005-0000-0000-00004C030000}"/>
    <cellStyle name="Normal 4 2 3 5 4" xfId="842" xr:uid="{00000000-0005-0000-0000-00004D030000}"/>
    <cellStyle name="Normal 4 2 3 6" xfId="843" xr:uid="{00000000-0005-0000-0000-00004E030000}"/>
    <cellStyle name="Normal 4 2 3 6 2" xfId="844" xr:uid="{00000000-0005-0000-0000-00004F030000}"/>
    <cellStyle name="Normal 4 2 3 6 2 2" xfId="845" xr:uid="{00000000-0005-0000-0000-000050030000}"/>
    <cellStyle name="Normal 4 2 3 6 3" xfId="846" xr:uid="{00000000-0005-0000-0000-000051030000}"/>
    <cellStyle name="Normal 4 2 3 7" xfId="847" xr:uid="{00000000-0005-0000-0000-000052030000}"/>
    <cellStyle name="Normal 4 2 3 7 2" xfId="848" xr:uid="{00000000-0005-0000-0000-000053030000}"/>
    <cellStyle name="Normal 4 2 3 7 2 2" xfId="849" xr:uid="{00000000-0005-0000-0000-000054030000}"/>
    <cellStyle name="Normal 4 2 3 7 3" xfId="850" xr:uid="{00000000-0005-0000-0000-000055030000}"/>
    <cellStyle name="Normal 4 2 3 8" xfId="851" xr:uid="{00000000-0005-0000-0000-000056030000}"/>
    <cellStyle name="Normal 4 2 3 8 2" xfId="852" xr:uid="{00000000-0005-0000-0000-000057030000}"/>
    <cellStyle name="Normal 4 2 3 9" xfId="853" xr:uid="{00000000-0005-0000-0000-000058030000}"/>
    <cellStyle name="Normal 4 2 3 9 2" xfId="854" xr:uid="{00000000-0005-0000-0000-000059030000}"/>
    <cellStyle name="Normal 4 2 4" xfId="855" xr:uid="{00000000-0005-0000-0000-00005A030000}"/>
    <cellStyle name="Normal 4 2 4 10" xfId="856" xr:uid="{00000000-0005-0000-0000-00005B030000}"/>
    <cellStyle name="Normal 4 2 4 2" xfId="857" xr:uid="{00000000-0005-0000-0000-00005C030000}"/>
    <cellStyle name="Normal 4 2 4 2 2" xfId="858" xr:uid="{00000000-0005-0000-0000-00005D030000}"/>
    <cellStyle name="Normal 4 2 4 2 2 2" xfId="859" xr:uid="{00000000-0005-0000-0000-00005E030000}"/>
    <cellStyle name="Normal 4 2 4 2 3" xfId="860" xr:uid="{00000000-0005-0000-0000-00005F030000}"/>
    <cellStyle name="Normal 4 2 4 2 3 2" xfId="861" xr:uid="{00000000-0005-0000-0000-000060030000}"/>
    <cellStyle name="Normal 4 2 4 2 4" xfId="862" xr:uid="{00000000-0005-0000-0000-000061030000}"/>
    <cellStyle name="Normal 4 2 4 3" xfId="863" xr:uid="{00000000-0005-0000-0000-000062030000}"/>
    <cellStyle name="Normal 4 2 4 3 2" xfId="864" xr:uid="{00000000-0005-0000-0000-000063030000}"/>
    <cellStyle name="Normal 4 2 4 3 2 2" xfId="865" xr:uid="{00000000-0005-0000-0000-000064030000}"/>
    <cellStyle name="Normal 4 2 4 3 3" xfId="866" xr:uid="{00000000-0005-0000-0000-000065030000}"/>
    <cellStyle name="Normal 4 2 4 3 3 2" xfId="867" xr:uid="{00000000-0005-0000-0000-000066030000}"/>
    <cellStyle name="Normal 4 2 4 3 4" xfId="868" xr:uid="{00000000-0005-0000-0000-000067030000}"/>
    <cellStyle name="Normal 4 2 4 4" xfId="869" xr:uid="{00000000-0005-0000-0000-000068030000}"/>
    <cellStyle name="Normal 4 2 4 4 2" xfId="870" xr:uid="{00000000-0005-0000-0000-000069030000}"/>
    <cellStyle name="Normal 4 2 4 4 2 2" xfId="871" xr:uid="{00000000-0005-0000-0000-00006A030000}"/>
    <cellStyle name="Normal 4 2 4 4 3" xfId="872" xr:uid="{00000000-0005-0000-0000-00006B030000}"/>
    <cellStyle name="Normal 4 2 4 5" xfId="873" xr:uid="{00000000-0005-0000-0000-00006C030000}"/>
    <cellStyle name="Normal 4 2 4 5 2" xfId="874" xr:uid="{00000000-0005-0000-0000-00006D030000}"/>
    <cellStyle name="Normal 4 2 4 5 2 2" xfId="875" xr:uid="{00000000-0005-0000-0000-00006E030000}"/>
    <cellStyle name="Normal 4 2 4 5 3" xfId="876" xr:uid="{00000000-0005-0000-0000-00006F030000}"/>
    <cellStyle name="Normal 4 2 4 6" xfId="877" xr:uid="{00000000-0005-0000-0000-000070030000}"/>
    <cellStyle name="Normal 4 2 4 6 2" xfId="878" xr:uid="{00000000-0005-0000-0000-000071030000}"/>
    <cellStyle name="Normal 4 2 4 6 2 2" xfId="879" xr:uid="{00000000-0005-0000-0000-000072030000}"/>
    <cellStyle name="Normal 4 2 4 6 3" xfId="880" xr:uid="{00000000-0005-0000-0000-000073030000}"/>
    <cellStyle name="Normal 4 2 4 7" xfId="881" xr:uid="{00000000-0005-0000-0000-000074030000}"/>
    <cellStyle name="Normal 4 2 4 7 2" xfId="882" xr:uid="{00000000-0005-0000-0000-000075030000}"/>
    <cellStyle name="Normal 4 2 4 8" xfId="883" xr:uid="{00000000-0005-0000-0000-000076030000}"/>
    <cellStyle name="Normal 4 2 4 8 2" xfId="884" xr:uid="{00000000-0005-0000-0000-000077030000}"/>
    <cellStyle name="Normal 4 2 4 9" xfId="885" xr:uid="{00000000-0005-0000-0000-000078030000}"/>
    <cellStyle name="Normal 4 2 5" xfId="886" xr:uid="{00000000-0005-0000-0000-000079030000}"/>
    <cellStyle name="Normal 4 2 5 2" xfId="887" xr:uid="{00000000-0005-0000-0000-00007A030000}"/>
    <cellStyle name="Normal 4 2 5 2 2" xfId="888" xr:uid="{00000000-0005-0000-0000-00007B030000}"/>
    <cellStyle name="Normal 4 2 5 2 2 2" xfId="889" xr:uid="{00000000-0005-0000-0000-00007C030000}"/>
    <cellStyle name="Normal 4 2 5 2 3" xfId="890" xr:uid="{00000000-0005-0000-0000-00007D030000}"/>
    <cellStyle name="Normal 4 2 5 2 3 2" xfId="891" xr:uid="{00000000-0005-0000-0000-00007E030000}"/>
    <cellStyle name="Normal 4 2 5 2 4" xfId="892" xr:uid="{00000000-0005-0000-0000-00007F030000}"/>
    <cellStyle name="Normal 4 2 5 3" xfId="893" xr:uid="{00000000-0005-0000-0000-000080030000}"/>
    <cellStyle name="Normal 4 2 5 3 2" xfId="894" xr:uid="{00000000-0005-0000-0000-000081030000}"/>
    <cellStyle name="Normal 4 2 5 3 2 2" xfId="895" xr:uid="{00000000-0005-0000-0000-000082030000}"/>
    <cellStyle name="Normal 4 2 5 3 3" xfId="896" xr:uid="{00000000-0005-0000-0000-000083030000}"/>
    <cellStyle name="Normal 4 2 5 3 3 2" xfId="897" xr:uid="{00000000-0005-0000-0000-000084030000}"/>
    <cellStyle name="Normal 4 2 5 3 4" xfId="898" xr:uid="{00000000-0005-0000-0000-000085030000}"/>
    <cellStyle name="Normal 4 2 5 4" xfId="899" xr:uid="{00000000-0005-0000-0000-000086030000}"/>
    <cellStyle name="Normal 4 2 5 4 2" xfId="900" xr:uid="{00000000-0005-0000-0000-000087030000}"/>
    <cellStyle name="Normal 4 2 5 4 2 2" xfId="901" xr:uid="{00000000-0005-0000-0000-000088030000}"/>
    <cellStyle name="Normal 4 2 5 4 3" xfId="902" xr:uid="{00000000-0005-0000-0000-000089030000}"/>
    <cellStyle name="Normal 4 2 5 5" xfId="903" xr:uid="{00000000-0005-0000-0000-00008A030000}"/>
    <cellStyle name="Normal 4 2 5 5 2" xfId="904" xr:uid="{00000000-0005-0000-0000-00008B030000}"/>
    <cellStyle name="Normal 4 2 5 5 2 2" xfId="905" xr:uid="{00000000-0005-0000-0000-00008C030000}"/>
    <cellStyle name="Normal 4 2 5 5 3" xfId="906" xr:uid="{00000000-0005-0000-0000-00008D030000}"/>
    <cellStyle name="Normal 4 2 5 6" xfId="907" xr:uid="{00000000-0005-0000-0000-00008E030000}"/>
    <cellStyle name="Normal 4 2 5 6 2" xfId="908" xr:uid="{00000000-0005-0000-0000-00008F030000}"/>
    <cellStyle name="Normal 4 2 5 6 2 2" xfId="909" xr:uid="{00000000-0005-0000-0000-000090030000}"/>
    <cellStyle name="Normal 4 2 5 6 3" xfId="910" xr:uid="{00000000-0005-0000-0000-000091030000}"/>
    <cellStyle name="Normal 4 2 5 7" xfId="911" xr:uid="{00000000-0005-0000-0000-000092030000}"/>
    <cellStyle name="Normal 4 2 5 7 2" xfId="912" xr:uid="{00000000-0005-0000-0000-000093030000}"/>
    <cellStyle name="Normal 4 2 5 8" xfId="913" xr:uid="{00000000-0005-0000-0000-000094030000}"/>
    <cellStyle name="Normal 4 2 5 8 2" xfId="914" xr:uid="{00000000-0005-0000-0000-000095030000}"/>
    <cellStyle name="Normal 4 2 5 9" xfId="915" xr:uid="{00000000-0005-0000-0000-000096030000}"/>
    <cellStyle name="Normal 4 2 6" xfId="916" xr:uid="{00000000-0005-0000-0000-000097030000}"/>
    <cellStyle name="Normal 4 2 6 2" xfId="917" xr:uid="{00000000-0005-0000-0000-000098030000}"/>
    <cellStyle name="Normal 4 2 6 2 2" xfId="918" xr:uid="{00000000-0005-0000-0000-000099030000}"/>
    <cellStyle name="Normal 4 2 6 2 2 2" xfId="919" xr:uid="{00000000-0005-0000-0000-00009A030000}"/>
    <cellStyle name="Normal 4 2 6 2 3" xfId="920" xr:uid="{00000000-0005-0000-0000-00009B030000}"/>
    <cellStyle name="Normal 4 2 6 3" xfId="921" xr:uid="{00000000-0005-0000-0000-00009C030000}"/>
    <cellStyle name="Normal 4 2 6 3 2" xfId="922" xr:uid="{00000000-0005-0000-0000-00009D030000}"/>
    <cellStyle name="Normal 4 2 6 3 2 2" xfId="923" xr:uid="{00000000-0005-0000-0000-00009E030000}"/>
    <cellStyle name="Normal 4 2 6 3 3" xfId="924" xr:uid="{00000000-0005-0000-0000-00009F030000}"/>
    <cellStyle name="Normal 4 2 6 4" xfId="925" xr:uid="{00000000-0005-0000-0000-0000A0030000}"/>
    <cellStyle name="Normal 4 2 6 4 2" xfId="926" xr:uid="{00000000-0005-0000-0000-0000A1030000}"/>
    <cellStyle name="Normal 4 2 6 5" xfId="927" xr:uid="{00000000-0005-0000-0000-0000A2030000}"/>
    <cellStyle name="Normal 4 2 6 5 2" xfId="928" xr:uid="{00000000-0005-0000-0000-0000A3030000}"/>
    <cellStyle name="Normal 4 2 6 6" xfId="929" xr:uid="{00000000-0005-0000-0000-0000A4030000}"/>
    <cellStyle name="Normal 4 2 7" xfId="930" xr:uid="{00000000-0005-0000-0000-0000A5030000}"/>
    <cellStyle name="Normal 4 2 7 2" xfId="931" xr:uid="{00000000-0005-0000-0000-0000A6030000}"/>
    <cellStyle name="Normal 4 2 7 2 2" xfId="932" xr:uid="{00000000-0005-0000-0000-0000A7030000}"/>
    <cellStyle name="Normal 4 2 7 2 2 2" xfId="933" xr:uid="{00000000-0005-0000-0000-0000A8030000}"/>
    <cellStyle name="Normal 4 2 7 2 3" xfId="934" xr:uid="{00000000-0005-0000-0000-0000A9030000}"/>
    <cellStyle name="Normal 4 2 7 3" xfId="935" xr:uid="{00000000-0005-0000-0000-0000AA030000}"/>
    <cellStyle name="Normal 4 2 7 3 2" xfId="936" xr:uid="{00000000-0005-0000-0000-0000AB030000}"/>
    <cellStyle name="Normal 4 2 7 4" xfId="937" xr:uid="{00000000-0005-0000-0000-0000AC030000}"/>
    <cellStyle name="Normal 4 2 7 4 2" xfId="938" xr:uid="{00000000-0005-0000-0000-0000AD030000}"/>
    <cellStyle name="Normal 4 2 7 5" xfId="939" xr:uid="{00000000-0005-0000-0000-0000AE030000}"/>
    <cellStyle name="Normal 4 2 8" xfId="940" xr:uid="{00000000-0005-0000-0000-0000AF030000}"/>
    <cellStyle name="Normal 4 2 8 2" xfId="941" xr:uid="{00000000-0005-0000-0000-0000B0030000}"/>
    <cellStyle name="Normal 4 2 8 2 2" xfId="942" xr:uid="{00000000-0005-0000-0000-0000B1030000}"/>
    <cellStyle name="Normal 4 2 8 3" xfId="943" xr:uid="{00000000-0005-0000-0000-0000B2030000}"/>
    <cellStyle name="Normal 4 2 9" xfId="944" xr:uid="{00000000-0005-0000-0000-0000B3030000}"/>
    <cellStyle name="Normal 4 2 9 2" xfId="945" xr:uid="{00000000-0005-0000-0000-0000B4030000}"/>
    <cellStyle name="Normal 4 2 9 2 2" xfId="946" xr:uid="{00000000-0005-0000-0000-0000B5030000}"/>
    <cellStyle name="Normal 4 2 9 3" xfId="947" xr:uid="{00000000-0005-0000-0000-0000B6030000}"/>
    <cellStyle name="Normal 4 3" xfId="948" xr:uid="{00000000-0005-0000-0000-0000B7030000}"/>
    <cellStyle name="Normal 4 3 10" xfId="949" xr:uid="{00000000-0005-0000-0000-0000B8030000}"/>
    <cellStyle name="Normal 4 3 10 2" xfId="950" xr:uid="{00000000-0005-0000-0000-0000B9030000}"/>
    <cellStyle name="Normal 4 3 10 2 2" xfId="951" xr:uid="{00000000-0005-0000-0000-0000BA030000}"/>
    <cellStyle name="Normal 4 3 10 3" xfId="952" xr:uid="{00000000-0005-0000-0000-0000BB030000}"/>
    <cellStyle name="Normal 4 3 11" xfId="953" xr:uid="{00000000-0005-0000-0000-0000BC030000}"/>
    <cellStyle name="Normal 4 3 11 2" xfId="954" xr:uid="{00000000-0005-0000-0000-0000BD030000}"/>
    <cellStyle name="Normal 4 3 11 2 2" xfId="955" xr:uid="{00000000-0005-0000-0000-0000BE030000}"/>
    <cellStyle name="Normal 4 3 11 3" xfId="956" xr:uid="{00000000-0005-0000-0000-0000BF030000}"/>
    <cellStyle name="Normal 4 3 12" xfId="957" xr:uid="{00000000-0005-0000-0000-0000C0030000}"/>
    <cellStyle name="Normal 4 3 12 2" xfId="958" xr:uid="{00000000-0005-0000-0000-0000C1030000}"/>
    <cellStyle name="Normal 4 3 12 2 2" xfId="959" xr:uid="{00000000-0005-0000-0000-0000C2030000}"/>
    <cellStyle name="Normal 4 3 12 3" xfId="960" xr:uid="{00000000-0005-0000-0000-0000C3030000}"/>
    <cellStyle name="Normal 4 3 13" xfId="961" xr:uid="{00000000-0005-0000-0000-0000C4030000}"/>
    <cellStyle name="Normal 4 3 13 2" xfId="962" xr:uid="{00000000-0005-0000-0000-0000C5030000}"/>
    <cellStyle name="Normal 4 3 13 2 2" xfId="963" xr:uid="{00000000-0005-0000-0000-0000C6030000}"/>
    <cellStyle name="Normal 4 3 13 3" xfId="964" xr:uid="{00000000-0005-0000-0000-0000C7030000}"/>
    <cellStyle name="Normal 4 3 14" xfId="965" xr:uid="{00000000-0005-0000-0000-0000C8030000}"/>
    <cellStyle name="Normal 4 3 14 2" xfId="966" xr:uid="{00000000-0005-0000-0000-0000C9030000}"/>
    <cellStyle name="Normal 4 3 15" xfId="967" xr:uid="{00000000-0005-0000-0000-0000CA030000}"/>
    <cellStyle name="Normal 4 3 15 2" xfId="968" xr:uid="{00000000-0005-0000-0000-0000CB030000}"/>
    <cellStyle name="Normal 4 3 16" xfId="969" xr:uid="{00000000-0005-0000-0000-0000CC030000}"/>
    <cellStyle name="Normal 4 3 17" xfId="970" xr:uid="{00000000-0005-0000-0000-0000CD030000}"/>
    <cellStyle name="Normal 4 3 2" xfId="971" xr:uid="{00000000-0005-0000-0000-0000CE030000}"/>
    <cellStyle name="Normal 4 3 2 10" xfId="972" xr:uid="{00000000-0005-0000-0000-0000CF030000}"/>
    <cellStyle name="Normal 4 3 2 10 2" xfId="973" xr:uid="{00000000-0005-0000-0000-0000D0030000}"/>
    <cellStyle name="Normal 4 3 2 10 2 2" xfId="974" xr:uid="{00000000-0005-0000-0000-0000D1030000}"/>
    <cellStyle name="Normal 4 3 2 10 3" xfId="975" xr:uid="{00000000-0005-0000-0000-0000D2030000}"/>
    <cellStyle name="Normal 4 3 2 11" xfId="976" xr:uid="{00000000-0005-0000-0000-0000D3030000}"/>
    <cellStyle name="Normal 4 3 2 11 2" xfId="977" xr:uid="{00000000-0005-0000-0000-0000D4030000}"/>
    <cellStyle name="Normal 4 3 2 11 2 2" xfId="978" xr:uid="{00000000-0005-0000-0000-0000D5030000}"/>
    <cellStyle name="Normal 4 3 2 11 3" xfId="979" xr:uid="{00000000-0005-0000-0000-0000D6030000}"/>
    <cellStyle name="Normal 4 3 2 12" xfId="980" xr:uid="{00000000-0005-0000-0000-0000D7030000}"/>
    <cellStyle name="Normal 4 3 2 12 2" xfId="981" xr:uid="{00000000-0005-0000-0000-0000D8030000}"/>
    <cellStyle name="Normal 4 3 2 13" xfId="982" xr:uid="{00000000-0005-0000-0000-0000D9030000}"/>
    <cellStyle name="Normal 4 3 2 13 2" xfId="983" xr:uid="{00000000-0005-0000-0000-0000DA030000}"/>
    <cellStyle name="Normal 4 3 2 14" xfId="984" xr:uid="{00000000-0005-0000-0000-0000DB030000}"/>
    <cellStyle name="Normal 4 3 2 15" xfId="985" xr:uid="{00000000-0005-0000-0000-0000DC030000}"/>
    <cellStyle name="Normal 4 3 2 2" xfId="986" xr:uid="{00000000-0005-0000-0000-0000DD030000}"/>
    <cellStyle name="Normal 4 3 2 2 10" xfId="987" xr:uid="{00000000-0005-0000-0000-0000DE030000}"/>
    <cellStyle name="Normal 4 3 2 2 2" xfId="988" xr:uid="{00000000-0005-0000-0000-0000DF030000}"/>
    <cellStyle name="Normal 4 3 2 2 2 2" xfId="989" xr:uid="{00000000-0005-0000-0000-0000E0030000}"/>
    <cellStyle name="Normal 4 3 2 2 2 2 2" xfId="990" xr:uid="{00000000-0005-0000-0000-0000E1030000}"/>
    <cellStyle name="Normal 4 3 2 2 2 2 2 2" xfId="991" xr:uid="{00000000-0005-0000-0000-0000E2030000}"/>
    <cellStyle name="Normal 4 3 2 2 2 2 3" xfId="992" xr:uid="{00000000-0005-0000-0000-0000E3030000}"/>
    <cellStyle name="Normal 4 3 2 2 2 2 3 2" xfId="993" xr:uid="{00000000-0005-0000-0000-0000E4030000}"/>
    <cellStyle name="Normal 4 3 2 2 2 2 4" xfId="994" xr:uid="{00000000-0005-0000-0000-0000E5030000}"/>
    <cellStyle name="Normal 4 3 2 2 2 3" xfId="995" xr:uid="{00000000-0005-0000-0000-0000E6030000}"/>
    <cellStyle name="Normal 4 3 2 2 2 3 2" xfId="996" xr:uid="{00000000-0005-0000-0000-0000E7030000}"/>
    <cellStyle name="Normal 4 3 2 2 2 3 2 2" xfId="997" xr:uid="{00000000-0005-0000-0000-0000E8030000}"/>
    <cellStyle name="Normal 4 3 2 2 2 3 3" xfId="998" xr:uid="{00000000-0005-0000-0000-0000E9030000}"/>
    <cellStyle name="Normal 4 3 2 2 2 3 3 2" xfId="999" xr:uid="{00000000-0005-0000-0000-0000EA030000}"/>
    <cellStyle name="Normal 4 3 2 2 2 3 4" xfId="1000" xr:uid="{00000000-0005-0000-0000-0000EB030000}"/>
    <cellStyle name="Normal 4 3 2 2 2 4" xfId="1001" xr:uid="{00000000-0005-0000-0000-0000EC030000}"/>
    <cellStyle name="Normal 4 3 2 2 2 4 2" xfId="1002" xr:uid="{00000000-0005-0000-0000-0000ED030000}"/>
    <cellStyle name="Normal 4 3 2 2 2 4 2 2" xfId="1003" xr:uid="{00000000-0005-0000-0000-0000EE030000}"/>
    <cellStyle name="Normal 4 3 2 2 2 4 3" xfId="1004" xr:uid="{00000000-0005-0000-0000-0000EF030000}"/>
    <cellStyle name="Normal 4 3 2 2 2 5" xfId="1005" xr:uid="{00000000-0005-0000-0000-0000F0030000}"/>
    <cellStyle name="Normal 4 3 2 2 2 5 2" xfId="1006" xr:uid="{00000000-0005-0000-0000-0000F1030000}"/>
    <cellStyle name="Normal 4 3 2 2 2 6" xfId="1007" xr:uid="{00000000-0005-0000-0000-0000F2030000}"/>
    <cellStyle name="Normal 4 3 2 2 2 6 2" xfId="1008" xr:uid="{00000000-0005-0000-0000-0000F3030000}"/>
    <cellStyle name="Normal 4 3 2 2 2 7" xfId="1009" xr:uid="{00000000-0005-0000-0000-0000F4030000}"/>
    <cellStyle name="Normal 4 3 2 2 3" xfId="1010" xr:uid="{00000000-0005-0000-0000-0000F5030000}"/>
    <cellStyle name="Normal 4 3 2 2 3 2" xfId="1011" xr:uid="{00000000-0005-0000-0000-0000F6030000}"/>
    <cellStyle name="Normal 4 3 2 2 3 2 2" xfId="1012" xr:uid="{00000000-0005-0000-0000-0000F7030000}"/>
    <cellStyle name="Normal 4 3 2 2 3 2 2 2" xfId="1013" xr:uid="{00000000-0005-0000-0000-0000F8030000}"/>
    <cellStyle name="Normal 4 3 2 2 3 2 3" xfId="1014" xr:uid="{00000000-0005-0000-0000-0000F9030000}"/>
    <cellStyle name="Normal 4 3 2 2 3 2 3 2" xfId="1015" xr:uid="{00000000-0005-0000-0000-0000FA030000}"/>
    <cellStyle name="Normal 4 3 2 2 3 2 4" xfId="1016" xr:uid="{00000000-0005-0000-0000-0000FB030000}"/>
    <cellStyle name="Normal 4 3 2 2 3 3" xfId="1017" xr:uid="{00000000-0005-0000-0000-0000FC030000}"/>
    <cellStyle name="Normal 4 3 2 2 3 3 2" xfId="1018" xr:uid="{00000000-0005-0000-0000-0000FD030000}"/>
    <cellStyle name="Normal 4 3 2 2 3 3 2 2" xfId="1019" xr:uid="{00000000-0005-0000-0000-0000FE030000}"/>
    <cellStyle name="Normal 4 3 2 2 3 3 3" xfId="1020" xr:uid="{00000000-0005-0000-0000-0000FF030000}"/>
    <cellStyle name="Normal 4 3 2 2 3 3 3 2" xfId="1021" xr:uid="{00000000-0005-0000-0000-000000040000}"/>
    <cellStyle name="Normal 4 3 2 2 3 3 4" xfId="1022" xr:uid="{00000000-0005-0000-0000-000001040000}"/>
    <cellStyle name="Normal 4 3 2 2 3 4" xfId="1023" xr:uid="{00000000-0005-0000-0000-000002040000}"/>
    <cellStyle name="Normal 4 3 2 2 3 4 2" xfId="1024" xr:uid="{00000000-0005-0000-0000-000003040000}"/>
    <cellStyle name="Normal 4 3 2 2 3 4 2 2" xfId="1025" xr:uid="{00000000-0005-0000-0000-000004040000}"/>
    <cellStyle name="Normal 4 3 2 2 3 4 3" xfId="1026" xr:uid="{00000000-0005-0000-0000-000005040000}"/>
    <cellStyle name="Normal 4 3 2 2 3 5" xfId="1027" xr:uid="{00000000-0005-0000-0000-000006040000}"/>
    <cellStyle name="Normal 4 3 2 2 3 5 2" xfId="1028" xr:uid="{00000000-0005-0000-0000-000007040000}"/>
    <cellStyle name="Normal 4 3 2 2 3 6" xfId="1029" xr:uid="{00000000-0005-0000-0000-000008040000}"/>
    <cellStyle name="Normal 4 3 2 2 3 6 2" xfId="1030" xr:uid="{00000000-0005-0000-0000-000009040000}"/>
    <cellStyle name="Normal 4 3 2 2 3 7" xfId="1031" xr:uid="{00000000-0005-0000-0000-00000A040000}"/>
    <cellStyle name="Normal 4 3 2 2 4" xfId="1032" xr:uid="{00000000-0005-0000-0000-00000B040000}"/>
    <cellStyle name="Normal 4 3 2 2 4 2" xfId="1033" xr:uid="{00000000-0005-0000-0000-00000C040000}"/>
    <cellStyle name="Normal 4 3 2 2 4 2 2" xfId="1034" xr:uid="{00000000-0005-0000-0000-00000D040000}"/>
    <cellStyle name="Normal 4 3 2 2 4 3" xfId="1035" xr:uid="{00000000-0005-0000-0000-00000E040000}"/>
    <cellStyle name="Normal 4 3 2 2 4 3 2" xfId="1036" xr:uid="{00000000-0005-0000-0000-00000F040000}"/>
    <cellStyle name="Normal 4 3 2 2 4 4" xfId="1037" xr:uid="{00000000-0005-0000-0000-000010040000}"/>
    <cellStyle name="Normal 4 3 2 2 5" xfId="1038" xr:uid="{00000000-0005-0000-0000-000011040000}"/>
    <cellStyle name="Normal 4 3 2 2 5 2" xfId="1039" xr:uid="{00000000-0005-0000-0000-000012040000}"/>
    <cellStyle name="Normal 4 3 2 2 5 2 2" xfId="1040" xr:uid="{00000000-0005-0000-0000-000013040000}"/>
    <cellStyle name="Normal 4 3 2 2 5 3" xfId="1041" xr:uid="{00000000-0005-0000-0000-000014040000}"/>
    <cellStyle name="Normal 4 3 2 2 5 3 2" xfId="1042" xr:uid="{00000000-0005-0000-0000-000015040000}"/>
    <cellStyle name="Normal 4 3 2 2 5 4" xfId="1043" xr:uid="{00000000-0005-0000-0000-000016040000}"/>
    <cellStyle name="Normal 4 3 2 2 6" xfId="1044" xr:uid="{00000000-0005-0000-0000-000017040000}"/>
    <cellStyle name="Normal 4 3 2 2 6 2" xfId="1045" xr:uid="{00000000-0005-0000-0000-000018040000}"/>
    <cellStyle name="Normal 4 3 2 2 6 2 2" xfId="1046" xr:uid="{00000000-0005-0000-0000-000019040000}"/>
    <cellStyle name="Normal 4 3 2 2 6 3" xfId="1047" xr:uid="{00000000-0005-0000-0000-00001A040000}"/>
    <cellStyle name="Normal 4 3 2 2 7" xfId="1048" xr:uid="{00000000-0005-0000-0000-00001B040000}"/>
    <cellStyle name="Normal 4 3 2 2 7 2" xfId="1049" xr:uid="{00000000-0005-0000-0000-00001C040000}"/>
    <cellStyle name="Normal 4 3 2 2 7 2 2" xfId="1050" xr:uid="{00000000-0005-0000-0000-00001D040000}"/>
    <cellStyle name="Normal 4 3 2 2 7 3" xfId="1051" xr:uid="{00000000-0005-0000-0000-00001E040000}"/>
    <cellStyle name="Normal 4 3 2 2 8" xfId="1052" xr:uid="{00000000-0005-0000-0000-00001F040000}"/>
    <cellStyle name="Normal 4 3 2 2 8 2" xfId="1053" xr:uid="{00000000-0005-0000-0000-000020040000}"/>
    <cellStyle name="Normal 4 3 2 2 9" xfId="1054" xr:uid="{00000000-0005-0000-0000-000021040000}"/>
    <cellStyle name="Normal 4 3 2 2 9 2" xfId="1055" xr:uid="{00000000-0005-0000-0000-000022040000}"/>
    <cellStyle name="Normal 4 3 2 3" xfId="1056" xr:uid="{00000000-0005-0000-0000-000023040000}"/>
    <cellStyle name="Normal 4 3 2 3 2" xfId="1057" xr:uid="{00000000-0005-0000-0000-000024040000}"/>
    <cellStyle name="Normal 4 3 2 3 2 2" xfId="1058" xr:uid="{00000000-0005-0000-0000-000025040000}"/>
    <cellStyle name="Normal 4 3 2 3 2 2 2" xfId="1059" xr:uid="{00000000-0005-0000-0000-000026040000}"/>
    <cellStyle name="Normal 4 3 2 3 2 3" xfId="1060" xr:uid="{00000000-0005-0000-0000-000027040000}"/>
    <cellStyle name="Normal 4 3 2 3 2 3 2" xfId="1061" xr:uid="{00000000-0005-0000-0000-000028040000}"/>
    <cellStyle name="Normal 4 3 2 3 2 4" xfId="1062" xr:uid="{00000000-0005-0000-0000-000029040000}"/>
    <cellStyle name="Normal 4 3 2 3 3" xfId="1063" xr:uid="{00000000-0005-0000-0000-00002A040000}"/>
    <cellStyle name="Normal 4 3 2 3 3 2" xfId="1064" xr:uid="{00000000-0005-0000-0000-00002B040000}"/>
    <cellStyle name="Normal 4 3 2 3 3 2 2" xfId="1065" xr:uid="{00000000-0005-0000-0000-00002C040000}"/>
    <cellStyle name="Normal 4 3 2 3 3 3" xfId="1066" xr:uid="{00000000-0005-0000-0000-00002D040000}"/>
    <cellStyle name="Normal 4 3 2 3 3 3 2" xfId="1067" xr:uid="{00000000-0005-0000-0000-00002E040000}"/>
    <cellStyle name="Normal 4 3 2 3 3 4" xfId="1068" xr:uid="{00000000-0005-0000-0000-00002F040000}"/>
    <cellStyle name="Normal 4 3 2 3 4" xfId="1069" xr:uid="{00000000-0005-0000-0000-000030040000}"/>
    <cellStyle name="Normal 4 3 2 3 4 2" xfId="1070" xr:uid="{00000000-0005-0000-0000-000031040000}"/>
    <cellStyle name="Normal 4 3 2 3 4 2 2" xfId="1071" xr:uid="{00000000-0005-0000-0000-000032040000}"/>
    <cellStyle name="Normal 4 3 2 3 4 3" xfId="1072" xr:uid="{00000000-0005-0000-0000-000033040000}"/>
    <cellStyle name="Normal 4 3 2 3 5" xfId="1073" xr:uid="{00000000-0005-0000-0000-000034040000}"/>
    <cellStyle name="Normal 4 3 2 3 5 2" xfId="1074" xr:uid="{00000000-0005-0000-0000-000035040000}"/>
    <cellStyle name="Normal 4 3 2 3 5 2 2" xfId="1075" xr:uid="{00000000-0005-0000-0000-000036040000}"/>
    <cellStyle name="Normal 4 3 2 3 5 3" xfId="1076" xr:uid="{00000000-0005-0000-0000-000037040000}"/>
    <cellStyle name="Normal 4 3 2 3 6" xfId="1077" xr:uid="{00000000-0005-0000-0000-000038040000}"/>
    <cellStyle name="Normal 4 3 2 3 6 2" xfId="1078" xr:uid="{00000000-0005-0000-0000-000039040000}"/>
    <cellStyle name="Normal 4 3 2 3 6 2 2" xfId="1079" xr:uid="{00000000-0005-0000-0000-00003A040000}"/>
    <cellStyle name="Normal 4 3 2 3 6 3" xfId="1080" xr:uid="{00000000-0005-0000-0000-00003B040000}"/>
    <cellStyle name="Normal 4 3 2 3 7" xfId="1081" xr:uid="{00000000-0005-0000-0000-00003C040000}"/>
    <cellStyle name="Normal 4 3 2 3 7 2" xfId="1082" xr:uid="{00000000-0005-0000-0000-00003D040000}"/>
    <cellStyle name="Normal 4 3 2 3 8" xfId="1083" xr:uid="{00000000-0005-0000-0000-00003E040000}"/>
    <cellStyle name="Normal 4 3 2 3 8 2" xfId="1084" xr:uid="{00000000-0005-0000-0000-00003F040000}"/>
    <cellStyle name="Normal 4 3 2 3 9" xfId="1085" xr:uid="{00000000-0005-0000-0000-000040040000}"/>
    <cellStyle name="Normal 4 3 2 4" xfId="1086" xr:uid="{00000000-0005-0000-0000-000041040000}"/>
    <cellStyle name="Normal 4 3 2 4 2" xfId="1087" xr:uid="{00000000-0005-0000-0000-000042040000}"/>
    <cellStyle name="Normal 4 3 2 4 2 2" xfId="1088" xr:uid="{00000000-0005-0000-0000-000043040000}"/>
    <cellStyle name="Normal 4 3 2 4 2 2 2" xfId="1089" xr:uid="{00000000-0005-0000-0000-000044040000}"/>
    <cellStyle name="Normal 4 3 2 4 2 3" xfId="1090" xr:uid="{00000000-0005-0000-0000-000045040000}"/>
    <cellStyle name="Normal 4 3 2 4 2 3 2" xfId="1091" xr:uid="{00000000-0005-0000-0000-000046040000}"/>
    <cellStyle name="Normal 4 3 2 4 2 4" xfId="1092" xr:uid="{00000000-0005-0000-0000-000047040000}"/>
    <cellStyle name="Normal 4 3 2 4 3" xfId="1093" xr:uid="{00000000-0005-0000-0000-000048040000}"/>
    <cellStyle name="Normal 4 3 2 4 3 2" xfId="1094" xr:uid="{00000000-0005-0000-0000-000049040000}"/>
    <cellStyle name="Normal 4 3 2 4 3 2 2" xfId="1095" xr:uid="{00000000-0005-0000-0000-00004A040000}"/>
    <cellStyle name="Normal 4 3 2 4 3 3" xfId="1096" xr:uid="{00000000-0005-0000-0000-00004B040000}"/>
    <cellStyle name="Normal 4 3 2 4 3 3 2" xfId="1097" xr:uid="{00000000-0005-0000-0000-00004C040000}"/>
    <cellStyle name="Normal 4 3 2 4 3 4" xfId="1098" xr:uid="{00000000-0005-0000-0000-00004D040000}"/>
    <cellStyle name="Normal 4 3 2 4 4" xfId="1099" xr:uid="{00000000-0005-0000-0000-00004E040000}"/>
    <cellStyle name="Normal 4 3 2 4 4 2" xfId="1100" xr:uid="{00000000-0005-0000-0000-00004F040000}"/>
    <cellStyle name="Normal 4 3 2 4 4 2 2" xfId="1101" xr:uid="{00000000-0005-0000-0000-000050040000}"/>
    <cellStyle name="Normal 4 3 2 4 4 3" xfId="1102" xr:uid="{00000000-0005-0000-0000-000051040000}"/>
    <cellStyle name="Normal 4 3 2 4 5" xfId="1103" xr:uid="{00000000-0005-0000-0000-000052040000}"/>
    <cellStyle name="Normal 4 3 2 4 5 2" xfId="1104" xr:uid="{00000000-0005-0000-0000-000053040000}"/>
    <cellStyle name="Normal 4 3 2 4 5 2 2" xfId="1105" xr:uid="{00000000-0005-0000-0000-000054040000}"/>
    <cellStyle name="Normal 4 3 2 4 5 3" xfId="1106" xr:uid="{00000000-0005-0000-0000-000055040000}"/>
    <cellStyle name="Normal 4 3 2 4 6" xfId="1107" xr:uid="{00000000-0005-0000-0000-000056040000}"/>
    <cellStyle name="Normal 4 3 2 4 6 2" xfId="1108" xr:uid="{00000000-0005-0000-0000-000057040000}"/>
    <cellStyle name="Normal 4 3 2 4 6 2 2" xfId="1109" xr:uid="{00000000-0005-0000-0000-000058040000}"/>
    <cellStyle name="Normal 4 3 2 4 6 3" xfId="1110" xr:uid="{00000000-0005-0000-0000-000059040000}"/>
    <cellStyle name="Normal 4 3 2 4 7" xfId="1111" xr:uid="{00000000-0005-0000-0000-00005A040000}"/>
    <cellStyle name="Normal 4 3 2 4 7 2" xfId="1112" xr:uid="{00000000-0005-0000-0000-00005B040000}"/>
    <cellStyle name="Normal 4 3 2 4 8" xfId="1113" xr:uid="{00000000-0005-0000-0000-00005C040000}"/>
    <cellStyle name="Normal 4 3 2 4 8 2" xfId="1114" xr:uid="{00000000-0005-0000-0000-00005D040000}"/>
    <cellStyle name="Normal 4 3 2 4 9" xfId="1115" xr:uid="{00000000-0005-0000-0000-00005E040000}"/>
    <cellStyle name="Normal 4 3 2 5" xfId="1116" xr:uid="{00000000-0005-0000-0000-00005F040000}"/>
    <cellStyle name="Normal 4 3 2 5 2" xfId="1117" xr:uid="{00000000-0005-0000-0000-000060040000}"/>
    <cellStyle name="Normal 4 3 2 5 2 2" xfId="1118" xr:uid="{00000000-0005-0000-0000-000061040000}"/>
    <cellStyle name="Normal 4 3 2 5 2 2 2" xfId="1119" xr:uid="{00000000-0005-0000-0000-000062040000}"/>
    <cellStyle name="Normal 4 3 2 5 2 3" xfId="1120" xr:uid="{00000000-0005-0000-0000-000063040000}"/>
    <cellStyle name="Normal 4 3 2 5 3" xfId="1121" xr:uid="{00000000-0005-0000-0000-000064040000}"/>
    <cellStyle name="Normal 4 3 2 5 3 2" xfId="1122" xr:uid="{00000000-0005-0000-0000-000065040000}"/>
    <cellStyle name="Normal 4 3 2 5 4" xfId="1123" xr:uid="{00000000-0005-0000-0000-000066040000}"/>
    <cellStyle name="Normal 4 3 2 5 4 2" xfId="1124" xr:uid="{00000000-0005-0000-0000-000067040000}"/>
    <cellStyle name="Normal 4 3 2 5 5" xfId="1125" xr:uid="{00000000-0005-0000-0000-000068040000}"/>
    <cellStyle name="Normal 4 3 2 6" xfId="1126" xr:uid="{00000000-0005-0000-0000-000069040000}"/>
    <cellStyle name="Normal 4 3 2 6 2" xfId="1127" xr:uid="{00000000-0005-0000-0000-00006A040000}"/>
    <cellStyle name="Normal 4 3 2 6 2 2" xfId="1128" xr:uid="{00000000-0005-0000-0000-00006B040000}"/>
    <cellStyle name="Normal 4 3 2 6 3" xfId="1129" xr:uid="{00000000-0005-0000-0000-00006C040000}"/>
    <cellStyle name="Normal 4 3 2 6 3 2" xfId="1130" xr:uid="{00000000-0005-0000-0000-00006D040000}"/>
    <cellStyle name="Normal 4 3 2 6 4" xfId="1131" xr:uid="{00000000-0005-0000-0000-00006E040000}"/>
    <cellStyle name="Normal 4 3 2 7" xfId="1132" xr:uid="{00000000-0005-0000-0000-00006F040000}"/>
    <cellStyle name="Normal 4 3 2 7 2" xfId="1133" xr:uid="{00000000-0005-0000-0000-000070040000}"/>
    <cellStyle name="Normal 4 3 2 7 2 2" xfId="1134" xr:uid="{00000000-0005-0000-0000-000071040000}"/>
    <cellStyle name="Normal 4 3 2 7 3" xfId="1135" xr:uid="{00000000-0005-0000-0000-000072040000}"/>
    <cellStyle name="Normal 4 3 2 8" xfId="1136" xr:uid="{00000000-0005-0000-0000-000073040000}"/>
    <cellStyle name="Normal 4 3 2 8 2" xfId="1137" xr:uid="{00000000-0005-0000-0000-000074040000}"/>
    <cellStyle name="Normal 4 3 2 8 2 2" xfId="1138" xr:uid="{00000000-0005-0000-0000-000075040000}"/>
    <cellStyle name="Normal 4 3 2 8 3" xfId="1139" xr:uid="{00000000-0005-0000-0000-000076040000}"/>
    <cellStyle name="Normal 4 3 2 9" xfId="1140" xr:uid="{00000000-0005-0000-0000-000077040000}"/>
    <cellStyle name="Normal 4 3 2 9 2" xfId="1141" xr:uid="{00000000-0005-0000-0000-000078040000}"/>
    <cellStyle name="Normal 4 3 2 9 2 2" xfId="1142" xr:uid="{00000000-0005-0000-0000-000079040000}"/>
    <cellStyle name="Normal 4 3 2 9 3" xfId="1143" xr:uid="{00000000-0005-0000-0000-00007A040000}"/>
    <cellStyle name="Normal 4 3 3" xfId="1144" xr:uid="{00000000-0005-0000-0000-00007B040000}"/>
    <cellStyle name="Normal 4 3 3 10" xfId="1145" xr:uid="{00000000-0005-0000-0000-00007C040000}"/>
    <cellStyle name="Normal 4 3 3 11" xfId="1146" xr:uid="{00000000-0005-0000-0000-00007D040000}"/>
    <cellStyle name="Normal 4 3 3 2" xfId="1147" xr:uid="{00000000-0005-0000-0000-00007E040000}"/>
    <cellStyle name="Normal 4 3 3 2 2" xfId="1148" xr:uid="{00000000-0005-0000-0000-00007F040000}"/>
    <cellStyle name="Normal 4 3 3 2 2 2" xfId="1149" xr:uid="{00000000-0005-0000-0000-000080040000}"/>
    <cellStyle name="Normal 4 3 3 2 2 2 2" xfId="1150" xr:uid="{00000000-0005-0000-0000-000081040000}"/>
    <cellStyle name="Normal 4 3 3 2 2 3" xfId="1151" xr:uid="{00000000-0005-0000-0000-000082040000}"/>
    <cellStyle name="Normal 4 3 3 2 2 3 2" xfId="1152" xr:uid="{00000000-0005-0000-0000-000083040000}"/>
    <cellStyle name="Normal 4 3 3 2 2 4" xfId="1153" xr:uid="{00000000-0005-0000-0000-000084040000}"/>
    <cellStyle name="Normal 4 3 3 2 3" xfId="1154" xr:uid="{00000000-0005-0000-0000-000085040000}"/>
    <cellStyle name="Normal 4 3 3 2 3 2" xfId="1155" xr:uid="{00000000-0005-0000-0000-000086040000}"/>
    <cellStyle name="Normal 4 3 3 2 3 2 2" xfId="1156" xr:uid="{00000000-0005-0000-0000-000087040000}"/>
    <cellStyle name="Normal 4 3 3 2 3 3" xfId="1157" xr:uid="{00000000-0005-0000-0000-000088040000}"/>
    <cellStyle name="Normal 4 3 3 2 3 3 2" xfId="1158" xr:uid="{00000000-0005-0000-0000-000089040000}"/>
    <cellStyle name="Normal 4 3 3 2 3 4" xfId="1159" xr:uid="{00000000-0005-0000-0000-00008A040000}"/>
    <cellStyle name="Normal 4 3 3 2 4" xfId="1160" xr:uid="{00000000-0005-0000-0000-00008B040000}"/>
    <cellStyle name="Normal 4 3 3 2 4 2" xfId="1161" xr:uid="{00000000-0005-0000-0000-00008C040000}"/>
    <cellStyle name="Normal 4 3 3 2 4 2 2" xfId="1162" xr:uid="{00000000-0005-0000-0000-00008D040000}"/>
    <cellStyle name="Normal 4 3 3 2 4 3" xfId="1163" xr:uid="{00000000-0005-0000-0000-00008E040000}"/>
    <cellStyle name="Normal 4 3 3 2 5" xfId="1164" xr:uid="{00000000-0005-0000-0000-00008F040000}"/>
    <cellStyle name="Normal 4 3 3 2 5 2" xfId="1165" xr:uid="{00000000-0005-0000-0000-000090040000}"/>
    <cellStyle name="Normal 4 3 3 2 6" xfId="1166" xr:uid="{00000000-0005-0000-0000-000091040000}"/>
    <cellStyle name="Normal 4 3 3 2 6 2" xfId="1167" xr:uid="{00000000-0005-0000-0000-000092040000}"/>
    <cellStyle name="Normal 4 3 3 2 7" xfId="1168" xr:uid="{00000000-0005-0000-0000-000093040000}"/>
    <cellStyle name="Normal 4 3 3 3" xfId="1169" xr:uid="{00000000-0005-0000-0000-000094040000}"/>
    <cellStyle name="Normal 4 3 3 3 2" xfId="1170" xr:uid="{00000000-0005-0000-0000-000095040000}"/>
    <cellStyle name="Normal 4 3 3 3 2 2" xfId="1171" xr:uid="{00000000-0005-0000-0000-000096040000}"/>
    <cellStyle name="Normal 4 3 3 3 2 2 2" xfId="1172" xr:uid="{00000000-0005-0000-0000-000097040000}"/>
    <cellStyle name="Normal 4 3 3 3 2 3" xfId="1173" xr:uid="{00000000-0005-0000-0000-000098040000}"/>
    <cellStyle name="Normal 4 3 3 3 2 3 2" xfId="1174" xr:uid="{00000000-0005-0000-0000-000099040000}"/>
    <cellStyle name="Normal 4 3 3 3 2 4" xfId="1175" xr:uid="{00000000-0005-0000-0000-00009A040000}"/>
    <cellStyle name="Normal 4 3 3 3 3" xfId="1176" xr:uid="{00000000-0005-0000-0000-00009B040000}"/>
    <cellStyle name="Normal 4 3 3 3 3 2" xfId="1177" xr:uid="{00000000-0005-0000-0000-00009C040000}"/>
    <cellStyle name="Normal 4 3 3 3 3 2 2" xfId="1178" xr:uid="{00000000-0005-0000-0000-00009D040000}"/>
    <cellStyle name="Normal 4 3 3 3 3 3" xfId="1179" xr:uid="{00000000-0005-0000-0000-00009E040000}"/>
    <cellStyle name="Normal 4 3 3 3 3 3 2" xfId="1180" xr:uid="{00000000-0005-0000-0000-00009F040000}"/>
    <cellStyle name="Normal 4 3 3 3 3 4" xfId="1181" xr:uid="{00000000-0005-0000-0000-0000A0040000}"/>
    <cellStyle name="Normal 4 3 3 3 4" xfId="1182" xr:uid="{00000000-0005-0000-0000-0000A1040000}"/>
    <cellStyle name="Normal 4 3 3 3 4 2" xfId="1183" xr:uid="{00000000-0005-0000-0000-0000A2040000}"/>
    <cellStyle name="Normal 4 3 3 3 4 2 2" xfId="1184" xr:uid="{00000000-0005-0000-0000-0000A3040000}"/>
    <cellStyle name="Normal 4 3 3 3 4 3" xfId="1185" xr:uid="{00000000-0005-0000-0000-0000A4040000}"/>
    <cellStyle name="Normal 4 3 3 3 5" xfId="1186" xr:uid="{00000000-0005-0000-0000-0000A5040000}"/>
    <cellStyle name="Normal 4 3 3 3 5 2" xfId="1187" xr:uid="{00000000-0005-0000-0000-0000A6040000}"/>
    <cellStyle name="Normal 4 3 3 3 6" xfId="1188" xr:uid="{00000000-0005-0000-0000-0000A7040000}"/>
    <cellStyle name="Normal 4 3 3 3 6 2" xfId="1189" xr:uid="{00000000-0005-0000-0000-0000A8040000}"/>
    <cellStyle name="Normal 4 3 3 3 7" xfId="1190" xr:uid="{00000000-0005-0000-0000-0000A9040000}"/>
    <cellStyle name="Normal 4 3 3 4" xfId="1191" xr:uid="{00000000-0005-0000-0000-0000AA040000}"/>
    <cellStyle name="Normal 4 3 3 4 2" xfId="1192" xr:uid="{00000000-0005-0000-0000-0000AB040000}"/>
    <cellStyle name="Normal 4 3 3 4 2 2" xfId="1193" xr:uid="{00000000-0005-0000-0000-0000AC040000}"/>
    <cellStyle name="Normal 4 3 3 4 3" xfId="1194" xr:uid="{00000000-0005-0000-0000-0000AD040000}"/>
    <cellStyle name="Normal 4 3 3 4 3 2" xfId="1195" xr:uid="{00000000-0005-0000-0000-0000AE040000}"/>
    <cellStyle name="Normal 4 3 3 4 4" xfId="1196" xr:uid="{00000000-0005-0000-0000-0000AF040000}"/>
    <cellStyle name="Normal 4 3 3 5" xfId="1197" xr:uid="{00000000-0005-0000-0000-0000B0040000}"/>
    <cellStyle name="Normal 4 3 3 5 2" xfId="1198" xr:uid="{00000000-0005-0000-0000-0000B1040000}"/>
    <cellStyle name="Normal 4 3 3 5 2 2" xfId="1199" xr:uid="{00000000-0005-0000-0000-0000B2040000}"/>
    <cellStyle name="Normal 4 3 3 5 3" xfId="1200" xr:uid="{00000000-0005-0000-0000-0000B3040000}"/>
    <cellStyle name="Normal 4 3 3 5 3 2" xfId="1201" xr:uid="{00000000-0005-0000-0000-0000B4040000}"/>
    <cellStyle name="Normal 4 3 3 5 4" xfId="1202" xr:uid="{00000000-0005-0000-0000-0000B5040000}"/>
    <cellStyle name="Normal 4 3 3 6" xfId="1203" xr:uid="{00000000-0005-0000-0000-0000B6040000}"/>
    <cellStyle name="Normal 4 3 3 6 2" xfId="1204" xr:uid="{00000000-0005-0000-0000-0000B7040000}"/>
    <cellStyle name="Normal 4 3 3 6 2 2" xfId="1205" xr:uid="{00000000-0005-0000-0000-0000B8040000}"/>
    <cellStyle name="Normal 4 3 3 6 3" xfId="1206" xr:uid="{00000000-0005-0000-0000-0000B9040000}"/>
    <cellStyle name="Normal 4 3 3 7" xfId="1207" xr:uid="{00000000-0005-0000-0000-0000BA040000}"/>
    <cellStyle name="Normal 4 3 3 7 2" xfId="1208" xr:uid="{00000000-0005-0000-0000-0000BB040000}"/>
    <cellStyle name="Normal 4 3 3 7 2 2" xfId="1209" xr:uid="{00000000-0005-0000-0000-0000BC040000}"/>
    <cellStyle name="Normal 4 3 3 7 3" xfId="1210" xr:uid="{00000000-0005-0000-0000-0000BD040000}"/>
    <cellStyle name="Normal 4 3 3 8" xfId="1211" xr:uid="{00000000-0005-0000-0000-0000BE040000}"/>
    <cellStyle name="Normal 4 3 3 8 2" xfId="1212" xr:uid="{00000000-0005-0000-0000-0000BF040000}"/>
    <cellStyle name="Normal 4 3 3 9" xfId="1213" xr:uid="{00000000-0005-0000-0000-0000C0040000}"/>
    <cellStyle name="Normal 4 3 3 9 2" xfId="1214" xr:uid="{00000000-0005-0000-0000-0000C1040000}"/>
    <cellStyle name="Normal 4 3 4" xfId="1215" xr:uid="{00000000-0005-0000-0000-0000C2040000}"/>
    <cellStyle name="Normal 4 3 4 2" xfId="1216" xr:uid="{00000000-0005-0000-0000-0000C3040000}"/>
    <cellStyle name="Normal 4 3 4 2 2" xfId="1217" xr:uid="{00000000-0005-0000-0000-0000C4040000}"/>
    <cellStyle name="Normal 4 3 4 2 2 2" xfId="1218" xr:uid="{00000000-0005-0000-0000-0000C5040000}"/>
    <cellStyle name="Normal 4 3 4 2 3" xfId="1219" xr:uid="{00000000-0005-0000-0000-0000C6040000}"/>
    <cellStyle name="Normal 4 3 4 2 3 2" xfId="1220" xr:uid="{00000000-0005-0000-0000-0000C7040000}"/>
    <cellStyle name="Normal 4 3 4 2 4" xfId="1221" xr:uid="{00000000-0005-0000-0000-0000C8040000}"/>
    <cellStyle name="Normal 4 3 4 3" xfId="1222" xr:uid="{00000000-0005-0000-0000-0000C9040000}"/>
    <cellStyle name="Normal 4 3 4 3 2" xfId="1223" xr:uid="{00000000-0005-0000-0000-0000CA040000}"/>
    <cellStyle name="Normal 4 3 4 3 2 2" xfId="1224" xr:uid="{00000000-0005-0000-0000-0000CB040000}"/>
    <cellStyle name="Normal 4 3 4 3 3" xfId="1225" xr:uid="{00000000-0005-0000-0000-0000CC040000}"/>
    <cellStyle name="Normal 4 3 4 3 3 2" xfId="1226" xr:uid="{00000000-0005-0000-0000-0000CD040000}"/>
    <cellStyle name="Normal 4 3 4 3 4" xfId="1227" xr:uid="{00000000-0005-0000-0000-0000CE040000}"/>
    <cellStyle name="Normal 4 3 4 4" xfId="1228" xr:uid="{00000000-0005-0000-0000-0000CF040000}"/>
    <cellStyle name="Normal 4 3 4 4 2" xfId="1229" xr:uid="{00000000-0005-0000-0000-0000D0040000}"/>
    <cellStyle name="Normal 4 3 4 4 2 2" xfId="1230" xr:uid="{00000000-0005-0000-0000-0000D1040000}"/>
    <cellStyle name="Normal 4 3 4 4 3" xfId="1231" xr:uid="{00000000-0005-0000-0000-0000D2040000}"/>
    <cellStyle name="Normal 4 3 4 5" xfId="1232" xr:uid="{00000000-0005-0000-0000-0000D3040000}"/>
    <cellStyle name="Normal 4 3 4 5 2" xfId="1233" xr:uid="{00000000-0005-0000-0000-0000D4040000}"/>
    <cellStyle name="Normal 4 3 4 5 2 2" xfId="1234" xr:uid="{00000000-0005-0000-0000-0000D5040000}"/>
    <cellStyle name="Normal 4 3 4 5 3" xfId="1235" xr:uid="{00000000-0005-0000-0000-0000D6040000}"/>
    <cellStyle name="Normal 4 3 4 6" xfId="1236" xr:uid="{00000000-0005-0000-0000-0000D7040000}"/>
    <cellStyle name="Normal 4 3 4 6 2" xfId="1237" xr:uid="{00000000-0005-0000-0000-0000D8040000}"/>
    <cellStyle name="Normal 4 3 4 6 2 2" xfId="1238" xr:uid="{00000000-0005-0000-0000-0000D9040000}"/>
    <cellStyle name="Normal 4 3 4 6 3" xfId="1239" xr:uid="{00000000-0005-0000-0000-0000DA040000}"/>
    <cellStyle name="Normal 4 3 4 7" xfId="1240" xr:uid="{00000000-0005-0000-0000-0000DB040000}"/>
    <cellStyle name="Normal 4 3 4 7 2" xfId="1241" xr:uid="{00000000-0005-0000-0000-0000DC040000}"/>
    <cellStyle name="Normal 4 3 4 8" xfId="1242" xr:uid="{00000000-0005-0000-0000-0000DD040000}"/>
    <cellStyle name="Normal 4 3 4 8 2" xfId="1243" xr:uid="{00000000-0005-0000-0000-0000DE040000}"/>
    <cellStyle name="Normal 4 3 4 9" xfId="1244" xr:uid="{00000000-0005-0000-0000-0000DF040000}"/>
    <cellStyle name="Normal 4 3 5" xfId="1245" xr:uid="{00000000-0005-0000-0000-0000E0040000}"/>
    <cellStyle name="Normal 4 3 5 2" xfId="1246" xr:uid="{00000000-0005-0000-0000-0000E1040000}"/>
    <cellStyle name="Normal 4 3 5 2 2" xfId="1247" xr:uid="{00000000-0005-0000-0000-0000E2040000}"/>
    <cellStyle name="Normal 4 3 5 2 2 2" xfId="1248" xr:uid="{00000000-0005-0000-0000-0000E3040000}"/>
    <cellStyle name="Normal 4 3 5 2 3" xfId="1249" xr:uid="{00000000-0005-0000-0000-0000E4040000}"/>
    <cellStyle name="Normal 4 3 5 2 3 2" xfId="1250" xr:uid="{00000000-0005-0000-0000-0000E5040000}"/>
    <cellStyle name="Normal 4 3 5 2 4" xfId="1251" xr:uid="{00000000-0005-0000-0000-0000E6040000}"/>
    <cellStyle name="Normal 4 3 5 3" xfId="1252" xr:uid="{00000000-0005-0000-0000-0000E7040000}"/>
    <cellStyle name="Normal 4 3 5 3 2" xfId="1253" xr:uid="{00000000-0005-0000-0000-0000E8040000}"/>
    <cellStyle name="Normal 4 3 5 3 2 2" xfId="1254" xr:uid="{00000000-0005-0000-0000-0000E9040000}"/>
    <cellStyle name="Normal 4 3 5 3 3" xfId="1255" xr:uid="{00000000-0005-0000-0000-0000EA040000}"/>
    <cellStyle name="Normal 4 3 5 3 3 2" xfId="1256" xr:uid="{00000000-0005-0000-0000-0000EB040000}"/>
    <cellStyle name="Normal 4 3 5 3 4" xfId="1257" xr:uid="{00000000-0005-0000-0000-0000EC040000}"/>
    <cellStyle name="Normal 4 3 5 4" xfId="1258" xr:uid="{00000000-0005-0000-0000-0000ED040000}"/>
    <cellStyle name="Normal 4 3 5 4 2" xfId="1259" xr:uid="{00000000-0005-0000-0000-0000EE040000}"/>
    <cellStyle name="Normal 4 3 5 4 2 2" xfId="1260" xr:uid="{00000000-0005-0000-0000-0000EF040000}"/>
    <cellStyle name="Normal 4 3 5 4 3" xfId="1261" xr:uid="{00000000-0005-0000-0000-0000F0040000}"/>
    <cellStyle name="Normal 4 3 5 5" xfId="1262" xr:uid="{00000000-0005-0000-0000-0000F1040000}"/>
    <cellStyle name="Normal 4 3 5 5 2" xfId="1263" xr:uid="{00000000-0005-0000-0000-0000F2040000}"/>
    <cellStyle name="Normal 4 3 5 5 2 2" xfId="1264" xr:uid="{00000000-0005-0000-0000-0000F3040000}"/>
    <cellStyle name="Normal 4 3 5 5 3" xfId="1265" xr:uid="{00000000-0005-0000-0000-0000F4040000}"/>
    <cellStyle name="Normal 4 3 5 6" xfId="1266" xr:uid="{00000000-0005-0000-0000-0000F5040000}"/>
    <cellStyle name="Normal 4 3 5 6 2" xfId="1267" xr:uid="{00000000-0005-0000-0000-0000F6040000}"/>
    <cellStyle name="Normal 4 3 5 6 2 2" xfId="1268" xr:uid="{00000000-0005-0000-0000-0000F7040000}"/>
    <cellStyle name="Normal 4 3 5 6 3" xfId="1269" xr:uid="{00000000-0005-0000-0000-0000F8040000}"/>
    <cellStyle name="Normal 4 3 5 7" xfId="1270" xr:uid="{00000000-0005-0000-0000-0000F9040000}"/>
    <cellStyle name="Normal 4 3 5 7 2" xfId="1271" xr:uid="{00000000-0005-0000-0000-0000FA040000}"/>
    <cellStyle name="Normal 4 3 5 8" xfId="1272" xr:uid="{00000000-0005-0000-0000-0000FB040000}"/>
    <cellStyle name="Normal 4 3 5 8 2" xfId="1273" xr:uid="{00000000-0005-0000-0000-0000FC040000}"/>
    <cellStyle name="Normal 4 3 5 9" xfId="1274" xr:uid="{00000000-0005-0000-0000-0000FD040000}"/>
    <cellStyle name="Normal 4 3 6" xfId="1275" xr:uid="{00000000-0005-0000-0000-0000FE040000}"/>
    <cellStyle name="Normal 4 3 6 2" xfId="1276" xr:uid="{00000000-0005-0000-0000-0000FF040000}"/>
    <cellStyle name="Normal 4 3 6 2 2" xfId="1277" xr:uid="{00000000-0005-0000-0000-000000050000}"/>
    <cellStyle name="Normal 4 3 6 2 2 2" xfId="1278" xr:uid="{00000000-0005-0000-0000-000001050000}"/>
    <cellStyle name="Normal 4 3 6 2 3" xfId="1279" xr:uid="{00000000-0005-0000-0000-000002050000}"/>
    <cellStyle name="Normal 4 3 6 3" xfId="1280" xr:uid="{00000000-0005-0000-0000-000003050000}"/>
    <cellStyle name="Normal 4 3 6 3 2" xfId="1281" xr:uid="{00000000-0005-0000-0000-000004050000}"/>
    <cellStyle name="Normal 4 3 6 3 2 2" xfId="1282" xr:uid="{00000000-0005-0000-0000-000005050000}"/>
    <cellStyle name="Normal 4 3 6 3 3" xfId="1283" xr:uid="{00000000-0005-0000-0000-000006050000}"/>
    <cellStyle name="Normal 4 3 6 4" xfId="1284" xr:uid="{00000000-0005-0000-0000-000007050000}"/>
    <cellStyle name="Normal 4 3 6 4 2" xfId="1285" xr:uid="{00000000-0005-0000-0000-000008050000}"/>
    <cellStyle name="Normal 4 3 6 5" xfId="1286" xr:uid="{00000000-0005-0000-0000-000009050000}"/>
    <cellStyle name="Normal 4 3 6 5 2" xfId="1287" xr:uid="{00000000-0005-0000-0000-00000A050000}"/>
    <cellStyle name="Normal 4 3 6 6" xfId="1288" xr:uid="{00000000-0005-0000-0000-00000B050000}"/>
    <cellStyle name="Normal 4 3 7" xfId="1289" xr:uid="{00000000-0005-0000-0000-00000C050000}"/>
    <cellStyle name="Normal 4 3 7 2" xfId="1290" xr:uid="{00000000-0005-0000-0000-00000D050000}"/>
    <cellStyle name="Normal 4 3 7 2 2" xfId="1291" xr:uid="{00000000-0005-0000-0000-00000E050000}"/>
    <cellStyle name="Normal 4 3 7 2 2 2" xfId="1292" xr:uid="{00000000-0005-0000-0000-00000F050000}"/>
    <cellStyle name="Normal 4 3 7 2 3" xfId="1293" xr:uid="{00000000-0005-0000-0000-000010050000}"/>
    <cellStyle name="Normal 4 3 7 3" xfId="1294" xr:uid="{00000000-0005-0000-0000-000011050000}"/>
    <cellStyle name="Normal 4 3 7 3 2" xfId="1295" xr:uid="{00000000-0005-0000-0000-000012050000}"/>
    <cellStyle name="Normal 4 3 7 4" xfId="1296" xr:uid="{00000000-0005-0000-0000-000013050000}"/>
    <cellStyle name="Normal 4 3 7 4 2" xfId="1297" xr:uid="{00000000-0005-0000-0000-000014050000}"/>
    <cellStyle name="Normal 4 3 7 5" xfId="1298" xr:uid="{00000000-0005-0000-0000-000015050000}"/>
    <cellStyle name="Normal 4 3 8" xfId="1299" xr:uid="{00000000-0005-0000-0000-000016050000}"/>
    <cellStyle name="Normal 4 3 8 2" xfId="1300" xr:uid="{00000000-0005-0000-0000-000017050000}"/>
    <cellStyle name="Normal 4 3 8 2 2" xfId="1301" xr:uid="{00000000-0005-0000-0000-000018050000}"/>
    <cellStyle name="Normal 4 3 8 3" xfId="1302" xr:uid="{00000000-0005-0000-0000-000019050000}"/>
    <cellStyle name="Normal 4 3 9" xfId="1303" xr:uid="{00000000-0005-0000-0000-00001A050000}"/>
    <cellStyle name="Normal 4 3 9 2" xfId="1304" xr:uid="{00000000-0005-0000-0000-00001B050000}"/>
    <cellStyle name="Normal 4 3 9 2 2" xfId="1305" xr:uid="{00000000-0005-0000-0000-00001C050000}"/>
    <cellStyle name="Normal 4 3 9 3" xfId="1306" xr:uid="{00000000-0005-0000-0000-00001D050000}"/>
    <cellStyle name="Normal 4 4" xfId="1307" xr:uid="{00000000-0005-0000-0000-00001E050000}"/>
    <cellStyle name="Normal 4 4 10" xfId="1308" xr:uid="{00000000-0005-0000-0000-00001F050000}"/>
    <cellStyle name="Normal 4 4 10 2" xfId="1309" xr:uid="{00000000-0005-0000-0000-000020050000}"/>
    <cellStyle name="Normal 4 4 10 2 2" xfId="1310" xr:uid="{00000000-0005-0000-0000-000021050000}"/>
    <cellStyle name="Normal 4 4 10 3" xfId="1311" xr:uid="{00000000-0005-0000-0000-000022050000}"/>
    <cellStyle name="Normal 4 4 11" xfId="1312" xr:uid="{00000000-0005-0000-0000-000023050000}"/>
    <cellStyle name="Normal 4 4 11 2" xfId="1313" xr:uid="{00000000-0005-0000-0000-000024050000}"/>
    <cellStyle name="Normal 4 4 11 2 2" xfId="1314" xr:uid="{00000000-0005-0000-0000-000025050000}"/>
    <cellStyle name="Normal 4 4 11 3" xfId="1315" xr:uid="{00000000-0005-0000-0000-000026050000}"/>
    <cellStyle name="Normal 4 4 12" xfId="1316" xr:uid="{00000000-0005-0000-0000-000027050000}"/>
    <cellStyle name="Normal 4 4 12 2" xfId="1317" xr:uid="{00000000-0005-0000-0000-000028050000}"/>
    <cellStyle name="Normal 4 4 12 2 2" xfId="1318" xr:uid="{00000000-0005-0000-0000-000029050000}"/>
    <cellStyle name="Normal 4 4 12 3" xfId="1319" xr:uid="{00000000-0005-0000-0000-00002A050000}"/>
    <cellStyle name="Normal 4 4 13" xfId="1320" xr:uid="{00000000-0005-0000-0000-00002B050000}"/>
    <cellStyle name="Normal 4 4 13 2" xfId="1321" xr:uid="{00000000-0005-0000-0000-00002C050000}"/>
    <cellStyle name="Normal 4 4 14" xfId="1322" xr:uid="{00000000-0005-0000-0000-00002D050000}"/>
    <cellStyle name="Normal 4 4 14 2" xfId="1323" xr:uid="{00000000-0005-0000-0000-00002E050000}"/>
    <cellStyle name="Normal 4 4 15" xfId="1324" xr:uid="{00000000-0005-0000-0000-00002F050000}"/>
    <cellStyle name="Normal 4 4 16" xfId="1325" xr:uid="{00000000-0005-0000-0000-000030050000}"/>
    <cellStyle name="Normal 4 4 2" xfId="1326" xr:uid="{00000000-0005-0000-0000-000031050000}"/>
    <cellStyle name="Normal 4 4 2 10" xfId="1327" xr:uid="{00000000-0005-0000-0000-000032050000}"/>
    <cellStyle name="Normal 4 4 2 11" xfId="1328" xr:uid="{00000000-0005-0000-0000-000033050000}"/>
    <cellStyle name="Normal 4 4 2 2" xfId="1329" xr:uid="{00000000-0005-0000-0000-000034050000}"/>
    <cellStyle name="Normal 4 4 2 2 2" xfId="1330" xr:uid="{00000000-0005-0000-0000-000035050000}"/>
    <cellStyle name="Normal 4 4 2 2 2 2" xfId="1331" xr:uid="{00000000-0005-0000-0000-000036050000}"/>
    <cellStyle name="Normal 4 4 2 2 2 2 2" xfId="1332" xr:uid="{00000000-0005-0000-0000-000037050000}"/>
    <cellStyle name="Normal 4 4 2 2 2 3" xfId="1333" xr:uid="{00000000-0005-0000-0000-000038050000}"/>
    <cellStyle name="Normal 4 4 2 2 2 3 2" xfId="1334" xr:uid="{00000000-0005-0000-0000-000039050000}"/>
    <cellStyle name="Normal 4 4 2 2 2 4" xfId="1335" xr:uid="{00000000-0005-0000-0000-00003A050000}"/>
    <cellStyle name="Normal 4 4 2 2 3" xfId="1336" xr:uid="{00000000-0005-0000-0000-00003B050000}"/>
    <cellStyle name="Normal 4 4 2 2 3 2" xfId="1337" xr:uid="{00000000-0005-0000-0000-00003C050000}"/>
    <cellStyle name="Normal 4 4 2 2 3 2 2" xfId="1338" xr:uid="{00000000-0005-0000-0000-00003D050000}"/>
    <cellStyle name="Normal 4 4 2 2 3 3" xfId="1339" xr:uid="{00000000-0005-0000-0000-00003E050000}"/>
    <cellStyle name="Normal 4 4 2 2 3 3 2" xfId="1340" xr:uid="{00000000-0005-0000-0000-00003F050000}"/>
    <cellStyle name="Normal 4 4 2 2 3 4" xfId="1341" xr:uid="{00000000-0005-0000-0000-000040050000}"/>
    <cellStyle name="Normal 4 4 2 2 4" xfId="1342" xr:uid="{00000000-0005-0000-0000-000041050000}"/>
    <cellStyle name="Normal 4 4 2 2 4 2" xfId="1343" xr:uid="{00000000-0005-0000-0000-000042050000}"/>
    <cellStyle name="Normal 4 4 2 2 4 2 2" xfId="1344" xr:uid="{00000000-0005-0000-0000-000043050000}"/>
    <cellStyle name="Normal 4 4 2 2 4 3" xfId="1345" xr:uid="{00000000-0005-0000-0000-000044050000}"/>
    <cellStyle name="Normal 4 4 2 2 5" xfId="1346" xr:uid="{00000000-0005-0000-0000-000045050000}"/>
    <cellStyle name="Normal 4 4 2 2 5 2" xfId="1347" xr:uid="{00000000-0005-0000-0000-000046050000}"/>
    <cellStyle name="Normal 4 4 2 2 6" xfId="1348" xr:uid="{00000000-0005-0000-0000-000047050000}"/>
    <cellStyle name="Normal 4 4 2 2 6 2" xfId="1349" xr:uid="{00000000-0005-0000-0000-000048050000}"/>
    <cellStyle name="Normal 4 4 2 2 7" xfId="1350" xr:uid="{00000000-0005-0000-0000-000049050000}"/>
    <cellStyle name="Normal 4 4 2 3" xfId="1351" xr:uid="{00000000-0005-0000-0000-00004A050000}"/>
    <cellStyle name="Normal 4 4 2 3 2" xfId="1352" xr:uid="{00000000-0005-0000-0000-00004B050000}"/>
    <cellStyle name="Normal 4 4 2 3 2 2" xfId="1353" xr:uid="{00000000-0005-0000-0000-00004C050000}"/>
    <cellStyle name="Normal 4 4 2 3 2 2 2" xfId="1354" xr:uid="{00000000-0005-0000-0000-00004D050000}"/>
    <cellStyle name="Normal 4 4 2 3 2 3" xfId="1355" xr:uid="{00000000-0005-0000-0000-00004E050000}"/>
    <cellStyle name="Normal 4 4 2 3 2 3 2" xfId="1356" xr:uid="{00000000-0005-0000-0000-00004F050000}"/>
    <cellStyle name="Normal 4 4 2 3 2 4" xfId="1357" xr:uid="{00000000-0005-0000-0000-000050050000}"/>
    <cellStyle name="Normal 4 4 2 3 3" xfId="1358" xr:uid="{00000000-0005-0000-0000-000051050000}"/>
    <cellStyle name="Normal 4 4 2 3 3 2" xfId="1359" xr:uid="{00000000-0005-0000-0000-000052050000}"/>
    <cellStyle name="Normal 4 4 2 3 3 2 2" xfId="1360" xr:uid="{00000000-0005-0000-0000-000053050000}"/>
    <cellStyle name="Normal 4 4 2 3 3 3" xfId="1361" xr:uid="{00000000-0005-0000-0000-000054050000}"/>
    <cellStyle name="Normal 4 4 2 3 3 3 2" xfId="1362" xr:uid="{00000000-0005-0000-0000-000055050000}"/>
    <cellStyle name="Normal 4 4 2 3 3 4" xfId="1363" xr:uid="{00000000-0005-0000-0000-000056050000}"/>
    <cellStyle name="Normal 4 4 2 3 4" xfId="1364" xr:uid="{00000000-0005-0000-0000-000057050000}"/>
    <cellStyle name="Normal 4 4 2 3 4 2" xfId="1365" xr:uid="{00000000-0005-0000-0000-000058050000}"/>
    <cellStyle name="Normal 4 4 2 3 4 2 2" xfId="1366" xr:uid="{00000000-0005-0000-0000-000059050000}"/>
    <cellStyle name="Normal 4 4 2 3 4 3" xfId="1367" xr:uid="{00000000-0005-0000-0000-00005A050000}"/>
    <cellStyle name="Normal 4 4 2 3 5" xfId="1368" xr:uid="{00000000-0005-0000-0000-00005B050000}"/>
    <cellStyle name="Normal 4 4 2 3 5 2" xfId="1369" xr:uid="{00000000-0005-0000-0000-00005C050000}"/>
    <cellStyle name="Normal 4 4 2 3 6" xfId="1370" xr:uid="{00000000-0005-0000-0000-00005D050000}"/>
    <cellStyle name="Normal 4 4 2 3 6 2" xfId="1371" xr:uid="{00000000-0005-0000-0000-00005E050000}"/>
    <cellStyle name="Normal 4 4 2 3 7" xfId="1372" xr:uid="{00000000-0005-0000-0000-00005F050000}"/>
    <cellStyle name="Normal 4 4 2 4" xfId="1373" xr:uid="{00000000-0005-0000-0000-000060050000}"/>
    <cellStyle name="Normal 4 4 2 4 2" xfId="1374" xr:uid="{00000000-0005-0000-0000-000061050000}"/>
    <cellStyle name="Normal 4 4 2 4 2 2" xfId="1375" xr:uid="{00000000-0005-0000-0000-000062050000}"/>
    <cellStyle name="Normal 4 4 2 4 3" xfId="1376" xr:uid="{00000000-0005-0000-0000-000063050000}"/>
    <cellStyle name="Normal 4 4 2 4 3 2" xfId="1377" xr:uid="{00000000-0005-0000-0000-000064050000}"/>
    <cellStyle name="Normal 4 4 2 4 4" xfId="1378" xr:uid="{00000000-0005-0000-0000-000065050000}"/>
    <cellStyle name="Normal 4 4 2 5" xfId="1379" xr:uid="{00000000-0005-0000-0000-000066050000}"/>
    <cellStyle name="Normal 4 4 2 5 2" xfId="1380" xr:uid="{00000000-0005-0000-0000-000067050000}"/>
    <cellStyle name="Normal 4 4 2 5 2 2" xfId="1381" xr:uid="{00000000-0005-0000-0000-000068050000}"/>
    <cellStyle name="Normal 4 4 2 5 3" xfId="1382" xr:uid="{00000000-0005-0000-0000-000069050000}"/>
    <cellStyle name="Normal 4 4 2 5 3 2" xfId="1383" xr:uid="{00000000-0005-0000-0000-00006A050000}"/>
    <cellStyle name="Normal 4 4 2 5 4" xfId="1384" xr:uid="{00000000-0005-0000-0000-00006B050000}"/>
    <cellStyle name="Normal 4 4 2 6" xfId="1385" xr:uid="{00000000-0005-0000-0000-00006C050000}"/>
    <cellStyle name="Normal 4 4 2 6 2" xfId="1386" xr:uid="{00000000-0005-0000-0000-00006D050000}"/>
    <cellStyle name="Normal 4 4 2 6 2 2" xfId="1387" xr:uid="{00000000-0005-0000-0000-00006E050000}"/>
    <cellStyle name="Normal 4 4 2 6 3" xfId="1388" xr:uid="{00000000-0005-0000-0000-00006F050000}"/>
    <cellStyle name="Normal 4 4 2 7" xfId="1389" xr:uid="{00000000-0005-0000-0000-000070050000}"/>
    <cellStyle name="Normal 4 4 2 7 2" xfId="1390" xr:uid="{00000000-0005-0000-0000-000071050000}"/>
    <cellStyle name="Normal 4 4 2 7 2 2" xfId="1391" xr:uid="{00000000-0005-0000-0000-000072050000}"/>
    <cellStyle name="Normal 4 4 2 7 3" xfId="1392" xr:uid="{00000000-0005-0000-0000-000073050000}"/>
    <cellStyle name="Normal 4 4 2 8" xfId="1393" xr:uid="{00000000-0005-0000-0000-000074050000}"/>
    <cellStyle name="Normal 4 4 2 8 2" xfId="1394" xr:uid="{00000000-0005-0000-0000-000075050000}"/>
    <cellStyle name="Normal 4 4 2 9" xfId="1395" xr:uid="{00000000-0005-0000-0000-000076050000}"/>
    <cellStyle name="Normal 4 4 2 9 2" xfId="1396" xr:uid="{00000000-0005-0000-0000-000077050000}"/>
    <cellStyle name="Normal 4 4 3" xfId="1397" xr:uid="{00000000-0005-0000-0000-000078050000}"/>
    <cellStyle name="Normal 4 4 3 10" xfId="1398" xr:uid="{00000000-0005-0000-0000-000079050000}"/>
    <cellStyle name="Normal 4 4 3 2" xfId="1399" xr:uid="{00000000-0005-0000-0000-00007A050000}"/>
    <cellStyle name="Normal 4 4 3 2 2" xfId="1400" xr:uid="{00000000-0005-0000-0000-00007B050000}"/>
    <cellStyle name="Normal 4 4 3 2 2 2" xfId="1401" xr:uid="{00000000-0005-0000-0000-00007C050000}"/>
    <cellStyle name="Normal 4 4 3 2 3" xfId="1402" xr:uid="{00000000-0005-0000-0000-00007D050000}"/>
    <cellStyle name="Normal 4 4 3 2 3 2" xfId="1403" xr:uid="{00000000-0005-0000-0000-00007E050000}"/>
    <cellStyle name="Normal 4 4 3 2 4" xfId="1404" xr:uid="{00000000-0005-0000-0000-00007F050000}"/>
    <cellStyle name="Normal 4 4 3 3" xfId="1405" xr:uid="{00000000-0005-0000-0000-000080050000}"/>
    <cellStyle name="Normal 4 4 3 3 2" xfId="1406" xr:uid="{00000000-0005-0000-0000-000081050000}"/>
    <cellStyle name="Normal 4 4 3 3 2 2" xfId="1407" xr:uid="{00000000-0005-0000-0000-000082050000}"/>
    <cellStyle name="Normal 4 4 3 3 3" xfId="1408" xr:uid="{00000000-0005-0000-0000-000083050000}"/>
    <cellStyle name="Normal 4 4 3 3 3 2" xfId="1409" xr:uid="{00000000-0005-0000-0000-000084050000}"/>
    <cellStyle name="Normal 4 4 3 3 4" xfId="1410" xr:uid="{00000000-0005-0000-0000-000085050000}"/>
    <cellStyle name="Normal 4 4 3 4" xfId="1411" xr:uid="{00000000-0005-0000-0000-000086050000}"/>
    <cellStyle name="Normal 4 4 3 4 2" xfId="1412" xr:uid="{00000000-0005-0000-0000-000087050000}"/>
    <cellStyle name="Normal 4 4 3 4 2 2" xfId="1413" xr:uid="{00000000-0005-0000-0000-000088050000}"/>
    <cellStyle name="Normal 4 4 3 4 3" xfId="1414" xr:uid="{00000000-0005-0000-0000-000089050000}"/>
    <cellStyle name="Normal 4 4 3 5" xfId="1415" xr:uid="{00000000-0005-0000-0000-00008A050000}"/>
    <cellStyle name="Normal 4 4 3 5 2" xfId="1416" xr:uid="{00000000-0005-0000-0000-00008B050000}"/>
    <cellStyle name="Normal 4 4 3 5 2 2" xfId="1417" xr:uid="{00000000-0005-0000-0000-00008C050000}"/>
    <cellStyle name="Normal 4 4 3 5 3" xfId="1418" xr:uid="{00000000-0005-0000-0000-00008D050000}"/>
    <cellStyle name="Normal 4 4 3 6" xfId="1419" xr:uid="{00000000-0005-0000-0000-00008E050000}"/>
    <cellStyle name="Normal 4 4 3 6 2" xfId="1420" xr:uid="{00000000-0005-0000-0000-00008F050000}"/>
    <cellStyle name="Normal 4 4 3 6 2 2" xfId="1421" xr:uid="{00000000-0005-0000-0000-000090050000}"/>
    <cellStyle name="Normal 4 4 3 6 3" xfId="1422" xr:uid="{00000000-0005-0000-0000-000091050000}"/>
    <cellStyle name="Normal 4 4 3 7" xfId="1423" xr:uid="{00000000-0005-0000-0000-000092050000}"/>
    <cellStyle name="Normal 4 4 3 7 2" xfId="1424" xr:uid="{00000000-0005-0000-0000-000093050000}"/>
    <cellStyle name="Normal 4 4 3 8" xfId="1425" xr:uid="{00000000-0005-0000-0000-000094050000}"/>
    <cellStyle name="Normal 4 4 3 8 2" xfId="1426" xr:uid="{00000000-0005-0000-0000-000095050000}"/>
    <cellStyle name="Normal 4 4 3 9" xfId="1427" xr:uid="{00000000-0005-0000-0000-000096050000}"/>
    <cellStyle name="Normal 4 4 4" xfId="1428" xr:uid="{00000000-0005-0000-0000-000097050000}"/>
    <cellStyle name="Normal 4 4 4 2" xfId="1429" xr:uid="{00000000-0005-0000-0000-000098050000}"/>
    <cellStyle name="Normal 4 4 4 2 2" xfId="1430" xr:uid="{00000000-0005-0000-0000-000099050000}"/>
    <cellStyle name="Normal 4 4 4 2 2 2" xfId="1431" xr:uid="{00000000-0005-0000-0000-00009A050000}"/>
    <cellStyle name="Normal 4 4 4 2 3" xfId="1432" xr:uid="{00000000-0005-0000-0000-00009B050000}"/>
    <cellStyle name="Normal 4 4 4 2 3 2" xfId="1433" xr:uid="{00000000-0005-0000-0000-00009C050000}"/>
    <cellStyle name="Normal 4 4 4 2 4" xfId="1434" xr:uid="{00000000-0005-0000-0000-00009D050000}"/>
    <cellStyle name="Normal 4 4 4 3" xfId="1435" xr:uid="{00000000-0005-0000-0000-00009E050000}"/>
    <cellStyle name="Normal 4 4 4 3 2" xfId="1436" xr:uid="{00000000-0005-0000-0000-00009F050000}"/>
    <cellStyle name="Normal 4 4 4 3 2 2" xfId="1437" xr:uid="{00000000-0005-0000-0000-0000A0050000}"/>
    <cellStyle name="Normal 4 4 4 3 3" xfId="1438" xr:uid="{00000000-0005-0000-0000-0000A1050000}"/>
    <cellStyle name="Normal 4 4 4 3 3 2" xfId="1439" xr:uid="{00000000-0005-0000-0000-0000A2050000}"/>
    <cellStyle name="Normal 4 4 4 3 4" xfId="1440" xr:uid="{00000000-0005-0000-0000-0000A3050000}"/>
    <cellStyle name="Normal 4 4 4 4" xfId="1441" xr:uid="{00000000-0005-0000-0000-0000A4050000}"/>
    <cellStyle name="Normal 4 4 4 4 2" xfId="1442" xr:uid="{00000000-0005-0000-0000-0000A5050000}"/>
    <cellStyle name="Normal 4 4 4 4 2 2" xfId="1443" xr:uid="{00000000-0005-0000-0000-0000A6050000}"/>
    <cellStyle name="Normal 4 4 4 4 3" xfId="1444" xr:uid="{00000000-0005-0000-0000-0000A7050000}"/>
    <cellStyle name="Normal 4 4 4 5" xfId="1445" xr:uid="{00000000-0005-0000-0000-0000A8050000}"/>
    <cellStyle name="Normal 4 4 4 5 2" xfId="1446" xr:uid="{00000000-0005-0000-0000-0000A9050000}"/>
    <cellStyle name="Normal 4 4 4 5 2 2" xfId="1447" xr:uid="{00000000-0005-0000-0000-0000AA050000}"/>
    <cellStyle name="Normal 4 4 4 5 3" xfId="1448" xr:uid="{00000000-0005-0000-0000-0000AB050000}"/>
    <cellStyle name="Normal 4 4 4 6" xfId="1449" xr:uid="{00000000-0005-0000-0000-0000AC050000}"/>
    <cellStyle name="Normal 4 4 4 6 2" xfId="1450" xr:uid="{00000000-0005-0000-0000-0000AD050000}"/>
    <cellStyle name="Normal 4 4 4 6 2 2" xfId="1451" xr:uid="{00000000-0005-0000-0000-0000AE050000}"/>
    <cellStyle name="Normal 4 4 4 6 3" xfId="1452" xr:uid="{00000000-0005-0000-0000-0000AF050000}"/>
    <cellStyle name="Normal 4 4 4 7" xfId="1453" xr:uid="{00000000-0005-0000-0000-0000B0050000}"/>
    <cellStyle name="Normal 4 4 4 7 2" xfId="1454" xr:uid="{00000000-0005-0000-0000-0000B1050000}"/>
    <cellStyle name="Normal 4 4 4 8" xfId="1455" xr:uid="{00000000-0005-0000-0000-0000B2050000}"/>
    <cellStyle name="Normal 4 4 4 8 2" xfId="1456" xr:uid="{00000000-0005-0000-0000-0000B3050000}"/>
    <cellStyle name="Normal 4 4 4 9" xfId="1457" xr:uid="{00000000-0005-0000-0000-0000B4050000}"/>
    <cellStyle name="Normal 4 4 5" xfId="1458" xr:uid="{00000000-0005-0000-0000-0000B5050000}"/>
    <cellStyle name="Normal 4 4 5 2" xfId="1459" xr:uid="{00000000-0005-0000-0000-0000B6050000}"/>
    <cellStyle name="Normal 4 4 5 2 2" xfId="1460" xr:uid="{00000000-0005-0000-0000-0000B7050000}"/>
    <cellStyle name="Normal 4 4 5 2 2 2" xfId="1461" xr:uid="{00000000-0005-0000-0000-0000B8050000}"/>
    <cellStyle name="Normal 4 4 5 2 3" xfId="1462" xr:uid="{00000000-0005-0000-0000-0000B9050000}"/>
    <cellStyle name="Normal 4 4 5 3" xfId="1463" xr:uid="{00000000-0005-0000-0000-0000BA050000}"/>
    <cellStyle name="Normal 4 4 5 3 2" xfId="1464" xr:uid="{00000000-0005-0000-0000-0000BB050000}"/>
    <cellStyle name="Normal 4 4 5 3 2 2" xfId="1465" xr:uid="{00000000-0005-0000-0000-0000BC050000}"/>
    <cellStyle name="Normal 4 4 5 3 3" xfId="1466" xr:uid="{00000000-0005-0000-0000-0000BD050000}"/>
    <cellStyle name="Normal 4 4 5 4" xfId="1467" xr:uid="{00000000-0005-0000-0000-0000BE050000}"/>
    <cellStyle name="Normal 4 4 5 4 2" xfId="1468" xr:uid="{00000000-0005-0000-0000-0000BF050000}"/>
    <cellStyle name="Normal 4 4 5 5" xfId="1469" xr:uid="{00000000-0005-0000-0000-0000C0050000}"/>
    <cellStyle name="Normal 4 4 5 5 2" xfId="1470" xr:uid="{00000000-0005-0000-0000-0000C1050000}"/>
    <cellStyle name="Normal 4 4 5 6" xfId="1471" xr:uid="{00000000-0005-0000-0000-0000C2050000}"/>
    <cellStyle name="Normal 4 4 6" xfId="1472" xr:uid="{00000000-0005-0000-0000-0000C3050000}"/>
    <cellStyle name="Normal 4 4 6 2" xfId="1473" xr:uid="{00000000-0005-0000-0000-0000C4050000}"/>
    <cellStyle name="Normal 4 4 6 2 2" xfId="1474" xr:uid="{00000000-0005-0000-0000-0000C5050000}"/>
    <cellStyle name="Normal 4 4 6 2 2 2" xfId="1475" xr:uid="{00000000-0005-0000-0000-0000C6050000}"/>
    <cellStyle name="Normal 4 4 6 2 3" xfId="1476" xr:uid="{00000000-0005-0000-0000-0000C7050000}"/>
    <cellStyle name="Normal 4 4 6 3" xfId="1477" xr:uid="{00000000-0005-0000-0000-0000C8050000}"/>
    <cellStyle name="Normal 4 4 6 3 2" xfId="1478" xr:uid="{00000000-0005-0000-0000-0000C9050000}"/>
    <cellStyle name="Normal 4 4 6 4" xfId="1479" xr:uid="{00000000-0005-0000-0000-0000CA050000}"/>
    <cellStyle name="Normal 4 4 6 4 2" xfId="1480" xr:uid="{00000000-0005-0000-0000-0000CB050000}"/>
    <cellStyle name="Normal 4 4 6 5" xfId="1481" xr:uid="{00000000-0005-0000-0000-0000CC050000}"/>
    <cellStyle name="Normal 4 4 7" xfId="1482" xr:uid="{00000000-0005-0000-0000-0000CD050000}"/>
    <cellStyle name="Normal 4 4 7 2" xfId="1483" xr:uid="{00000000-0005-0000-0000-0000CE050000}"/>
    <cellStyle name="Normal 4 4 7 2 2" xfId="1484" xr:uid="{00000000-0005-0000-0000-0000CF050000}"/>
    <cellStyle name="Normal 4 4 7 3" xfId="1485" xr:uid="{00000000-0005-0000-0000-0000D0050000}"/>
    <cellStyle name="Normal 4 4 8" xfId="1486" xr:uid="{00000000-0005-0000-0000-0000D1050000}"/>
    <cellStyle name="Normal 4 4 8 2" xfId="1487" xr:uid="{00000000-0005-0000-0000-0000D2050000}"/>
    <cellStyle name="Normal 4 4 8 2 2" xfId="1488" xr:uid="{00000000-0005-0000-0000-0000D3050000}"/>
    <cellStyle name="Normal 4 4 8 3" xfId="1489" xr:uid="{00000000-0005-0000-0000-0000D4050000}"/>
    <cellStyle name="Normal 4 4 9" xfId="1490" xr:uid="{00000000-0005-0000-0000-0000D5050000}"/>
    <cellStyle name="Normal 4 4 9 2" xfId="1491" xr:uid="{00000000-0005-0000-0000-0000D6050000}"/>
    <cellStyle name="Normal 4 4 9 2 2" xfId="1492" xr:uid="{00000000-0005-0000-0000-0000D7050000}"/>
    <cellStyle name="Normal 4 4 9 3" xfId="1493" xr:uid="{00000000-0005-0000-0000-0000D8050000}"/>
    <cellStyle name="Normal 4 5" xfId="1494" xr:uid="{00000000-0005-0000-0000-0000D9050000}"/>
    <cellStyle name="Normal 4 5 10" xfId="1495" xr:uid="{00000000-0005-0000-0000-0000DA050000}"/>
    <cellStyle name="Normal 4 5 11" xfId="1496" xr:uid="{00000000-0005-0000-0000-0000DB050000}"/>
    <cellStyle name="Normal 4 5 2" xfId="1497" xr:uid="{00000000-0005-0000-0000-0000DC050000}"/>
    <cellStyle name="Normal 4 5 2 2" xfId="1498" xr:uid="{00000000-0005-0000-0000-0000DD050000}"/>
    <cellStyle name="Normal 4 5 2 2 2" xfId="1499" xr:uid="{00000000-0005-0000-0000-0000DE050000}"/>
    <cellStyle name="Normal 4 5 2 2 2 2" xfId="1500" xr:uid="{00000000-0005-0000-0000-0000DF050000}"/>
    <cellStyle name="Normal 4 5 2 2 3" xfId="1501" xr:uid="{00000000-0005-0000-0000-0000E0050000}"/>
    <cellStyle name="Normal 4 5 2 2 3 2" xfId="1502" xr:uid="{00000000-0005-0000-0000-0000E1050000}"/>
    <cellStyle name="Normal 4 5 2 2 4" xfId="1503" xr:uid="{00000000-0005-0000-0000-0000E2050000}"/>
    <cellStyle name="Normal 4 5 2 3" xfId="1504" xr:uid="{00000000-0005-0000-0000-0000E3050000}"/>
    <cellStyle name="Normal 4 5 2 3 2" xfId="1505" xr:uid="{00000000-0005-0000-0000-0000E4050000}"/>
    <cellStyle name="Normal 4 5 2 3 2 2" xfId="1506" xr:uid="{00000000-0005-0000-0000-0000E5050000}"/>
    <cellStyle name="Normal 4 5 2 3 3" xfId="1507" xr:uid="{00000000-0005-0000-0000-0000E6050000}"/>
    <cellStyle name="Normal 4 5 2 3 3 2" xfId="1508" xr:uid="{00000000-0005-0000-0000-0000E7050000}"/>
    <cellStyle name="Normal 4 5 2 3 4" xfId="1509" xr:uid="{00000000-0005-0000-0000-0000E8050000}"/>
    <cellStyle name="Normal 4 5 2 4" xfId="1510" xr:uid="{00000000-0005-0000-0000-0000E9050000}"/>
    <cellStyle name="Normal 4 5 2 4 2" xfId="1511" xr:uid="{00000000-0005-0000-0000-0000EA050000}"/>
    <cellStyle name="Normal 4 5 2 4 2 2" xfId="1512" xr:uid="{00000000-0005-0000-0000-0000EB050000}"/>
    <cellStyle name="Normal 4 5 2 4 3" xfId="1513" xr:uid="{00000000-0005-0000-0000-0000EC050000}"/>
    <cellStyle name="Normal 4 5 2 5" xfId="1514" xr:uid="{00000000-0005-0000-0000-0000ED050000}"/>
    <cellStyle name="Normal 4 5 2 5 2" xfId="1515" xr:uid="{00000000-0005-0000-0000-0000EE050000}"/>
    <cellStyle name="Normal 4 5 2 6" xfId="1516" xr:uid="{00000000-0005-0000-0000-0000EF050000}"/>
    <cellStyle name="Normal 4 5 2 6 2" xfId="1517" xr:uid="{00000000-0005-0000-0000-0000F0050000}"/>
    <cellStyle name="Normal 4 5 2 7" xfId="1518" xr:uid="{00000000-0005-0000-0000-0000F1050000}"/>
    <cellStyle name="Normal 4 5 3" xfId="1519" xr:uid="{00000000-0005-0000-0000-0000F2050000}"/>
    <cellStyle name="Normal 4 5 3 2" xfId="1520" xr:uid="{00000000-0005-0000-0000-0000F3050000}"/>
    <cellStyle name="Normal 4 5 3 2 2" xfId="1521" xr:uid="{00000000-0005-0000-0000-0000F4050000}"/>
    <cellStyle name="Normal 4 5 3 2 2 2" xfId="1522" xr:uid="{00000000-0005-0000-0000-0000F5050000}"/>
    <cellStyle name="Normal 4 5 3 2 3" xfId="1523" xr:uid="{00000000-0005-0000-0000-0000F6050000}"/>
    <cellStyle name="Normal 4 5 3 2 3 2" xfId="1524" xr:uid="{00000000-0005-0000-0000-0000F7050000}"/>
    <cellStyle name="Normal 4 5 3 2 4" xfId="1525" xr:uid="{00000000-0005-0000-0000-0000F8050000}"/>
    <cellStyle name="Normal 4 5 3 3" xfId="1526" xr:uid="{00000000-0005-0000-0000-0000F9050000}"/>
    <cellStyle name="Normal 4 5 3 3 2" xfId="1527" xr:uid="{00000000-0005-0000-0000-0000FA050000}"/>
    <cellStyle name="Normal 4 5 3 3 2 2" xfId="1528" xr:uid="{00000000-0005-0000-0000-0000FB050000}"/>
    <cellStyle name="Normal 4 5 3 3 3" xfId="1529" xr:uid="{00000000-0005-0000-0000-0000FC050000}"/>
    <cellStyle name="Normal 4 5 3 3 3 2" xfId="1530" xr:uid="{00000000-0005-0000-0000-0000FD050000}"/>
    <cellStyle name="Normal 4 5 3 3 4" xfId="1531" xr:uid="{00000000-0005-0000-0000-0000FE050000}"/>
    <cellStyle name="Normal 4 5 3 4" xfId="1532" xr:uid="{00000000-0005-0000-0000-0000FF050000}"/>
    <cellStyle name="Normal 4 5 3 4 2" xfId="1533" xr:uid="{00000000-0005-0000-0000-000000060000}"/>
    <cellStyle name="Normal 4 5 3 4 2 2" xfId="1534" xr:uid="{00000000-0005-0000-0000-000001060000}"/>
    <cellStyle name="Normal 4 5 3 4 3" xfId="1535" xr:uid="{00000000-0005-0000-0000-000002060000}"/>
    <cellStyle name="Normal 4 5 3 5" xfId="1536" xr:uid="{00000000-0005-0000-0000-000003060000}"/>
    <cellStyle name="Normal 4 5 3 5 2" xfId="1537" xr:uid="{00000000-0005-0000-0000-000004060000}"/>
    <cellStyle name="Normal 4 5 3 6" xfId="1538" xr:uid="{00000000-0005-0000-0000-000005060000}"/>
    <cellStyle name="Normal 4 5 3 6 2" xfId="1539" xr:uid="{00000000-0005-0000-0000-000006060000}"/>
    <cellStyle name="Normal 4 5 3 7" xfId="1540" xr:uid="{00000000-0005-0000-0000-000007060000}"/>
    <cellStyle name="Normal 4 5 4" xfId="1541" xr:uid="{00000000-0005-0000-0000-000008060000}"/>
    <cellStyle name="Normal 4 5 4 2" xfId="1542" xr:uid="{00000000-0005-0000-0000-000009060000}"/>
    <cellStyle name="Normal 4 5 4 2 2" xfId="1543" xr:uid="{00000000-0005-0000-0000-00000A060000}"/>
    <cellStyle name="Normal 4 5 4 3" xfId="1544" xr:uid="{00000000-0005-0000-0000-00000B060000}"/>
    <cellStyle name="Normal 4 5 4 3 2" xfId="1545" xr:uid="{00000000-0005-0000-0000-00000C060000}"/>
    <cellStyle name="Normal 4 5 4 4" xfId="1546" xr:uid="{00000000-0005-0000-0000-00000D060000}"/>
    <cellStyle name="Normal 4 5 5" xfId="1547" xr:uid="{00000000-0005-0000-0000-00000E060000}"/>
    <cellStyle name="Normal 4 5 5 2" xfId="1548" xr:uid="{00000000-0005-0000-0000-00000F060000}"/>
    <cellStyle name="Normal 4 5 5 2 2" xfId="1549" xr:uid="{00000000-0005-0000-0000-000010060000}"/>
    <cellStyle name="Normal 4 5 5 3" xfId="1550" xr:uid="{00000000-0005-0000-0000-000011060000}"/>
    <cellStyle name="Normal 4 5 5 3 2" xfId="1551" xr:uid="{00000000-0005-0000-0000-000012060000}"/>
    <cellStyle name="Normal 4 5 5 4" xfId="1552" xr:uid="{00000000-0005-0000-0000-000013060000}"/>
    <cellStyle name="Normal 4 5 6" xfId="1553" xr:uid="{00000000-0005-0000-0000-000014060000}"/>
    <cellStyle name="Normal 4 5 6 2" xfId="1554" xr:uid="{00000000-0005-0000-0000-000015060000}"/>
    <cellStyle name="Normal 4 5 6 2 2" xfId="1555" xr:uid="{00000000-0005-0000-0000-000016060000}"/>
    <cellStyle name="Normal 4 5 6 3" xfId="1556" xr:uid="{00000000-0005-0000-0000-000017060000}"/>
    <cellStyle name="Normal 4 5 7" xfId="1557" xr:uid="{00000000-0005-0000-0000-000018060000}"/>
    <cellStyle name="Normal 4 5 7 2" xfId="1558" xr:uid="{00000000-0005-0000-0000-000019060000}"/>
    <cellStyle name="Normal 4 5 7 2 2" xfId="1559" xr:uid="{00000000-0005-0000-0000-00001A060000}"/>
    <cellStyle name="Normal 4 5 7 3" xfId="1560" xr:uid="{00000000-0005-0000-0000-00001B060000}"/>
    <cellStyle name="Normal 4 5 8" xfId="1561" xr:uid="{00000000-0005-0000-0000-00001C060000}"/>
    <cellStyle name="Normal 4 5 8 2" xfId="1562" xr:uid="{00000000-0005-0000-0000-00001D060000}"/>
    <cellStyle name="Normal 4 5 9" xfId="1563" xr:uid="{00000000-0005-0000-0000-00001E060000}"/>
    <cellStyle name="Normal 4 5 9 2" xfId="1564" xr:uid="{00000000-0005-0000-0000-00001F060000}"/>
    <cellStyle name="Normal 4 6" xfId="1565" xr:uid="{00000000-0005-0000-0000-000020060000}"/>
    <cellStyle name="Normal 4 6 10" xfId="1566" xr:uid="{00000000-0005-0000-0000-000021060000}"/>
    <cellStyle name="Normal 4 6 2" xfId="1567" xr:uid="{00000000-0005-0000-0000-000022060000}"/>
    <cellStyle name="Normal 4 6 2 2" xfId="1568" xr:uid="{00000000-0005-0000-0000-000023060000}"/>
    <cellStyle name="Normal 4 6 2 2 2" xfId="1569" xr:uid="{00000000-0005-0000-0000-000024060000}"/>
    <cellStyle name="Normal 4 6 2 3" xfId="1570" xr:uid="{00000000-0005-0000-0000-000025060000}"/>
    <cellStyle name="Normal 4 6 2 3 2" xfId="1571" xr:uid="{00000000-0005-0000-0000-000026060000}"/>
    <cellStyle name="Normal 4 6 2 4" xfId="1572" xr:uid="{00000000-0005-0000-0000-000027060000}"/>
    <cellStyle name="Normal 4 6 3" xfId="1573" xr:uid="{00000000-0005-0000-0000-000028060000}"/>
    <cellStyle name="Normal 4 6 3 2" xfId="1574" xr:uid="{00000000-0005-0000-0000-000029060000}"/>
    <cellStyle name="Normal 4 6 3 2 2" xfId="1575" xr:uid="{00000000-0005-0000-0000-00002A060000}"/>
    <cellStyle name="Normal 4 6 3 3" xfId="1576" xr:uid="{00000000-0005-0000-0000-00002B060000}"/>
    <cellStyle name="Normal 4 6 3 3 2" xfId="1577" xr:uid="{00000000-0005-0000-0000-00002C060000}"/>
    <cellStyle name="Normal 4 6 3 4" xfId="1578" xr:uid="{00000000-0005-0000-0000-00002D060000}"/>
    <cellStyle name="Normal 4 6 4" xfId="1579" xr:uid="{00000000-0005-0000-0000-00002E060000}"/>
    <cellStyle name="Normal 4 6 4 2" xfId="1580" xr:uid="{00000000-0005-0000-0000-00002F060000}"/>
    <cellStyle name="Normal 4 6 4 2 2" xfId="1581" xr:uid="{00000000-0005-0000-0000-000030060000}"/>
    <cellStyle name="Normal 4 6 4 3" xfId="1582" xr:uid="{00000000-0005-0000-0000-000031060000}"/>
    <cellStyle name="Normal 4 6 5" xfId="1583" xr:uid="{00000000-0005-0000-0000-000032060000}"/>
    <cellStyle name="Normal 4 6 5 2" xfId="1584" xr:uid="{00000000-0005-0000-0000-000033060000}"/>
    <cellStyle name="Normal 4 6 5 2 2" xfId="1585" xr:uid="{00000000-0005-0000-0000-000034060000}"/>
    <cellStyle name="Normal 4 6 5 3" xfId="1586" xr:uid="{00000000-0005-0000-0000-000035060000}"/>
    <cellStyle name="Normal 4 6 6" xfId="1587" xr:uid="{00000000-0005-0000-0000-000036060000}"/>
    <cellStyle name="Normal 4 6 6 2" xfId="1588" xr:uid="{00000000-0005-0000-0000-000037060000}"/>
    <cellStyle name="Normal 4 6 6 2 2" xfId="1589" xr:uid="{00000000-0005-0000-0000-000038060000}"/>
    <cellStyle name="Normal 4 6 6 3" xfId="1590" xr:uid="{00000000-0005-0000-0000-000039060000}"/>
    <cellStyle name="Normal 4 6 7" xfId="1591" xr:uid="{00000000-0005-0000-0000-00003A060000}"/>
    <cellStyle name="Normal 4 6 7 2" xfId="1592" xr:uid="{00000000-0005-0000-0000-00003B060000}"/>
    <cellStyle name="Normal 4 6 8" xfId="1593" xr:uid="{00000000-0005-0000-0000-00003C060000}"/>
    <cellStyle name="Normal 4 6 8 2" xfId="1594" xr:uid="{00000000-0005-0000-0000-00003D060000}"/>
    <cellStyle name="Normal 4 6 9" xfId="1595" xr:uid="{00000000-0005-0000-0000-00003E060000}"/>
    <cellStyle name="Normal 4 7" xfId="1596" xr:uid="{00000000-0005-0000-0000-00003F060000}"/>
    <cellStyle name="Normal 4 7 2" xfId="1597" xr:uid="{00000000-0005-0000-0000-000040060000}"/>
    <cellStyle name="Normal 4 7 2 2" xfId="1598" xr:uid="{00000000-0005-0000-0000-000041060000}"/>
    <cellStyle name="Normal 4 7 2 2 2" xfId="1599" xr:uid="{00000000-0005-0000-0000-000042060000}"/>
    <cellStyle name="Normal 4 7 2 3" xfId="1600" xr:uid="{00000000-0005-0000-0000-000043060000}"/>
    <cellStyle name="Normal 4 7 2 3 2" xfId="1601" xr:uid="{00000000-0005-0000-0000-000044060000}"/>
    <cellStyle name="Normal 4 7 2 4" xfId="1602" xr:uid="{00000000-0005-0000-0000-000045060000}"/>
    <cellStyle name="Normal 4 7 3" xfId="1603" xr:uid="{00000000-0005-0000-0000-000046060000}"/>
    <cellStyle name="Normal 4 7 3 2" xfId="1604" xr:uid="{00000000-0005-0000-0000-000047060000}"/>
    <cellStyle name="Normal 4 7 3 2 2" xfId="1605" xr:uid="{00000000-0005-0000-0000-000048060000}"/>
    <cellStyle name="Normal 4 7 3 3" xfId="1606" xr:uid="{00000000-0005-0000-0000-000049060000}"/>
    <cellStyle name="Normal 4 7 3 3 2" xfId="1607" xr:uid="{00000000-0005-0000-0000-00004A060000}"/>
    <cellStyle name="Normal 4 7 3 4" xfId="1608" xr:uid="{00000000-0005-0000-0000-00004B060000}"/>
    <cellStyle name="Normal 4 7 4" xfId="1609" xr:uid="{00000000-0005-0000-0000-00004C060000}"/>
    <cellStyle name="Normal 4 7 4 2" xfId="1610" xr:uid="{00000000-0005-0000-0000-00004D060000}"/>
    <cellStyle name="Normal 4 7 4 2 2" xfId="1611" xr:uid="{00000000-0005-0000-0000-00004E060000}"/>
    <cellStyle name="Normal 4 7 4 3" xfId="1612" xr:uid="{00000000-0005-0000-0000-00004F060000}"/>
    <cellStyle name="Normal 4 7 5" xfId="1613" xr:uid="{00000000-0005-0000-0000-000050060000}"/>
    <cellStyle name="Normal 4 7 5 2" xfId="1614" xr:uid="{00000000-0005-0000-0000-000051060000}"/>
    <cellStyle name="Normal 4 7 5 2 2" xfId="1615" xr:uid="{00000000-0005-0000-0000-000052060000}"/>
    <cellStyle name="Normal 4 7 5 3" xfId="1616" xr:uid="{00000000-0005-0000-0000-000053060000}"/>
    <cellStyle name="Normal 4 7 6" xfId="1617" xr:uid="{00000000-0005-0000-0000-000054060000}"/>
    <cellStyle name="Normal 4 7 6 2" xfId="1618" xr:uid="{00000000-0005-0000-0000-000055060000}"/>
    <cellStyle name="Normal 4 7 6 2 2" xfId="1619" xr:uid="{00000000-0005-0000-0000-000056060000}"/>
    <cellStyle name="Normal 4 7 6 3" xfId="1620" xr:uid="{00000000-0005-0000-0000-000057060000}"/>
    <cellStyle name="Normal 4 7 7" xfId="1621" xr:uid="{00000000-0005-0000-0000-000058060000}"/>
    <cellStyle name="Normal 4 7 7 2" xfId="1622" xr:uid="{00000000-0005-0000-0000-000059060000}"/>
    <cellStyle name="Normal 4 7 8" xfId="1623" xr:uid="{00000000-0005-0000-0000-00005A060000}"/>
    <cellStyle name="Normal 4 7 8 2" xfId="1624" xr:uid="{00000000-0005-0000-0000-00005B060000}"/>
    <cellStyle name="Normal 4 7 9" xfId="1625" xr:uid="{00000000-0005-0000-0000-00005C060000}"/>
    <cellStyle name="Normal 4 8" xfId="1626" xr:uid="{00000000-0005-0000-0000-00005D060000}"/>
    <cellStyle name="Normal 4 8 2" xfId="1627" xr:uid="{00000000-0005-0000-0000-00005E060000}"/>
    <cellStyle name="Normal 4 8 2 2" xfId="1628" xr:uid="{00000000-0005-0000-0000-00005F060000}"/>
    <cellStyle name="Normal 4 8 2 2 2" xfId="1629" xr:uid="{00000000-0005-0000-0000-000060060000}"/>
    <cellStyle name="Normal 4 8 2 3" xfId="1630" xr:uid="{00000000-0005-0000-0000-000061060000}"/>
    <cellStyle name="Normal 4 8 3" xfId="1631" xr:uid="{00000000-0005-0000-0000-000062060000}"/>
    <cellStyle name="Normal 4 8 3 2" xfId="1632" xr:uid="{00000000-0005-0000-0000-000063060000}"/>
    <cellStyle name="Normal 4 8 3 2 2" xfId="1633" xr:uid="{00000000-0005-0000-0000-000064060000}"/>
    <cellStyle name="Normal 4 8 3 3" xfId="1634" xr:uid="{00000000-0005-0000-0000-000065060000}"/>
    <cellStyle name="Normal 4 8 4" xfId="1635" xr:uid="{00000000-0005-0000-0000-000066060000}"/>
    <cellStyle name="Normal 4 8 4 2" xfId="1636" xr:uid="{00000000-0005-0000-0000-000067060000}"/>
    <cellStyle name="Normal 4 8 5" xfId="1637" xr:uid="{00000000-0005-0000-0000-000068060000}"/>
    <cellStyle name="Normal 4 8 5 2" xfId="1638" xr:uid="{00000000-0005-0000-0000-000069060000}"/>
    <cellStyle name="Normal 4 8 6" xfId="1639" xr:uid="{00000000-0005-0000-0000-00006A060000}"/>
    <cellStyle name="Normal 4 9" xfId="1640" xr:uid="{00000000-0005-0000-0000-00006B060000}"/>
    <cellStyle name="Normal 4 9 2" xfId="1641" xr:uid="{00000000-0005-0000-0000-00006C060000}"/>
    <cellStyle name="Normal 4 9 2 2" xfId="1642" xr:uid="{00000000-0005-0000-0000-00006D060000}"/>
    <cellStyle name="Normal 4 9 2 2 2" xfId="1643" xr:uid="{00000000-0005-0000-0000-00006E060000}"/>
    <cellStyle name="Normal 4 9 2 3" xfId="1644" xr:uid="{00000000-0005-0000-0000-00006F060000}"/>
    <cellStyle name="Normal 4 9 3" xfId="1645" xr:uid="{00000000-0005-0000-0000-000070060000}"/>
    <cellStyle name="Normal 4 9 3 2" xfId="1646" xr:uid="{00000000-0005-0000-0000-000071060000}"/>
    <cellStyle name="Normal 4 9 4" xfId="1647" xr:uid="{00000000-0005-0000-0000-000072060000}"/>
    <cellStyle name="Normal 4 9 4 2" xfId="1648" xr:uid="{00000000-0005-0000-0000-000073060000}"/>
    <cellStyle name="Normal 4 9 5" xfId="1649" xr:uid="{00000000-0005-0000-0000-000074060000}"/>
    <cellStyle name="Normal 5" xfId="1650" xr:uid="{00000000-0005-0000-0000-000075060000}"/>
    <cellStyle name="Normal 6" xfId="1651" xr:uid="{00000000-0005-0000-0000-000076060000}"/>
    <cellStyle name="Normal 6 2" xfId="1652" xr:uid="{00000000-0005-0000-0000-000077060000}"/>
    <cellStyle name="Normal 6 3" xfId="1653" xr:uid="{00000000-0005-0000-0000-000078060000}"/>
    <cellStyle name="Normal 6 4" xfId="1654" xr:uid="{00000000-0005-0000-0000-000079060000}"/>
    <cellStyle name="Normal 7" xfId="1655" xr:uid="{00000000-0005-0000-0000-00007A060000}"/>
    <cellStyle name="Normal 8" xfId="1656" xr:uid="{00000000-0005-0000-0000-00007B060000}"/>
    <cellStyle name="Normal 9" xfId="1657" xr:uid="{00000000-0005-0000-0000-00007C060000}"/>
    <cellStyle name="Normal_Graphiques" xfId="6" xr:uid="{00000000-0005-0000-0000-00007D060000}"/>
    <cellStyle name="Note 2" xfId="1658" xr:uid="{00000000-0005-0000-0000-00007E060000}"/>
    <cellStyle name="Note 2 2" xfId="1659" xr:uid="{00000000-0005-0000-0000-00007F060000}"/>
    <cellStyle name="Note 2 3" xfId="1660" xr:uid="{00000000-0005-0000-0000-000080060000}"/>
    <cellStyle name="Note 3" xfId="1661" xr:uid="{00000000-0005-0000-0000-000081060000}"/>
    <cellStyle name="Note 3 2" xfId="1662" xr:uid="{00000000-0005-0000-0000-000082060000}"/>
    <cellStyle name="Note 3 2 2" xfId="1663" xr:uid="{00000000-0005-0000-0000-000083060000}"/>
    <cellStyle name="Note 3 2 2 2" xfId="1664" xr:uid="{00000000-0005-0000-0000-000084060000}"/>
    <cellStyle name="Note 3 2 3" xfId="1665" xr:uid="{00000000-0005-0000-0000-000085060000}"/>
    <cellStyle name="Note 3 3" xfId="1666" xr:uid="{00000000-0005-0000-0000-000086060000}"/>
    <cellStyle name="Note 3 3 2" xfId="1667" xr:uid="{00000000-0005-0000-0000-000087060000}"/>
    <cellStyle name="Note 3 3 3" xfId="1668" xr:uid="{00000000-0005-0000-0000-000088060000}"/>
    <cellStyle name="Note 3 4" xfId="1669" xr:uid="{00000000-0005-0000-0000-000089060000}"/>
    <cellStyle name="Note 3 4 2" xfId="1670" xr:uid="{00000000-0005-0000-0000-00008A060000}"/>
    <cellStyle name="Note 3 5" xfId="1671" xr:uid="{00000000-0005-0000-0000-00008B060000}"/>
    <cellStyle name="Note 4" xfId="1672" xr:uid="{00000000-0005-0000-0000-00008C060000}"/>
    <cellStyle name="Note 4 2" xfId="1673" xr:uid="{00000000-0005-0000-0000-00008D060000}"/>
    <cellStyle name="Note 4 3" xfId="1674" xr:uid="{00000000-0005-0000-0000-00008E060000}"/>
    <cellStyle name="Note 5" xfId="1675" xr:uid="{00000000-0005-0000-0000-00008F060000}"/>
    <cellStyle name="Note 5 2" xfId="1676" xr:uid="{00000000-0005-0000-0000-000090060000}"/>
    <cellStyle name="Note 5 3" xfId="1677" xr:uid="{00000000-0005-0000-0000-000091060000}"/>
    <cellStyle name="Note 6" xfId="1678" xr:uid="{00000000-0005-0000-0000-000092060000}"/>
    <cellStyle name="Output 2" xfId="1679" xr:uid="{00000000-0005-0000-0000-000093060000}"/>
    <cellStyle name="Output 2 2" xfId="1680" xr:uid="{00000000-0005-0000-0000-000094060000}"/>
    <cellStyle name="Output 2 3" xfId="1681" xr:uid="{00000000-0005-0000-0000-000095060000}"/>
    <cellStyle name="Output 3" xfId="1682" xr:uid="{00000000-0005-0000-0000-000096060000}"/>
    <cellStyle name="Output 4" xfId="1683" xr:uid="{00000000-0005-0000-0000-000097060000}"/>
    <cellStyle name="Output 5" xfId="1684" xr:uid="{00000000-0005-0000-0000-000098060000}"/>
    <cellStyle name="Output 5 2" xfId="1685" xr:uid="{00000000-0005-0000-0000-000099060000}"/>
    <cellStyle name="Output 5 3" xfId="1686" xr:uid="{00000000-0005-0000-0000-00009A060000}"/>
    <cellStyle name="Percent 2" xfId="1687" xr:uid="{00000000-0005-0000-0000-00009B060000}"/>
    <cellStyle name="Percent 2 2" xfId="1688" xr:uid="{00000000-0005-0000-0000-00009C060000}"/>
    <cellStyle name="Percent 2 2 2" xfId="1689" xr:uid="{00000000-0005-0000-0000-00009D060000}"/>
    <cellStyle name="Percent 2 2 3" xfId="1690" xr:uid="{00000000-0005-0000-0000-00009E060000}"/>
    <cellStyle name="Percent 2 2 4" xfId="1691" xr:uid="{00000000-0005-0000-0000-00009F060000}"/>
    <cellStyle name="Percent 2 3" xfId="1692" xr:uid="{00000000-0005-0000-0000-0000A0060000}"/>
    <cellStyle name="Percent 2 4" xfId="1693" xr:uid="{00000000-0005-0000-0000-0000A1060000}"/>
    <cellStyle name="Percent 2 5" xfId="1694" xr:uid="{00000000-0005-0000-0000-0000A2060000}"/>
    <cellStyle name="Percent 3" xfId="1695" xr:uid="{00000000-0005-0000-0000-0000A3060000}"/>
    <cellStyle name="Percent 3 2" xfId="1696" xr:uid="{00000000-0005-0000-0000-0000A4060000}"/>
    <cellStyle name="Percent 3 3" xfId="1697" xr:uid="{00000000-0005-0000-0000-0000A5060000}"/>
    <cellStyle name="Percent 3 4" xfId="1698" xr:uid="{00000000-0005-0000-0000-0000A6060000}"/>
    <cellStyle name="Percent 4" xfId="1699" xr:uid="{00000000-0005-0000-0000-0000A7060000}"/>
    <cellStyle name="Percent 4 2" xfId="1700" xr:uid="{00000000-0005-0000-0000-0000A8060000}"/>
    <cellStyle name="Percent 4 2 2" xfId="1701" xr:uid="{00000000-0005-0000-0000-0000A9060000}"/>
    <cellStyle name="Percent 4 2 3" xfId="1702" xr:uid="{00000000-0005-0000-0000-0000AA060000}"/>
    <cellStyle name="Percent 4 2 4" xfId="1703" xr:uid="{00000000-0005-0000-0000-0000AB060000}"/>
    <cellStyle name="Percent 4 3" xfId="1704" xr:uid="{00000000-0005-0000-0000-0000AC060000}"/>
    <cellStyle name="Percent 4 4" xfId="1705" xr:uid="{00000000-0005-0000-0000-0000AD060000}"/>
    <cellStyle name="Percent 4 5" xfId="1706" xr:uid="{00000000-0005-0000-0000-0000AE060000}"/>
    <cellStyle name="Percent 5" xfId="1707" xr:uid="{00000000-0005-0000-0000-0000AF060000}"/>
    <cellStyle name="Percent 5 2" xfId="1708" xr:uid="{00000000-0005-0000-0000-0000B0060000}"/>
    <cellStyle name="Percent 5 2 2" xfId="1709" xr:uid="{00000000-0005-0000-0000-0000B1060000}"/>
    <cellStyle name="Percent 5 2 3" xfId="1710" xr:uid="{00000000-0005-0000-0000-0000B2060000}"/>
    <cellStyle name="Percent 5 2 4" xfId="1711" xr:uid="{00000000-0005-0000-0000-0000B3060000}"/>
    <cellStyle name="Percent 5 3" xfId="1712" xr:uid="{00000000-0005-0000-0000-0000B4060000}"/>
    <cellStyle name="Percent 5 4" xfId="1713" xr:uid="{00000000-0005-0000-0000-0000B5060000}"/>
    <cellStyle name="Percent 5 5" xfId="1714" xr:uid="{00000000-0005-0000-0000-0000B6060000}"/>
    <cellStyle name="Percent 6" xfId="1715" xr:uid="{00000000-0005-0000-0000-0000B7060000}"/>
    <cellStyle name="Pourcentage" xfId="7" builtinId="5"/>
    <cellStyle name="Pourcentage 2" xfId="8" xr:uid="{00000000-0005-0000-0000-0000B9060000}"/>
    <cellStyle name="Pourcentage 3" xfId="1742" xr:uid="{00000000-0005-0000-0000-0000BA060000}"/>
    <cellStyle name="Prozent_0.0" xfId="1745" xr:uid="{00000000-0005-0000-0000-0000BB060000}"/>
    <cellStyle name="Tausend_-" xfId="1746" xr:uid="{00000000-0005-0000-0000-0000BC060000}"/>
    <cellStyle name="Title 2" xfId="1716" xr:uid="{00000000-0005-0000-0000-0000BD060000}"/>
    <cellStyle name="Title 3" xfId="1717" xr:uid="{00000000-0005-0000-0000-0000BE060000}"/>
    <cellStyle name="Title 4" xfId="1718" xr:uid="{00000000-0005-0000-0000-0000BF060000}"/>
    <cellStyle name="Total 2" xfId="1719" xr:uid="{00000000-0005-0000-0000-0000C0060000}"/>
    <cellStyle name="Total 2 2" xfId="1720" xr:uid="{00000000-0005-0000-0000-0000C1060000}"/>
    <cellStyle name="Total 2 3" xfId="1721" xr:uid="{00000000-0005-0000-0000-0000C2060000}"/>
    <cellStyle name="Total 3" xfId="1722" xr:uid="{00000000-0005-0000-0000-0000C3060000}"/>
    <cellStyle name="Total 4" xfId="1723" xr:uid="{00000000-0005-0000-0000-0000C4060000}"/>
    <cellStyle name="Total 5" xfId="1724" xr:uid="{00000000-0005-0000-0000-0000C5060000}"/>
    <cellStyle name="Total 5 2" xfId="1725" xr:uid="{00000000-0005-0000-0000-0000C6060000}"/>
    <cellStyle name="Total 5 3" xfId="1726" xr:uid="{00000000-0005-0000-0000-0000C7060000}"/>
    <cellStyle name="Warning Text 2" xfId="1727" xr:uid="{00000000-0005-0000-0000-0000C8060000}"/>
    <cellStyle name="Warning Text 2 2" xfId="1728" xr:uid="{00000000-0005-0000-0000-0000C9060000}"/>
    <cellStyle name="Warning Text 2 3" xfId="1729" xr:uid="{00000000-0005-0000-0000-0000CA060000}"/>
    <cellStyle name="Warning Text 3" xfId="1730" xr:uid="{00000000-0005-0000-0000-0000CB060000}"/>
    <cellStyle name="Warning Text 4" xfId="1731" xr:uid="{00000000-0005-0000-0000-0000CC060000}"/>
    <cellStyle name="Warning Text 5" xfId="1732" xr:uid="{00000000-0005-0000-0000-0000CD060000}"/>
    <cellStyle name="Warning Text 5 2" xfId="1733" xr:uid="{00000000-0005-0000-0000-0000CE060000}"/>
    <cellStyle name="Warning Text 5 3" xfId="1734" xr:uid="{00000000-0005-0000-0000-0000CF060000}"/>
    <cellStyle name="백분율 2" xfId="1735" xr:uid="{00000000-0005-0000-0000-0000D0060000}"/>
    <cellStyle name="백분율 2 2" xfId="1736" xr:uid="{00000000-0005-0000-0000-0000D1060000}"/>
    <cellStyle name="백분율 2 3" xfId="1737" xr:uid="{00000000-0005-0000-0000-0000D2060000}"/>
    <cellStyle name="쉼표 2" xfId="1738" xr:uid="{00000000-0005-0000-0000-0000D3060000}"/>
    <cellStyle name="쉼표 2 2" xfId="1739" xr:uid="{00000000-0005-0000-0000-0000D4060000}"/>
    <cellStyle name="쉼표 2 3" xfId="1740" xr:uid="{00000000-0005-0000-0000-0000D5060000}"/>
  </cellStyles>
  <dxfs count="0"/>
  <tableStyles count="0" defaultTableStyle="TableStyleMedium9" defaultPivotStyle="PivotStyleLight16"/>
  <colors>
    <mruColors>
      <color rgb="FFE080B9"/>
      <color rgb="FF8618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Téléphonie mobile: nombre de contrats,</a:t>
            </a:r>
            <a:r>
              <a:rPr lang="en-US" sz="1000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comparaison internationale, évolution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 b="0">
                <a:latin typeface="Arial" panose="020B0604020202020204" pitchFamily="34" charset="0"/>
                <a:cs typeface="Arial" panose="020B0604020202020204" pitchFamily="34" charset="0"/>
              </a:rPr>
              <a:t>Nombre</a:t>
            </a:r>
            <a:r>
              <a:rPr lang="en-US" sz="1000" b="0" baseline="0">
                <a:latin typeface="Arial" panose="020B0604020202020204" pitchFamily="34" charset="0"/>
                <a:cs typeface="Arial" panose="020B0604020202020204" pitchFamily="34" charset="0"/>
              </a:rPr>
              <a:t> pour 100 habitants</a:t>
            </a:r>
            <a:endParaRPr lang="en-US" sz="10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932257283807049"/>
          <c:y val="4.27807486631016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958960651390976E-2"/>
          <c:y val="6.5151195637540321E-2"/>
          <c:w val="0.83636335038634391"/>
          <c:h val="0.7373838430623979"/>
        </c:manualLayout>
      </c:layout>
      <c:lineChart>
        <c:grouping val="standard"/>
        <c:varyColors val="0"/>
        <c:ser>
          <c:idx val="0"/>
          <c:order val="0"/>
          <c:tx>
            <c:strRef>
              <c:f>Graph_a!$B$10</c:f>
              <c:strCache>
                <c:ptCount val="1"/>
                <c:pt idx="0">
                  <c:v>Suède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Graph_a!$D$4:$AH$4</c15:sqref>
                  </c15:fullRef>
                </c:ext>
              </c:extLst>
              <c:f>Graph_a!$D$4:$AH$4</c:f>
              <c:strCache>
                <c:ptCount val="31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Graph_a!$C$10:$AG$10</c15:sqref>
                  </c15:fullRef>
                </c:ext>
              </c:extLst>
              <c:f>Graph_a!$C$10:$AG$10</c:f>
              <c:numCache>
                <c:formatCode>0.0</c:formatCode>
                <c:ptCount val="31"/>
                <c:pt idx="0">
                  <c:v>5.3884125995854504</c:v>
                </c:pt>
                <c:pt idx="1">
                  <c:v>6.5942980560051101</c:v>
                </c:pt>
                <c:pt idx="2">
                  <c:v>7.5595310186802198</c:v>
                </c:pt>
                <c:pt idx="3">
                  <c:v>8.8640915593705305</c:v>
                </c:pt>
                <c:pt idx="4">
                  <c:v>15.7133663515043</c:v>
                </c:pt>
                <c:pt idx="5">
                  <c:v>22.7491072561495</c:v>
                </c:pt>
                <c:pt idx="6">
                  <c:v>28.1600376069844</c:v>
                </c:pt>
                <c:pt idx="7">
                  <c:v>35.771103766000799</c:v>
                </c:pt>
                <c:pt idx="8">
                  <c:v>46.370673782027801</c:v>
                </c:pt>
                <c:pt idx="9">
                  <c:v>57.832064754763699</c:v>
                </c:pt>
                <c:pt idx="10">
                  <c:v>71.832582500000001</c:v>
                </c:pt>
                <c:pt idx="11">
                  <c:v>80.681165750000005</c:v>
                </c:pt>
                <c:pt idx="12">
                  <c:v>89.054327959999995</c:v>
                </c:pt>
                <c:pt idx="13">
                  <c:v>98.208939430000001</c:v>
                </c:pt>
                <c:pt idx="14">
                  <c:v>97.564908709999997</c:v>
                </c:pt>
                <c:pt idx="15">
                  <c:v>100.5773698</c:v>
                </c:pt>
                <c:pt idx="16">
                  <c:v>105.516699</c:v>
                </c:pt>
                <c:pt idx="17">
                  <c:v>110.3944972</c:v>
                </c:pt>
                <c:pt idx="18">
                  <c:v>108.5026226</c:v>
                </c:pt>
                <c:pt idx="19">
                  <c:v>112.24101109999999</c:v>
                </c:pt>
                <c:pt idx="20">
                  <c:v>117.1682302</c:v>
                </c:pt>
                <c:pt idx="21">
                  <c:v>120.98640090000001</c:v>
                </c:pt>
                <c:pt idx="22">
                  <c:v>123.9897982</c:v>
                </c:pt>
                <c:pt idx="23">
                  <c:v>124.5150033</c:v>
                </c:pt>
                <c:pt idx="24">
                  <c:v>126.3146745</c:v>
                </c:pt>
                <c:pt idx="25">
                  <c:v>128.32145840000001</c:v>
                </c:pt>
                <c:pt idx="26">
                  <c:v>126.02018</c:v>
                </c:pt>
                <c:pt idx="27">
                  <c:v>124.4688458</c:v>
                </c:pt>
                <c:pt idx="28">
                  <c:v>124.24632699999999</c:v>
                </c:pt>
                <c:pt idx="29">
                  <c:v>125.5936109</c:v>
                </c:pt>
                <c:pt idx="30">
                  <c:v>123.3665446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68-4AE8-BA74-5CEA26F90A4C}"/>
            </c:ext>
          </c:extLst>
        </c:ser>
        <c:ser>
          <c:idx val="1"/>
          <c:order val="1"/>
          <c:tx>
            <c:strRef>
              <c:f>Graph_a!$B$5</c:f>
              <c:strCache>
                <c:ptCount val="1"/>
                <c:pt idx="0">
                  <c:v>Japon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Graph_a!$D$4:$AH$4</c15:sqref>
                  </c15:fullRef>
                </c:ext>
              </c:extLst>
              <c:f>Graph_a!$D$4:$AH$4</c:f>
              <c:strCache>
                <c:ptCount val="31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Graph_a!$C$5:$AH$5</c15:sqref>
                  </c15:fullRef>
                </c:ext>
              </c:extLst>
              <c:f>Graph_a!$C$5:$AG$5</c:f>
              <c:numCache>
                <c:formatCode>0.0</c:formatCode>
                <c:ptCount val="31"/>
                <c:pt idx="0">
                  <c:v>0.71008840665203099</c:v>
                </c:pt>
                <c:pt idx="1">
                  <c:v>1.1231292734500899</c:v>
                </c:pt>
                <c:pt idx="2">
                  <c:v>1.3902744250043</c:v>
                </c:pt>
                <c:pt idx="3">
                  <c:v>1.7235862464001199</c:v>
                </c:pt>
                <c:pt idx="4">
                  <c:v>3.4901813390785601</c:v>
                </c:pt>
                <c:pt idx="5">
                  <c:v>9.4086006151588002</c:v>
                </c:pt>
                <c:pt idx="6">
                  <c:v>21.560584371929401</c:v>
                </c:pt>
                <c:pt idx="7">
                  <c:v>30.591193134400299</c:v>
                </c:pt>
                <c:pt idx="8">
                  <c:v>37.765450405855603</c:v>
                </c:pt>
                <c:pt idx="9">
                  <c:v>45.301995109459902</c:v>
                </c:pt>
                <c:pt idx="10">
                  <c:v>52.66746097</c:v>
                </c:pt>
                <c:pt idx="11">
                  <c:v>58.882247329999998</c:v>
                </c:pt>
                <c:pt idx="12">
                  <c:v>63.721295269999999</c:v>
                </c:pt>
                <c:pt idx="13">
                  <c:v>67.963452160000003</c:v>
                </c:pt>
                <c:pt idx="14">
                  <c:v>71.648059189999998</c:v>
                </c:pt>
                <c:pt idx="15">
                  <c:v>75.49704878</c:v>
                </c:pt>
                <c:pt idx="16">
                  <c:v>78.048716720000002</c:v>
                </c:pt>
                <c:pt idx="17">
                  <c:v>83.854383999999996</c:v>
                </c:pt>
                <c:pt idx="18">
                  <c:v>86.193813399999996</c:v>
                </c:pt>
                <c:pt idx="19">
                  <c:v>90.772762299999997</c:v>
                </c:pt>
                <c:pt idx="20">
                  <c:v>96.238796460000003</c:v>
                </c:pt>
                <c:pt idx="21">
                  <c:v>103.7137488</c:v>
                </c:pt>
                <c:pt idx="22">
                  <c:v>110.3834252</c:v>
                </c:pt>
                <c:pt idx="23">
                  <c:v>115.827725</c:v>
                </c:pt>
                <c:pt idx="24">
                  <c:v>123.8316866</c:v>
                </c:pt>
                <c:pt idx="25">
                  <c:v>126.1756831</c:v>
                </c:pt>
                <c:pt idx="26">
                  <c:v>131.38647460000001</c:v>
                </c:pt>
                <c:pt idx="27">
                  <c:v>136.41766759999999</c:v>
                </c:pt>
                <c:pt idx="28">
                  <c:v>142.46688069999999</c:v>
                </c:pt>
                <c:pt idx="29">
                  <c:v>148.2722187</c:v>
                </c:pt>
                <c:pt idx="30">
                  <c:v>155.73896379999999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68-4AE8-BA74-5CEA26F90A4C}"/>
            </c:ext>
          </c:extLst>
        </c:ser>
        <c:ser>
          <c:idx val="2"/>
          <c:order val="2"/>
          <c:tx>
            <c:strRef>
              <c:f>Graph_a!$B$7</c:f>
              <c:strCache>
                <c:ptCount val="1"/>
                <c:pt idx="0">
                  <c:v>Italie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Graph_a!$D$4:$AH$4</c15:sqref>
                  </c15:fullRef>
                </c:ext>
              </c:extLst>
              <c:f>Graph_a!$D$4:$AH$4</c:f>
              <c:strCache>
                <c:ptCount val="31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Graph_a!$C$7:$AH$7</c15:sqref>
                  </c15:fullRef>
                </c:ext>
              </c:extLst>
              <c:f>Graph_a!$C$7:$AG$7</c:f>
              <c:numCache>
                <c:formatCode>0.0</c:formatCode>
                <c:ptCount val="31"/>
                <c:pt idx="0">
                  <c:v>0.46804738180893002</c:v>
                </c:pt>
                <c:pt idx="1">
                  <c:v>0.99902417499554697</c:v>
                </c:pt>
                <c:pt idx="2">
                  <c:v>1.3762328005173901</c:v>
                </c:pt>
                <c:pt idx="3">
                  <c:v>2.1202063520569099</c:v>
                </c:pt>
                <c:pt idx="4">
                  <c:v>3.9322903834241201</c:v>
                </c:pt>
                <c:pt idx="5">
                  <c:v>6.8864344456115703</c:v>
                </c:pt>
                <c:pt idx="6">
                  <c:v>11.2790718648119</c:v>
                </c:pt>
                <c:pt idx="7">
                  <c:v>20.6336734143737</c:v>
                </c:pt>
                <c:pt idx="8">
                  <c:v>36.040265255930102</c:v>
                </c:pt>
                <c:pt idx="9">
                  <c:v>53.269812797471197</c:v>
                </c:pt>
                <c:pt idx="10">
                  <c:v>74.159507149999996</c:v>
                </c:pt>
                <c:pt idx="11">
                  <c:v>89.913162900000003</c:v>
                </c:pt>
                <c:pt idx="12">
                  <c:v>94.908596799999998</c:v>
                </c:pt>
                <c:pt idx="13">
                  <c:v>98.85908053</c:v>
                </c:pt>
                <c:pt idx="14">
                  <c:v>108.45019550000001</c:v>
                </c:pt>
                <c:pt idx="15">
                  <c:v>122.8524954</c:v>
                </c:pt>
                <c:pt idx="16">
                  <c:v>137.6315822</c:v>
                </c:pt>
                <c:pt idx="17">
                  <c:v>152.7786988</c:v>
                </c:pt>
                <c:pt idx="18">
                  <c:v>152.54061229999999</c:v>
                </c:pt>
                <c:pt idx="19">
                  <c:v>151.15613110000001</c:v>
                </c:pt>
                <c:pt idx="20">
                  <c:v>156.57347369999999</c:v>
                </c:pt>
                <c:pt idx="21">
                  <c:v>159.99898339999999</c:v>
                </c:pt>
                <c:pt idx="22">
                  <c:v>161.46932760000001</c:v>
                </c:pt>
                <c:pt idx="23">
                  <c:v>160.60177909999999</c:v>
                </c:pt>
                <c:pt idx="24">
                  <c:v>149.0557814</c:v>
                </c:pt>
                <c:pt idx="25">
                  <c:v>145.58692880000001</c:v>
                </c:pt>
                <c:pt idx="26">
                  <c:v>142.97716149999999</c:v>
                </c:pt>
                <c:pt idx="27">
                  <c:v>139.776512</c:v>
                </c:pt>
                <c:pt idx="28">
                  <c:v>139.1884938</c:v>
                </c:pt>
                <c:pt idx="29">
                  <c:v>133.0713342</c:v>
                </c:pt>
                <c:pt idx="30">
                  <c:v>130.38704720000001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68-4AE8-BA74-5CEA26F90A4C}"/>
            </c:ext>
          </c:extLst>
        </c:ser>
        <c:ser>
          <c:idx val="3"/>
          <c:order val="3"/>
          <c:tx>
            <c:strRef>
              <c:f>Graph_a!$B$8</c:f>
              <c:strCache>
                <c:ptCount val="1"/>
                <c:pt idx="0">
                  <c:v>Allemagne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Graph_a!$D$4:$AH$4</c15:sqref>
                  </c15:fullRef>
                </c:ext>
              </c:extLst>
              <c:f>Graph_a!$D$4:$AH$4</c:f>
              <c:strCache>
                <c:ptCount val="31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Graph_a!$B$8:$AH$8</c15:sqref>
                  </c15:fullRef>
                </c:ext>
              </c:extLst>
              <c:f>Graph_a!$B$8:$AF$8</c:f>
              <c:numCache>
                <c:formatCode>0.0</c:formatCode>
                <c:ptCount val="31"/>
                <c:pt idx="0" formatCode="0.0000_)">
                  <c:v>0</c:v>
                </c:pt>
                <c:pt idx="1">
                  <c:v>0.33869874820653101</c:v>
                </c:pt>
                <c:pt idx="2">
                  <c:v>0.65688528771756005</c:v>
                </c:pt>
                <c:pt idx="3">
                  <c:v>1.19067452742911</c:v>
                </c:pt>
                <c:pt idx="4">
                  <c:v>2.15794982689851</c:v>
                </c:pt>
                <c:pt idx="5">
                  <c:v>3.0096519980663299</c:v>
                </c:pt>
                <c:pt idx="6">
                  <c:v>4.4799758309813997</c:v>
                </c:pt>
                <c:pt idx="7">
                  <c:v>6.6099900790188801</c:v>
                </c:pt>
                <c:pt idx="8">
                  <c:v>9.9124816265457696</c:v>
                </c:pt>
                <c:pt idx="9">
                  <c:v>16.662132573809298</c:v>
                </c:pt>
                <c:pt idx="10">
                  <c:v>28.0821087514935</c:v>
                </c:pt>
                <c:pt idx="11">
                  <c:v>59.106080679999998</c:v>
                </c:pt>
                <c:pt idx="12">
                  <c:v>68.853950130000001</c:v>
                </c:pt>
                <c:pt idx="13">
                  <c:v>72.60008929</c:v>
                </c:pt>
                <c:pt idx="14">
                  <c:v>79.658931920000001</c:v>
                </c:pt>
                <c:pt idx="15">
                  <c:v>87.762913589999997</c:v>
                </c:pt>
                <c:pt idx="16">
                  <c:v>97.609757200000004</c:v>
                </c:pt>
                <c:pt idx="17">
                  <c:v>105.51158460000001</c:v>
                </c:pt>
                <c:pt idx="18">
                  <c:v>118.5370597</c:v>
                </c:pt>
                <c:pt idx="19">
                  <c:v>129.92654089999999</c:v>
                </c:pt>
                <c:pt idx="20">
                  <c:v>129.2138879</c:v>
                </c:pt>
                <c:pt idx="21">
                  <c:v>108.6995416</c:v>
                </c:pt>
                <c:pt idx="22">
                  <c:v>111.6386991</c:v>
                </c:pt>
                <c:pt idx="23">
                  <c:v>113.3108833</c:v>
                </c:pt>
                <c:pt idx="24">
                  <c:v>122.4697309</c:v>
                </c:pt>
                <c:pt idx="25">
                  <c:v>121.5873792</c:v>
                </c:pt>
                <c:pt idx="26">
                  <c:v>117.4073504</c:v>
                </c:pt>
                <c:pt idx="27">
                  <c:v>125.6749823</c:v>
                </c:pt>
                <c:pt idx="28">
                  <c:v>132.76953839999999</c:v>
                </c:pt>
                <c:pt idx="29">
                  <c:v>129.67947480000001</c:v>
                </c:pt>
                <c:pt idx="30">
                  <c:v>128.9265144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68-4AE8-BA74-5CEA26F90A4C}"/>
            </c:ext>
          </c:extLst>
        </c:ser>
        <c:ser>
          <c:idx val="5"/>
          <c:order val="4"/>
          <c:tx>
            <c:strRef>
              <c:f>Graph_a!$B$13</c:f>
              <c:strCache>
                <c:ptCount val="1"/>
                <c:pt idx="0">
                  <c:v>Espagne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Graph_a!$D$4:$AH$4</c15:sqref>
                  </c15:fullRef>
                </c:ext>
              </c:extLst>
              <c:f>Graph_a!$D$4:$AH$4</c:f>
              <c:strCache>
                <c:ptCount val="31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Graph_a!$C$13:$AH$13</c15:sqref>
                  </c15:fullRef>
                </c:ext>
              </c:extLst>
              <c:f>Graph_a!$C$13:$AG$13</c:f>
              <c:numCache>
                <c:formatCode>0.0</c:formatCode>
                <c:ptCount val="31"/>
                <c:pt idx="0">
                  <c:v>0.14067828278366601</c:v>
                </c:pt>
                <c:pt idx="1">
                  <c:v>0.27827253696821103</c:v>
                </c:pt>
                <c:pt idx="2">
                  <c:v>0.46135155873628197</c:v>
                </c:pt>
                <c:pt idx="3">
                  <c:v>0.65632916113774997</c:v>
                </c:pt>
                <c:pt idx="4">
                  <c:v>1.0478423345905801</c:v>
                </c:pt>
                <c:pt idx="5">
                  <c:v>2.3971115789097701</c:v>
                </c:pt>
                <c:pt idx="6">
                  <c:v>7.5863394389002199</c:v>
                </c:pt>
                <c:pt idx="7">
                  <c:v>10.9527328428111</c:v>
                </c:pt>
                <c:pt idx="8">
                  <c:v>16.203003769801601</c:v>
                </c:pt>
                <c:pt idx="9">
                  <c:v>37.561205879369403</c:v>
                </c:pt>
                <c:pt idx="10">
                  <c:v>59.55835811</c:v>
                </c:pt>
                <c:pt idx="11">
                  <c:v>72.390282780000007</c:v>
                </c:pt>
                <c:pt idx="12">
                  <c:v>80.841110709999995</c:v>
                </c:pt>
                <c:pt idx="13">
                  <c:v>88.135451180000004</c:v>
                </c:pt>
                <c:pt idx="14">
                  <c:v>89.904288359999995</c:v>
                </c:pt>
                <c:pt idx="15">
                  <c:v>97.730913330000007</c:v>
                </c:pt>
                <c:pt idx="16">
                  <c:v>102.86391020000001</c:v>
                </c:pt>
                <c:pt idx="17">
                  <c:v>107.0209594</c:v>
                </c:pt>
                <c:pt idx="18">
                  <c:v>107.9553544</c:v>
                </c:pt>
                <c:pt idx="19">
                  <c:v>110.1038303</c:v>
                </c:pt>
                <c:pt idx="20">
                  <c:v>110.34219090000001</c:v>
                </c:pt>
                <c:pt idx="21">
                  <c:v>112.5430587</c:v>
                </c:pt>
                <c:pt idx="22">
                  <c:v>108.360446</c:v>
                </c:pt>
                <c:pt idx="23">
                  <c:v>107.6286827</c:v>
                </c:pt>
                <c:pt idx="24">
                  <c:v>109.3441127</c:v>
                </c:pt>
                <c:pt idx="25">
                  <c:v>109.9855567</c:v>
                </c:pt>
                <c:pt idx="26">
                  <c:v>110.86256059999999</c:v>
                </c:pt>
                <c:pt idx="27">
                  <c:v>112.7141001</c:v>
                </c:pt>
                <c:pt idx="28">
                  <c:v>115.7483421</c:v>
                </c:pt>
                <c:pt idx="29">
                  <c:v>117.4481914</c:v>
                </c:pt>
                <c:pt idx="30">
                  <c:v>117.48993280000001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668-4AE8-BA74-5CEA26F90A4C}"/>
            </c:ext>
          </c:extLst>
        </c:ser>
        <c:ser>
          <c:idx val="7"/>
          <c:order val="5"/>
          <c:tx>
            <c:strRef>
              <c:f>Graph_a!$B$14</c:f>
              <c:strCache>
                <c:ptCount val="1"/>
                <c:pt idx="0">
                  <c:v>Autriche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Graph_a!$D$4:$AH$4</c15:sqref>
                  </c15:fullRef>
                </c:ext>
              </c:extLst>
              <c:f>Graph_a!$D$4:$AH$4</c:f>
              <c:strCache>
                <c:ptCount val="31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Graph_a!$C$14:$AH$14</c15:sqref>
                  </c15:fullRef>
                </c:ext>
              </c:extLst>
              <c:f>Graph_a!$C$14:$AG$14</c:f>
              <c:numCache>
                <c:formatCode>0.0</c:formatCode>
                <c:ptCount val="31"/>
                <c:pt idx="0">
                  <c:v>0.96086037016162096</c:v>
                </c:pt>
                <c:pt idx="1">
                  <c:v>1.4935991842035301</c:v>
                </c:pt>
                <c:pt idx="2">
                  <c:v>2.2117307027127802</c:v>
                </c:pt>
                <c:pt idx="3">
                  <c:v>2.8054988840069699</c:v>
                </c:pt>
                <c:pt idx="4">
                  <c:v>3.5045491907825701</c:v>
                </c:pt>
                <c:pt idx="5">
                  <c:v>4.8029697301515801</c:v>
                </c:pt>
                <c:pt idx="6">
                  <c:v>7.4751181276371499</c:v>
                </c:pt>
                <c:pt idx="7">
                  <c:v>14.470701975661999</c:v>
                </c:pt>
                <c:pt idx="8">
                  <c:v>28.628860023490901</c:v>
                </c:pt>
                <c:pt idx="9">
                  <c:v>53.077876277044901</c:v>
                </c:pt>
                <c:pt idx="10">
                  <c:v>76.362960880000003</c:v>
                </c:pt>
                <c:pt idx="11">
                  <c:v>81.359506030000006</c:v>
                </c:pt>
                <c:pt idx="12">
                  <c:v>83.376738090000003</c:v>
                </c:pt>
                <c:pt idx="13">
                  <c:v>89.580133459999999</c:v>
                </c:pt>
                <c:pt idx="14">
                  <c:v>97.806728179999993</c:v>
                </c:pt>
                <c:pt idx="15">
                  <c:v>105.32349809999999</c:v>
                </c:pt>
                <c:pt idx="16">
                  <c:v>112.25527390000001</c:v>
                </c:pt>
                <c:pt idx="17">
                  <c:v>119.4976758</c:v>
                </c:pt>
                <c:pt idx="18">
                  <c:v>129.98231490000001</c:v>
                </c:pt>
                <c:pt idx="19">
                  <c:v>137.05007449999999</c:v>
                </c:pt>
                <c:pt idx="20">
                  <c:v>146.37391249999999</c:v>
                </c:pt>
                <c:pt idx="21">
                  <c:v>155.19327390000001</c:v>
                </c:pt>
                <c:pt idx="22">
                  <c:v>161.1931998</c:v>
                </c:pt>
                <c:pt idx="23">
                  <c:v>156.51794279999999</c:v>
                </c:pt>
                <c:pt idx="24">
                  <c:v>151.56219250000001</c:v>
                </c:pt>
                <c:pt idx="25">
                  <c:v>155.8663134</c:v>
                </c:pt>
                <c:pt idx="26">
                  <c:v>126.8182509</c:v>
                </c:pt>
                <c:pt idx="27">
                  <c:v>123.4328495</c:v>
                </c:pt>
                <c:pt idx="28">
                  <c:v>124.24619749999999</c:v>
                </c:pt>
                <c:pt idx="29">
                  <c:v>120.7891044</c:v>
                </c:pt>
                <c:pt idx="30">
                  <c:v>120.31559609999999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668-4AE8-BA74-5CEA26F90A4C}"/>
            </c:ext>
          </c:extLst>
        </c:ser>
        <c:ser>
          <c:idx val="14"/>
          <c:order val="6"/>
          <c:tx>
            <c:strRef>
              <c:f>Graph_a!$B$20</c:f>
              <c:strCache>
                <c:ptCount val="1"/>
                <c:pt idx="0">
                  <c:v>Belgique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Graph_a!$D$4:$AH$4</c15:sqref>
                  </c15:fullRef>
                </c:ext>
              </c:extLst>
              <c:f>Graph_a!$D$4:$AH$4</c:f>
              <c:strCache>
                <c:ptCount val="31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Graph_a!$C$20:$AH$20</c15:sqref>
                  </c15:fullRef>
                </c:ext>
              </c:extLst>
              <c:f>Graph_a!$C$20:$AG$20</c:f>
              <c:numCache>
                <c:formatCode>0.0</c:formatCode>
                <c:ptCount val="31"/>
                <c:pt idx="0">
                  <c:v>0.429735060518182</c:v>
                </c:pt>
                <c:pt idx="1">
                  <c:v>0.51363125611010896</c:v>
                </c:pt>
                <c:pt idx="2">
                  <c:v>0.61154587872704902</c:v>
                </c:pt>
                <c:pt idx="3">
                  <c:v>0.67158793866868405</c:v>
                </c:pt>
                <c:pt idx="4">
                  <c:v>1.26432098635024</c:v>
                </c:pt>
                <c:pt idx="5">
                  <c:v>2.3150953649086201</c:v>
                </c:pt>
                <c:pt idx="6">
                  <c:v>4.6940506246977103</c:v>
                </c:pt>
                <c:pt idx="7">
                  <c:v>9.5482741963772195</c:v>
                </c:pt>
                <c:pt idx="8">
                  <c:v>17.179936096386001</c:v>
                </c:pt>
                <c:pt idx="9">
                  <c:v>31.111719472559699</c:v>
                </c:pt>
                <c:pt idx="10">
                  <c:v>54.840339499999999</c:v>
                </c:pt>
                <c:pt idx="11">
                  <c:v>74.661061869999997</c:v>
                </c:pt>
                <c:pt idx="12">
                  <c:v>78.235949969999993</c:v>
                </c:pt>
                <c:pt idx="13">
                  <c:v>82.728119550000002</c:v>
                </c:pt>
                <c:pt idx="14">
                  <c:v>87.333239480000003</c:v>
                </c:pt>
                <c:pt idx="15">
                  <c:v>91.325616539999999</c:v>
                </c:pt>
                <c:pt idx="16">
                  <c:v>93.049213480000006</c:v>
                </c:pt>
                <c:pt idx="17">
                  <c:v>100.79244799999999</c:v>
                </c:pt>
                <c:pt idx="18">
                  <c:v>105.7332365</c:v>
                </c:pt>
                <c:pt idx="19">
                  <c:v>109.0163124</c:v>
                </c:pt>
                <c:pt idx="20">
                  <c:v>111.73102900000001</c:v>
                </c:pt>
                <c:pt idx="21">
                  <c:v>114.0583084</c:v>
                </c:pt>
                <c:pt idx="22">
                  <c:v>111.62377600000001</c:v>
                </c:pt>
                <c:pt idx="23">
                  <c:v>110.91535570000001</c:v>
                </c:pt>
                <c:pt idx="24">
                  <c:v>113.9396941</c:v>
                </c:pt>
                <c:pt idx="25">
                  <c:v>113.56458720000001</c:v>
                </c:pt>
                <c:pt idx="26">
                  <c:v>110.9039753</c:v>
                </c:pt>
                <c:pt idx="27">
                  <c:v>99.761043310000005</c:v>
                </c:pt>
                <c:pt idx="28">
                  <c:v>99.989125299999998</c:v>
                </c:pt>
                <c:pt idx="29">
                  <c:v>99.991355769999998</c:v>
                </c:pt>
                <c:pt idx="30">
                  <c:v>99.723328269999996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668-4AE8-BA74-5CEA26F90A4C}"/>
            </c:ext>
          </c:extLst>
        </c:ser>
        <c:ser>
          <c:idx val="16"/>
          <c:order val="7"/>
          <c:tx>
            <c:strRef>
              <c:f>Graph_a!$B$6</c:f>
              <c:strCache>
                <c:ptCount val="1"/>
                <c:pt idx="0">
                  <c:v>Finlande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Graph_a!$D$4:$AH$4</c15:sqref>
                  </c15:fullRef>
                </c:ext>
              </c:extLst>
              <c:f>Graph_a!$D$4:$AH$4</c:f>
              <c:strCache>
                <c:ptCount val="31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Graph_a!$C$6:$AH$6</c15:sqref>
                  </c15:fullRef>
                </c:ext>
              </c:extLst>
              <c:f>Graph_a!$C$6:$AG$6</c:f>
              <c:numCache>
                <c:formatCode>0.0</c:formatCode>
                <c:ptCount val="31"/>
                <c:pt idx="0">
                  <c:v>5.1711901947277799</c:v>
                </c:pt>
                <c:pt idx="1">
                  <c:v>6.3707871291882201</c:v>
                </c:pt>
                <c:pt idx="2">
                  <c:v>7.6669080485840997</c:v>
                </c:pt>
                <c:pt idx="3">
                  <c:v>9.6646721848318595</c:v>
                </c:pt>
                <c:pt idx="4">
                  <c:v>13.2815321501095</c:v>
                </c:pt>
                <c:pt idx="5">
                  <c:v>20.342407935826799</c:v>
                </c:pt>
                <c:pt idx="6">
                  <c:v>29.301538171615</c:v>
                </c:pt>
                <c:pt idx="7">
                  <c:v>42.067244986388197</c:v>
                </c:pt>
                <c:pt idx="8">
                  <c:v>55.227217730863501</c:v>
                </c:pt>
                <c:pt idx="9">
                  <c:v>63.379911632247598</c:v>
                </c:pt>
                <c:pt idx="10">
                  <c:v>72.033895849999993</c:v>
                </c:pt>
                <c:pt idx="11">
                  <c:v>80.485454709999999</c:v>
                </c:pt>
                <c:pt idx="12">
                  <c:v>86.851045529999993</c:v>
                </c:pt>
                <c:pt idx="13">
                  <c:v>91.0634187</c:v>
                </c:pt>
                <c:pt idx="14">
                  <c:v>95.406761220000007</c:v>
                </c:pt>
                <c:pt idx="15">
                  <c:v>100.45613179999999</c:v>
                </c:pt>
                <c:pt idx="16">
                  <c:v>107.6667458</c:v>
                </c:pt>
                <c:pt idx="17">
                  <c:v>114.96232809999999</c:v>
                </c:pt>
                <c:pt idx="18">
                  <c:v>128.54413880000001</c:v>
                </c:pt>
                <c:pt idx="19">
                  <c:v>144.22676190000001</c:v>
                </c:pt>
                <c:pt idx="20">
                  <c:v>156.4343557</c:v>
                </c:pt>
                <c:pt idx="21">
                  <c:v>165.91916430000001</c:v>
                </c:pt>
                <c:pt idx="22">
                  <c:v>172.15080259999999</c:v>
                </c:pt>
                <c:pt idx="23">
                  <c:v>136.2635488</c:v>
                </c:pt>
                <c:pt idx="24">
                  <c:v>139.2050448</c:v>
                </c:pt>
                <c:pt idx="25">
                  <c:v>134.98042960000001</c:v>
                </c:pt>
                <c:pt idx="26">
                  <c:v>131.38875809999999</c:v>
                </c:pt>
                <c:pt idx="27">
                  <c:v>129.9894338</c:v>
                </c:pt>
                <c:pt idx="28">
                  <c:v>129.63558259999999</c:v>
                </c:pt>
                <c:pt idx="29">
                  <c:v>129.49295269999999</c:v>
                </c:pt>
                <c:pt idx="30">
                  <c:v>128.7646479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668-4AE8-BA74-5CEA26F90A4C}"/>
            </c:ext>
          </c:extLst>
        </c:ser>
        <c:ser>
          <c:idx val="4"/>
          <c:order val="8"/>
          <c:tx>
            <c:strRef>
              <c:f>Graph_a!$B$12</c:f>
              <c:strCache>
                <c:ptCount val="1"/>
                <c:pt idx="0">
                  <c:v>Pays-Bas</c:v>
                </c:pt>
              </c:strCache>
            </c:strRef>
          </c:tx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Graph_a!$D$4:$AH$4</c15:sqref>
                  </c15:fullRef>
                </c:ext>
              </c:extLst>
              <c:f>Graph_a!$D$4:$AH$4</c:f>
              <c:strCache>
                <c:ptCount val="31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Graph_a!$C$12:$AG$12</c15:sqref>
                  </c15:fullRef>
                </c:ext>
              </c:extLst>
              <c:f>Graph_a!$C$12:$AG$12</c:f>
              <c:numCache>
                <c:formatCode>0.0</c:formatCode>
                <c:ptCount val="31"/>
                <c:pt idx="0">
                  <c:v>0.53054527092428605</c:v>
                </c:pt>
                <c:pt idx="1">
                  <c:v>0.767014891427375</c:v>
                </c:pt>
                <c:pt idx="2">
                  <c:v>1.09926043612032</c:v>
                </c:pt>
                <c:pt idx="3">
                  <c:v>1.42004374655138</c:v>
                </c:pt>
                <c:pt idx="4">
                  <c:v>2.0955568710633199</c:v>
                </c:pt>
                <c:pt idx="5">
                  <c:v>3.4954604409857302</c:v>
                </c:pt>
                <c:pt idx="6">
                  <c:v>6.54858839891783</c:v>
                </c:pt>
                <c:pt idx="7">
                  <c:v>11.004051439229899</c:v>
                </c:pt>
                <c:pt idx="8">
                  <c:v>21.360151467759799</c:v>
                </c:pt>
                <c:pt idx="9">
                  <c:v>42.766521872712403</c:v>
                </c:pt>
                <c:pt idx="10">
                  <c:v>67.645189500000001</c:v>
                </c:pt>
                <c:pt idx="11">
                  <c:v>76.337616499999996</c:v>
                </c:pt>
                <c:pt idx="12">
                  <c:v>75.356354600000003</c:v>
                </c:pt>
                <c:pt idx="13">
                  <c:v>81.847374610000003</c:v>
                </c:pt>
                <c:pt idx="14">
                  <c:v>91.380384680000006</c:v>
                </c:pt>
                <c:pt idx="15">
                  <c:v>97.369109300000005</c:v>
                </c:pt>
                <c:pt idx="16">
                  <c:v>105.9435391</c:v>
                </c:pt>
                <c:pt idx="17">
                  <c:v>117.6543655</c:v>
                </c:pt>
                <c:pt idx="18">
                  <c:v>125.3100554</c:v>
                </c:pt>
                <c:pt idx="19">
                  <c:v>121.8477658</c:v>
                </c:pt>
                <c:pt idx="20">
                  <c:v>115.4171328</c:v>
                </c:pt>
                <c:pt idx="21">
                  <c:v>118.7279121</c:v>
                </c:pt>
                <c:pt idx="22">
                  <c:v>117.46588490000001</c:v>
                </c:pt>
                <c:pt idx="23">
                  <c:v>115.41230659999999</c:v>
                </c:pt>
                <c:pt idx="24">
                  <c:v>115.3822493</c:v>
                </c:pt>
                <c:pt idx="25">
                  <c:v>122.11092859999999</c:v>
                </c:pt>
                <c:pt idx="26">
                  <c:v>121.9889276</c:v>
                </c:pt>
                <c:pt idx="27">
                  <c:v>119.3221581</c:v>
                </c:pt>
                <c:pt idx="28">
                  <c:v>122.1100816</c:v>
                </c:pt>
                <c:pt idx="29">
                  <c:v>125.33359230000001</c:v>
                </c:pt>
                <c:pt idx="30">
                  <c:v>122.8307665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7-4111-9ABE-69CDFCFA6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9151264"/>
        <c:axId val="259151656"/>
      </c:lineChart>
      <c:catAx>
        <c:axId val="25915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fr-FR"/>
          </a:p>
        </c:txPr>
        <c:crossAx val="259151656"/>
        <c:crosses val="autoZero"/>
        <c:auto val="1"/>
        <c:lblAlgn val="ctr"/>
        <c:lblOffset val="100"/>
        <c:noMultiLvlLbl val="0"/>
      </c:catAx>
      <c:valAx>
        <c:axId val="259151656"/>
        <c:scaling>
          <c:orientation val="minMax"/>
          <c:max val="1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fr-FR"/>
          </a:p>
        </c:txPr>
        <c:crossAx val="2591512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983877015373081"/>
          <c:y val="0.25710893090235376"/>
          <c:w val="0.10227806998433495"/>
          <c:h val="0.34798969219756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33333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234950</xdr:colOff>
      <xdr:row>24</xdr:row>
      <xdr:rowOff>146685</xdr:rowOff>
    </xdr:from>
    <xdr:to>
      <xdr:col>23</xdr:col>
      <xdr:colOff>406400</xdr:colOff>
      <xdr:row>51</xdr:row>
      <xdr:rowOff>57150</xdr:rowOff>
    </xdr:to>
    <xdr:graphicFrame macro="">
      <xdr:nvGraphicFramePr>
        <xdr:cNvPr id="17849" name="Graphique 1">
          <a:extLst>
            <a:ext uri="{FF2B5EF4-FFF2-40B4-BE49-F238E27FC236}">
              <a16:creationId xmlns:a16="http://schemas.microsoft.com/office/drawing/2014/main" id="{00000000-0008-0000-0100-0000B94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0.03093</cdr:x>
      <cdr:y>0.93155</cdr:y>
    </cdr:from>
    <cdr:to>
      <cdr:x>0.83317</cdr:x>
      <cdr:y>0.99572</cdr:y>
    </cdr:to>
    <cdr:sp macro="" textlink="">
      <cdr:nvSpPr>
        <cdr:cNvPr id="2" name="ZoneTexte 1"/>
        <cdr:cNvSpPr txBox="1"/>
      </cdr:nvSpPr>
      <cdr:spPr>
        <a:xfrm xmlns:a="http://schemas.openxmlformats.org/drawingml/2006/main">
          <a:off x="304800" y="4977765"/>
          <a:ext cx="7905750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900">
              <a:latin typeface="Arial" panose="020B0604020202020204" pitchFamily="34" charset="0"/>
              <a:cs typeface="Arial" panose="020B0604020202020204" pitchFamily="34" charset="0"/>
            </a:rPr>
            <a:t>(1) les données de l'UIT établies pour la comparaison internationale diffèrent légèrement de celles de l'OFCOM</a:t>
          </a:r>
        </a:p>
      </cdr:txBody>
    </cdr:sp>
  </cdr:relSizeAnchor>
</c:userShap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fs.admin.ch/bfs/fr/home/statistiques/culture-medias-societe-information-sport/societe-information/indicateurs-generaux/infrastructures/infrastructure-telephonique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"/>
  <sheetViews>
    <sheetView tabSelected="1" zoomScaleNormal="100" workbookViewId="0">
      <selection activeCell="A3" sqref="A3"/>
    </sheetView>
  </sheetViews>
  <sheetFormatPr baseColWidth="10" defaultColWidth="11.453125" defaultRowHeight="12.5" x14ac:dyDescent="0.25"/>
  <cols>
    <col min="1" max="1" width="24.7265625" style="37" customWidth="1"/>
    <col min="2" max="2" width="4" style="37" customWidth="1"/>
    <col min="3" max="16384" width="11.453125" style="37"/>
  </cols>
  <sheetData>
    <row r="1" spans="1:7" ht="15" customHeight="1" x14ac:dyDescent="0.35">
      <c r="A1" s="38" t="s">
        <v>32</v>
      </c>
      <c r="B1" s="38"/>
      <c r="C1" s="38" t="s">
        <v>70</v>
      </c>
      <c r="D1" s="38"/>
      <c r="E1" s="38"/>
      <c r="F1" s="38"/>
      <c r="G1" s="38"/>
    </row>
    <row r="2" spans="1:7" ht="15" customHeight="1" x14ac:dyDescent="0.35">
      <c r="A2" s="38"/>
      <c r="B2" s="38"/>
      <c r="C2" s="38"/>
      <c r="D2" s="38"/>
      <c r="E2" s="38"/>
      <c r="F2" s="38"/>
      <c r="G2" s="38"/>
    </row>
    <row r="3" spans="1:7" ht="15" customHeight="1" x14ac:dyDescent="0.35">
      <c r="A3" s="38" t="s">
        <v>33</v>
      </c>
      <c r="B3" s="38"/>
      <c r="C3" s="38" t="s">
        <v>34</v>
      </c>
      <c r="D3" s="38"/>
      <c r="E3" s="38"/>
      <c r="F3" s="38"/>
      <c r="G3" s="38"/>
    </row>
    <row r="4" spans="1:7" x14ac:dyDescent="0.25">
      <c r="A4" s="39"/>
      <c r="B4" s="39"/>
      <c r="C4" s="39"/>
      <c r="D4" s="39"/>
      <c r="E4" s="39"/>
      <c r="F4" s="39"/>
      <c r="G4" s="39"/>
    </row>
    <row r="5" spans="1:7" x14ac:dyDescent="0.25">
      <c r="A5" s="39" t="s">
        <v>52</v>
      </c>
      <c r="B5" s="136" t="s">
        <v>51</v>
      </c>
      <c r="C5" s="139" t="s">
        <v>54</v>
      </c>
      <c r="D5" s="39"/>
      <c r="E5" s="39"/>
      <c r="F5" s="39"/>
      <c r="G5" s="39"/>
    </row>
    <row r="6" spans="1:7" x14ac:dyDescent="0.25">
      <c r="A6" s="39"/>
      <c r="B6" s="39"/>
      <c r="C6" s="139"/>
      <c r="D6" s="39"/>
      <c r="E6" s="39"/>
      <c r="F6" s="39"/>
      <c r="G6" s="39"/>
    </row>
    <row r="7" spans="1:7" x14ac:dyDescent="0.25">
      <c r="A7" s="39" t="s">
        <v>53</v>
      </c>
      <c r="B7" s="136">
        <v>1</v>
      </c>
      <c r="C7" s="139" t="s">
        <v>55</v>
      </c>
      <c r="D7" s="39"/>
      <c r="E7" s="39"/>
      <c r="F7" s="39"/>
      <c r="G7" s="39"/>
    </row>
    <row r="8" spans="1:7" ht="13.5" customHeight="1" x14ac:dyDescent="0.25">
      <c r="B8" s="136">
        <v>2</v>
      </c>
      <c r="C8" s="139" t="s">
        <v>71</v>
      </c>
      <c r="D8" s="39"/>
      <c r="E8" s="39"/>
      <c r="F8" s="39"/>
      <c r="G8" s="39"/>
    </row>
    <row r="9" spans="1:7" x14ac:dyDescent="0.25">
      <c r="A9" s="39"/>
      <c r="B9" s="136">
        <v>3</v>
      </c>
      <c r="C9" s="139" t="s">
        <v>66</v>
      </c>
      <c r="D9" s="39"/>
      <c r="E9" s="39"/>
      <c r="F9" s="39"/>
      <c r="G9" s="39"/>
    </row>
    <row r="10" spans="1:7" x14ac:dyDescent="0.25">
      <c r="A10" s="39"/>
      <c r="B10" s="136">
        <v>4</v>
      </c>
      <c r="C10" s="139" t="s">
        <v>65</v>
      </c>
      <c r="D10" s="39"/>
      <c r="E10" s="39"/>
      <c r="F10" s="39"/>
      <c r="G10" s="39"/>
    </row>
    <row r="11" spans="1:7" x14ac:dyDescent="0.25">
      <c r="A11" s="39"/>
      <c r="B11" s="136"/>
      <c r="C11" s="39"/>
      <c r="D11" s="39"/>
      <c r="E11" s="39"/>
      <c r="F11" s="39"/>
      <c r="G11" s="39"/>
    </row>
    <row r="12" spans="1:7" x14ac:dyDescent="0.25">
      <c r="A12" s="39" t="s">
        <v>57</v>
      </c>
      <c r="B12" s="136">
        <v>5</v>
      </c>
      <c r="C12" s="139" t="s">
        <v>56</v>
      </c>
      <c r="D12" s="39"/>
      <c r="E12" s="39"/>
      <c r="F12" s="39"/>
      <c r="G12" s="39"/>
    </row>
    <row r="13" spans="1:7" x14ac:dyDescent="0.25">
      <c r="A13" s="39"/>
      <c r="B13" s="39"/>
      <c r="C13" s="40"/>
      <c r="D13" s="39"/>
      <c r="E13" s="39"/>
      <c r="F13" s="39"/>
      <c r="G13" s="39"/>
    </row>
    <row r="14" spans="1:7" x14ac:dyDescent="0.25">
      <c r="A14" s="163" t="s">
        <v>39</v>
      </c>
      <c r="B14" s="163"/>
      <c r="C14" s="163"/>
      <c r="D14" s="163"/>
      <c r="E14" s="163"/>
      <c r="F14" s="39"/>
      <c r="G14" s="39"/>
    </row>
    <row r="15" spans="1:7" x14ac:dyDescent="0.25">
      <c r="F15" s="39"/>
      <c r="G15" s="39"/>
    </row>
    <row r="16" spans="1:7" x14ac:dyDescent="0.25">
      <c r="A16" s="43" t="s">
        <v>75</v>
      </c>
      <c r="B16" s="43"/>
      <c r="C16" s="41"/>
      <c r="D16" s="41"/>
      <c r="E16" s="41"/>
      <c r="F16" s="42"/>
      <c r="G16" s="42"/>
    </row>
  </sheetData>
  <mergeCells count="1">
    <mergeCell ref="A14:E14"/>
  </mergeCells>
  <phoneticPr fontId="3" type="noConversion"/>
  <hyperlinks>
    <hyperlink ref="C10" location="Tableau_4!A1" display="Lignes téléphoniques principales, comparaison internationale, évolution " xr:uid="{00000000-0004-0000-0000-000000000000}"/>
    <hyperlink ref="C12" location="Tableau_5!A1" display="Abonnés ISDN, comparaison internationale, évolution " xr:uid="{00000000-0004-0000-0000-000001000000}"/>
    <hyperlink ref="C5" location="Graph_a!A1" display="Téléphonie mobile: nombre de contrats, comparaison internationale, évolution " xr:uid="{00000000-0004-0000-0000-000002000000}"/>
    <hyperlink ref="C8" location="Tableau_2!A1" display="Téléphonie fixe et mobile: nombre de contrats, évolution" xr:uid="{00000000-0004-0000-0000-000003000000}"/>
    <hyperlink ref="C7" location="Tableau_1!A1" display="Téléphonie mobile: nombre de contrats, comparaison internationale, évolution" xr:uid="{00000000-0004-0000-0000-000004000000}"/>
    <hyperlink ref="C9" location="Tableau_3!A1" display="Téléphonie mobile: nombre de contrats selon le type et volume de données transférées, évolution " xr:uid="{00000000-0004-0000-0000-000005000000}"/>
    <hyperlink ref="A14:E14" r:id="rId1" display="Commentaires et définitions : voir l'indicateur sur Internet" xr:uid="{00000000-0004-0000-0000-000006000000}"/>
  </hyperlinks>
  <pageMargins left="0.78740157499999996" right="0.78740157499999996" top="0.984251969" bottom="0.984251969" header="0.4921259845" footer="0.4921259845"/>
  <pageSetup paperSize="9" orientation="landscape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B118"/>
  <sheetViews>
    <sheetView topLeftCell="B1" zoomScaleNormal="100" workbookViewId="0">
      <selection activeCell="B2" sqref="B2"/>
    </sheetView>
  </sheetViews>
  <sheetFormatPr baseColWidth="10" defaultColWidth="11.453125" defaultRowHeight="12.75" customHeight="1" x14ac:dyDescent="0.2"/>
  <cols>
    <col min="1" max="1" width="1.26953125" style="24" customWidth="1"/>
    <col min="2" max="2" width="19.81640625" style="24" customWidth="1"/>
    <col min="3" max="15" width="6.453125" style="24" customWidth="1"/>
    <col min="16" max="18" width="6.453125" style="95" customWidth="1"/>
    <col min="19" max="25" width="6.453125" style="24" customWidth="1"/>
    <col min="26" max="26" width="6.453125" style="95" customWidth="1"/>
    <col min="27" max="27" width="6.453125" style="24" customWidth="1"/>
    <col min="28" max="28" width="6.453125" style="95" customWidth="1"/>
    <col min="29" max="34" width="6.453125" style="24" customWidth="1"/>
    <col min="35" max="16384" width="11.453125" style="24"/>
  </cols>
  <sheetData>
    <row r="1" spans="2:54" ht="12.75" customHeight="1" x14ac:dyDescent="0.2">
      <c r="B1" s="3" t="s">
        <v>29</v>
      </c>
    </row>
    <row r="2" spans="2:54" ht="12.75" customHeight="1" x14ac:dyDescent="0.25">
      <c r="B2" s="137" t="s">
        <v>54</v>
      </c>
    </row>
    <row r="3" spans="2:54" ht="12.75" customHeight="1" x14ac:dyDescent="0.2">
      <c r="B3" s="24" t="s">
        <v>47</v>
      </c>
      <c r="P3" s="24"/>
      <c r="Q3" s="24"/>
      <c r="R3" s="24"/>
      <c r="Z3" s="24"/>
      <c r="AB3" s="24"/>
    </row>
    <row r="4" spans="2:54" ht="12.75" customHeight="1" x14ac:dyDescent="0.25">
      <c r="B4" s="30"/>
      <c r="C4" s="9" t="s">
        <v>1</v>
      </c>
      <c r="D4" s="9" t="s">
        <v>3</v>
      </c>
      <c r="E4" s="9" t="s">
        <v>4</v>
      </c>
      <c r="F4" s="9" t="s">
        <v>5</v>
      </c>
      <c r="G4" s="9" t="s">
        <v>6</v>
      </c>
      <c r="H4" s="9" t="s">
        <v>2</v>
      </c>
      <c r="I4" s="9" t="s">
        <v>7</v>
      </c>
      <c r="J4" s="9" t="s">
        <v>8</v>
      </c>
      <c r="K4" s="9" t="s">
        <v>0</v>
      </c>
      <c r="L4" s="9" t="s">
        <v>24</v>
      </c>
      <c r="M4" s="10">
        <v>2000</v>
      </c>
      <c r="N4" s="10">
        <v>2001</v>
      </c>
      <c r="O4" s="10">
        <v>2002</v>
      </c>
      <c r="P4" s="10">
        <v>2003</v>
      </c>
      <c r="Q4" s="14">
        <v>2004</v>
      </c>
      <c r="R4" s="14">
        <v>2005</v>
      </c>
      <c r="S4" s="14">
        <v>2006</v>
      </c>
      <c r="T4" s="14">
        <v>2007</v>
      </c>
      <c r="U4" s="14">
        <v>2008</v>
      </c>
      <c r="V4" s="14">
        <v>2009</v>
      </c>
      <c r="W4" s="14">
        <v>2010</v>
      </c>
      <c r="X4" s="14">
        <v>2011</v>
      </c>
      <c r="Y4" s="14">
        <v>2012</v>
      </c>
      <c r="Z4" s="14">
        <v>2013</v>
      </c>
      <c r="AA4" s="14">
        <v>2014</v>
      </c>
      <c r="AB4" s="14">
        <v>2015</v>
      </c>
      <c r="AC4" s="14">
        <v>2016</v>
      </c>
      <c r="AD4" s="14">
        <v>2017</v>
      </c>
      <c r="AE4" s="14">
        <v>2018</v>
      </c>
      <c r="AF4" s="14">
        <v>2019</v>
      </c>
      <c r="AG4" s="14">
        <v>2020</v>
      </c>
      <c r="AH4" s="14">
        <v>2021</v>
      </c>
      <c r="AI4" s="63"/>
      <c r="AJ4" s="66"/>
      <c r="AK4" s="63"/>
      <c r="AL4" s="63"/>
      <c r="AM4" s="63"/>
      <c r="AN4" s="63"/>
      <c r="AO4" s="16"/>
      <c r="AP4" s="16"/>
      <c r="AQ4" s="96"/>
    </row>
    <row r="5" spans="2:54" ht="12.75" customHeight="1" x14ac:dyDescent="0.25">
      <c r="B5" s="160" t="s">
        <v>15</v>
      </c>
      <c r="C5" s="63">
        <v>0.71008840665203099</v>
      </c>
      <c r="D5" s="63">
        <v>1.1231292734500899</v>
      </c>
      <c r="E5" s="63">
        <v>1.3902744250043</v>
      </c>
      <c r="F5" s="63">
        <v>1.7235862464001199</v>
      </c>
      <c r="G5" s="63">
        <v>3.4901813390785601</v>
      </c>
      <c r="H5" s="63">
        <v>9.4086006151588002</v>
      </c>
      <c r="I5" s="63">
        <v>21.560584371929401</v>
      </c>
      <c r="J5" s="63">
        <v>30.591193134400299</v>
      </c>
      <c r="K5" s="63">
        <v>37.765450405855603</v>
      </c>
      <c r="L5" s="63">
        <v>45.301995109459902</v>
      </c>
      <c r="M5" s="77">
        <v>52.66746097</v>
      </c>
      <c r="N5" s="77">
        <v>58.882247329999998</v>
      </c>
      <c r="O5" s="77">
        <v>63.721295269999999</v>
      </c>
      <c r="P5" s="77">
        <v>67.963452160000003</v>
      </c>
      <c r="Q5" s="77">
        <v>71.648059189999998</v>
      </c>
      <c r="R5" s="77">
        <v>75.49704878</v>
      </c>
      <c r="S5" s="77">
        <v>78.048716720000002</v>
      </c>
      <c r="T5" s="77">
        <v>83.854383999999996</v>
      </c>
      <c r="U5" s="78">
        <v>86.193813399999996</v>
      </c>
      <c r="V5" s="78">
        <v>90.772762299999997</v>
      </c>
      <c r="W5" s="78">
        <v>96.238796460000003</v>
      </c>
      <c r="X5" s="78">
        <v>103.7137488</v>
      </c>
      <c r="Y5" s="78">
        <v>110.3834252</v>
      </c>
      <c r="Z5" s="78">
        <v>115.827725</v>
      </c>
      <c r="AA5" s="78">
        <v>123.8316866</v>
      </c>
      <c r="AB5" s="78">
        <v>126.1756831</v>
      </c>
      <c r="AC5" s="78">
        <v>131.38647460000001</v>
      </c>
      <c r="AD5" s="78">
        <v>136.41766759999999</v>
      </c>
      <c r="AE5" s="78">
        <v>142.46688069999999</v>
      </c>
      <c r="AF5" s="78">
        <v>148.2722187</v>
      </c>
      <c r="AG5" s="78">
        <v>155.73896379999999</v>
      </c>
      <c r="AH5" s="78">
        <v>160.88174119999999</v>
      </c>
      <c r="AI5" s="63"/>
      <c r="AJ5" s="63"/>
      <c r="AK5" s="66"/>
      <c r="AL5" s="63"/>
      <c r="AM5" s="63"/>
      <c r="AN5" s="63"/>
      <c r="AO5" s="63"/>
      <c r="AP5" s="63"/>
      <c r="AQ5" s="96"/>
    </row>
    <row r="6" spans="2:54" ht="12.75" customHeight="1" x14ac:dyDescent="0.25">
      <c r="B6" s="45" t="s">
        <v>23</v>
      </c>
      <c r="C6" s="63">
        <v>5.1711901947277799</v>
      </c>
      <c r="D6" s="63">
        <v>6.3707871291882201</v>
      </c>
      <c r="E6" s="63">
        <v>7.6669080485840997</v>
      </c>
      <c r="F6" s="63">
        <v>9.6646721848318595</v>
      </c>
      <c r="G6" s="63">
        <v>13.2815321501095</v>
      </c>
      <c r="H6" s="63">
        <v>20.342407935826799</v>
      </c>
      <c r="I6" s="63">
        <v>29.301538171615</v>
      </c>
      <c r="J6" s="63">
        <v>42.067244986388197</v>
      </c>
      <c r="K6" s="63">
        <v>55.227217730863501</v>
      </c>
      <c r="L6" s="63">
        <v>63.379911632247598</v>
      </c>
      <c r="M6" s="77">
        <v>72.033895849999993</v>
      </c>
      <c r="N6" s="77">
        <v>80.485454709999999</v>
      </c>
      <c r="O6" s="77">
        <v>86.851045529999993</v>
      </c>
      <c r="P6" s="77">
        <v>91.0634187</v>
      </c>
      <c r="Q6" s="77">
        <v>95.406761220000007</v>
      </c>
      <c r="R6" s="77">
        <v>100.45613179999999</v>
      </c>
      <c r="S6" s="77">
        <v>107.6667458</v>
      </c>
      <c r="T6" s="77">
        <v>114.96232809999999</v>
      </c>
      <c r="U6" s="78">
        <v>128.54413880000001</v>
      </c>
      <c r="V6" s="78">
        <v>144.22676190000001</v>
      </c>
      <c r="W6" s="78">
        <v>156.4343557</v>
      </c>
      <c r="X6" s="78">
        <v>165.91916430000001</v>
      </c>
      <c r="Y6" s="78">
        <v>172.15080259999999</v>
      </c>
      <c r="Z6" s="78">
        <v>136.2635488</v>
      </c>
      <c r="AA6" s="78">
        <v>139.2050448</v>
      </c>
      <c r="AB6" s="78">
        <v>134.98042960000001</v>
      </c>
      <c r="AC6" s="78">
        <v>131.38875809999999</v>
      </c>
      <c r="AD6" s="78">
        <v>129.9894338</v>
      </c>
      <c r="AE6" s="78">
        <v>129.63558259999999</v>
      </c>
      <c r="AF6" s="78">
        <v>129.49295269999999</v>
      </c>
      <c r="AG6" s="78">
        <v>128.7646479</v>
      </c>
      <c r="AH6" s="78">
        <v>129.1548109</v>
      </c>
      <c r="AI6" s="63"/>
      <c r="AJ6" s="63"/>
      <c r="AK6" s="66"/>
      <c r="AL6" s="63"/>
      <c r="AM6" s="63"/>
      <c r="AN6" s="63"/>
      <c r="AO6" s="63"/>
      <c r="AP6" s="63"/>
      <c r="AQ6" s="16"/>
      <c r="AR6" s="16"/>
      <c r="AS6" s="96"/>
      <c r="AT6" s="96"/>
      <c r="AU6" s="96"/>
      <c r="AV6" s="96"/>
      <c r="AW6" s="96"/>
      <c r="AX6" s="96"/>
      <c r="AY6" s="96"/>
      <c r="AZ6" s="96"/>
      <c r="BA6" s="96"/>
      <c r="BB6" s="96"/>
    </row>
    <row r="7" spans="2:54" ht="12.75" customHeight="1" x14ac:dyDescent="0.25">
      <c r="B7" s="45" t="s">
        <v>13</v>
      </c>
      <c r="C7" s="63">
        <v>0.46804738180893002</v>
      </c>
      <c r="D7" s="63">
        <v>0.99902417499554697</v>
      </c>
      <c r="E7" s="63">
        <v>1.3762328005173901</v>
      </c>
      <c r="F7" s="63">
        <v>2.1202063520569099</v>
      </c>
      <c r="G7" s="63">
        <v>3.9322903834241201</v>
      </c>
      <c r="H7" s="63">
        <v>6.8864344456115703</v>
      </c>
      <c r="I7" s="63">
        <v>11.2790718648119</v>
      </c>
      <c r="J7" s="63">
        <v>20.6336734143737</v>
      </c>
      <c r="K7" s="63">
        <v>36.040265255930102</v>
      </c>
      <c r="L7" s="63">
        <v>53.269812797471197</v>
      </c>
      <c r="M7" s="77">
        <v>74.159507149999996</v>
      </c>
      <c r="N7" s="77">
        <v>89.913162900000003</v>
      </c>
      <c r="O7" s="77">
        <v>94.908596799999998</v>
      </c>
      <c r="P7" s="77">
        <v>98.85908053</v>
      </c>
      <c r="Q7" s="77">
        <v>108.45019550000001</v>
      </c>
      <c r="R7" s="77">
        <v>122.8524954</v>
      </c>
      <c r="S7" s="77">
        <v>137.6315822</v>
      </c>
      <c r="T7" s="77">
        <v>152.7786988</v>
      </c>
      <c r="U7" s="77">
        <v>152.54061229999999</v>
      </c>
      <c r="V7" s="78">
        <v>151.15613110000001</v>
      </c>
      <c r="W7" s="78">
        <v>156.57347369999999</v>
      </c>
      <c r="X7" s="78">
        <v>159.99898339999999</v>
      </c>
      <c r="Y7" s="78">
        <v>161.46932760000001</v>
      </c>
      <c r="Z7" s="78">
        <v>160.60177909999999</v>
      </c>
      <c r="AA7" s="78">
        <v>149.0557814</v>
      </c>
      <c r="AB7" s="78">
        <v>145.58692880000001</v>
      </c>
      <c r="AC7" s="78">
        <v>142.97716149999999</v>
      </c>
      <c r="AD7" s="78">
        <v>139.776512</v>
      </c>
      <c r="AE7" s="78">
        <v>139.1884938</v>
      </c>
      <c r="AF7" s="78">
        <v>133.0713342</v>
      </c>
      <c r="AG7" s="78">
        <v>130.38704720000001</v>
      </c>
      <c r="AH7" s="78">
        <v>131.86107000000001</v>
      </c>
      <c r="AI7" s="63"/>
      <c r="AJ7" s="63"/>
      <c r="AK7" s="66"/>
      <c r="AL7" s="63"/>
      <c r="AM7" s="63"/>
      <c r="AN7" s="63"/>
      <c r="AO7" s="63"/>
      <c r="AP7" s="63"/>
      <c r="AQ7" s="96"/>
    </row>
    <row r="8" spans="2:54" ht="12.75" customHeight="1" x14ac:dyDescent="0.25">
      <c r="B8" s="45" t="s">
        <v>17</v>
      </c>
      <c r="C8" s="63">
        <v>0.33869874820653101</v>
      </c>
      <c r="D8" s="63">
        <v>0.65688528771756005</v>
      </c>
      <c r="E8" s="63">
        <v>1.19067452742911</v>
      </c>
      <c r="F8" s="63">
        <v>2.15794982689851</v>
      </c>
      <c r="G8" s="63">
        <v>3.0096519980663299</v>
      </c>
      <c r="H8" s="63">
        <v>4.4799758309813997</v>
      </c>
      <c r="I8" s="63">
        <v>6.6099900790188801</v>
      </c>
      <c r="J8" s="63">
        <v>9.9124816265457696</v>
      </c>
      <c r="K8" s="63">
        <v>16.662132573809298</v>
      </c>
      <c r="L8" s="63">
        <v>28.0821087514935</v>
      </c>
      <c r="M8" s="77">
        <v>59.106080679999998</v>
      </c>
      <c r="N8" s="77">
        <v>68.853950130000001</v>
      </c>
      <c r="O8" s="77">
        <v>72.60008929</v>
      </c>
      <c r="P8" s="77">
        <v>79.658931920000001</v>
      </c>
      <c r="Q8" s="77">
        <v>87.762913589999997</v>
      </c>
      <c r="R8" s="77">
        <v>97.609757200000004</v>
      </c>
      <c r="S8" s="77">
        <v>105.51158460000001</v>
      </c>
      <c r="T8" s="77">
        <v>118.5370597</v>
      </c>
      <c r="U8" s="78">
        <v>129.92654089999999</v>
      </c>
      <c r="V8" s="78">
        <v>129.2138879</v>
      </c>
      <c r="W8" s="78">
        <v>108.6995416</v>
      </c>
      <c r="X8" s="78">
        <v>111.6386991</v>
      </c>
      <c r="Y8" s="78">
        <v>113.3108833</v>
      </c>
      <c r="Z8" s="78">
        <v>122.4697309</v>
      </c>
      <c r="AA8" s="78">
        <v>121.5873792</v>
      </c>
      <c r="AB8" s="78">
        <v>117.4073504</v>
      </c>
      <c r="AC8" s="78">
        <v>125.6749823</v>
      </c>
      <c r="AD8" s="78">
        <v>132.76953839999999</v>
      </c>
      <c r="AE8" s="78">
        <v>129.67947480000001</v>
      </c>
      <c r="AF8" s="78">
        <v>128.9265144</v>
      </c>
      <c r="AG8" s="78">
        <v>128.88672070000001</v>
      </c>
      <c r="AH8" s="78">
        <v>127.56485379999999</v>
      </c>
      <c r="AI8" s="63"/>
      <c r="AJ8" s="63"/>
      <c r="AK8" s="66"/>
      <c r="AL8" s="63"/>
      <c r="AM8" s="63"/>
      <c r="AN8" s="63"/>
      <c r="AO8" s="63"/>
      <c r="AP8" s="63"/>
      <c r="AQ8" s="96"/>
    </row>
    <row r="9" spans="2:54" ht="12.75" customHeight="1" x14ac:dyDescent="0.25">
      <c r="B9" s="15" t="s">
        <v>40</v>
      </c>
      <c r="C9" s="66">
        <v>1.87366645090142</v>
      </c>
      <c r="D9" s="66">
        <v>2.5898683901100799</v>
      </c>
      <c r="E9" s="66">
        <v>3.15607762981521</v>
      </c>
      <c r="F9" s="66">
        <v>3.7400838860426999</v>
      </c>
      <c r="G9" s="66">
        <v>4.7725816323891603</v>
      </c>
      <c r="H9" s="66">
        <v>6.3725854854509896</v>
      </c>
      <c r="I9" s="66">
        <v>9.3873576714257005</v>
      </c>
      <c r="J9" s="66">
        <v>14.7299446445335</v>
      </c>
      <c r="K9" s="66">
        <v>23.8780319968848</v>
      </c>
      <c r="L9" s="66">
        <v>42.841377516827201</v>
      </c>
      <c r="M9" s="79">
        <v>64.584807780000006</v>
      </c>
      <c r="N9" s="79">
        <v>73.027362949999997</v>
      </c>
      <c r="O9" s="79">
        <v>78.833488169999995</v>
      </c>
      <c r="P9" s="79">
        <v>84.425437090000003</v>
      </c>
      <c r="Q9" s="79">
        <v>85.010630460000002</v>
      </c>
      <c r="R9" s="79">
        <v>92.000992400000001</v>
      </c>
      <c r="S9" s="79">
        <v>99.480228120000007</v>
      </c>
      <c r="T9" s="79">
        <v>108.8436554</v>
      </c>
      <c r="U9" s="80">
        <v>116.4751316</v>
      </c>
      <c r="V9" s="80">
        <v>120.53390020000001</v>
      </c>
      <c r="W9" s="80">
        <v>123.2884262</v>
      </c>
      <c r="X9" s="80">
        <v>127.4511306</v>
      </c>
      <c r="Y9" s="80">
        <v>132.08380510000001</v>
      </c>
      <c r="Z9" s="80">
        <v>136.59910590000001</v>
      </c>
      <c r="AA9" s="80">
        <v>136.17836610000001</v>
      </c>
      <c r="AB9" s="80">
        <v>135.7591625</v>
      </c>
      <c r="AC9" s="80">
        <v>134.26778880000001</v>
      </c>
      <c r="AD9" s="80">
        <v>131.19981849999999</v>
      </c>
      <c r="AE9" s="80">
        <v>126.70956169999999</v>
      </c>
      <c r="AF9" s="80">
        <v>126.9492891</v>
      </c>
      <c r="AG9" s="80">
        <v>127.4054064</v>
      </c>
      <c r="AH9" s="80">
        <v>127.26019239999999</v>
      </c>
      <c r="AI9" s="63"/>
      <c r="AJ9" s="63"/>
      <c r="AK9" s="66"/>
      <c r="AL9" s="63"/>
      <c r="AM9" s="63"/>
      <c r="AN9" s="63"/>
      <c r="AO9" s="63"/>
      <c r="AP9" s="63"/>
      <c r="AQ9" s="96"/>
    </row>
    <row r="10" spans="2:54" ht="12.75" customHeight="1" x14ac:dyDescent="0.25">
      <c r="B10" s="45" t="s">
        <v>21</v>
      </c>
      <c r="C10" s="63">
        <v>5.3884125995854504</v>
      </c>
      <c r="D10" s="63">
        <v>6.5942980560051101</v>
      </c>
      <c r="E10" s="63">
        <v>7.5595310186802198</v>
      </c>
      <c r="F10" s="63">
        <v>8.8640915593705305</v>
      </c>
      <c r="G10" s="63">
        <v>15.7133663515043</v>
      </c>
      <c r="H10" s="63">
        <v>22.7491072561495</v>
      </c>
      <c r="I10" s="63">
        <v>28.1600376069844</v>
      </c>
      <c r="J10" s="63">
        <v>35.771103766000799</v>
      </c>
      <c r="K10" s="63">
        <v>46.370673782027801</v>
      </c>
      <c r="L10" s="63">
        <v>57.832064754763699</v>
      </c>
      <c r="M10" s="77">
        <v>71.832582500000001</v>
      </c>
      <c r="N10" s="77">
        <v>80.681165750000005</v>
      </c>
      <c r="O10" s="77">
        <v>89.054327959999995</v>
      </c>
      <c r="P10" s="77">
        <v>98.208939430000001</v>
      </c>
      <c r="Q10" s="77">
        <v>97.564908709999997</v>
      </c>
      <c r="R10" s="77">
        <v>100.5773698</v>
      </c>
      <c r="S10" s="77">
        <v>105.516699</v>
      </c>
      <c r="T10" s="77">
        <v>110.3944972</v>
      </c>
      <c r="U10" s="77">
        <v>108.5026226</v>
      </c>
      <c r="V10" s="78">
        <v>112.24101109999999</v>
      </c>
      <c r="W10" s="78">
        <v>117.1682302</v>
      </c>
      <c r="X10" s="78">
        <v>120.98640090000001</v>
      </c>
      <c r="Y10" s="78">
        <v>123.9897982</v>
      </c>
      <c r="Z10" s="78">
        <v>124.5150033</v>
      </c>
      <c r="AA10" s="78">
        <v>126.3146745</v>
      </c>
      <c r="AB10" s="78">
        <v>128.32145840000001</v>
      </c>
      <c r="AC10" s="78">
        <v>126.02018</v>
      </c>
      <c r="AD10" s="78">
        <v>124.4688458</v>
      </c>
      <c r="AE10" s="78">
        <v>124.24632699999999</v>
      </c>
      <c r="AF10" s="78">
        <v>125.5936109</v>
      </c>
      <c r="AG10" s="78">
        <v>123.3665446</v>
      </c>
      <c r="AH10" s="78">
        <v>122.7053021</v>
      </c>
      <c r="AI10" s="63"/>
      <c r="AJ10" s="63"/>
      <c r="AK10" s="66"/>
      <c r="AL10" s="63"/>
      <c r="AM10" s="63"/>
      <c r="AN10" s="63"/>
      <c r="AO10" s="63"/>
      <c r="AP10" s="63"/>
      <c r="AQ10" s="96"/>
    </row>
    <row r="11" spans="2:54" ht="12.75" customHeight="1" x14ac:dyDescent="0.25">
      <c r="B11" s="45" t="s">
        <v>18</v>
      </c>
      <c r="C11" s="63">
        <v>2.8834713399834899</v>
      </c>
      <c r="D11" s="63">
        <v>3.4135128491520401</v>
      </c>
      <c r="E11" s="63">
        <v>4.0814270443199598</v>
      </c>
      <c r="F11" s="63">
        <v>6.88912388493807</v>
      </c>
      <c r="G11" s="63">
        <v>9.6616577639335599</v>
      </c>
      <c r="H11" s="63">
        <v>15.714307009426699</v>
      </c>
      <c r="I11" s="63">
        <v>25.057023821826501</v>
      </c>
      <c r="J11" s="63">
        <v>27.365979726278798</v>
      </c>
      <c r="K11" s="63">
        <v>36.4449447786996</v>
      </c>
      <c r="L11" s="63">
        <v>49.4149727131392</v>
      </c>
      <c r="M11" s="77">
        <v>62.980140079999998</v>
      </c>
      <c r="N11" s="77">
        <v>73.873366180000005</v>
      </c>
      <c r="O11" s="77">
        <v>83.249753609999999</v>
      </c>
      <c r="P11" s="77">
        <v>88.339258630000003</v>
      </c>
      <c r="Q11" s="77">
        <v>95.408179279999999</v>
      </c>
      <c r="R11" s="77">
        <v>100.23718289999999</v>
      </c>
      <c r="S11" s="77">
        <v>106.7845773</v>
      </c>
      <c r="T11" s="77">
        <v>115.1153288</v>
      </c>
      <c r="U11" s="77">
        <v>119.15836280000001</v>
      </c>
      <c r="V11" s="78">
        <v>123.6540732</v>
      </c>
      <c r="W11" s="78">
        <v>115.672236</v>
      </c>
      <c r="X11" s="78">
        <v>128.64355119999999</v>
      </c>
      <c r="Y11" s="78">
        <v>130.20546479999999</v>
      </c>
      <c r="Z11" s="78">
        <v>124.9897251</v>
      </c>
      <c r="AA11" s="78">
        <v>126.7151649</v>
      </c>
      <c r="AB11" s="78">
        <v>124.683046</v>
      </c>
      <c r="AC11" s="78">
        <v>122.397232</v>
      </c>
      <c r="AD11" s="78">
        <v>124.46410179999999</v>
      </c>
      <c r="AE11" s="78">
        <v>125.1362568</v>
      </c>
      <c r="AF11" s="78">
        <v>124.9761468</v>
      </c>
      <c r="AG11" s="78">
        <v>124.4957422</v>
      </c>
      <c r="AH11" s="78">
        <v>124.488832</v>
      </c>
      <c r="AI11" s="63"/>
      <c r="AJ11" s="63"/>
      <c r="AK11" s="66"/>
      <c r="AL11" s="63"/>
      <c r="AM11" s="63"/>
      <c r="AN11" s="63"/>
      <c r="AO11" s="63"/>
      <c r="AP11" s="63"/>
      <c r="AQ11" s="96"/>
    </row>
    <row r="12" spans="2:54" ht="12.75" customHeight="1" x14ac:dyDescent="0.25">
      <c r="B12" s="46" t="s">
        <v>31</v>
      </c>
      <c r="C12" s="63">
        <v>0.53054527092428605</v>
      </c>
      <c r="D12" s="63">
        <v>0.767014891427375</v>
      </c>
      <c r="E12" s="63">
        <v>1.09926043612032</v>
      </c>
      <c r="F12" s="63">
        <v>1.42004374655138</v>
      </c>
      <c r="G12" s="63">
        <v>2.0955568710633199</v>
      </c>
      <c r="H12" s="63">
        <v>3.4954604409857302</v>
      </c>
      <c r="I12" s="63">
        <v>6.54858839891783</v>
      </c>
      <c r="J12" s="63">
        <v>11.004051439229899</v>
      </c>
      <c r="K12" s="63">
        <v>21.360151467759799</v>
      </c>
      <c r="L12" s="63">
        <v>42.766521872712403</v>
      </c>
      <c r="M12" s="77">
        <v>67.645189500000001</v>
      </c>
      <c r="N12" s="77">
        <v>76.337616499999996</v>
      </c>
      <c r="O12" s="77">
        <v>75.356354600000003</v>
      </c>
      <c r="P12" s="77">
        <v>81.847374610000003</v>
      </c>
      <c r="Q12" s="77">
        <v>91.380384680000006</v>
      </c>
      <c r="R12" s="77">
        <v>97.369109300000005</v>
      </c>
      <c r="S12" s="77">
        <v>105.9435391</v>
      </c>
      <c r="T12" s="77">
        <v>117.6543655</v>
      </c>
      <c r="U12" s="78">
        <v>125.3100554</v>
      </c>
      <c r="V12" s="78">
        <v>121.8477658</v>
      </c>
      <c r="W12" s="78">
        <v>115.4171328</v>
      </c>
      <c r="X12" s="81">
        <v>118.7279121</v>
      </c>
      <c r="Y12" s="81">
        <v>117.46588490000001</v>
      </c>
      <c r="Z12" s="81">
        <v>115.41230659999999</v>
      </c>
      <c r="AA12" s="81">
        <v>115.3822493</v>
      </c>
      <c r="AB12" s="81">
        <v>122.11092859999999</v>
      </c>
      <c r="AC12" s="81">
        <v>121.9889276</v>
      </c>
      <c r="AD12" s="81">
        <v>119.3221581</v>
      </c>
      <c r="AE12" s="81">
        <v>122.1100816</v>
      </c>
      <c r="AF12" s="81">
        <v>125.33359230000001</v>
      </c>
      <c r="AG12" s="81">
        <v>122.8307665</v>
      </c>
      <c r="AH12" s="81">
        <v>125.0621654</v>
      </c>
      <c r="AI12" s="63"/>
      <c r="AJ12" s="63"/>
      <c r="AK12" s="66"/>
      <c r="AL12" s="63"/>
      <c r="AM12" s="63"/>
      <c r="AN12" s="63"/>
      <c r="AO12" s="63"/>
      <c r="AP12" s="63"/>
      <c r="AQ12" s="96"/>
    </row>
    <row r="13" spans="2:54" ht="12.75" customHeight="1" x14ac:dyDescent="0.25">
      <c r="B13" s="45" t="s">
        <v>12</v>
      </c>
      <c r="C13" s="63">
        <v>0.14067828278366601</v>
      </c>
      <c r="D13" s="63">
        <v>0.27827253696821103</v>
      </c>
      <c r="E13" s="63">
        <v>0.46135155873628197</v>
      </c>
      <c r="F13" s="63">
        <v>0.65632916113774997</v>
      </c>
      <c r="G13" s="63">
        <v>1.0478423345905801</v>
      </c>
      <c r="H13" s="63">
        <v>2.3971115789097701</v>
      </c>
      <c r="I13" s="63">
        <v>7.5863394389002199</v>
      </c>
      <c r="J13" s="63">
        <v>10.9527328428111</v>
      </c>
      <c r="K13" s="63">
        <v>16.203003769801601</v>
      </c>
      <c r="L13" s="63">
        <v>37.561205879369403</v>
      </c>
      <c r="M13" s="77">
        <v>59.55835811</v>
      </c>
      <c r="N13" s="77">
        <v>72.390282780000007</v>
      </c>
      <c r="O13" s="77">
        <v>80.841110709999995</v>
      </c>
      <c r="P13" s="77">
        <v>88.135451180000004</v>
      </c>
      <c r="Q13" s="77">
        <v>89.904288359999995</v>
      </c>
      <c r="R13" s="77">
        <v>97.730913330000007</v>
      </c>
      <c r="S13" s="77">
        <v>102.86391020000001</v>
      </c>
      <c r="T13" s="77">
        <v>107.0209594</v>
      </c>
      <c r="U13" s="78">
        <v>107.9553544</v>
      </c>
      <c r="V13" s="78">
        <v>110.1038303</v>
      </c>
      <c r="W13" s="78">
        <v>110.34219090000001</v>
      </c>
      <c r="X13" s="78">
        <v>112.5430587</v>
      </c>
      <c r="Y13" s="78">
        <v>108.360446</v>
      </c>
      <c r="Z13" s="78">
        <v>107.6286827</v>
      </c>
      <c r="AA13" s="78">
        <v>109.3441127</v>
      </c>
      <c r="AB13" s="78">
        <v>109.9855567</v>
      </c>
      <c r="AC13" s="78">
        <v>110.86256059999999</v>
      </c>
      <c r="AD13" s="78">
        <v>112.7141001</v>
      </c>
      <c r="AE13" s="78">
        <v>115.7483421</v>
      </c>
      <c r="AF13" s="78">
        <v>117.4481914</v>
      </c>
      <c r="AG13" s="78">
        <v>117.48993280000001</v>
      </c>
      <c r="AH13" s="78">
        <v>119.623109</v>
      </c>
      <c r="AI13" s="63"/>
      <c r="AJ13" s="63"/>
      <c r="AK13" s="66"/>
      <c r="AL13" s="63"/>
      <c r="AM13" s="63"/>
      <c r="AN13" s="63"/>
      <c r="AO13" s="63"/>
      <c r="AP13" s="63"/>
      <c r="AQ13" s="96"/>
    </row>
    <row r="14" spans="2:54" ht="12.75" customHeight="1" x14ac:dyDescent="0.25">
      <c r="B14" s="45" t="s">
        <v>14</v>
      </c>
      <c r="C14" s="63">
        <v>0.96086037016162096</v>
      </c>
      <c r="D14" s="63">
        <v>1.4935991842035301</v>
      </c>
      <c r="E14" s="63">
        <v>2.2117307027127802</v>
      </c>
      <c r="F14" s="63">
        <v>2.8054988840069699</v>
      </c>
      <c r="G14" s="63">
        <v>3.5045491907825701</v>
      </c>
      <c r="H14" s="63">
        <v>4.8029697301515801</v>
      </c>
      <c r="I14" s="63">
        <v>7.4751181276371499</v>
      </c>
      <c r="J14" s="63">
        <v>14.470701975661999</v>
      </c>
      <c r="K14" s="63">
        <v>28.628860023490901</v>
      </c>
      <c r="L14" s="63">
        <v>53.077876277044901</v>
      </c>
      <c r="M14" s="77">
        <v>76.362960880000003</v>
      </c>
      <c r="N14" s="77">
        <v>81.359506030000006</v>
      </c>
      <c r="O14" s="77">
        <v>83.376738090000003</v>
      </c>
      <c r="P14" s="77">
        <v>89.580133459999999</v>
      </c>
      <c r="Q14" s="77">
        <v>97.806728179999993</v>
      </c>
      <c r="R14" s="77">
        <v>105.32349809999999</v>
      </c>
      <c r="S14" s="77">
        <v>112.25527390000001</v>
      </c>
      <c r="T14" s="77">
        <v>119.4976758</v>
      </c>
      <c r="U14" s="78">
        <v>129.98231490000001</v>
      </c>
      <c r="V14" s="78">
        <v>137.05007449999999</v>
      </c>
      <c r="W14" s="78">
        <v>146.37391249999999</v>
      </c>
      <c r="X14" s="78">
        <v>155.19327390000001</v>
      </c>
      <c r="Y14" s="78">
        <v>161.1931998</v>
      </c>
      <c r="Z14" s="78">
        <v>156.51794279999999</v>
      </c>
      <c r="AA14" s="78">
        <v>151.56219250000001</v>
      </c>
      <c r="AB14" s="78">
        <v>155.8663134</v>
      </c>
      <c r="AC14" s="78">
        <v>126.8182509</v>
      </c>
      <c r="AD14" s="78">
        <v>123.4328495</v>
      </c>
      <c r="AE14" s="78">
        <v>124.24619749999999</v>
      </c>
      <c r="AF14" s="78">
        <v>120.7891044</v>
      </c>
      <c r="AG14" s="78">
        <v>120.31559609999999</v>
      </c>
      <c r="AH14" s="78">
        <v>121.9694798</v>
      </c>
      <c r="AI14" s="63"/>
      <c r="AJ14" s="63"/>
      <c r="AK14" s="66"/>
      <c r="AL14" s="63"/>
      <c r="AM14" s="63"/>
      <c r="AN14" s="63"/>
      <c r="AO14" s="63"/>
      <c r="AP14" s="63"/>
      <c r="AQ14" s="96"/>
    </row>
    <row r="15" spans="2:54" ht="12.75" customHeight="1" x14ac:dyDescent="0.25">
      <c r="B15" s="48" t="s">
        <v>16</v>
      </c>
      <c r="C15" s="63">
        <v>1.9470596236148501</v>
      </c>
      <c r="D15" s="63">
        <v>2.1963668014137698</v>
      </c>
      <c r="E15" s="63">
        <v>2.61994597730504</v>
      </c>
      <c r="F15" s="63">
        <v>3.93242505526938</v>
      </c>
      <c r="G15" s="63">
        <v>6.81277816430591</v>
      </c>
      <c r="H15" s="63">
        <v>9.8897624311050798</v>
      </c>
      <c r="I15" s="63">
        <v>12.460958478244899</v>
      </c>
      <c r="J15" s="63">
        <v>15.1525453062561</v>
      </c>
      <c r="K15" s="63">
        <v>25.4175730724475</v>
      </c>
      <c r="L15" s="63">
        <v>46.284152929174802</v>
      </c>
      <c r="M15" s="77">
        <v>73.835118969999996</v>
      </c>
      <c r="N15" s="77">
        <v>78.323609739999995</v>
      </c>
      <c r="O15" s="77">
        <v>82.93728874</v>
      </c>
      <c r="P15" s="77">
        <v>90.957927620000007</v>
      </c>
      <c r="Q15" s="77">
        <v>99.486739499999999</v>
      </c>
      <c r="R15" s="77">
        <v>108.42598340000001</v>
      </c>
      <c r="S15" s="77">
        <v>115.25273300000001</v>
      </c>
      <c r="T15" s="77">
        <v>120.527906</v>
      </c>
      <c r="U15" s="77">
        <v>121.3772695</v>
      </c>
      <c r="V15" s="78">
        <v>122.87420040000001</v>
      </c>
      <c r="W15" s="78">
        <v>122.2590493</v>
      </c>
      <c r="X15" s="78">
        <v>121.9256338</v>
      </c>
      <c r="Y15" s="78">
        <v>122.7564922</v>
      </c>
      <c r="Z15" s="78">
        <v>122.35018289999999</v>
      </c>
      <c r="AA15" s="78">
        <v>121.1308315</v>
      </c>
      <c r="AB15" s="78">
        <v>121.5048919</v>
      </c>
      <c r="AC15" s="78">
        <v>120.2210676</v>
      </c>
      <c r="AD15" s="78">
        <v>119.72940989999999</v>
      </c>
      <c r="AE15" s="78">
        <v>118.7527408</v>
      </c>
      <c r="AF15" s="78">
        <v>120.84848839999999</v>
      </c>
      <c r="AG15" s="78">
        <v>117.8163133</v>
      </c>
      <c r="AH15" s="78">
        <v>118.5668355</v>
      </c>
      <c r="AI15" s="77"/>
      <c r="AJ15" s="77"/>
      <c r="AK15" s="79"/>
      <c r="AL15" s="77"/>
      <c r="AM15" s="77"/>
      <c r="AN15" s="77"/>
      <c r="AO15" s="77"/>
      <c r="AP15" s="77"/>
      <c r="AQ15" s="96"/>
    </row>
    <row r="16" spans="2:54" ht="12.75" customHeight="1" x14ac:dyDescent="0.25">
      <c r="B16" s="46" t="s">
        <v>11</v>
      </c>
      <c r="C16" s="63">
        <v>6.5660213446201598E-2</v>
      </c>
      <c r="D16" s="63">
        <v>0.127016807650283</v>
      </c>
      <c r="E16" s="63">
        <v>0.37429245095861802</v>
      </c>
      <c r="F16" s="63">
        <v>1.01289405128224</v>
      </c>
      <c r="G16" s="63">
        <v>1.7264400308655301</v>
      </c>
      <c r="H16" s="63">
        <v>3.3756872672279199</v>
      </c>
      <c r="I16" s="63">
        <v>6.5444769835237997</v>
      </c>
      <c r="J16" s="63">
        <v>14.799986407596499</v>
      </c>
      <c r="K16" s="63">
        <v>30.076996519455999</v>
      </c>
      <c r="L16" s="63">
        <v>45.515111172255303</v>
      </c>
      <c r="M16" s="77">
        <v>64.704329619999996</v>
      </c>
      <c r="N16" s="77">
        <v>76.915505370000005</v>
      </c>
      <c r="O16" s="77">
        <v>83.118315420000002</v>
      </c>
      <c r="P16" s="77">
        <v>95.506315839999999</v>
      </c>
      <c r="Q16" s="77">
        <v>100.6625516</v>
      </c>
      <c r="R16" s="77">
        <v>108.78049439999999</v>
      </c>
      <c r="S16" s="77">
        <v>115.9569577</v>
      </c>
      <c r="T16" s="77">
        <v>127.559973</v>
      </c>
      <c r="U16" s="78">
        <v>132.7779993</v>
      </c>
      <c r="V16" s="78">
        <v>111.3652914</v>
      </c>
      <c r="W16" s="78">
        <v>115.3184225</v>
      </c>
      <c r="X16" s="78">
        <v>116.75152060000001</v>
      </c>
      <c r="Y16" s="78">
        <v>113.2623797</v>
      </c>
      <c r="Z16" s="78">
        <v>114.5869644</v>
      </c>
      <c r="AA16" s="78">
        <v>114.2890262</v>
      </c>
      <c r="AB16" s="78">
        <v>113.01688609999999</v>
      </c>
      <c r="AC16" s="78">
        <v>111.99420910000001</v>
      </c>
      <c r="AD16" s="78">
        <v>114.13118369999999</v>
      </c>
      <c r="AE16" s="78">
        <v>115.25498709999999</v>
      </c>
      <c r="AF16" s="78">
        <v>115.74188650000001</v>
      </c>
      <c r="AG16" s="78">
        <v>115.07897699999999</v>
      </c>
      <c r="AH16" s="78">
        <v>121.244316</v>
      </c>
      <c r="AI16" s="77"/>
      <c r="AJ16" s="77"/>
      <c r="AK16" s="79"/>
      <c r="AL16" s="77"/>
      <c r="AM16" s="77"/>
      <c r="AN16" s="77"/>
      <c r="AO16" s="77"/>
      <c r="AP16" s="77"/>
      <c r="AQ16" s="96"/>
    </row>
    <row r="17" spans="2:54" ht="12.75" customHeight="1" x14ac:dyDescent="0.25">
      <c r="B17" s="45" t="s">
        <v>10</v>
      </c>
      <c r="C17" s="63">
        <v>0.49718372281586098</v>
      </c>
      <c r="D17" s="63">
        <v>0.65516257099210595</v>
      </c>
      <c r="E17" s="63">
        <v>0.75951823134205299</v>
      </c>
      <c r="F17" s="63">
        <v>0.99056504115866995</v>
      </c>
      <c r="G17" s="63">
        <v>1.52265896744995</v>
      </c>
      <c r="H17" s="63">
        <v>2.23635979875688</v>
      </c>
      <c r="I17" s="63">
        <v>4.2097659698669503</v>
      </c>
      <c r="J17" s="63">
        <v>9.89953014117037</v>
      </c>
      <c r="K17" s="63">
        <v>18.9889302977131</v>
      </c>
      <c r="L17" s="63">
        <v>36.134367348147101</v>
      </c>
      <c r="M17" s="77">
        <v>49.522092669999999</v>
      </c>
      <c r="N17" s="77">
        <v>62.691761309999997</v>
      </c>
      <c r="O17" s="77">
        <v>64.988191729999997</v>
      </c>
      <c r="P17" s="77">
        <v>69.819543719999999</v>
      </c>
      <c r="Q17" s="77">
        <v>74.106068100000002</v>
      </c>
      <c r="R17" s="77">
        <v>79.471056720000007</v>
      </c>
      <c r="S17" s="77">
        <v>84.804203599999994</v>
      </c>
      <c r="T17" s="77">
        <v>90.263595699999996</v>
      </c>
      <c r="U17" s="78">
        <v>93.92587863</v>
      </c>
      <c r="V17" s="78">
        <v>93.275770059999999</v>
      </c>
      <c r="W17" s="78">
        <v>92.538074609999995</v>
      </c>
      <c r="X17" s="78">
        <v>95.285933310000004</v>
      </c>
      <c r="Y17" s="78">
        <v>98.713496460000002</v>
      </c>
      <c r="Z17" s="78">
        <v>99.982347880000006</v>
      </c>
      <c r="AA17" s="78">
        <v>102.8881154</v>
      </c>
      <c r="AB17" s="78">
        <v>104.4996731</v>
      </c>
      <c r="AC17" s="78">
        <v>105.59731240000001</v>
      </c>
      <c r="AD17" s="78">
        <v>107.5983841</v>
      </c>
      <c r="AE17" s="78">
        <v>109.55880759999999</v>
      </c>
      <c r="AF17" s="78">
        <v>111.8637727</v>
      </c>
      <c r="AG17" s="78">
        <v>112.8271405</v>
      </c>
      <c r="AH17" s="78"/>
      <c r="AI17" s="77"/>
      <c r="AJ17" s="77"/>
      <c r="AK17" s="79"/>
      <c r="AL17" s="77"/>
      <c r="AM17" s="77"/>
      <c r="AN17" s="77"/>
      <c r="AO17" s="77"/>
      <c r="AP17" s="77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</row>
    <row r="18" spans="2:54" ht="12.75" customHeight="1" x14ac:dyDescent="0.25">
      <c r="B18" s="45" t="s">
        <v>19</v>
      </c>
      <c r="C18" s="63">
        <v>4.6417592783657096</v>
      </c>
      <c r="D18" s="63">
        <v>5.4998314316904198</v>
      </c>
      <c r="E18" s="63">
        <v>6.6017439255686101</v>
      </c>
      <c r="F18" s="63">
        <v>8.6180267987375192</v>
      </c>
      <c r="G18" s="63">
        <v>13.576813027952401</v>
      </c>
      <c r="H18" s="63">
        <v>22.508089842900599</v>
      </c>
      <c r="I18" s="63">
        <v>28.7610372300101</v>
      </c>
      <c r="J18" s="63">
        <v>37.996350747049902</v>
      </c>
      <c r="K18" s="63">
        <v>46.665521049145397</v>
      </c>
      <c r="L18" s="63">
        <v>59.644443887205703</v>
      </c>
      <c r="M18" s="77">
        <v>71.784791690000006</v>
      </c>
      <c r="N18" s="77">
        <v>79.596510159999994</v>
      </c>
      <c r="O18" s="77">
        <v>83.508907690000001</v>
      </c>
      <c r="P18" s="77">
        <v>88.952474249999995</v>
      </c>
      <c r="Q18" s="77">
        <v>98.529552989999999</v>
      </c>
      <c r="R18" s="77">
        <v>102.8281314</v>
      </c>
      <c r="S18" s="77">
        <v>104.4588097</v>
      </c>
      <c r="T18" s="77">
        <v>106.9661048</v>
      </c>
      <c r="U18" s="78">
        <v>109.2804594</v>
      </c>
      <c r="V18" s="78">
        <v>110.8786963</v>
      </c>
      <c r="W18" s="78">
        <v>114.5108913</v>
      </c>
      <c r="X18" s="78">
        <v>115.5824466</v>
      </c>
      <c r="Y18" s="78">
        <v>115.509809</v>
      </c>
      <c r="Z18" s="78">
        <v>112.0335357</v>
      </c>
      <c r="AA18" s="78">
        <v>111.6785885</v>
      </c>
      <c r="AB18" s="78">
        <v>110.10593489999999</v>
      </c>
      <c r="AC18" s="78">
        <v>109.4141225</v>
      </c>
      <c r="AD18" s="78">
        <v>108.380522</v>
      </c>
      <c r="AE18" s="78">
        <v>107.6910276</v>
      </c>
      <c r="AF18" s="78">
        <v>107.99419930000001</v>
      </c>
      <c r="AG18" s="78">
        <v>108.285471</v>
      </c>
      <c r="AH18" s="78"/>
      <c r="AI18" s="77"/>
      <c r="AJ18" s="77"/>
      <c r="AK18" s="79"/>
      <c r="AL18" s="77"/>
      <c r="AM18" s="77"/>
      <c r="AN18" s="77"/>
      <c r="AO18" s="77"/>
      <c r="AP18" s="77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</row>
    <row r="19" spans="2:54" ht="12.75" customHeight="1" x14ac:dyDescent="0.25">
      <c r="B19" s="45" t="s">
        <v>20</v>
      </c>
      <c r="C19" s="63">
        <v>2.0758023659790701</v>
      </c>
      <c r="D19" s="63">
        <v>2.9396439015381701</v>
      </c>
      <c r="E19" s="63">
        <v>4.2490490368760003</v>
      </c>
      <c r="F19" s="63">
        <v>6.1037165858923803</v>
      </c>
      <c r="G19" s="63">
        <v>9.1049214067417292</v>
      </c>
      <c r="H19" s="63">
        <v>12.604724896414</v>
      </c>
      <c r="I19" s="63">
        <v>16.238152475081201</v>
      </c>
      <c r="J19" s="63">
        <v>20.142384843620299</v>
      </c>
      <c r="K19" s="63">
        <v>24.890639523334801</v>
      </c>
      <c r="L19" s="63">
        <v>30.5761029820539</v>
      </c>
      <c r="M19" s="77">
        <v>38.767206649999999</v>
      </c>
      <c r="N19" s="77">
        <v>45.01340879</v>
      </c>
      <c r="O19" s="77">
        <v>49.176305210000002</v>
      </c>
      <c r="P19" s="77">
        <v>55.180893589999997</v>
      </c>
      <c r="Q19" s="77">
        <v>62.874750740000003</v>
      </c>
      <c r="R19" s="77">
        <v>68.622209870000006</v>
      </c>
      <c r="S19" s="77">
        <v>76.59637266</v>
      </c>
      <c r="T19" s="77">
        <v>82.346964729999996</v>
      </c>
      <c r="U19" s="77">
        <v>85.477380049999994</v>
      </c>
      <c r="V19" s="77">
        <v>88.905121350000002</v>
      </c>
      <c r="W19" s="77">
        <v>91.623945399999997</v>
      </c>
      <c r="X19" s="77">
        <v>94.751884149999995</v>
      </c>
      <c r="Y19" s="77">
        <v>96.269296789999999</v>
      </c>
      <c r="Z19" s="77">
        <v>97.283080549999994</v>
      </c>
      <c r="AA19" s="77">
        <v>100.1748375</v>
      </c>
      <c r="AB19" s="77">
        <v>102.30839330000001</v>
      </c>
      <c r="AC19" s="77">
        <v>103.37025010000001</v>
      </c>
      <c r="AD19" s="77">
        <v>103.1297891</v>
      </c>
      <c r="AE19" s="77">
        <v>104.847944</v>
      </c>
      <c r="AF19" s="77">
        <v>106.41401949999999</v>
      </c>
      <c r="AG19" s="77">
        <v>104.93537480000001</v>
      </c>
      <c r="AH19" s="77">
        <v>107.3055043</v>
      </c>
      <c r="AI19" s="77"/>
      <c r="AJ19" s="77"/>
      <c r="AK19" s="79"/>
      <c r="AL19" s="77"/>
      <c r="AM19" s="77"/>
      <c r="AN19" s="77"/>
      <c r="AO19" s="77"/>
      <c r="AP19" s="77"/>
      <c r="AQ19" s="45"/>
      <c r="AR19" s="45"/>
      <c r="AS19" s="96"/>
      <c r="AT19" s="96"/>
      <c r="AU19" s="96"/>
      <c r="AV19" s="96"/>
      <c r="AW19" s="96"/>
      <c r="AX19" s="96"/>
      <c r="AY19" s="96"/>
      <c r="AZ19" s="96"/>
      <c r="BA19" s="96"/>
      <c r="BB19" s="96"/>
    </row>
    <row r="20" spans="2:54" ht="12.75" customHeight="1" x14ac:dyDescent="0.25">
      <c r="B20" s="46" t="s">
        <v>30</v>
      </c>
      <c r="C20" s="63">
        <v>0.429735060518182</v>
      </c>
      <c r="D20" s="63">
        <v>0.51363125611010896</v>
      </c>
      <c r="E20" s="63">
        <v>0.61154587872704902</v>
      </c>
      <c r="F20" s="63">
        <v>0.67158793866868405</v>
      </c>
      <c r="G20" s="63">
        <v>1.26432098635024</v>
      </c>
      <c r="H20" s="63">
        <v>2.3150953649086201</v>
      </c>
      <c r="I20" s="63">
        <v>4.6940506246977103</v>
      </c>
      <c r="J20" s="63">
        <v>9.5482741963772195</v>
      </c>
      <c r="K20" s="63">
        <v>17.179936096386001</v>
      </c>
      <c r="L20" s="63">
        <v>31.111719472559699</v>
      </c>
      <c r="M20" s="77">
        <v>54.840339499999999</v>
      </c>
      <c r="N20" s="77">
        <v>74.661061869999997</v>
      </c>
      <c r="O20" s="77">
        <v>78.235949969999993</v>
      </c>
      <c r="P20" s="77">
        <v>82.728119550000002</v>
      </c>
      <c r="Q20" s="77">
        <v>87.333239480000003</v>
      </c>
      <c r="R20" s="77">
        <v>91.325616539999999</v>
      </c>
      <c r="S20" s="77">
        <v>93.049213480000006</v>
      </c>
      <c r="T20" s="77">
        <v>100.79244799999999</v>
      </c>
      <c r="U20" s="78">
        <v>105.7332365</v>
      </c>
      <c r="V20" s="78">
        <v>109.0163124</v>
      </c>
      <c r="W20" s="78">
        <v>111.73102900000001</v>
      </c>
      <c r="X20" s="78">
        <v>114.0583084</v>
      </c>
      <c r="Y20" s="78">
        <v>111.62377600000001</v>
      </c>
      <c r="Z20" s="78">
        <v>110.91535570000001</v>
      </c>
      <c r="AA20" s="78">
        <v>113.9396941</v>
      </c>
      <c r="AB20" s="78">
        <v>113.56458720000001</v>
      </c>
      <c r="AC20" s="78">
        <v>110.9039753</v>
      </c>
      <c r="AD20" s="78">
        <v>99.761043310000005</v>
      </c>
      <c r="AE20" s="78">
        <v>99.989125299999998</v>
      </c>
      <c r="AF20" s="78">
        <v>99.991355769999998</v>
      </c>
      <c r="AG20" s="78">
        <v>99.723328269999996</v>
      </c>
      <c r="AH20" s="78">
        <v>101.10837429999999</v>
      </c>
      <c r="AI20" s="77"/>
      <c r="AJ20" s="77"/>
      <c r="AK20" s="79"/>
      <c r="AL20" s="77"/>
      <c r="AM20" s="77"/>
      <c r="AN20" s="77"/>
      <c r="AO20" s="77"/>
      <c r="AP20" s="77"/>
      <c r="AQ20" s="16"/>
      <c r="AR20" s="16"/>
      <c r="AS20" s="96"/>
      <c r="AT20" s="96"/>
      <c r="AU20" s="96"/>
      <c r="AV20" s="96"/>
      <c r="AW20" s="96"/>
      <c r="AX20" s="96"/>
      <c r="AY20" s="96"/>
      <c r="AZ20" s="96"/>
      <c r="BA20" s="96"/>
      <c r="BB20" s="96"/>
    </row>
    <row r="21" spans="2:54" ht="12.75" customHeight="1" thickBot="1" x14ac:dyDescent="0.3">
      <c r="B21" s="159" t="s">
        <v>9</v>
      </c>
      <c r="C21" s="158">
        <v>2.11067478638026</v>
      </c>
      <c r="D21" s="158">
        <v>2.76988848091968</v>
      </c>
      <c r="E21" s="158">
        <v>3.6213014336757299</v>
      </c>
      <c r="F21" s="158">
        <v>4.6483710866019301</v>
      </c>
      <c r="G21" s="158">
        <v>6.4356647042348003</v>
      </c>
      <c r="H21" s="158">
        <v>8.8403786611450705</v>
      </c>
      <c r="I21" s="158">
        <v>11.822265578525901</v>
      </c>
      <c r="J21" s="158">
        <v>14.045836368785301</v>
      </c>
      <c r="K21" s="158">
        <v>17.7368955495919</v>
      </c>
      <c r="L21" s="158">
        <v>22.7219698376468</v>
      </c>
      <c r="M21" s="157">
        <v>28.442170780000001</v>
      </c>
      <c r="N21" s="157">
        <v>34.348551450000002</v>
      </c>
      <c r="O21" s="157">
        <v>37.902589710000001</v>
      </c>
      <c r="P21" s="157">
        <v>42.034254230000002</v>
      </c>
      <c r="Q21" s="157">
        <v>47.067423740000002</v>
      </c>
      <c r="R21" s="157">
        <v>52.820475440000003</v>
      </c>
      <c r="S21" s="157">
        <v>57.633027949999999</v>
      </c>
      <c r="T21" s="157">
        <v>61.703844549999999</v>
      </c>
      <c r="U21" s="158">
        <v>66.506533200000007</v>
      </c>
      <c r="V21" s="156">
        <v>70.881582519999995</v>
      </c>
      <c r="W21" s="156">
        <v>76.038885609999994</v>
      </c>
      <c r="X21" s="156">
        <v>78.197082929999993</v>
      </c>
      <c r="Y21" s="156">
        <v>79.903428689999998</v>
      </c>
      <c r="Z21" s="156">
        <v>80.881388099999995</v>
      </c>
      <c r="AA21" s="156">
        <v>81.314274119999993</v>
      </c>
      <c r="AB21" s="156">
        <v>83.300389120000006</v>
      </c>
      <c r="AC21" s="156">
        <v>85.153675910000004</v>
      </c>
      <c r="AD21" s="156">
        <v>86.701040320000004</v>
      </c>
      <c r="AE21" s="156">
        <v>89.674017090000007</v>
      </c>
      <c r="AF21" s="156">
        <v>91.590040810000005</v>
      </c>
      <c r="AG21" s="156">
        <v>85.408419210000005</v>
      </c>
      <c r="AH21" s="156">
        <v>85.763306799999995</v>
      </c>
      <c r="AI21" s="77"/>
      <c r="AJ21" s="77"/>
      <c r="AK21" s="79"/>
      <c r="AL21" s="77"/>
      <c r="AM21" s="77"/>
      <c r="AN21" s="77"/>
      <c r="AO21" s="77"/>
      <c r="AP21" s="77"/>
      <c r="AQ21" s="16"/>
      <c r="AR21" s="16"/>
      <c r="AS21" s="96"/>
      <c r="AT21" s="96"/>
      <c r="AU21" s="96"/>
      <c r="AV21" s="96"/>
      <c r="AW21" s="96"/>
      <c r="AX21" s="96"/>
      <c r="AY21" s="96"/>
      <c r="AZ21" s="96"/>
      <c r="BA21" s="96"/>
      <c r="BB21" s="96"/>
    </row>
    <row r="22" spans="2:54" ht="12.75" customHeight="1" thickTop="1" x14ac:dyDescent="0.25">
      <c r="B22" s="141" t="s">
        <v>41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23"/>
      <c r="N22" s="23"/>
      <c r="O22" s="23"/>
      <c r="P22" s="23"/>
      <c r="Q22" s="23"/>
      <c r="R22" s="44"/>
      <c r="S22" s="44"/>
      <c r="T22" s="23"/>
      <c r="U22" s="23"/>
      <c r="V22" s="23"/>
      <c r="W22" s="23"/>
      <c r="AH22" s="44" t="s">
        <v>73</v>
      </c>
      <c r="AI22" s="77"/>
      <c r="AJ22" s="77"/>
      <c r="AK22" s="79"/>
      <c r="AL22" s="77"/>
      <c r="AM22" s="77"/>
      <c r="AN22" s="77"/>
      <c r="AO22" s="77"/>
      <c r="AP22" s="77"/>
      <c r="AQ22" s="16"/>
      <c r="AR22" s="16"/>
      <c r="AS22" s="96"/>
      <c r="AT22" s="96"/>
      <c r="AU22" s="96"/>
      <c r="AV22" s="96"/>
      <c r="AW22" s="96"/>
      <c r="AX22" s="96"/>
      <c r="AY22" s="96"/>
      <c r="AZ22" s="96"/>
      <c r="BA22" s="96"/>
      <c r="BB22" s="96"/>
    </row>
    <row r="23" spans="2:54" ht="12.75" customHeight="1" x14ac:dyDescent="0.25">
      <c r="B23" s="24" t="s">
        <v>44</v>
      </c>
      <c r="AB23" s="47"/>
      <c r="AC23" s="96"/>
      <c r="AD23" s="77"/>
      <c r="AE23" s="18"/>
      <c r="AF23" s="18"/>
      <c r="AG23" s="16"/>
      <c r="AH23" s="17"/>
      <c r="AI23" s="77"/>
      <c r="AJ23" s="78"/>
      <c r="AK23" s="80"/>
      <c r="AL23" s="78"/>
      <c r="AM23" s="78"/>
      <c r="AN23" s="78"/>
      <c r="AO23" s="77"/>
      <c r="AP23" s="63"/>
      <c r="AQ23" s="16"/>
      <c r="AR23" s="16"/>
      <c r="AS23" s="96"/>
      <c r="AT23" s="96"/>
      <c r="AU23" s="96"/>
      <c r="AV23" s="96"/>
      <c r="AW23" s="96"/>
      <c r="AX23" s="96"/>
      <c r="AY23" s="96"/>
      <c r="AZ23" s="96"/>
      <c r="BA23" s="96"/>
      <c r="BB23" s="96"/>
    </row>
    <row r="24" spans="2:54" ht="12.75" customHeight="1" x14ac:dyDescent="0.25">
      <c r="B24" s="24" t="s">
        <v>74</v>
      </c>
      <c r="AB24" s="47"/>
      <c r="AC24" s="96"/>
      <c r="AD24" s="77"/>
      <c r="AE24" s="18"/>
      <c r="AF24" s="18"/>
      <c r="AG24" s="16"/>
      <c r="AH24" s="17"/>
      <c r="AI24" s="78"/>
      <c r="AJ24" s="78"/>
      <c r="AK24" s="80"/>
      <c r="AL24" s="78"/>
      <c r="AM24" s="78"/>
      <c r="AN24" s="78"/>
      <c r="AO24" s="77"/>
      <c r="AP24" s="78"/>
      <c r="AQ24" s="16"/>
      <c r="AR24" s="16"/>
      <c r="AS24" s="96"/>
      <c r="AT24" s="96"/>
      <c r="AU24" s="96"/>
      <c r="AV24" s="96"/>
      <c r="AW24" s="96"/>
      <c r="AX24" s="96"/>
      <c r="AY24" s="96"/>
      <c r="AZ24" s="96"/>
      <c r="BA24" s="96"/>
      <c r="BB24" s="96"/>
    </row>
    <row r="25" spans="2:54" ht="12.75" customHeight="1" x14ac:dyDescent="0.25">
      <c r="AA25" s="63"/>
      <c r="AB25" s="63"/>
      <c r="AC25" s="63"/>
      <c r="AD25" s="77"/>
      <c r="AE25" s="63"/>
      <c r="AF25" s="63"/>
      <c r="AG25" s="63"/>
      <c r="AH25" s="63"/>
      <c r="AI25" s="78"/>
      <c r="AJ25" s="78"/>
      <c r="AK25" s="80"/>
      <c r="AL25" s="78"/>
      <c r="AM25" s="78"/>
      <c r="AN25" s="78"/>
      <c r="AO25" s="77"/>
      <c r="AP25" s="78"/>
      <c r="AQ25" s="16"/>
      <c r="AR25" s="16"/>
      <c r="AS25" s="96"/>
      <c r="AT25" s="96"/>
      <c r="AU25" s="96"/>
      <c r="AV25" s="96"/>
      <c r="AW25" s="96"/>
      <c r="AX25" s="96"/>
      <c r="AY25" s="96"/>
      <c r="AZ25" s="96"/>
      <c r="BA25" s="96"/>
      <c r="BB25" s="96"/>
    </row>
    <row r="26" spans="2:54" ht="12.75" customHeight="1" x14ac:dyDescent="0.25">
      <c r="AA26" s="63"/>
      <c r="AB26" s="63"/>
      <c r="AC26" s="63"/>
      <c r="AD26" s="77"/>
      <c r="AE26" s="63"/>
      <c r="AF26" s="63"/>
      <c r="AG26" s="63"/>
      <c r="AH26" s="63"/>
      <c r="AI26" s="78"/>
      <c r="AJ26" s="78"/>
      <c r="AK26" s="80"/>
      <c r="AL26" s="81"/>
      <c r="AM26" s="78"/>
      <c r="AN26" s="78"/>
      <c r="AO26" s="77"/>
      <c r="AP26" s="78"/>
      <c r="AQ26" s="16"/>
      <c r="AR26" s="16"/>
      <c r="AS26" s="96"/>
      <c r="AT26" s="96"/>
      <c r="AU26" s="96"/>
      <c r="AV26" s="96"/>
      <c r="AW26" s="96"/>
      <c r="AX26" s="96"/>
      <c r="AY26" s="96"/>
      <c r="AZ26" s="96"/>
      <c r="BA26" s="96"/>
      <c r="BB26" s="96"/>
    </row>
    <row r="27" spans="2:54" ht="12.75" customHeight="1" x14ac:dyDescent="0.25">
      <c r="AA27" s="63"/>
      <c r="AB27" s="63"/>
      <c r="AC27" s="63"/>
      <c r="AD27" s="78"/>
      <c r="AE27" s="63"/>
      <c r="AF27" s="63"/>
      <c r="AG27" s="63"/>
      <c r="AH27" s="63"/>
      <c r="AI27" s="78"/>
      <c r="AJ27" s="78"/>
      <c r="AK27" s="80"/>
      <c r="AL27" s="81"/>
      <c r="AM27" s="78"/>
      <c r="AN27" s="78"/>
      <c r="AO27" s="77"/>
      <c r="AP27" s="78"/>
      <c r="AQ27" s="16"/>
      <c r="AR27" s="16"/>
      <c r="AS27" s="96"/>
      <c r="AT27" s="96"/>
      <c r="AU27" s="96"/>
      <c r="AV27" s="96"/>
      <c r="AW27" s="96"/>
      <c r="AX27" s="96"/>
      <c r="AY27" s="96"/>
      <c r="AZ27" s="96"/>
      <c r="BA27" s="96"/>
      <c r="BB27" s="96"/>
    </row>
    <row r="28" spans="2:54" ht="12.75" customHeight="1" x14ac:dyDescent="0.25">
      <c r="Z28" s="63"/>
      <c r="AA28" s="63"/>
      <c r="AB28" s="63"/>
      <c r="AC28" s="66"/>
      <c r="AD28" s="63"/>
      <c r="AE28" s="63"/>
      <c r="AF28" s="63"/>
      <c r="AG28" s="63"/>
      <c r="AH28" s="63"/>
      <c r="AI28" s="78"/>
      <c r="AJ28" s="78"/>
      <c r="AK28" s="80"/>
      <c r="AL28" s="81"/>
      <c r="AM28" s="78"/>
      <c r="AN28" s="78"/>
      <c r="AO28" s="77"/>
      <c r="AP28" s="78"/>
      <c r="AQ28" s="16"/>
      <c r="AR28" s="16"/>
      <c r="AS28" s="96"/>
      <c r="AT28" s="96"/>
      <c r="AU28" s="96"/>
      <c r="AV28" s="96"/>
      <c r="AW28" s="96"/>
      <c r="AX28" s="96"/>
      <c r="AY28" s="96"/>
      <c r="AZ28" s="96"/>
      <c r="BA28" s="96"/>
      <c r="BB28" s="96"/>
    </row>
    <row r="29" spans="2:54" ht="12.75" customHeight="1" x14ac:dyDescent="0.25">
      <c r="Z29" s="63"/>
      <c r="AA29" s="63"/>
      <c r="AB29" s="63"/>
      <c r="AC29" s="66"/>
      <c r="AD29" s="63"/>
      <c r="AE29" s="63"/>
      <c r="AF29" s="63"/>
      <c r="AG29" s="63"/>
      <c r="AH29" s="63"/>
      <c r="AI29" s="78"/>
      <c r="AJ29" s="78"/>
      <c r="AK29" s="80"/>
      <c r="AL29" s="81"/>
      <c r="AM29" s="78"/>
      <c r="AN29" s="78"/>
      <c r="AO29" s="77"/>
      <c r="AP29" s="78"/>
      <c r="AQ29" s="18"/>
      <c r="AR29" s="18"/>
      <c r="AS29" s="96"/>
      <c r="AT29" s="96"/>
      <c r="AU29" s="96"/>
      <c r="AV29" s="96"/>
      <c r="AW29" s="96"/>
      <c r="AX29" s="96"/>
      <c r="AY29" s="96"/>
      <c r="AZ29" s="96"/>
      <c r="BA29" s="96"/>
      <c r="BB29" s="96"/>
    </row>
    <row r="30" spans="2:54" ht="12.75" customHeight="1" x14ac:dyDescent="0.25">
      <c r="Z30" s="63"/>
      <c r="AA30" s="63"/>
      <c r="AB30" s="63"/>
      <c r="AC30" s="66"/>
      <c r="AD30" s="63"/>
      <c r="AE30" s="63"/>
      <c r="AF30" s="63"/>
      <c r="AG30" s="63"/>
      <c r="AH30" s="63"/>
      <c r="AI30" s="78"/>
      <c r="AJ30" s="78"/>
      <c r="AK30" s="80"/>
      <c r="AL30" s="81"/>
      <c r="AM30" s="78"/>
      <c r="AN30" s="78"/>
      <c r="AO30" s="77"/>
      <c r="AP30" s="78"/>
      <c r="AQ30" s="18"/>
      <c r="AR30" s="18"/>
      <c r="AS30" s="96"/>
      <c r="AT30" s="96"/>
      <c r="AU30" s="96"/>
      <c r="AV30" s="96"/>
      <c r="AW30" s="96"/>
      <c r="AX30" s="96"/>
      <c r="AY30" s="96"/>
      <c r="AZ30" s="96"/>
      <c r="BA30" s="96"/>
      <c r="BB30" s="96"/>
    </row>
    <row r="31" spans="2:54" ht="12.75" customHeight="1" x14ac:dyDescent="0.25">
      <c r="Z31" s="63"/>
      <c r="AA31" s="63"/>
      <c r="AB31" s="63"/>
      <c r="AC31" s="63"/>
      <c r="AD31" s="63"/>
      <c r="AE31" s="63"/>
      <c r="AF31" s="63"/>
      <c r="AG31" s="63"/>
      <c r="AH31" s="66"/>
      <c r="AI31" s="78"/>
      <c r="AJ31" s="78"/>
      <c r="AK31" s="80"/>
      <c r="AL31" s="81"/>
      <c r="AM31" s="78"/>
      <c r="AN31" s="78"/>
      <c r="AO31" s="77"/>
      <c r="AP31" s="78"/>
      <c r="AQ31" s="18"/>
      <c r="AR31" s="18"/>
      <c r="AS31" s="96"/>
      <c r="AT31" s="96"/>
      <c r="AU31" s="96"/>
      <c r="AV31" s="96"/>
      <c r="AW31" s="96"/>
      <c r="AX31" s="96"/>
      <c r="AY31" s="96"/>
      <c r="AZ31" s="96"/>
      <c r="BA31" s="96"/>
      <c r="BB31" s="96"/>
    </row>
    <row r="32" spans="2:54" ht="12.75" customHeight="1" x14ac:dyDescent="0.25">
      <c r="Z32" s="63"/>
      <c r="AA32" s="63"/>
      <c r="AB32" s="63"/>
      <c r="AC32" s="63"/>
      <c r="AD32" s="63"/>
      <c r="AE32" s="63"/>
      <c r="AF32" s="63"/>
      <c r="AG32" s="63"/>
      <c r="AH32" s="66"/>
      <c r="AI32" s="78"/>
      <c r="AJ32" s="78"/>
      <c r="AK32" s="80"/>
      <c r="AL32" s="81"/>
      <c r="AM32" s="78"/>
      <c r="AN32" s="78"/>
      <c r="AO32" s="77"/>
      <c r="AP32" s="78"/>
      <c r="AQ32" s="18"/>
      <c r="AR32" s="18"/>
      <c r="AS32" s="96"/>
      <c r="AT32" s="96"/>
      <c r="AU32" s="96"/>
      <c r="AV32" s="96"/>
      <c r="AW32" s="96"/>
      <c r="AX32" s="96"/>
      <c r="AY32" s="96"/>
      <c r="AZ32" s="96"/>
      <c r="BA32" s="96"/>
      <c r="BB32" s="96"/>
    </row>
    <row r="33" spans="26:54" ht="12.75" customHeight="1" x14ac:dyDescent="0.25">
      <c r="Z33" s="63"/>
      <c r="AA33" s="63"/>
      <c r="AB33" s="63"/>
      <c r="AC33" s="63"/>
      <c r="AD33" s="63"/>
      <c r="AE33" s="63"/>
      <c r="AF33" s="63"/>
      <c r="AG33" s="63"/>
      <c r="AH33" s="66"/>
      <c r="AI33" s="78"/>
      <c r="AJ33" s="78"/>
      <c r="AK33" s="80"/>
      <c r="AL33" s="81"/>
      <c r="AM33" s="78"/>
      <c r="AN33" s="78"/>
      <c r="AO33" s="77"/>
      <c r="AP33" s="78"/>
      <c r="AQ33" s="18"/>
      <c r="AR33" s="18"/>
      <c r="AS33" s="96"/>
      <c r="AT33" s="96"/>
      <c r="AU33" s="96"/>
      <c r="AV33" s="96"/>
      <c r="AW33" s="96"/>
      <c r="AX33" s="96"/>
      <c r="AY33" s="96"/>
      <c r="AZ33" s="96"/>
      <c r="BA33" s="96"/>
      <c r="BB33" s="96"/>
    </row>
    <row r="34" spans="26:54" ht="12.75" customHeight="1" x14ac:dyDescent="0.25">
      <c r="Z34" s="63"/>
      <c r="AA34" s="63"/>
      <c r="AB34" s="63"/>
      <c r="AC34" s="63"/>
      <c r="AD34" s="63"/>
      <c r="AE34" s="63"/>
      <c r="AF34" s="63"/>
      <c r="AG34" s="63"/>
      <c r="AH34" s="66"/>
      <c r="AI34" s="78"/>
      <c r="AJ34" s="78"/>
      <c r="AK34" s="80"/>
      <c r="AL34" s="81"/>
      <c r="AM34" s="78"/>
      <c r="AN34" s="78"/>
      <c r="AO34" s="77"/>
      <c r="AP34" s="78"/>
      <c r="AQ34" s="18"/>
      <c r="AR34" s="18"/>
      <c r="AS34" s="96"/>
      <c r="AT34" s="96"/>
      <c r="AU34" s="96"/>
      <c r="AV34" s="96"/>
      <c r="AW34" s="96"/>
      <c r="AX34" s="96"/>
      <c r="AY34" s="96"/>
      <c r="AZ34" s="96"/>
      <c r="BA34" s="96"/>
      <c r="BB34" s="96"/>
    </row>
    <row r="35" spans="26:54" ht="12.75" customHeight="1" x14ac:dyDescent="0.25">
      <c r="Z35" s="63"/>
      <c r="AA35" s="63"/>
      <c r="AB35" s="63"/>
      <c r="AC35" s="63"/>
      <c r="AD35" s="63"/>
      <c r="AE35" s="63"/>
      <c r="AF35" s="63"/>
      <c r="AG35" s="63"/>
      <c r="AH35" s="66"/>
      <c r="AI35" s="78"/>
      <c r="AJ35" s="78"/>
      <c r="AK35" s="80"/>
      <c r="AL35" s="81"/>
      <c r="AM35" s="78"/>
      <c r="AN35" s="78"/>
      <c r="AO35" s="77"/>
      <c r="AP35" s="78"/>
      <c r="AQ35" s="18"/>
      <c r="AR35" s="18"/>
      <c r="AS35" s="96"/>
      <c r="AT35" s="96"/>
      <c r="AU35" s="96"/>
      <c r="AV35" s="96"/>
      <c r="AW35" s="96"/>
      <c r="AX35" s="96"/>
      <c r="AY35" s="96"/>
      <c r="AZ35" s="96"/>
      <c r="BA35" s="96"/>
      <c r="BB35" s="96"/>
    </row>
    <row r="36" spans="26:54" ht="12.75" customHeight="1" x14ac:dyDescent="0.25">
      <c r="Z36" s="63"/>
      <c r="AA36" s="63"/>
      <c r="AB36" s="63"/>
      <c r="AC36" s="63"/>
      <c r="AD36" s="63"/>
      <c r="AE36" s="63"/>
      <c r="AF36" s="63"/>
      <c r="AG36" s="63"/>
      <c r="AH36" s="66"/>
      <c r="AI36" s="63"/>
      <c r="AJ36" s="63"/>
      <c r="AK36" s="77"/>
      <c r="AL36" s="18"/>
      <c r="AM36" s="18"/>
      <c r="AN36" s="18"/>
      <c r="AO36" s="18"/>
      <c r="AP36" s="18"/>
      <c r="AQ36" s="18"/>
      <c r="AR36" s="18"/>
      <c r="AS36" s="96"/>
      <c r="AT36" s="96"/>
      <c r="AU36" s="96"/>
      <c r="AV36" s="96"/>
      <c r="AW36" s="96"/>
      <c r="AX36" s="96"/>
      <c r="AY36" s="96"/>
      <c r="AZ36" s="96"/>
      <c r="BA36" s="96"/>
      <c r="BB36" s="96"/>
    </row>
    <row r="37" spans="26:54" ht="12.75" customHeight="1" x14ac:dyDescent="0.25">
      <c r="Z37" s="63"/>
      <c r="AA37" s="63"/>
      <c r="AB37" s="63"/>
      <c r="AC37" s="63"/>
      <c r="AD37" s="63"/>
      <c r="AE37" s="63"/>
      <c r="AF37" s="63"/>
      <c r="AG37" s="63"/>
      <c r="AH37" s="66"/>
      <c r="AI37" s="63"/>
      <c r="AJ37" s="63"/>
      <c r="AK37" s="77"/>
      <c r="AL37" s="17"/>
      <c r="AM37" s="17"/>
      <c r="AN37" s="17"/>
      <c r="AO37" s="17"/>
      <c r="AP37" s="17"/>
      <c r="AQ37" s="18"/>
      <c r="AR37" s="16"/>
      <c r="AS37" s="96"/>
      <c r="AT37" s="96"/>
      <c r="AU37" s="96"/>
      <c r="AV37" s="96"/>
      <c r="AW37" s="96"/>
      <c r="AX37" s="96"/>
      <c r="AY37" s="96"/>
      <c r="AZ37" s="96"/>
      <c r="BA37" s="96"/>
      <c r="BB37" s="96"/>
    </row>
    <row r="38" spans="26:54" ht="12.75" customHeight="1" x14ac:dyDescent="0.25">
      <c r="Z38" s="77"/>
      <c r="AA38" s="63"/>
      <c r="AB38" s="63"/>
      <c r="AC38" s="63"/>
      <c r="AD38" s="63"/>
      <c r="AE38" s="63"/>
      <c r="AF38" s="63"/>
      <c r="AG38" s="63"/>
      <c r="AH38" s="66"/>
      <c r="AI38" s="63"/>
      <c r="AJ38" s="63"/>
      <c r="AK38" s="77"/>
      <c r="AL38" s="17"/>
      <c r="AM38" s="17"/>
      <c r="AN38" s="17"/>
      <c r="AO38" s="17"/>
      <c r="AP38" s="17"/>
      <c r="AQ38" s="18"/>
      <c r="AR38" s="17"/>
      <c r="AS38" s="96"/>
      <c r="AT38" s="96"/>
      <c r="AU38" s="96"/>
      <c r="AV38" s="96"/>
      <c r="AW38" s="96"/>
      <c r="AX38" s="96"/>
      <c r="AY38" s="96"/>
      <c r="AZ38" s="96"/>
      <c r="BA38" s="96"/>
      <c r="BB38" s="96"/>
    </row>
    <row r="39" spans="26:54" ht="12.75" customHeight="1" x14ac:dyDescent="0.25">
      <c r="Z39" s="77"/>
      <c r="AA39" s="63"/>
      <c r="AB39" s="63"/>
      <c r="AC39" s="63"/>
      <c r="AD39" s="63"/>
      <c r="AE39" s="63"/>
      <c r="AF39" s="63"/>
      <c r="AG39" s="63"/>
      <c r="AH39" s="66"/>
      <c r="AI39" s="63"/>
      <c r="AJ39" s="63"/>
      <c r="AK39" s="77"/>
      <c r="AL39" s="17"/>
      <c r="AM39" s="17"/>
      <c r="AN39" s="17"/>
      <c r="AO39" s="17"/>
      <c r="AP39" s="17"/>
      <c r="AQ39" s="18"/>
      <c r="AR39" s="17"/>
      <c r="AS39" s="96"/>
      <c r="AT39" s="96"/>
      <c r="AU39" s="96"/>
      <c r="AV39" s="96"/>
      <c r="AW39" s="96"/>
      <c r="AX39" s="96"/>
      <c r="AY39" s="96"/>
      <c r="AZ39" s="96"/>
      <c r="BA39" s="96"/>
      <c r="BB39" s="96"/>
    </row>
    <row r="40" spans="26:54" ht="12.75" customHeight="1" x14ac:dyDescent="0.25">
      <c r="Z40" s="77"/>
      <c r="AA40" s="63"/>
      <c r="AB40" s="63"/>
      <c r="AC40" s="63"/>
      <c r="AD40" s="63"/>
      <c r="AE40" s="63"/>
      <c r="AF40" s="63"/>
      <c r="AG40" s="63"/>
      <c r="AH40" s="66"/>
      <c r="AI40" s="63"/>
      <c r="AJ40" s="63"/>
      <c r="AK40" s="77"/>
      <c r="AL40" s="17"/>
      <c r="AM40" s="17"/>
      <c r="AN40" s="17"/>
      <c r="AO40" s="17"/>
      <c r="AP40" s="17"/>
      <c r="AQ40" s="18"/>
      <c r="AR40" s="17"/>
      <c r="AS40" s="96"/>
      <c r="AT40" s="96"/>
      <c r="AU40" s="96"/>
      <c r="AV40" s="96"/>
      <c r="AW40" s="96"/>
      <c r="AX40" s="96"/>
      <c r="AY40" s="96"/>
      <c r="AZ40" s="96"/>
      <c r="BA40" s="96"/>
      <c r="BB40" s="96"/>
    </row>
    <row r="41" spans="26:54" ht="12.75" customHeight="1" x14ac:dyDescent="0.25">
      <c r="Z41" s="77"/>
      <c r="AA41" s="63"/>
      <c r="AB41" s="63"/>
      <c r="AC41" s="77"/>
      <c r="AD41" s="77"/>
      <c r="AE41" s="77"/>
      <c r="AF41" s="77"/>
      <c r="AG41" s="77"/>
      <c r="AH41" s="79"/>
      <c r="AI41" s="77"/>
      <c r="AJ41" s="77"/>
      <c r="AK41" s="77"/>
      <c r="AL41" s="17"/>
      <c r="AM41" s="17"/>
      <c r="AN41" s="17"/>
      <c r="AO41" s="17"/>
      <c r="AP41" s="17"/>
      <c r="AQ41" s="18"/>
      <c r="AR41" s="17"/>
      <c r="AS41" s="96"/>
      <c r="AT41" s="96"/>
      <c r="AU41" s="96"/>
      <c r="AV41" s="96"/>
      <c r="AW41" s="96"/>
      <c r="AX41" s="96"/>
      <c r="AY41" s="96"/>
      <c r="AZ41" s="96"/>
      <c r="BA41" s="96"/>
      <c r="BB41" s="96"/>
    </row>
    <row r="42" spans="26:54" ht="12.75" customHeight="1" x14ac:dyDescent="0.25">
      <c r="Z42" s="77"/>
      <c r="AA42" s="77"/>
      <c r="AB42" s="77"/>
      <c r="AC42" s="77"/>
      <c r="AD42" s="77"/>
      <c r="AE42" s="77"/>
      <c r="AF42" s="77"/>
      <c r="AG42" s="77"/>
      <c r="AH42" s="79"/>
      <c r="AI42" s="77"/>
      <c r="AJ42" s="77"/>
      <c r="AK42" s="77"/>
      <c r="AL42" s="17"/>
      <c r="AM42" s="17"/>
      <c r="AN42" s="17"/>
      <c r="AO42" s="17"/>
      <c r="AP42" s="17"/>
      <c r="AQ42" s="18"/>
      <c r="AR42" s="17"/>
      <c r="AS42" s="96"/>
      <c r="AT42" s="96"/>
      <c r="AU42" s="96"/>
      <c r="AV42" s="96"/>
      <c r="AW42" s="96"/>
      <c r="AX42" s="96"/>
      <c r="AY42" s="96"/>
      <c r="AZ42" s="96"/>
      <c r="BA42" s="96"/>
      <c r="BB42" s="96"/>
    </row>
    <row r="43" spans="26:54" ht="12.75" customHeight="1" x14ac:dyDescent="0.25">
      <c r="Z43" s="77"/>
      <c r="AA43" s="77"/>
      <c r="AB43" s="77"/>
      <c r="AC43" s="77"/>
      <c r="AD43" s="77"/>
      <c r="AE43" s="77"/>
      <c r="AF43" s="77"/>
      <c r="AG43" s="77"/>
      <c r="AH43" s="79"/>
      <c r="AI43" s="77"/>
      <c r="AJ43" s="77"/>
      <c r="AK43" s="63"/>
      <c r="AL43" s="17"/>
      <c r="AM43" s="17"/>
      <c r="AN43" s="17"/>
      <c r="AO43" s="17"/>
      <c r="AP43" s="17"/>
      <c r="AQ43" s="18"/>
      <c r="AR43" s="17"/>
      <c r="AS43" s="96"/>
      <c r="AT43" s="96"/>
      <c r="AU43" s="96"/>
      <c r="AV43" s="96"/>
      <c r="AW43" s="96"/>
      <c r="AX43" s="96"/>
      <c r="AY43" s="96"/>
      <c r="AZ43" s="96"/>
      <c r="BA43" s="96"/>
      <c r="BB43" s="96"/>
    </row>
    <row r="44" spans="26:54" ht="12.75" customHeight="1" x14ac:dyDescent="0.25">
      <c r="Z44" s="77"/>
      <c r="AA44" s="77"/>
      <c r="AB44" s="77"/>
      <c r="AC44" s="77"/>
      <c r="AD44" s="77"/>
      <c r="AE44" s="77"/>
      <c r="AF44" s="77"/>
      <c r="AG44" s="77"/>
      <c r="AH44" s="79"/>
      <c r="AI44" s="77"/>
      <c r="AJ44" s="77"/>
      <c r="AK44" s="78"/>
      <c r="AL44" s="17"/>
      <c r="AM44" s="17"/>
      <c r="AN44" s="17"/>
      <c r="AO44" s="17"/>
      <c r="AP44" s="17"/>
      <c r="AQ44" s="18"/>
      <c r="AR44" s="17"/>
      <c r="AS44" s="96"/>
      <c r="AT44" s="96"/>
      <c r="AU44" s="96"/>
      <c r="AV44" s="96"/>
      <c r="AW44" s="96"/>
      <c r="AX44" s="96"/>
      <c r="AY44" s="96"/>
      <c r="AZ44" s="96"/>
      <c r="BA44" s="96"/>
      <c r="BB44" s="96"/>
    </row>
    <row r="45" spans="26:54" ht="12.75" customHeight="1" x14ac:dyDescent="0.25">
      <c r="Z45" s="77"/>
      <c r="AA45" s="77"/>
      <c r="AB45" s="77"/>
      <c r="AC45" s="77"/>
      <c r="AD45" s="77"/>
      <c r="AE45" s="77"/>
      <c r="AF45" s="77"/>
      <c r="AG45" s="77"/>
      <c r="AH45" s="79"/>
      <c r="AI45" s="77"/>
      <c r="AJ45" s="77"/>
      <c r="AK45" s="78"/>
      <c r="AL45" s="17"/>
      <c r="AM45" s="17"/>
      <c r="AN45" s="17"/>
      <c r="AO45" s="17"/>
      <c r="AP45" s="17"/>
      <c r="AQ45" s="18"/>
      <c r="AR45" s="17"/>
      <c r="AS45" s="96"/>
      <c r="AT45" s="96"/>
      <c r="AU45" s="96"/>
      <c r="AV45" s="96"/>
      <c r="AW45" s="96"/>
      <c r="AX45" s="96"/>
      <c r="AY45" s="96"/>
      <c r="AZ45" s="96"/>
      <c r="BA45" s="96"/>
      <c r="BB45" s="96"/>
    </row>
    <row r="46" spans="26:54" ht="12.75" customHeight="1" x14ac:dyDescent="0.25">
      <c r="Z46" s="78"/>
      <c r="AA46" s="77"/>
      <c r="AB46" s="77"/>
      <c r="AC46" s="77"/>
      <c r="AD46" s="77"/>
      <c r="AE46" s="77"/>
      <c r="AF46" s="77"/>
      <c r="AG46" s="77"/>
      <c r="AH46" s="79"/>
      <c r="AI46" s="77"/>
      <c r="AJ46" s="77"/>
      <c r="AK46" s="78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</row>
    <row r="47" spans="26:54" ht="12.75" customHeight="1" x14ac:dyDescent="0.25">
      <c r="Z47" s="78"/>
      <c r="AA47" s="77"/>
      <c r="AB47" s="77"/>
      <c r="AC47" s="77"/>
      <c r="AD47" s="77"/>
      <c r="AE47" s="77"/>
      <c r="AF47" s="77"/>
      <c r="AG47" s="77"/>
      <c r="AH47" s="79"/>
      <c r="AI47" s="77"/>
      <c r="AJ47" s="77"/>
      <c r="AK47" s="78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</row>
    <row r="48" spans="26:54" ht="12.75" customHeight="1" x14ac:dyDescent="0.25">
      <c r="Z48" s="78"/>
      <c r="AA48" s="77"/>
      <c r="AB48" s="77"/>
      <c r="AC48" s="77"/>
      <c r="AD48" s="77"/>
      <c r="AE48" s="77"/>
      <c r="AF48" s="77"/>
      <c r="AG48" s="77"/>
      <c r="AH48" s="79"/>
      <c r="AI48" s="77"/>
      <c r="AJ48" s="77"/>
      <c r="AK48" s="78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</row>
    <row r="49" spans="4:39" ht="12.75" customHeight="1" x14ac:dyDescent="0.25">
      <c r="Z49" s="78"/>
      <c r="AA49" s="77"/>
      <c r="AB49" s="77"/>
      <c r="AC49" s="78"/>
      <c r="AD49" s="77"/>
      <c r="AE49" s="77"/>
      <c r="AF49" s="78"/>
      <c r="AG49" s="78"/>
      <c r="AH49" s="80"/>
      <c r="AI49" s="78"/>
      <c r="AJ49" s="63"/>
      <c r="AK49" s="78"/>
      <c r="AL49" s="96"/>
      <c r="AM49" s="96"/>
    </row>
    <row r="50" spans="4:39" ht="12.75" customHeight="1" x14ac:dyDescent="0.25">
      <c r="Z50" s="78"/>
      <c r="AA50" s="78"/>
      <c r="AB50" s="77"/>
      <c r="AC50" s="78"/>
      <c r="AD50" s="78"/>
      <c r="AE50" s="77"/>
      <c r="AF50" s="78"/>
      <c r="AG50" s="78"/>
      <c r="AH50" s="80"/>
      <c r="AI50" s="78"/>
      <c r="AJ50" s="78"/>
      <c r="AK50" s="78"/>
      <c r="AL50" s="96"/>
      <c r="AM50" s="96"/>
    </row>
    <row r="51" spans="4:39" ht="12.75" customHeight="1" x14ac:dyDescent="0.25">
      <c r="Z51" s="78"/>
      <c r="AA51" s="78"/>
      <c r="AB51" s="78"/>
      <c r="AC51" s="78"/>
      <c r="AD51" s="78"/>
      <c r="AE51" s="77"/>
      <c r="AF51" s="78"/>
      <c r="AG51" s="78"/>
      <c r="AH51" s="80"/>
      <c r="AI51" s="78"/>
      <c r="AJ51" s="78"/>
      <c r="AK51" s="78"/>
      <c r="AL51" s="96"/>
      <c r="AM51" s="96"/>
    </row>
    <row r="52" spans="4:39" ht="12.75" customHeight="1" x14ac:dyDescent="0.25">
      <c r="Z52" s="78"/>
      <c r="AA52" s="78"/>
      <c r="AB52" s="78"/>
      <c r="AC52" s="78"/>
      <c r="AD52" s="78"/>
      <c r="AE52" s="77"/>
      <c r="AF52" s="78"/>
      <c r="AG52" s="81"/>
      <c r="AH52" s="80"/>
      <c r="AI52" s="78"/>
      <c r="AJ52" s="78"/>
      <c r="AK52" s="78"/>
      <c r="AL52" s="96"/>
      <c r="AM52" s="96"/>
    </row>
    <row r="53" spans="4:39" ht="12.75" customHeight="1" x14ac:dyDescent="0.25">
      <c r="Z53" s="78"/>
      <c r="AA53" s="78"/>
      <c r="AB53" s="78"/>
      <c r="AC53" s="78"/>
      <c r="AD53" s="78"/>
      <c r="AE53" s="77"/>
      <c r="AF53" s="78"/>
      <c r="AG53" s="81"/>
      <c r="AH53" s="80"/>
      <c r="AI53" s="78"/>
      <c r="AJ53" s="78"/>
      <c r="AK53" s="96"/>
      <c r="AL53" s="96"/>
      <c r="AM53" s="96"/>
    </row>
    <row r="54" spans="4:39" ht="12.75" customHeight="1" x14ac:dyDescent="0.25">
      <c r="Z54" s="78"/>
      <c r="AA54" s="78"/>
      <c r="AB54" s="78"/>
      <c r="AC54" s="78"/>
      <c r="AD54" s="78"/>
      <c r="AE54" s="77"/>
      <c r="AF54" s="78"/>
      <c r="AG54" s="81"/>
      <c r="AH54" s="80"/>
      <c r="AI54" s="78"/>
      <c r="AJ54" s="78"/>
      <c r="AK54" s="96"/>
      <c r="AL54" s="96"/>
      <c r="AM54" s="96"/>
    </row>
    <row r="55" spans="4:39" ht="12.75" customHeight="1" x14ac:dyDescent="0.25">
      <c r="Z55" s="78"/>
      <c r="AA55" s="78"/>
      <c r="AB55" s="78"/>
      <c r="AC55" s="78"/>
      <c r="AD55" s="78"/>
      <c r="AE55" s="77"/>
      <c r="AF55" s="78"/>
      <c r="AG55" s="81"/>
      <c r="AH55" s="80"/>
      <c r="AI55" s="78"/>
      <c r="AJ55" s="78"/>
      <c r="AK55" s="96"/>
      <c r="AL55" s="96"/>
    </row>
    <row r="56" spans="4:39" ht="12.75" customHeight="1" x14ac:dyDescent="0.25">
      <c r="Z56" s="97"/>
      <c r="AA56" s="78"/>
      <c r="AB56" s="78"/>
      <c r="AC56" s="78"/>
      <c r="AD56" s="78"/>
      <c r="AE56" s="77"/>
      <c r="AF56" s="78"/>
      <c r="AG56" s="81"/>
      <c r="AH56" s="80"/>
      <c r="AI56" s="78"/>
      <c r="AJ56" s="78"/>
      <c r="AK56" s="96"/>
      <c r="AL56" s="96"/>
    </row>
    <row r="57" spans="4:39" ht="12.75" customHeight="1" x14ac:dyDescent="0.25">
      <c r="Y57" s="44"/>
      <c r="Z57" s="97"/>
      <c r="AA57" s="78"/>
      <c r="AB57" s="78"/>
      <c r="AC57" s="78"/>
      <c r="AD57" s="78"/>
      <c r="AE57" s="77"/>
      <c r="AF57" s="78"/>
      <c r="AG57" s="81"/>
      <c r="AH57" s="80"/>
      <c r="AI57" s="78"/>
      <c r="AJ57" s="78"/>
      <c r="AK57" s="96"/>
      <c r="AL57" s="96"/>
    </row>
    <row r="58" spans="4:39" ht="12.75" customHeight="1" x14ac:dyDescent="0.25">
      <c r="Z58" s="97"/>
      <c r="AA58" s="78"/>
      <c r="AB58" s="78"/>
      <c r="AC58" s="78"/>
      <c r="AD58" s="78"/>
      <c r="AE58" s="77"/>
      <c r="AF58" s="78"/>
      <c r="AG58" s="81"/>
      <c r="AH58" s="80"/>
      <c r="AI58" s="78"/>
      <c r="AJ58" s="78"/>
      <c r="AK58" s="96"/>
      <c r="AL58" s="96"/>
    </row>
    <row r="59" spans="4:39" ht="12.75" customHeight="1" x14ac:dyDescent="0.25">
      <c r="Z59" s="97"/>
      <c r="AA59" s="78"/>
      <c r="AB59" s="78"/>
      <c r="AC59" s="78"/>
      <c r="AD59" s="78"/>
      <c r="AE59" s="77"/>
      <c r="AF59" s="78"/>
      <c r="AG59" s="81"/>
      <c r="AH59" s="80"/>
      <c r="AI59" s="78"/>
      <c r="AJ59" s="78"/>
      <c r="AK59" s="96"/>
      <c r="AL59" s="96"/>
    </row>
    <row r="60" spans="4:39" ht="12.75" customHeight="1" x14ac:dyDescent="0.25">
      <c r="Z60" s="97"/>
      <c r="AA60" s="78"/>
      <c r="AB60" s="78"/>
      <c r="AC60" s="78"/>
      <c r="AD60" s="78"/>
      <c r="AE60" s="77"/>
      <c r="AF60" s="78"/>
      <c r="AG60" s="81"/>
      <c r="AH60" s="80"/>
      <c r="AI60" s="78"/>
      <c r="AJ60" s="78"/>
      <c r="AK60" s="96"/>
      <c r="AL60" s="96"/>
    </row>
    <row r="61" spans="4:39" ht="12.75" customHeight="1" x14ac:dyDescent="0.25">
      <c r="P61" s="24"/>
      <c r="Q61" s="24"/>
      <c r="R61" s="24"/>
      <c r="Z61" s="96"/>
      <c r="AA61" s="96"/>
      <c r="AB61" s="96"/>
      <c r="AC61" s="78"/>
      <c r="AD61" s="78"/>
      <c r="AE61" s="77"/>
      <c r="AF61" s="78"/>
      <c r="AG61" s="81"/>
      <c r="AH61" s="80"/>
      <c r="AI61" s="78"/>
      <c r="AJ61" s="78"/>
      <c r="AK61" s="96"/>
    </row>
    <row r="62" spans="4:39" ht="12.75" customHeight="1" x14ac:dyDescent="0.2">
      <c r="P62" s="24"/>
      <c r="Q62" s="24"/>
      <c r="R62" s="24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</row>
    <row r="63" spans="4:39" ht="12.75" customHeight="1" x14ac:dyDescent="0.2">
      <c r="P63" s="24"/>
      <c r="Q63" s="24"/>
      <c r="R63" s="24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</row>
    <row r="64" spans="4:39" ht="12.75" customHeight="1" x14ac:dyDescent="0.25">
      <c r="D64" s="45"/>
      <c r="E64" s="45"/>
      <c r="F64" s="45"/>
      <c r="G64" s="45"/>
      <c r="H64" s="15"/>
      <c r="I64" s="46"/>
      <c r="J64" s="45"/>
      <c r="K64" s="45"/>
      <c r="L64" s="45"/>
      <c r="P64" s="24"/>
      <c r="Q64" s="24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</row>
    <row r="65" spans="4:31" ht="12.75" customHeight="1" x14ac:dyDescent="0.25">
      <c r="D65" s="63"/>
      <c r="E65" s="63"/>
      <c r="F65" s="63"/>
      <c r="G65" s="63"/>
      <c r="H65" s="66"/>
      <c r="I65" s="63"/>
      <c r="J65" s="63"/>
      <c r="K65" s="63"/>
      <c r="L65" s="63"/>
      <c r="P65" s="24"/>
      <c r="Q65" s="24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</row>
    <row r="66" spans="4:31" ht="12.75" customHeight="1" x14ac:dyDescent="0.25">
      <c r="D66" s="63"/>
      <c r="E66" s="63"/>
      <c r="F66" s="63"/>
      <c r="G66" s="63"/>
      <c r="H66" s="66"/>
      <c r="I66" s="63"/>
      <c r="J66" s="63"/>
      <c r="K66" s="63"/>
      <c r="L66" s="63"/>
      <c r="P66" s="24"/>
      <c r="Q66" s="24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</row>
    <row r="67" spans="4:31" ht="12.75" customHeight="1" x14ac:dyDescent="0.25">
      <c r="D67" s="63"/>
      <c r="E67" s="63"/>
      <c r="F67" s="63"/>
      <c r="G67" s="63"/>
      <c r="H67" s="66"/>
      <c r="I67" s="63"/>
      <c r="J67" s="63"/>
      <c r="K67" s="63"/>
      <c r="L67" s="63"/>
      <c r="P67" s="24"/>
      <c r="Q67" s="24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</row>
    <row r="68" spans="4:31" ht="12.75" customHeight="1" x14ac:dyDescent="0.25">
      <c r="D68" s="63"/>
      <c r="E68" s="63"/>
      <c r="F68" s="63"/>
      <c r="G68" s="63"/>
      <c r="H68" s="66"/>
      <c r="I68" s="63"/>
      <c r="J68" s="63"/>
      <c r="K68" s="63"/>
      <c r="L68" s="63"/>
      <c r="P68" s="24"/>
      <c r="Q68" s="24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</row>
    <row r="69" spans="4:31" ht="12.75" customHeight="1" x14ac:dyDescent="0.25">
      <c r="D69" s="63"/>
      <c r="E69" s="63"/>
      <c r="F69" s="63"/>
      <c r="G69" s="63"/>
      <c r="H69" s="66"/>
      <c r="I69" s="63"/>
      <c r="J69" s="63"/>
      <c r="K69" s="63"/>
      <c r="L69" s="63"/>
      <c r="P69" s="24"/>
      <c r="Q69" s="24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</row>
    <row r="70" spans="4:31" ht="12.75" customHeight="1" x14ac:dyDescent="0.25">
      <c r="D70" s="63"/>
      <c r="E70" s="63"/>
      <c r="F70" s="63"/>
      <c r="G70" s="63"/>
      <c r="H70" s="66"/>
      <c r="I70" s="63"/>
      <c r="J70" s="63"/>
      <c r="K70" s="63"/>
      <c r="L70" s="63"/>
      <c r="P70" s="24"/>
      <c r="Q70" s="24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</row>
    <row r="71" spans="4:31" ht="12.75" customHeight="1" x14ac:dyDescent="0.25">
      <c r="D71" s="63"/>
      <c r="E71" s="63"/>
      <c r="F71" s="63"/>
      <c r="G71" s="63"/>
      <c r="H71" s="66"/>
      <c r="I71" s="63"/>
      <c r="J71" s="63"/>
      <c r="K71" s="63"/>
      <c r="L71" s="63"/>
      <c r="P71" s="24"/>
      <c r="Q71" s="24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</row>
    <row r="72" spans="4:31" ht="12.75" customHeight="1" x14ac:dyDescent="0.25">
      <c r="D72" s="63"/>
      <c r="E72" s="63"/>
      <c r="F72" s="63"/>
      <c r="G72" s="63"/>
      <c r="H72" s="66"/>
      <c r="I72" s="63"/>
      <c r="J72" s="63"/>
      <c r="K72" s="63"/>
      <c r="L72" s="63"/>
      <c r="P72" s="24"/>
      <c r="Q72" s="24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</row>
    <row r="73" spans="4:31" ht="12.75" customHeight="1" x14ac:dyDescent="0.25">
      <c r="D73" s="63"/>
      <c r="E73" s="63"/>
      <c r="F73" s="63"/>
      <c r="G73" s="63"/>
      <c r="H73" s="66"/>
      <c r="I73" s="63"/>
      <c r="J73" s="63"/>
      <c r="K73" s="63"/>
      <c r="L73" s="63"/>
      <c r="P73" s="24"/>
      <c r="Q73" s="24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</row>
    <row r="74" spans="4:31" ht="12.75" customHeight="1" x14ac:dyDescent="0.25">
      <c r="D74" s="63"/>
      <c r="E74" s="63"/>
      <c r="F74" s="63"/>
      <c r="G74" s="63"/>
      <c r="H74" s="66"/>
      <c r="I74" s="63"/>
      <c r="J74" s="63"/>
      <c r="K74" s="63"/>
      <c r="L74" s="63"/>
      <c r="P74" s="24"/>
      <c r="Q74" s="24"/>
      <c r="R74" s="24"/>
      <c r="Z74" s="24"/>
      <c r="AB74" s="24"/>
    </row>
    <row r="75" spans="4:31" ht="12.75" customHeight="1" x14ac:dyDescent="0.25">
      <c r="D75" s="77"/>
      <c r="E75" s="77"/>
      <c r="F75" s="77"/>
      <c r="G75" s="77"/>
      <c r="H75" s="79"/>
      <c r="I75" s="77"/>
      <c r="J75" s="77"/>
      <c r="K75" s="77"/>
      <c r="L75" s="77"/>
      <c r="P75" s="24"/>
      <c r="Q75" s="24"/>
      <c r="R75" s="24"/>
      <c r="Z75" s="24"/>
      <c r="AB75" s="24"/>
    </row>
    <row r="76" spans="4:31" ht="12.75" customHeight="1" x14ac:dyDescent="0.25">
      <c r="D76" s="77"/>
      <c r="E76" s="77"/>
      <c r="F76" s="77"/>
      <c r="G76" s="77"/>
      <c r="H76" s="79"/>
      <c r="I76" s="77"/>
      <c r="J76" s="77"/>
      <c r="K76" s="77"/>
      <c r="L76" s="77"/>
      <c r="P76" s="24"/>
      <c r="Q76" s="24"/>
      <c r="R76" s="24"/>
      <c r="Z76" s="24"/>
      <c r="AB76" s="24"/>
    </row>
    <row r="77" spans="4:31" ht="12.75" customHeight="1" x14ac:dyDescent="0.25">
      <c r="D77" s="77"/>
      <c r="E77" s="77"/>
      <c r="F77" s="77"/>
      <c r="G77" s="77"/>
      <c r="H77" s="79"/>
      <c r="I77" s="77"/>
      <c r="J77" s="77"/>
      <c r="K77" s="77"/>
      <c r="L77" s="77"/>
      <c r="P77" s="24"/>
      <c r="Q77" s="24"/>
      <c r="R77" s="24"/>
      <c r="Z77" s="24"/>
      <c r="AB77" s="24"/>
    </row>
    <row r="78" spans="4:31" ht="12.75" customHeight="1" x14ac:dyDescent="0.25">
      <c r="D78" s="77"/>
      <c r="E78" s="77"/>
      <c r="F78" s="77"/>
      <c r="G78" s="77"/>
      <c r="H78" s="79"/>
      <c r="I78" s="77"/>
      <c r="J78" s="77"/>
      <c r="K78" s="77"/>
      <c r="L78" s="77"/>
      <c r="P78" s="24"/>
      <c r="Q78" s="24"/>
      <c r="R78" s="24"/>
      <c r="Z78" s="24"/>
      <c r="AB78" s="24"/>
    </row>
    <row r="79" spans="4:31" ht="12.75" customHeight="1" x14ac:dyDescent="0.25">
      <c r="D79" s="77"/>
      <c r="E79" s="77"/>
      <c r="F79" s="77"/>
      <c r="G79" s="77"/>
      <c r="H79" s="79"/>
      <c r="I79" s="77"/>
      <c r="J79" s="77"/>
      <c r="K79" s="77"/>
      <c r="L79" s="77"/>
      <c r="P79" s="24"/>
      <c r="Q79" s="24"/>
      <c r="S79" s="96"/>
      <c r="T79" s="97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</row>
    <row r="80" spans="4:31" ht="12.75" customHeight="1" x14ac:dyDescent="0.25">
      <c r="D80" s="77"/>
      <c r="E80" s="77"/>
      <c r="F80" s="77"/>
      <c r="G80" s="77"/>
      <c r="H80" s="79"/>
      <c r="I80" s="77"/>
      <c r="J80" s="77"/>
      <c r="K80" s="77"/>
      <c r="L80" s="77"/>
      <c r="P80" s="24"/>
      <c r="Q80" s="24"/>
      <c r="S80" s="96"/>
      <c r="T80" s="97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</row>
    <row r="81" spans="4:38" ht="12.75" customHeight="1" x14ac:dyDescent="0.25">
      <c r="D81" s="77"/>
      <c r="E81" s="77"/>
      <c r="F81" s="77"/>
      <c r="G81" s="77"/>
      <c r="H81" s="79"/>
      <c r="I81" s="77"/>
      <c r="J81" s="77"/>
      <c r="K81" s="77"/>
      <c r="L81" s="77"/>
      <c r="P81" s="24"/>
      <c r="Q81" s="24"/>
      <c r="S81" s="96"/>
      <c r="T81" s="97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</row>
    <row r="82" spans="4:38" ht="12.75" customHeight="1" x14ac:dyDescent="0.25">
      <c r="D82" s="77"/>
      <c r="E82" s="77"/>
      <c r="F82" s="77"/>
      <c r="G82" s="77"/>
      <c r="H82" s="79"/>
      <c r="I82" s="77"/>
      <c r="J82" s="77"/>
      <c r="K82" s="77"/>
      <c r="L82" s="77"/>
      <c r="P82" s="24"/>
      <c r="Q82" s="24"/>
      <c r="S82" s="96"/>
      <c r="T82" s="97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</row>
    <row r="83" spans="4:38" ht="12.75" customHeight="1" x14ac:dyDescent="0.25">
      <c r="D83" s="78"/>
      <c r="E83" s="77"/>
      <c r="F83" s="78"/>
      <c r="G83" s="77"/>
      <c r="H83" s="80"/>
      <c r="I83" s="78"/>
      <c r="J83" s="78"/>
      <c r="K83" s="78"/>
      <c r="L83" s="63"/>
      <c r="P83" s="24"/>
      <c r="Q83" s="24"/>
      <c r="S83" s="96"/>
      <c r="T83" s="97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</row>
    <row r="84" spans="4:38" ht="12.75" customHeight="1" x14ac:dyDescent="0.25">
      <c r="D84" s="78"/>
      <c r="E84" s="78"/>
      <c r="F84" s="78"/>
      <c r="G84" s="77"/>
      <c r="H84" s="80"/>
      <c r="I84" s="78"/>
      <c r="J84" s="78"/>
      <c r="K84" s="78"/>
      <c r="L84" s="78"/>
      <c r="P84" s="24"/>
      <c r="Q84" s="24"/>
      <c r="S84" s="96"/>
      <c r="T84" s="97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</row>
    <row r="85" spans="4:38" ht="12.75" customHeight="1" x14ac:dyDescent="0.25">
      <c r="D85" s="78"/>
      <c r="E85" s="78"/>
      <c r="F85" s="78"/>
      <c r="G85" s="77"/>
      <c r="H85" s="80"/>
      <c r="I85" s="78"/>
      <c r="J85" s="78"/>
      <c r="K85" s="78"/>
      <c r="L85" s="78"/>
      <c r="P85" s="24"/>
      <c r="Q85" s="24"/>
      <c r="S85" s="96"/>
      <c r="T85" s="97"/>
      <c r="U85" s="96"/>
      <c r="V85" s="96"/>
      <c r="W85" s="96"/>
      <c r="X85" s="96"/>
      <c r="Y85" s="96"/>
      <c r="Z85" s="96"/>
      <c r="AA85" s="96"/>
      <c r="AB85" s="96"/>
      <c r="AC85" s="96"/>
      <c r="AD85" s="96"/>
      <c r="AE85" s="96"/>
    </row>
    <row r="86" spans="4:38" ht="12.75" customHeight="1" x14ac:dyDescent="0.25">
      <c r="D86" s="78"/>
      <c r="E86" s="78"/>
      <c r="F86" s="78"/>
      <c r="G86" s="77"/>
      <c r="H86" s="80"/>
      <c r="I86" s="81"/>
      <c r="J86" s="78"/>
      <c r="K86" s="78"/>
      <c r="L86" s="78"/>
      <c r="P86" s="24"/>
      <c r="Q86" s="24"/>
      <c r="S86" s="96"/>
      <c r="T86" s="97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</row>
    <row r="87" spans="4:38" ht="12.75" customHeight="1" x14ac:dyDescent="0.25">
      <c r="D87" s="78"/>
      <c r="E87" s="78"/>
      <c r="F87" s="78"/>
      <c r="G87" s="77"/>
      <c r="H87" s="80"/>
      <c r="I87" s="81"/>
      <c r="J87" s="78"/>
      <c r="K87" s="78"/>
      <c r="L87" s="78"/>
      <c r="P87" s="24"/>
      <c r="Q87" s="24"/>
      <c r="S87" s="96"/>
      <c r="T87" s="97"/>
      <c r="U87" s="96"/>
      <c r="V87" s="96"/>
      <c r="W87" s="96"/>
      <c r="X87" s="96"/>
      <c r="Y87" s="96"/>
      <c r="Z87" s="96"/>
      <c r="AA87" s="96"/>
      <c r="AB87" s="96"/>
      <c r="AC87" s="96"/>
      <c r="AD87" s="96"/>
      <c r="AE87" s="96"/>
    </row>
    <row r="88" spans="4:38" ht="12.75" customHeight="1" x14ac:dyDescent="0.25">
      <c r="D88" s="78"/>
      <c r="E88" s="78"/>
      <c r="F88" s="78"/>
      <c r="G88" s="77"/>
      <c r="H88" s="80"/>
      <c r="I88" s="81"/>
      <c r="J88" s="78"/>
      <c r="K88" s="78"/>
      <c r="L88" s="78"/>
      <c r="P88" s="24"/>
      <c r="Q88" s="24"/>
      <c r="S88" s="96"/>
      <c r="T88" s="97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</row>
    <row r="89" spans="4:38" ht="12.75" customHeight="1" x14ac:dyDescent="0.25">
      <c r="D89" s="78"/>
      <c r="E89" s="78"/>
      <c r="F89" s="78"/>
      <c r="G89" s="77"/>
      <c r="H89" s="80"/>
      <c r="I89" s="81"/>
      <c r="J89" s="78"/>
      <c r="K89" s="78"/>
      <c r="L89" s="78"/>
      <c r="P89" s="24"/>
      <c r="Q89" s="24"/>
      <c r="S89" s="96"/>
      <c r="T89" s="97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</row>
    <row r="90" spans="4:38" ht="12.75" customHeight="1" x14ac:dyDescent="0.25">
      <c r="D90" s="78"/>
      <c r="E90" s="78"/>
      <c r="F90" s="78"/>
      <c r="G90" s="77"/>
      <c r="H90" s="80"/>
      <c r="I90" s="81"/>
      <c r="J90" s="78"/>
      <c r="K90" s="78"/>
      <c r="L90" s="78"/>
      <c r="P90" s="24"/>
      <c r="Q90" s="24"/>
      <c r="S90" s="96"/>
      <c r="T90" s="97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</row>
    <row r="91" spans="4:38" ht="12.75" customHeight="1" x14ac:dyDescent="0.25">
      <c r="D91" s="78"/>
      <c r="E91" s="78"/>
      <c r="F91" s="78"/>
      <c r="G91" s="77"/>
      <c r="H91" s="80"/>
      <c r="I91" s="81"/>
      <c r="J91" s="78"/>
      <c r="K91" s="78"/>
      <c r="L91" s="78"/>
      <c r="P91" s="24"/>
      <c r="Q91" s="24"/>
      <c r="S91" s="96"/>
      <c r="T91" s="97"/>
      <c r="U91" s="96"/>
      <c r="V91" s="96"/>
      <c r="W91" s="96"/>
      <c r="X91" s="96"/>
      <c r="Y91" s="96"/>
      <c r="Z91" s="96"/>
      <c r="AA91" s="96"/>
      <c r="AB91" s="96"/>
      <c r="AC91" s="96"/>
      <c r="AD91" s="96"/>
      <c r="AE91" s="96"/>
    </row>
    <row r="92" spans="4:38" ht="12.75" customHeight="1" x14ac:dyDescent="0.25">
      <c r="D92" s="78"/>
      <c r="E92" s="78"/>
      <c r="F92" s="78"/>
      <c r="G92" s="77"/>
      <c r="H92" s="80"/>
      <c r="I92" s="81"/>
      <c r="J92" s="78"/>
      <c r="K92" s="78"/>
      <c r="L92" s="78"/>
      <c r="P92" s="24"/>
      <c r="Q92" s="24"/>
      <c r="S92" s="96"/>
      <c r="T92" s="97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</row>
    <row r="93" spans="4:38" ht="12.75" customHeight="1" x14ac:dyDescent="0.25">
      <c r="D93" s="78"/>
      <c r="E93" s="78"/>
      <c r="F93" s="78"/>
      <c r="G93" s="77"/>
      <c r="H93" s="80"/>
      <c r="I93" s="81"/>
      <c r="J93" s="78"/>
      <c r="K93" s="78"/>
      <c r="L93" s="78"/>
      <c r="P93" s="24"/>
      <c r="Q93" s="24"/>
      <c r="S93" s="96"/>
      <c r="T93" s="97"/>
      <c r="U93" s="96"/>
      <c r="V93" s="96"/>
      <c r="W93" s="96"/>
      <c r="X93" s="96"/>
      <c r="Y93" s="96"/>
      <c r="Z93" s="96"/>
      <c r="AA93" s="96"/>
      <c r="AB93" s="96"/>
      <c r="AC93" s="96"/>
      <c r="AD93" s="96"/>
      <c r="AE93" s="96"/>
    </row>
    <row r="94" spans="4:38" ht="12.75" customHeight="1" x14ac:dyDescent="0.2">
      <c r="AA94" s="96"/>
      <c r="AB94" s="97"/>
      <c r="AC94" s="96"/>
      <c r="AD94" s="96"/>
      <c r="AE94" s="96"/>
      <c r="AF94" s="96"/>
      <c r="AG94" s="96"/>
      <c r="AH94" s="96"/>
      <c r="AI94" s="96"/>
      <c r="AJ94" s="96"/>
      <c r="AK94" s="96"/>
      <c r="AL94" s="96"/>
    </row>
    <row r="95" spans="4:38" ht="12.75" customHeight="1" x14ac:dyDescent="0.2">
      <c r="AA95" s="96"/>
      <c r="AB95" s="97"/>
      <c r="AC95" s="96"/>
      <c r="AD95" s="96"/>
      <c r="AE95" s="96"/>
      <c r="AF95" s="96"/>
      <c r="AG95" s="96"/>
      <c r="AH95" s="96"/>
      <c r="AI95" s="96"/>
      <c r="AJ95" s="96"/>
      <c r="AK95" s="96"/>
      <c r="AL95" s="96"/>
    </row>
    <row r="96" spans="4:38" ht="12.75" customHeight="1" x14ac:dyDescent="0.2">
      <c r="AA96" s="96"/>
      <c r="AB96" s="97"/>
      <c r="AC96" s="96"/>
      <c r="AD96" s="96"/>
      <c r="AE96" s="96"/>
      <c r="AF96" s="96"/>
      <c r="AG96" s="96"/>
      <c r="AH96" s="96"/>
      <c r="AI96" s="96"/>
      <c r="AJ96" s="96"/>
      <c r="AK96" s="96"/>
      <c r="AL96" s="96"/>
    </row>
    <row r="97" spans="27:38" ht="12.75" customHeight="1" x14ac:dyDescent="0.2">
      <c r="AA97" s="96"/>
      <c r="AB97" s="97"/>
      <c r="AC97" s="96"/>
      <c r="AD97" s="96"/>
      <c r="AE97" s="96"/>
      <c r="AF97" s="96"/>
      <c r="AG97" s="96"/>
      <c r="AH97" s="96"/>
      <c r="AI97" s="96"/>
      <c r="AJ97" s="96"/>
      <c r="AK97" s="96"/>
      <c r="AL97" s="96"/>
    </row>
    <row r="98" spans="27:38" ht="12.75" customHeight="1" x14ac:dyDescent="0.2">
      <c r="AA98" s="96"/>
      <c r="AB98" s="97"/>
      <c r="AC98" s="96"/>
      <c r="AD98" s="96"/>
      <c r="AE98" s="96"/>
      <c r="AF98" s="96"/>
      <c r="AG98" s="96"/>
      <c r="AH98" s="96"/>
      <c r="AI98" s="96"/>
      <c r="AJ98" s="96"/>
      <c r="AK98" s="96"/>
      <c r="AL98" s="96"/>
    </row>
    <row r="99" spans="27:38" ht="12.75" customHeight="1" x14ac:dyDescent="0.2">
      <c r="AA99" s="96"/>
      <c r="AB99" s="97"/>
      <c r="AC99" s="96"/>
      <c r="AD99" s="96"/>
      <c r="AE99" s="96"/>
      <c r="AF99" s="96"/>
      <c r="AG99" s="96"/>
      <c r="AH99" s="96"/>
      <c r="AI99" s="96"/>
      <c r="AJ99" s="96"/>
      <c r="AK99" s="96"/>
      <c r="AL99" s="96"/>
    </row>
    <row r="100" spans="27:38" ht="12.75" customHeight="1" x14ac:dyDescent="0.2">
      <c r="AA100" s="96"/>
      <c r="AB100" s="97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</row>
    <row r="101" spans="27:38" ht="12.75" customHeight="1" x14ac:dyDescent="0.2">
      <c r="AA101" s="96"/>
      <c r="AB101" s="97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</row>
    <row r="102" spans="27:38" ht="12.75" customHeight="1" x14ac:dyDescent="0.2">
      <c r="AA102" s="96"/>
      <c r="AB102" s="97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</row>
    <row r="103" spans="27:38" ht="12.75" customHeight="1" x14ac:dyDescent="0.2">
      <c r="AA103" s="96"/>
      <c r="AB103" s="97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</row>
    <row r="104" spans="27:38" ht="12.75" customHeight="1" x14ac:dyDescent="0.2">
      <c r="AA104" s="96"/>
      <c r="AB104" s="97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</row>
    <row r="105" spans="27:38" ht="12.75" customHeight="1" x14ac:dyDescent="0.2">
      <c r="AA105" s="96"/>
      <c r="AB105" s="97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</row>
    <row r="106" spans="27:38" ht="12.75" customHeight="1" x14ac:dyDescent="0.2">
      <c r="AA106" s="96"/>
      <c r="AB106" s="97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</row>
    <row r="107" spans="27:38" ht="12.75" customHeight="1" x14ac:dyDescent="0.2">
      <c r="AA107" s="96"/>
      <c r="AB107" s="97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</row>
    <row r="108" spans="27:38" ht="12.75" customHeight="1" x14ac:dyDescent="0.2">
      <c r="AA108" s="96"/>
      <c r="AB108" s="97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</row>
    <row r="109" spans="27:38" ht="12.75" customHeight="1" x14ac:dyDescent="0.2">
      <c r="AD109" s="96"/>
      <c r="AE109" s="96"/>
      <c r="AF109" s="96"/>
      <c r="AG109" s="96"/>
      <c r="AH109" s="96"/>
      <c r="AI109" s="96"/>
      <c r="AJ109" s="96"/>
      <c r="AK109" s="96"/>
      <c r="AL109" s="96"/>
    </row>
    <row r="110" spans="27:38" ht="12.75" customHeight="1" x14ac:dyDescent="0.2">
      <c r="AD110" s="96"/>
      <c r="AE110" s="96"/>
      <c r="AF110" s="96"/>
      <c r="AG110" s="96"/>
      <c r="AH110" s="96"/>
      <c r="AI110" s="96"/>
      <c r="AJ110" s="96"/>
      <c r="AK110" s="96"/>
      <c r="AL110" s="96"/>
    </row>
    <row r="111" spans="27:38" ht="12.75" customHeight="1" x14ac:dyDescent="0.2">
      <c r="AD111" s="96"/>
      <c r="AE111" s="96"/>
      <c r="AF111" s="96"/>
      <c r="AG111" s="96"/>
      <c r="AH111" s="96"/>
      <c r="AI111" s="96"/>
      <c r="AJ111" s="96"/>
      <c r="AK111" s="96"/>
      <c r="AL111" s="96"/>
    </row>
    <row r="112" spans="27:38" ht="12.75" customHeight="1" x14ac:dyDescent="0.2">
      <c r="AD112" s="96"/>
      <c r="AE112" s="96"/>
      <c r="AF112" s="96"/>
      <c r="AG112" s="96"/>
      <c r="AH112" s="96"/>
      <c r="AI112" s="96"/>
      <c r="AJ112" s="96"/>
      <c r="AK112" s="96"/>
      <c r="AL112" s="96"/>
    </row>
    <row r="113" spans="30:38" ht="12.75" customHeight="1" x14ac:dyDescent="0.2">
      <c r="AD113" s="96"/>
      <c r="AE113" s="96"/>
      <c r="AF113" s="96"/>
      <c r="AG113" s="96"/>
      <c r="AH113" s="96"/>
      <c r="AI113" s="96"/>
      <c r="AJ113" s="96"/>
      <c r="AK113" s="96"/>
      <c r="AL113" s="96"/>
    </row>
    <row r="114" spans="30:38" ht="12.75" customHeight="1" x14ac:dyDescent="0.2">
      <c r="AD114" s="96"/>
      <c r="AE114" s="96"/>
      <c r="AF114" s="96"/>
      <c r="AG114" s="96"/>
      <c r="AH114" s="96"/>
      <c r="AI114" s="96"/>
      <c r="AJ114" s="96"/>
      <c r="AK114" s="96"/>
      <c r="AL114" s="96"/>
    </row>
    <row r="115" spans="30:38" ht="12.75" customHeight="1" x14ac:dyDescent="0.2">
      <c r="AD115" s="96"/>
      <c r="AE115" s="96"/>
      <c r="AF115" s="96"/>
      <c r="AG115" s="96"/>
      <c r="AH115" s="96"/>
      <c r="AI115" s="96"/>
      <c r="AJ115" s="96"/>
      <c r="AK115" s="96"/>
      <c r="AL115" s="96"/>
    </row>
    <row r="116" spans="30:38" ht="12.75" customHeight="1" x14ac:dyDescent="0.2">
      <c r="AD116" s="96"/>
      <c r="AE116" s="96"/>
      <c r="AF116" s="96"/>
      <c r="AG116" s="96"/>
      <c r="AH116" s="96"/>
      <c r="AI116" s="96"/>
      <c r="AJ116" s="96"/>
      <c r="AK116" s="96"/>
      <c r="AL116" s="96"/>
    </row>
    <row r="117" spans="30:38" ht="12.75" customHeight="1" x14ac:dyDescent="0.2">
      <c r="AD117" s="96"/>
      <c r="AE117" s="96"/>
      <c r="AF117" s="96"/>
      <c r="AG117" s="96"/>
      <c r="AH117" s="96"/>
      <c r="AI117" s="96"/>
      <c r="AJ117" s="96"/>
      <c r="AK117" s="96"/>
      <c r="AL117" s="96"/>
    </row>
    <row r="118" spans="30:38" ht="12.75" customHeight="1" x14ac:dyDescent="0.2">
      <c r="AD118" s="96"/>
      <c r="AE118" s="96"/>
      <c r="AF118" s="96"/>
      <c r="AG118" s="96"/>
      <c r="AH118" s="96"/>
      <c r="AI118" s="96"/>
      <c r="AJ118" s="96"/>
      <c r="AK118" s="96"/>
      <c r="AL118" s="96"/>
    </row>
  </sheetData>
  <sortState xmlns:xlrd2="http://schemas.microsoft.com/office/spreadsheetml/2017/richdata2" ref="B5:AG21">
    <sortCondition descending="1" ref="AG5:AG21"/>
  </sortState>
  <phoneticPr fontId="3" type="noConversion"/>
  <hyperlinks>
    <hyperlink ref="B1" location="Titres!A1" display="Titres" xr:uid="{00000000-0004-0000-0100-000000000000}"/>
  </hyperlinks>
  <pageMargins left="0" right="0" top="0" bottom="0" header="0.51181102362204722" footer="0.51181102362204722"/>
  <pageSetup paperSize="9" scale="80" orientation="landscape" r:id="rId1"/>
  <headerFooter alignWithMargins="0"/>
  <rowBreaks count="1" manualBreakCount="1">
    <brk id="24" max="16383" man="1"/>
  </rowBreaks>
  <ignoredErrors>
    <ignoredError sqref="C4:L4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transitionEvaluation="1"/>
  <dimension ref="A1:AH74"/>
  <sheetViews>
    <sheetView zoomScale="110" zoomScaleNormal="110" workbookViewId="0">
      <selection activeCell="B2" sqref="B2"/>
    </sheetView>
  </sheetViews>
  <sheetFormatPr baseColWidth="10" defaultColWidth="21.26953125" defaultRowHeight="14.25" customHeight="1" x14ac:dyDescent="0.2"/>
  <cols>
    <col min="1" max="1" width="1.26953125" style="24" customWidth="1"/>
    <col min="2" max="2" width="24" style="23" customWidth="1"/>
    <col min="3" max="8" width="8.1796875" style="23" customWidth="1"/>
    <col min="9" max="15" width="9.1796875" style="23" customWidth="1"/>
    <col min="16" max="20" width="9.1796875" style="71" customWidth="1"/>
    <col min="21" max="23" width="9.1796875" style="23" customWidth="1"/>
    <col min="24" max="34" width="9.54296875" style="23" customWidth="1"/>
    <col min="35" max="16384" width="21.26953125" style="23"/>
  </cols>
  <sheetData>
    <row r="1" spans="1:34" ht="14.25" customHeight="1" x14ac:dyDescent="0.2">
      <c r="B1" s="3" t="s">
        <v>29</v>
      </c>
      <c r="C1" s="3"/>
    </row>
    <row r="2" spans="1:34" ht="12.75" customHeight="1" x14ac:dyDescent="0.25">
      <c r="B2" s="138" t="s">
        <v>58</v>
      </c>
    </row>
    <row r="3" spans="1:34" s="2" customFormat="1" ht="12.75" customHeight="1" x14ac:dyDescent="0.25">
      <c r="A3" s="24"/>
      <c r="B3" s="30"/>
      <c r="C3" s="9" t="s">
        <v>1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2</v>
      </c>
      <c r="I3" s="9" t="s">
        <v>7</v>
      </c>
      <c r="J3" s="9" t="s">
        <v>8</v>
      </c>
      <c r="K3" s="9" t="s">
        <v>0</v>
      </c>
      <c r="L3" s="9" t="s">
        <v>24</v>
      </c>
      <c r="M3" s="10">
        <v>2000</v>
      </c>
      <c r="N3" s="11">
        <v>2001</v>
      </c>
      <c r="O3" s="10">
        <v>2002</v>
      </c>
      <c r="P3" s="10">
        <v>2003</v>
      </c>
      <c r="Q3" s="14">
        <v>2004</v>
      </c>
      <c r="R3" s="14">
        <v>2005</v>
      </c>
      <c r="S3" s="14">
        <v>2006</v>
      </c>
      <c r="T3" s="14">
        <v>2007</v>
      </c>
      <c r="U3" s="31">
        <v>2008</v>
      </c>
      <c r="V3" s="14">
        <v>2009</v>
      </c>
      <c r="W3" s="14">
        <v>2010</v>
      </c>
      <c r="X3" s="14">
        <v>2011</v>
      </c>
      <c r="Y3" s="14">
        <v>2012</v>
      </c>
      <c r="Z3" s="14">
        <v>2013</v>
      </c>
      <c r="AA3" s="14">
        <v>2014</v>
      </c>
      <c r="AB3" s="7">
        <v>2015</v>
      </c>
      <c r="AC3" s="7">
        <v>2016</v>
      </c>
      <c r="AD3" s="7">
        <v>2017</v>
      </c>
      <c r="AE3" s="7">
        <v>2018</v>
      </c>
      <c r="AF3" s="7">
        <v>2019</v>
      </c>
      <c r="AG3" s="7">
        <v>2020</v>
      </c>
      <c r="AH3" s="7">
        <v>2021</v>
      </c>
    </row>
    <row r="4" spans="1:34" ht="12.75" customHeight="1" x14ac:dyDescent="0.2">
      <c r="B4" s="45" t="s">
        <v>14</v>
      </c>
      <c r="C4" s="72">
        <v>73698</v>
      </c>
      <c r="D4" s="72">
        <v>115402</v>
      </c>
      <c r="E4" s="72">
        <v>172453</v>
      </c>
      <c r="F4" s="72">
        <v>220859</v>
      </c>
      <c r="G4" s="72">
        <v>278199</v>
      </c>
      <c r="H4" s="72">
        <v>383535</v>
      </c>
      <c r="I4" s="72">
        <v>598708</v>
      </c>
      <c r="J4" s="72">
        <v>1159700</v>
      </c>
      <c r="K4" s="72">
        <v>2292900</v>
      </c>
      <c r="L4" s="72">
        <v>4250393</v>
      </c>
      <c r="M4" s="72">
        <v>6117000</v>
      </c>
      <c r="N4" s="72">
        <v>6541000</v>
      </c>
      <c r="O4" s="72">
        <v>6736000</v>
      </c>
      <c r="P4" s="72">
        <v>7274000</v>
      </c>
      <c r="Q4" s="72">
        <v>7992000</v>
      </c>
      <c r="R4" s="72">
        <v>8665000</v>
      </c>
      <c r="S4" s="72">
        <v>9281000</v>
      </c>
      <c r="T4" s="72">
        <v>9912000</v>
      </c>
      <c r="U4" s="72">
        <v>10816000</v>
      </c>
      <c r="V4" s="72">
        <v>11434000</v>
      </c>
      <c r="W4" s="72">
        <v>12241000</v>
      </c>
      <c r="X4" s="72">
        <v>13022578</v>
      </c>
      <c r="Y4" s="72">
        <v>13588000</v>
      </c>
      <c r="Z4" s="72">
        <v>13272000</v>
      </c>
      <c r="AA4" s="72">
        <v>12952605</v>
      </c>
      <c r="AB4" s="72">
        <v>13470623</v>
      </c>
      <c r="AC4" s="72">
        <v>11079460</v>
      </c>
      <c r="AD4" s="72">
        <v>10859000</v>
      </c>
      <c r="AE4" s="72">
        <v>10984000</v>
      </c>
      <c r="AF4" s="72">
        <v>10726000</v>
      </c>
      <c r="AG4" s="72">
        <v>10717445</v>
      </c>
      <c r="AH4" s="72">
        <v>10882217</v>
      </c>
    </row>
    <row r="5" spans="1:34" ht="12.75" customHeight="1" x14ac:dyDescent="0.2">
      <c r="B5" s="46" t="s">
        <v>30</v>
      </c>
      <c r="C5" s="72">
        <v>42880</v>
      </c>
      <c r="D5" s="72">
        <v>51420</v>
      </c>
      <c r="E5" s="72">
        <v>61460</v>
      </c>
      <c r="F5" s="72">
        <v>67771</v>
      </c>
      <c r="G5" s="72">
        <v>128071</v>
      </c>
      <c r="H5" s="72">
        <v>235258</v>
      </c>
      <c r="I5" s="72">
        <v>478172</v>
      </c>
      <c r="J5" s="72">
        <v>974494</v>
      </c>
      <c r="K5" s="72">
        <v>1756287</v>
      </c>
      <c r="L5" s="72">
        <v>3186602</v>
      </c>
      <c r="M5" s="72">
        <v>5629000</v>
      </c>
      <c r="N5" s="72">
        <v>7697000</v>
      </c>
      <c r="O5" s="72">
        <v>8101777</v>
      </c>
      <c r="P5" s="72">
        <v>8605834</v>
      </c>
      <c r="Q5" s="72">
        <v>9131705</v>
      </c>
      <c r="R5" s="72">
        <v>9604695</v>
      </c>
      <c r="S5" s="72">
        <v>9847375</v>
      </c>
      <c r="T5" s="72">
        <v>10738121</v>
      </c>
      <c r="U5" s="72">
        <v>11341704</v>
      </c>
      <c r="V5" s="72">
        <v>11775240</v>
      </c>
      <c r="W5" s="72">
        <v>12154041</v>
      </c>
      <c r="X5" s="72">
        <v>12495934</v>
      </c>
      <c r="Y5" s="72">
        <v>12313375</v>
      </c>
      <c r="Z5" s="72">
        <v>12315217</v>
      </c>
      <c r="AA5" s="72">
        <v>12734724</v>
      </c>
      <c r="AB5" s="72">
        <v>12774090</v>
      </c>
      <c r="AC5" s="72">
        <v>12550821</v>
      </c>
      <c r="AD5" s="72">
        <v>11357286</v>
      </c>
      <c r="AE5" s="72">
        <v>11447351</v>
      </c>
      <c r="AF5" s="72">
        <v>11509573</v>
      </c>
      <c r="AG5" s="72">
        <v>11529728</v>
      </c>
      <c r="AH5" s="72">
        <v>11740118</v>
      </c>
    </row>
    <row r="6" spans="1:34" ht="12.75" customHeight="1" x14ac:dyDescent="0.2">
      <c r="B6" s="45" t="s">
        <v>9</v>
      </c>
      <c r="C6" s="72">
        <v>583766</v>
      </c>
      <c r="D6" s="72">
        <v>775831</v>
      </c>
      <c r="E6" s="72">
        <v>1026611</v>
      </c>
      <c r="F6" s="72">
        <v>1332982</v>
      </c>
      <c r="G6" s="72">
        <v>1865779</v>
      </c>
      <c r="H6" s="72">
        <v>2589780</v>
      </c>
      <c r="I6" s="72">
        <v>3497779</v>
      </c>
      <c r="J6" s="72">
        <v>4195000</v>
      </c>
      <c r="K6" s="72">
        <v>5346000</v>
      </c>
      <c r="L6" s="72">
        <v>6911038</v>
      </c>
      <c r="M6" s="72">
        <v>8727000</v>
      </c>
      <c r="N6" s="72">
        <v>10649000</v>
      </c>
      <c r="O6" s="72">
        <v>11872000</v>
      </c>
      <c r="P6" s="72">
        <v>13291000</v>
      </c>
      <c r="Q6" s="72">
        <v>15020000</v>
      </c>
      <c r="R6" s="72">
        <v>17016600</v>
      </c>
      <c r="S6" s="72">
        <v>18749100</v>
      </c>
      <c r="T6" s="72">
        <v>20277400</v>
      </c>
      <c r="U6" s="72">
        <v>22092500</v>
      </c>
      <c r="V6" s="72">
        <v>23811900</v>
      </c>
      <c r="W6" s="72">
        <v>25825400</v>
      </c>
      <c r="X6" s="72">
        <v>26840000</v>
      </c>
      <c r="Y6" s="72">
        <v>27720000</v>
      </c>
      <c r="Z6" s="72">
        <v>28360000</v>
      </c>
      <c r="AA6" s="72">
        <v>28789000</v>
      </c>
      <c r="AB6" s="72">
        <v>29765000</v>
      </c>
      <c r="AC6" s="72">
        <v>30752000</v>
      </c>
      <c r="AD6" s="72">
        <v>31693000</v>
      </c>
      <c r="AE6" s="72">
        <v>33211000</v>
      </c>
      <c r="AF6" s="72">
        <v>34366950</v>
      </c>
      <c r="AG6" s="72">
        <v>32360144</v>
      </c>
      <c r="AH6" s="72">
        <v>32723000</v>
      </c>
    </row>
    <row r="7" spans="1:34" s="2" customFormat="1" ht="12.75" customHeight="1" x14ac:dyDescent="0.25">
      <c r="A7" s="24"/>
      <c r="B7" s="15" t="s">
        <v>40</v>
      </c>
      <c r="C7" s="89">
        <v>125047</v>
      </c>
      <c r="D7" s="89">
        <v>174557</v>
      </c>
      <c r="E7" s="89">
        <v>215061</v>
      </c>
      <c r="F7" s="89">
        <v>257703</v>
      </c>
      <c r="G7" s="89">
        <v>332165</v>
      </c>
      <c r="H7" s="89">
        <v>447167</v>
      </c>
      <c r="I7" s="89">
        <v>662713</v>
      </c>
      <c r="J7" s="89">
        <v>1044379</v>
      </c>
      <c r="K7" s="89">
        <v>1698565</v>
      </c>
      <c r="L7" s="89">
        <v>3057509</v>
      </c>
      <c r="M7" s="89">
        <v>4638519</v>
      </c>
      <c r="N7" s="89">
        <v>5275791</v>
      </c>
      <c r="O7" s="89">
        <v>5736303</v>
      </c>
      <c r="P7" s="89">
        <v>6189000</v>
      </c>
      <c r="Q7" s="89">
        <v>6274763</v>
      </c>
      <c r="R7" s="89">
        <v>6834233</v>
      </c>
      <c r="S7" s="89">
        <v>7436157</v>
      </c>
      <c r="T7" s="89">
        <v>8208884</v>
      </c>
      <c r="U7" s="89">
        <v>8896706</v>
      </c>
      <c r="V7" s="89">
        <v>9322580</v>
      </c>
      <c r="W7" s="89">
        <v>9644157</v>
      </c>
      <c r="X7" s="89">
        <v>10082636</v>
      </c>
      <c r="Y7" s="36">
        <v>10561075</v>
      </c>
      <c r="Z7" s="89">
        <v>11048637</v>
      </c>
      <c r="AA7" s="89">
        <v>11150000</v>
      </c>
      <c r="AB7" s="89">
        <v>11243210</v>
      </c>
      <c r="AC7" s="89">
        <v>11242105</v>
      </c>
      <c r="AD7" s="89">
        <v>11088598</v>
      </c>
      <c r="AE7" s="89">
        <v>10788602</v>
      </c>
      <c r="AF7" s="89">
        <v>10886648</v>
      </c>
      <c r="AG7" s="89">
        <v>11006060</v>
      </c>
      <c r="AH7" s="89">
        <v>11060700</v>
      </c>
    </row>
    <row r="8" spans="1:34" ht="12.75" customHeight="1" x14ac:dyDescent="0.2">
      <c r="B8" s="45" t="s">
        <v>17</v>
      </c>
      <c r="C8" s="72">
        <v>272609</v>
      </c>
      <c r="D8" s="72">
        <v>532251</v>
      </c>
      <c r="E8" s="72">
        <v>971890</v>
      </c>
      <c r="F8" s="72">
        <v>1774378</v>
      </c>
      <c r="G8" s="72">
        <v>2490500</v>
      </c>
      <c r="H8" s="72">
        <v>3725000</v>
      </c>
      <c r="I8" s="72">
        <v>5512000</v>
      </c>
      <c r="J8" s="72">
        <v>8276000</v>
      </c>
      <c r="K8" s="72">
        <v>13913000</v>
      </c>
      <c r="L8" s="72">
        <v>23446000</v>
      </c>
      <c r="M8" s="72">
        <v>48202000</v>
      </c>
      <c r="N8" s="72">
        <v>56126000</v>
      </c>
      <c r="O8" s="72">
        <v>59128000</v>
      </c>
      <c r="P8" s="72">
        <v>64800000</v>
      </c>
      <c r="Q8" s="72">
        <v>71322000</v>
      </c>
      <c r="R8" s="72">
        <v>79271000</v>
      </c>
      <c r="S8" s="72">
        <v>85652000</v>
      </c>
      <c r="T8" s="72">
        <v>96232925</v>
      </c>
      <c r="U8" s="72">
        <v>105523065</v>
      </c>
      <c r="V8" s="72">
        <v>105000000</v>
      </c>
      <c r="W8" s="72">
        <v>88400000</v>
      </c>
      <c r="X8" s="72">
        <v>90900000</v>
      </c>
      <c r="Y8" s="72">
        <v>92400000</v>
      </c>
      <c r="Z8" s="72">
        <v>100034000</v>
      </c>
      <c r="AA8" s="72">
        <v>99530000</v>
      </c>
      <c r="AB8" s="72">
        <v>96360000</v>
      </c>
      <c r="AC8" s="72">
        <v>103470000</v>
      </c>
      <c r="AD8" s="72">
        <v>109700000</v>
      </c>
      <c r="AE8" s="72">
        <v>107500000</v>
      </c>
      <c r="AF8" s="72">
        <v>107200000</v>
      </c>
      <c r="AG8" s="72">
        <v>107400000</v>
      </c>
      <c r="AH8" s="72">
        <v>106400000</v>
      </c>
    </row>
    <row r="9" spans="1:34" ht="12.75" customHeight="1" x14ac:dyDescent="0.2">
      <c r="B9" s="45" t="s">
        <v>18</v>
      </c>
      <c r="C9" s="72">
        <v>148220</v>
      </c>
      <c r="D9" s="72">
        <v>175943</v>
      </c>
      <c r="E9" s="72">
        <v>211063</v>
      </c>
      <c r="F9" s="72">
        <v>357589</v>
      </c>
      <c r="G9" s="72">
        <v>503500</v>
      </c>
      <c r="H9" s="72">
        <v>822264</v>
      </c>
      <c r="I9" s="72">
        <v>1316592</v>
      </c>
      <c r="J9" s="72">
        <v>1444016</v>
      </c>
      <c r="K9" s="72">
        <v>1931101</v>
      </c>
      <c r="L9" s="72">
        <v>2628585</v>
      </c>
      <c r="M9" s="72">
        <v>3363552</v>
      </c>
      <c r="N9" s="72">
        <v>3960165</v>
      </c>
      <c r="O9" s="72">
        <v>4477752</v>
      </c>
      <c r="P9" s="72">
        <v>4767100</v>
      </c>
      <c r="Q9" s="72">
        <v>5166912</v>
      </c>
      <c r="R9" s="72">
        <v>5449206</v>
      </c>
      <c r="S9" s="72">
        <v>5828157</v>
      </c>
      <c r="T9" s="72">
        <v>6308000</v>
      </c>
      <c r="U9" s="72">
        <v>6556988</v>
      </c>
      <c r="V9" s="72">
        <v>6833683</v>
      </c>
      <c r="W9" s="72">
        <v>6420790</v>
      </c>
      <c r="X9" s="72">
        <v>7173185</v>
      </c>
      <c r="Y9" s="72">
        <v>7292756</v>
      </c>
      <c r="Z9" s="72">
        <v>7031152</v>
      </c>
      <c r="AA9" s="72">
        <v>7160233</v>
      </c>
      <c r="AB9" s="72">
        <v>7079249</v>
      </c>
      <c r="AC9" s="72">
        <v>6985035</v>
      </c>
      <c r="AD9" s="72">
        <v>7140859</v>
      </c>
      <c r="AE9" s="72">
        <v>7216215</v>
      </c>
      <c r="AF9" s="72">
        <v>7243465</v>
      </c>
      <c r="AG9" s="72">
        <v>7252675</v>
      </c>
      <c r="AH9" s="72">
        <v>7287875</v>
      </c>
    </row>
    <row r="10" spans="1:34" ht="12.75" customHeight="1" x14ac:dyDescent="0.2">
      <c r="B10" s="45" t="s">
        <v>12</v>
      </c>
      <c r="C10" s="72">
        <v>54700</v>
      </c>
      <c r="D10" s="72">
        <v>108451</v>
      </c>
      <c r="E10" s="72">
        <v>180296</v>
      </c>
      <c r="F10" s="72">
        <v>257261</v>
      </c>
      <c r="G10" s="72">
        <v>411930</v>
      </c>
      <c r="H10" s="72">
        <v>944955</v>
      </c>
      <c r="I10" s="72">
        <v>2997645</v>
      </c>
      <c r="J10" s="72">
        <v>4337696</v>
      </c>
      <c r="K10" s="72">
        <v>6437444</v>
      </c>
      <c r="L10" s="72">
        <v>15003708</v>
      </c>
      <c r="M10" s="72">
        <v>24265059</v>
      </c>
      <c r="N10" s="72">
        <v>29655729</v>
      </c>
      <c r="O10" s="72">
        <v>33530997</v>
      </c>
      <c r="P10" s="72">
        <v>37219839</v>
      </c>
      <c r="Q10" s="72">
        <v>38622582</v>
      </c>
      <c r="R10" s="72">
        <v>42694115</v>
      </c>
      <c r="S10" s="72">
        <v>45695061</v>
      </c>
      <c r="T10" s="72">
        <v>48422470</v>
      </c>
      <c r="U10" s="72">
        <v>49623339</v>
      </c>
      <c r="V10" s="72">
        <v>51052693</v>
      </c>
      <c r="W10" s="72">
        <v>51389417</v>
      </c>
      <c r="X10" s="72">
        <v>52590507</v>
      </c>
      <c r="Y10" s="72">
        <v>50665099</v>
      </c>
      <c r="Z10" s="72">
        <v>50158689</v>
      </c>
      <c r="AA10" s="72">
        <v>50806251</v>
      </c>
      <c r="AB10" s="72">
        <v>51067770</v>
      </c>
      <c r="AC10" s="72">
        <v>51521507</v>
      </c>
      <c r="AD10" s="72">
        <v>52506928</v>
      </c>
      <c r="AE10" s="72">
        <v>54161014</v>
      </c>
      <c r="AF10" s="72">
        <v>55354944</v>
      </c>
      <c r="AG10" s="72">
        <v>55647705</v>
      </c>
      <c r="AH10" s="72">
        <v>56805348</v>
      </c>
    </row>
    <row r="11" spans="1:34" ht="12.75" customHeight="1" x14ac:dyDescent="0.2">
      <c r="B11" s="45" t="s">
        <v>23</v>
      </c>
      <c r="C11" s="72">
        <v>257872</v>
      </c>
      <c r="D11" s="72">
        <v>319137</v>
      </c>
      <c r="E11" s="72">
        <v>386021</v>
      </c>
      <c r="F11" s="72">
        <v>489174</v>
      </c>
      <c r="G11" s="72">
        <v>675565</v>
      </c>
      <c r="H11" s="72">
        <v>1039126</v>
      </c>
      <c r="I11" s="72">
        <v>1502003</v>
      </c>
      <c r="J11" s="72">
        <v>2162574</v>
      </c>
      <c r="K11" s="72">
        <v>2845985</v>
      </c>
      <c r="L11" s="72">
        <v>3273433</v>
      </c>
      <c r="M11" s="72">
        <v>3728625</v>
      </c>
      <c r="N11" s="72">
        <v>4175587</v>
      </c>
      <c r="O11" s="72">
        <v>4516772</v>
      </c>
      <c r="P11" s="72">
        <v>4747126</v>
      </c>
      <c r="Q11" s="72">
        <v>4988000</v>
      </c>
      <c r="R11" s="72">
        <v>5270000</v>
      </c>
      <c r="S11" s="72">
        <v>5670000</v>
      </c>
      <c r="T11" s="72">
        <v>6080000</v>
      </c>
      <c r="U11" s="72">
        <v>6830000</v>
      </c>
      <c r="V11" s="72">
        <v>7700000</v>
      </c>
      <c r="W11" s="72">
        <v>8390000</v>
      </c>
      <c r="X11" s="72">
        <v>8940000</v>
      </c>
      <c r="Y11" s="72">
        <v>9320000</v>
      </c>
      <c r="Z11" s="72">
        <v>7411200</v>
      </c>
      <c r="AA11" s="72">
        <v>7602600</v>
      </c>
      <c r="AB11" s="72">
        <v>7396200</v>
      </c>
      <c r="AC11" s="72">
        <v>7220100</v>
      </c>
      <c r="AD11" s="72">
        <v>7160000</v>
      </c>
      <c r="AE11" s="72">
        <v>7150000</v>
      </c>
      <c r="AF11" s="72">
        <v>7150000</v>
      </c>
      <c r="AG11" s="72">
        <v>7120000</v>
      </c>
      <c r="AH11" s="72">
        <v>7150000</v>
      </c>
    </row>
    <row r="12" spans="1:34" ht="12.75" customHeight="1" x14ac:dyDescent="0.2">
      <c r="B12" s="45" t="s">
        <v>10</v>
      </c>
      <c r="C12" s="72">
        <v>283200</v>
      </c>
      <c r="D12" s="72">
        <v>375000</v>
      </c>
      <c r="E12" s="72">
        <v>436700</v>
      </c>
      <c r="F12" s="72">
        <v>572000</v>
      </c>
      <c r="G12" s="72">
        <v>883000</v>
      </c>
      <c r="H12" s="72">
        <v>1302496</v>
      </c>
      <c r="I12" s="72">
        <v>2462700</v>
      </c>
      <c r="J12" s="72">
        <v>5817300</v>
      </c>
      <c r="K12" s="72">
        <v>11210100</v>
      </c>
      <c r="L12" s="72">
        <v>21433500</v>
      </c>
      <c r="M12" s="72">
        <v>29052360</v>
      </c>
      <c r="N12" s="72">
        <v>36997400</v>
      </c>
      <c r="O12" s="72">
        <v>38585300</v>
      </c>
      <c r="P12" s="72">
        <v>41702000</v>
      </c>
      <c r="Q12" s="72">
        <v>44544000</v>
      </c>
      <c r="R12" s="72">
        <v>48088000</v>
      </c>
      <c r="S12" s="72">
        <v>51662000</v>
      </c>
      <c r="T12" s="72">
        <v>55358100</v>
      </c>
      <c r="U12" s="72">
        <v>57972000</v>
      </c>
      <c r="V12" s="72">
        <v>57918000</v>
      </c>
      <c r="W12" s="72">
        <v>57785000</v>
      </c>
      <c r="X12" s="72">
        <v>59816000</v>
      </c>
      <c r="Y12" s="72">
        <v>62260000</v>
      </c>
      <c r="Z12" s="72">
        <v>63324000</v>
      </c>
      <c r="AA12" s="72">
        <v>65425000</v>
      </c>
      <c r="AB12" s="72">
        <v>66681000</v>
      </c>
      <c r="AC12" s="72">
        <v>67571000</v>
      </c>
      <c r="AD12" s="72">
        <v>69018000</v>
      </c>
      <c r="AE12" s="72">
        <v>70422000</v>
      </c>
      <c r="AF12" s="72">
        <v>72040000</v>
      </c>
      <c r="AG12" s="72">
        <v>72751000</v>
      </c>
      <c r="AH12" s="72"/>
    </row>
    <row r="13" spans="1:34" s="2" customFormat="1" ht="12.75" customHeight="1" x14ac:dyDescent="0.25">
      <c r="A13" s="24"/>
      <c r="B13" s="48" t="s">
        <v>16</v>
      </c>
      <c r="C13" s="72">
        <v>1114000</v>
      </c>
      <c r="D13" s="72">
        <v>1260000</v>
      </c>
      <c r="E13" s="72">
        <v>1507000</v>
      </c>
      <c r="F13" s="72">
        <v>2268000</v>
      </c>
      <c r="G13" s="72">
        <v>3940000</v>
      </c>
      <c r="H13" s="72">
        <v>5735785</v>
      </c>
      <c r="I13" s="72">
        <v>7248355</v>
      </c>
      <c r="J13" s="72">
        <v>8841000</v>
      </c>
      <c r="K13" s="72">
        <v>14878000</v>
      </c>
      <c r="L13" s="72">
        <v>27185000</v>
      </c>
      <c r="M13" s="72">
        <v>43452000</v>
      </c>
      <c r="N13" s="72">
        <v>46283000</v>
      </c>
      <c r="O13" s="72">
        <v>49228000</v>
      </c>
      <c r="P13" s="72">
        <v>54256221</v>
      </c>
      <c r="Q13" s="72">
        <v>59687915</v>
      </c>
      <c r="R13" s="72">
        <v>65471665</v>
      </c>
      <c r="S13" s="72">
        <v>70077926</v>
      </c>
      <c r="T13" s="72">
        <v>73836210</v>
      </c>
      <c r="U13" s="72">
        <v>74940937</v>
      </c>
      <c r="V13" s="72">
        <v>76481053</v>
      </c>
      <c r="W13" s="72">
        <v>76729827</v>
      </c>
      <c r="X13" s="72">
        <v>77162298</v>
      </c>
      <c r="Y13" s="72">
        <v>78329355</v>
      </c>
      <c r="Z13" s="72">
        <v>78673978</v>
      </c>
      <c r="AA13" s="85">
        <v>78460684</v>
      </c>
      <c r="AB13" s="85">
        <v>79250793</v>
      </c>
      <c r="AC13" s="85">
        <v>78931386</v>
      </c>
      <c r="AD13" s="85">
        <v>79099000</v>
      </c>
      <c r="AE13" s="85">
        <v>78891000</v>
      </c>
      <c r="AF13" s="85">
        <v>80701000</v>
      </c>
      <c r="AG13" s="85">
        <v>79007000</v>
      </c>
      <c r="AH13" s="85">
        <v>79773000</v>
      </c>
    </row>
    <row r="14" spans="1:34" ht="12.75" customHeight="1" x14ac:dyDescent="0.2">
      <c r="B14" s="45" t="s">
        <v>13</v>
      </c>
      <c r="C14" s="72">
        <v>266000</v>
      </c>
      <c r="D14" s="72">
        <v>568000</v>
      </c>
      <c r="E14" s="72">
        <v>783000</v>
      </c>
      <c r="F14" s="72">
        <v>1207175</v>
      </c>
      <c r="G14" s="72">
        <v>2240000</v>
      </c>
      <c r="H14" s="72">
        <v>3923000</v>
      </c>
      <c r="I14" s="72">
        <v>6422000</v>
      </c>
      <c r="J14" s="72">
        <v>11737904</v>
      </c>
      <c r="K14" s="72">
        <v>20489000</v>
      </c>
      <c r="L14" s="72">
        <v>30296000</v>
      </c>
      <c r="M14" s="72">
        <v>42246000</v>
      </c>
      <c r="N14" s="72">
        <v>51246000</v>
      </c>
      <c r="O14" s="72">
        <v>54200000</v>
      </c>
      <c r="P14" s="72">
        <v>56770000</v>
      </c>
      <c r="Q14" s="72">
        <v>62750000</v>
      </c>
      <c r="R14" s="72">
        <v>71500000</v>
      </c>
      <c r="S14" s="72">
        <v>80418000</v>
      </c>
      <c r="T14" s="72">
        <v>89801000</v>
      </c>
      <c r="U14" s="72">
        <v>90341000</v>
      </c>
      <c r="V14" s="72">
        <v>90032886</v>
      </c>
      <c r="W14" s="72">
        <v>93666088</v>
      </c>
      <c r="X14" s="72">
        <v>96040913</v>
      </c>
      <c r="Y14" s="72">
        <v>97188624</v>
      </c>
      <c r="Z14" s="72">
        <v>96863107</v>
      </c>
      <c r="AA14" s="72">
        <v>89914609</v>
      </c>
      <c r="AB14" s="72">
        <v>87691238</v>
      </c>
      <c r="AC14" s="72">
        <v>85955905</v>
      </c>
      <c r="AD14" s="72">
        <v>83871543</v>
      </c>
      <c r="AE14" s="72">
        <v>83342486</v>
      </c>
      <c r="AF14" s="72">
        <v>79480756</v>
      </c>
      <c r="AG14" s="72">
        <v>77581048</v>
      </c>
      <c r="AH14" s="72">
        <v>78114933</v>
      </c>
    </row>
    <row r="15" spans="1:34" ht="12.75" customHeight="1" x14ac:dyDescent="0.2">
      <c r="B15" s="45" t="s">
        <v>15</v>
      </c>
      <c r="C15" s="72">
        <v>868078</v>
      </c>
      <c r="D15" s="72">
        <v>1378108</v>
      </c>
      <c r="E15" s="72">
        <v>1712545</v>
      </c>
      <c r="F15" s="72">
        <v>2131367</v>
      </c>
      <c r="G15" s="72">
        <v>4331369</v>
      </c>
      <c r="H15" s="72">
        <v>11712137</v>
      </c>
      <c r="I15" s="72">
        <v>26906511</v>
      </c>
      <c r="J15" s="72">
        <v>38253893</v>
      </c>
      <c r="K15" s="72">
        <v>47307592</v>
      </c>
      <c r="L15" s="72">
        <v>56845594</v>
      </c>
      <c r="M15" s="72">
        <v>66784374</v>
      </c>
      <c r="N15" s="72">
        <v>74819158</v>
      </c>
      <c r="O15" s="72">
        <v>81118324</v>
      </c>
      <c r="P15" s="72">
        <v>86655000</v>
      </c>
      <c r="Q15" s="72">
        <v>91474000</v>
      </c>
      <c r="R15" s="72">
        <v>96484000</v>
      </c>
      <c r="S15" s="72">
        <v>99826000</v>
      </c>
      <c r="T15" s="72">
        <v>107339000</v>
      </c>
      <c r="U15" s="72">
        <v>110394996</v>
      </c>
      <c r="V15" s="72">
        <v>116295378</v>
      </c>
      <c r="W15" s="72">
        <v>123287125</v>
      </c>
      <c r="X15" s="72">
        <v>132761125</v>
      </c>
      <c r="Y15" s="72">
        <v>141129280</v>
      </c>
      <c r="Z15" s="72">
        <v>147887593</v>
      </c>
      <c r="AA15" s="72">
        <v>157856591</v>
      </c>
      <c r="AB15" s="72">
        <v>160559734</v>
      </c>
      <c r="AC15" s="72">
        <v>166852753</v>
      </c>
      <c r="AD15" s="72">
        <v>172789990</v>
      </c>
      <c r="AE15" s="72">
        <v>179872794</v>
      </c>
      <c r="AF15" s="72">
        <v>186514109</v>
      </c>
      <c r="AG15" s="72">
        <v>195054893</v>
      </c>
      <c r="AH15" s="72">
        <v>200478808</v>
      </c>
    </row>
    <row r="16" spans="1:34" ht="12.75" customHeight="1" x14ac:dyDescent="0.2">
      <c r="B16" s="46" t="s">
        <v>31</v>
      </c>
      <c r="C16" s="72">
        <v>79000</v>
      </c>
      <c r="D16" s="72">
        <v>115000</v>
      </c>
      <c r="E16" s="72">
        <v>166000</v>
      </c>
      <c r="F16" s="72">
        <v>216000</v>
      </c>
      <c r="G16" s="72">
        <v>321000</v>
      </c>
      <c r="H16" s="72">
        <v>539000</v>
      </c>
      <c r="I16" s="72">
        <v>1016000</v>
      </c>
      <c r="J16" s="72">
        <v>1717000</v>
      </c>
      <c r="K16" s="72">
        <v>3351000</v>
      </c>
      <c r="L16" s="72">
        <v>6745460</v>
      </c>
      <c r="M16" s="72">
        <v>10755000</v>
      </c>
      <c r="N16" s="72">
        <v>12200000</v>
      </c>
      <c r="O16" s="72">
        <v>12100000</v>
      </c>
      <c r="P16" s="72">
        <v>13200000</v>
      </c>
      <c r="Q16" s="72">
        <v>14800000</v>
      </c>
      <c r="R16" s="72">
        <v>15834000</v>
      </c>
      <c r="S16" s="72">
        <v>17296000</v>
      </c>
      <c r="T16" s="72">
        <v>19285000</v>
      </c>
      <c r="U16" s="72">
        <v>20627000</v>
      </c>
      <c r="V16" s="72">
        <v>20149000</v>
      </c>
      <c r="W16" s="72">
        <v>19179000</v>
      </c>
      <c r="X16" s="72">
        <v>19829309</v>
      </c>
      <c r="Y16" s="72">
        <v>19717000</v>
      </c>
      <c r="Z16" s="72">
        <v>19467000</v>
      </c>
      <c r="AA16" s="72">
        <v>19562000</v>
      </c>
      <c r="AB16" s="72">
        <v>20809054</v>
      </c>
      <c r="AC16" s="72">
        <v>20890000</v>
      </c>
      <c r="AD16" s="72">
        <v>20532000</v>
      </c>
      <c r="AE16" s="72">
        <v>21108000</v>
      </c>
      <c r="AF16" s="72">
        <v>21762000</v>
      </c>
      <c r="AG16" s="72">
        <v>21415000</v>
      </c>
      <c r="AH16" s="72">
        <v>21888000</v>
      </c>
    </row>
    <row r="17" spans="1:34" ht="12.75" customHeight="1" x14ac:dyDescent="0.2">
      <c r="B17" s="45" t="s">
        <v>19</v>
      </c>
      <c r="C17" s="72">
        <v>196828</v>
      </c>
      <c r="D17" s="72">
        <v>234423</v>
      </c>
      <c r="E17" s="72">
        <v>282918</v>
      </c>
      <c r="F17" s="72">
        <v>371403</v>
      </c>
      <c r="G17" s="72">
        <v>588478</v>
      </c>
      <c r="H17" s="72">
        <v>981305</v>
      </c>
      <c r="I17" s="72">
        <v>1261445</v>
      </c>
      <c r="J17" s="72">
        <v>1676763</v>
      </c>
      <c r="K17" s="72">
        <v>2072000</v>
      </c>
      <c r="L17" s="72">
        <v>2664000</v>
      </c>
      <c r="M17" s="72">
        <v>3224000</v>
      </c>
      <c r="N17" s="72">
        <v>3593000</v>
      </c>
      <c r="O17" s="72">
        <v>3790000</v>
      </c>
      <c r="P17" s="72">
        <v>4060829</v>
      </c>
      <c r="Q17" s="72">
        <v>4524750</v>
      </c>
      <c r="R17" s="72">
        <v>4754453</v>
      </c>
      <c r="S17" s="72">
        <v>4868916</v>
      </c>
      <c r="T17" s="72">
        <v>5037650</v>
      </c>
      <c r="U17" s="72">
        <v>5211207</v>
      </c>
      <c r="V17" s="72">
        <v>5354554</v>
      </c>
      <c r="W17" s="72">
        <v>5599286</v>
      </c>
      <c r="X17" s="72">
        <v>5725447</v>
      </c>
      <c r="Y17" s="72">
        <v>5797502</v>
      </c>
      <c r="Z17" s="72">
        <v>5692052</v>
      </c>
      <c r="AA17" s="72">
        <v>5737961</v>
      </c>
      <c r="AB17" s="72">
        <v>5714890</v>
      </c>
      <c r="AC17" s="72">
        <v>5729569</v>
      </c>
      <c r="AD17" s="72">
        <v>5719665</v>
      </c>
      <c r="AE17" s="72">
        <v>5720892</v>
      </c>
      <c r="AF17" s="72">
        <v>5775830</v>
      </c>
      <c r="AG17" s="72">
        <v>5825584</v>
      </c>
      <c r="AH17" s="72"/>
    </row>
    <row r="18" spans="1:34" ht="12.75" customHeight="1" x14ac:dyDescent="0.2">
      <c r="B18" s="46" t="s">
        <v>11</v>
      </c>
      <c r="C18" s="72">
        <v>6500</v>
      </c>
      <c r="D18" s="72">
        <v>12600</v>
      </c>
      <c r="E18" s="72">
        <v>37262</v>
      </c>
      <c r="F18" s="72">
        <v>101300</v>
      </c>
      <c r="G18" s="72">
        <v>173508</v>
      </c>
      <c r="H18" s="72">
        <v>340845</v>
      </c>
      <c r="I18" s="72">
        <v>663651</v>
      </c>
      <c r="J18" s="72">
        <v>1506958</v>
      </c>
      <c r="K18" s="72">
        <v>3074633</v>
      </c>
      <c r="L18" s="72">
        <v>4671458</v>
      </c>
      <c r="M18" s="72">
        <v>6664951</v>
      </c>
      <c r="N18" s="72">
        <v>7977537</v>
      </c>
      <c r="O18" s="72">
        <v>8670000</v>
      </c>
      <c r="P18" s="72">
        <v>10002705</v>
      </c>
      <c r="Q18" s="72">
        <v>10571100</v>
      </c>
      <c r="R18" s="72">
        <v>11447313</v>
      </c>
      <c r="S18" s="72">
        <v>12226439</v>
      </c>
      <c r="T18" s="72">
        <v>13477414</v>
      </c>
      <c r="U18" s="72">
        <v>14049187</v>
      </c>
      <c r="V18" s="72">
        <v>11795080</v>
      </c>
      <c r="W18" s="72">
        <v>12210377</v>
      </c>
      <c r="X18" s="72">
        <v>12334595</v>
      </c>
      <c r="Y18" s="72">
        <v>11917565</v>
      </c>
      <c r="Z18" s="72">
        <v>11990993</v>
      </c>
      <c r="AA18" s="72">
        <v>11895627</v>
      </c>
      <c r="AB18" s="72">
        <v>11714693</v>
      </c>
      <c r="AC18" s="72">
        <v>11572085</v>
      </c>
      <c r="AD18" s="72">
        <v>11764106</v>
      </c>
      <c r="AE18" s="72">
        <v>11859548</v>
      </c>
      <c r="AF18" s="72">
        <v>11909751</v>
      </c>
      <c r="AG18" s="72">
        <v>11851054</v>
      </c>
      <c r="AH18" s="72">
        <v>12476165</v>
      </c>
    </row>
    <row r="19" spans="1:34" ht="12.75" customHeight="1" x14ac:dyDescent="0.2">
      <c r="B19" s="45" t="s">
        <v>21</v>
      </c>
      <c r="C19" s="72">
        <v>461200</v>
      </c>
      <c r="D19" s="72">
        <v>568200</v>
      </c>
      <c r="E19" s="72">
        <v>656000</v>
      </c>
      <c r="F19" s="72">
        <v>774500</v>
      </c>
      <c r="G19" s="72">
        <v>1381000</v>
      </c>
      <c r="H19" s="72">
        <v>2008000</v>
      </c>
      <c r="I19" s="72">
        <v>2492000</v>
      </c>
      <c r="J19" s="72">
        <v>3169000</v>
      </c>
      <c r="K19" s="72">
        <v>4109000</v>
      </c>
      <c r="L19" s="72">
        <v>5126000</v>
      </c>
      <c r="M19" s="72">
        <v>6372300</v>
      </c>
      <c r="N19" s="72">
        <v>7178000</v>
      </c>
      <c r="O19" s="72">
        <v>7949000</v>
      </c>
      <c r="P19" s="72">
        <v>8801000</v>
      </c>
      <c r="Q19" s="72">
        <v>8785000</v>
      </c>
      <c r="R19" s="72">
        <v>9104000</v>
      </c>
      <c r="S19" s="72">
        <v>9607000</v>
      </c>
      <c r="T19" s="72">
        <v>10116852</v>
      </c>
      <c r="U19" s="72">
        <v>10014000</v>
      </c>
      <c r="V19" s="72">
        <v>10440000</v>
      </c>
      <c r="W19" s="72">
        <v>10992407</v>
      </c>
      <c r="X19" s="72">
        <v>11454252</v>
      </c>
      <c r="Y19" s="72">
        <v>11848449</v>
      </c>
      <c r="Z19" s="72">
        <v>12014368</v>
      </c>
      <c r="AA19" s="72">
        <v>12312533</v>
      </c>
      <c r="AB19" s="72">
        <v>12638827</v>
      </c>
      <c r="AC19" s="72">
        <v>12543188</v>
      </c>
      <c r="AD19" s="72">
        <v>12519313</v>
      </c>
      <c r="AE19" s="72">
        <v>12626282</v>
      </c>
      <c r="AF19" s="72">
        <v>12895854</v>
      </c>
      <c r="AG19" s="72">
        <v>12791840</v>
      </c>
      <c r="AH19" s="72">
        <v>12843683</v>
      </c>
    </row>
    <row r="20" spans="1:34" ht="12.75" customHeight="1" thickBot="1" x14ac:dyDescent="0.25">
      <c r="B20" s="49" t="s">
        <v>20</v>
      </c>
      <c r="C20" s="73">
        <v>5283055</v>
      </c>
      <c r="D20" s="73">
        <v>7557148</v>
      </c>
      <c r="E20" s="73">
        <v>11032753</v>
      </c>
      <c r="F20" s="73">
        <v>16009461</v>
      </c>
      <c r="G20" s="73">
        <v>24134421</v>
      </c>
      <c r="H20" s="73">
        <v>33785661</v>
      </c>
      <c r="I20" s="73">
        <v>44042992</v>
      </c>
      <c r="J20" s="73">
        <v>55312293</v>
      </c>
      <c r="K20" s="73">
        <v>69209321</v>
      </c>
      <c r="L20" s="73">
        <v>86047003</v>
      </c>
      <c r="M20" s="73">
        <v>109478031</v>
      </c>
      <c r="N20" s="73">
        <v>128500000</v>
      </c>
      <c r="O20" s="73">
        <v>141800000</v>
      </c>
      <c r="P20" s="73">
        <v>160637000</v>
      </c>
      <c r="Q20" s="73">
        <v>184819000</v>
      </c>
      <c r="R20" s="73">
        <v>203700000</v>
      </c>
      <c r="S20" s="73">
        <v>229600000</v>
      </c>
      <c r="T20" s="73">
        <v>249300000</v>
      </c>
      <c r="U20" s="73">
        <v>261300000</v>
      </c>
      <c r="V20" s="73">
        <v>274283000</v>
      </c>
      <c r="W20" s="73">
        <v>285118000</v>
      </c>
      <c r="X20" s="73">
        <v>297404000</v>
      </c>
      <c r="Y20" s="73">
        <v>304838000</v>
      </c>
      <c r="Z20" s="73">
        <v>310698000</v>
      </c>
      <c r="AA20" s="73">
        <v>355500000</v>
      </c>
      <c r="AB20" s="73">
        <v>382307000</v>
      </c>
      <c r="AC20" s="73">
        <v>396000000</v>
      </c>
      <c r="AD20" s="73">
        <v>400000000</v>
      </c>
      <c r="AE20" s="73">
        <v>384242000</v>
      </c>
      <c r="AF20" s="73">
        <v>355763000</v>
      </c>
      <c r="AG20" s="73">
        <v>352522000</v>
      </c>
      <c r="AH20" s="73">
        <v>361617000</v>
      </c>
    </row>
    <row r="21" spans="1:34" ht="12.75" customHeight="1" thickTop="1" x14ac:dyDescent="0.2">
      <c r="B21" s="46" t="s">
        <v>41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Q21" s="61"/>
      <c r="R21" s="61"/>
      <c r="S21" s="61"/>
      <c r="AA21" s="61"/>
    </row>
    <row r="22" spans="1:34" ht="12.75" customHeight="1" x14ac:dyDescent="0.2">
      <c r="B22" s="74" t="s">
        <v>44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Q22" s="61"/>
      <c r="R22" s="61"/>
      <c r="S22" s="61"/>
      <c r="AH22" s="61" t="s">
        <v>73</v>
      </c>
    </row>
    <row r="23" spans="1:34" ht="14.25" customHeight="1" x14ac:dyDescent="0.2">
      <c r="B23" s="24" t="s">
        <v>74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</row>
    <row r="24" spans="1:34" ht="14.25" customHeight="1" x14ac:dyDescent="0.2">
      <c r="L24" s="75"/>
      <c r="M24" s="117"/>
      <c r="N24" s="117"/>
      <c r="O24" s="117"/>
      <c r="P24" s="117"/>
      <c r="Q24" s="117"/>
      <c r="R24" s="117"/>
      <c r="S24" s="117"/>
      <c r="T24" s="117"/>
    </row>
    <row r="25" spans="1:34" s="2" customFormat="1" ht="12.75" customHeight="1" x14ac:dyDescent="0.25">
      <c r="A25" s="24"/>
      <c r="B25" s="76" t="s">
        <v>22</v>
      </c>
      <c r="C25" s="87">
        <v>125047</v>
      </c>
      <c r="D25" s="87">
        <v>174557</v>
      </c>
      <c r="E25" s="87">
        <v>215061</v>
      </c>
      <c r="F25" s="87">
        <v>257703</v>
      </c>
      <c r="G25" s="87">
        <v>332165</v>
      </c>
      <c r="H25" s="87">
        <v>447167</v>
      </c>
      <c r="I25" s="87">
        <v>662713</v>
      </c>
      <c r="J25" s="87">
        <v>1044379</v>
      </c>
      <c r="K25" s="87">
        <v>1698565</v>
      </c>
      <c r="L25" s="87">
        <v>3057509</v>
      </c>
      <c r="M25" s="87">
        <v>4638519</v>
      </c>
      <c r="N25" s="87">
        <v>5275791</v>
      </c>
      <c r="O25" s="87">
        <v>5736303</v>
      </c>
      <c r="P25" s="87">
        <v>6189000</v>
      </c>
      <c r="Q25" s="87">
        <v>6274763</v>
      </c>
      <c r="R25" s="87">
        <v>6834233</v>
      </c>
      <c r="S25" s="87">
        <v>7436157</v>
      </c>
      <c r="T25" s="87">
        <v>8208884</v>
      </c>
      <c r="U25" s="87">
        <v>8896706</v>
      </c>
      <c r="V25" s="87">
        <v>9322580</v>
      </c>
      <c r="W25" s="87">
        <v>9644157</v>
      </c>
      <c r="X25" s="87">
        <v>10082636</v>
      </c>
      <c r="Y25" s="87">
        <v>10561075</v>
      </c>
      <c r="Z25" s="87">
        <v>11048637</v>
      </c>
      <c r="AA25" s="87">
        <v>11150000</v>
      </c>
      <c r="AB25" s="87">
        <v>11243210</v>
      </c>
      <c r="AC25" s="87">
        <v>11242105</v>
      </c>
      <c r="AD25" s="87">
        <v>11088598</v>
      </c>
      <c r="AE25" s="87">
        <v>10788602</v>
      </c>
      <c r="AF25" s="87">
        <v>10886648</v>
      </c>
      <c r="AG25" s="87">
        <v>11006060</v>
      </c>
      <c r="AH25" s="87">
        <v>11060700</v>
      </c>
    </row>
    <row r="26" spans="1:34" ht="14.25" customHeight="1" x14ac:dyDescent="0.25">
      <c r="B26" s="34" t="s">
        <v>38</v>
      </c>
      <c r="C26" s="88"/>
      <c r="D26" s="88">
        <f t="shared" ref="D26:X26" si="0">(D25-C25)/C25*100</f>
        <v>39.593112989515944</v>
      </c>
      <c r="E26" s="88">
        <f t="shared" si="0"/>
        <v>23.203881826566679</v>
      </c>
      <c r="F26" s="88">
        <f t="shared" si="0"/>
        <v>19.827862792417037</v>
      </c>
      <c r="G26" s="88">
        <f t="shared" si="0"/>
        <v>28.894502586310601</v>
      </c>
      <c r="H26" s="88">
        <f t="shared" si="0"/>
        <v>34.621949934520494</v>
      </c>
      <c r="I26" s="88">
        <f t="shared" si="0"/>
        <v>48.20257308790675</v>
      </c>
      <c r="J26" s="88">
        <f t="shared" si="0"/>
        <v>57.59144607092361</v>
      </c>
      <c r="K26" s="88">
        <f>(K25-J25)/J25*100</f>
        <v>62.638754704949065</v>
      </c>
      <c r="L26" s="88">
        <f t="shared" si="0"/>
        <v>80.005416336731301</v>
      </c>
      <c r="M26" s="88">
        <f t="shared" si="0"/>
        <v>51.709087364910452</v>
      </c>
      <c r="N26" s="88">
        <f t="shared" si="0"/>
        <v>13.738695475862015</v>
      </c>
      <c r="O26" s="88">
        <f t="shared" si="0"/>
        <v>8.728776405282165</v>
      </c>
      <c r="P26" s="88">
        <f t="shared" si="0"/>
        <v>7.8917902349300588</v>
      </c>
      <c r="Q26" s="88">
        <f t="shared" si="0"/>
        <v>1.3857327516561642</v>
      </c>
      <c r="R26" s="88">
        <f t="shared" si="0"/>
        <v>8.9161933287360817</v>
      </c>
      <c r="S26" s="88">
        <f t="shared" si="0"/>
        <v>8.8074843219421997</v>
      </c>
      <c r="T26" s="88">
        <f t="shared" si="0"/>
        <v>10.391483127642411</v>
      </c>
      <c r="U26" s="88">
        <f t="shared" si="0"/>
        <v>8.3789952446641962</v>
      </c>
      <c r="V26" s="88">
        <f t="shared" si="0"/>
        <v>4.7868728043840045</v>
      </c>
      <c r="W26" s="88">
        <f t="shared" si="0"/>
        <v>3.4494421072278278</v>
      </c>
      <c r="X26" s="88">
        <f t="shared" si="0"/>
        <v>4.5465767510835837</v>
      </c>
      <c r="Y26" s="88">
        <f t="shared" ref="Y26:AH26" si="1">(Y25-X25)/X25*100</f>
        <v>4.7451777491521065</v>
      </c>
      <c r="Z26" s="88">
        <f t="shared" si="1"/>
        <v>4.6165944281240305</v>
      </c>
      <c r="AA26" s="88">
        <f t="shared" si="1"/>
        <v>0.91742538016227704</v>
      </c>
      <c r="AB26" s="88">
        <f t="shared" si="1"/>
        <v>0.83596412556053812</v>
      </c>
      <c r="AC26" s="90">
        <f t="shared" si="1"/>
        <v>-9.8281540592055124E-3</v>
      </c>
      <c r="AD26" s="90">
        <f t="shared" si="1"/>
        <v>-1.3654649196035797</v>
      </c>
      <c r="AE26" s="90">
        <f t="shared" si="1"/>
        <v>-2.7054457200089677</v>
      </c>
      <c r="AF26" s="90">
        <f t="shared" si="1"/>
        <v>0.9087924459536092</v>
      </c>
      <c r="AG26" s="90">
        <f t="shared" si="1"/>
        <v>1.0968665469848937</v>
      </c>
      <c r="AH26" s="90">
        <f t="shared" si="1"/>
        <v>0.4964537718311548</v>
      </c>
    </row>
    <row r="27" spans="1:34" ht="14.25" customHeight="1" x14ac:dyDescent="0.2">
      <c r="L27" s="75"/>
      <c r="M27" s="117"/>
      <c r="N27" s="117"/>
      <c r="O27" s="117"/>
      <c r="P27" s="117"/>
      <c r="Q27" s="117"/>
      <c r="R27" s="117"/>
      <c r="S27" s="117"/>
      <c r="T27" s="117"/>
    </row>
    <row r="28" spans="1:34" ht="14.25" customHeight="1" x14ac:dyDescent="0.2">
      <c r="B28" s="23" t="s">
        <v>42</v>
      </c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</row>
    <row r="29" spans="1:34" ht="14.25" customHeight="1" x14ac:dyDescent="0.2">
      <c r="C29" s="84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</row>
    <row r="30" spans="1:34" ht="12.75" customHeight="1" x14ac:dyDescent="0.25">
      <c r="B30" s="138" t="s">
        <v>59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P30" s="23"/>
      <c r="Q30" s="23"/>
      <c r="R30" s="23"/>
      <c r="S30" s="23"/>
      <c r="T30" s="23"/>
    </row>
    <row r="31" spans="1:34" s="2" customFormat="1" ht="12.75" customHeight="1" x14ac:dyDescent="0.25">
      <c r="A31" s="24"/>
      <c r="B31" s="30"/>
      <c r="C31" s="9" t="s">
        <v>1</v>
      </c>
      <c r="D31" s="9" t="s">
        <v>3</v>
      </c>
      <c r="E31" s="9" t="s">
        <v>4</v>
      </c>
      <c r="F31" s="9" t="s">
        <v>5</v>
      </c>
      <c r="G31" s="9" t="s">
        <v>6</v>
      </c>
      <c r="H31" s="9" t="s">
        <v>2</v>
      </c>
      <c r="I31" s="9" t="s">
        <v>7</v>
      </c>
      <c r="J31" s="9" t="s">
        <v>8</v>
      </c>
      <c r="K31" s="9" t="s">
        <v>0</v>
      </c>
      <c r="L31" s="9" t="s">
        <v>24</v>
      </c>
      <c r="M31" s="10">
        <v>2000</v>
      </c>
      <c r="N31" s="10">
        <v>2001</v>
      </c>
      <c r="O31" s="10">
        <v>2002</v>
      </c>
      <c r="P31" s="10">
        <v>2003</v>
      </c>
      <c r="Q31" s="14">
        <v>2004</v>
      </c>
      <c r="R31" s="14">
        <v>2005</v>
      </c>
      <c r="S31" s="14">
        <v>2006</v>
      </c>
      <c r="T31" s="14">
        <v>2007</v>
      </c>
      <c r="U31" s="14">
        <v>2008</v>
      </c>
      <c r="V31" s="14">
        <v>2009</v>
      </c>
      <c r="W31" s="14">
        <v>2010</v>
      </c>
      <c r="X31" s="14">
        <v>2011</v>
      </c>
      <c r="Y31" s="14">
        <v>2012</v>
      </c>
      <c r="Z31" s="14">
        <v>2013</v>
      </c>
      <c r="AA31" s="14">
        <v>2014</v>
      </c>
      <c r="AB31" s="14">
        <v>2015</v>
      </c>
      <c r="AC31" s="14">
        <v>2016</v>
      </c>
      <c r="AD31" s="14">
        <v>2017</v>
      </c>
      <c r="AE31" s="14">
        <v>2018</v>
      </c>
      <c r="AF31" s="14">
        <v>2019</v>
      </c>
      <c r="AG31" s="14">
        <v>2020</v>
      </c>
      <c r="AH31" s="14">
        <v>2021</v>
      </c>
    </row>
    <row r="32" spans="1:34" ht="12.75" customHeight="1" x14ac:dyDescent="0.2">
      <c r="B32" s="45" t="s">
        <v>14</v>
      </c>
      <c r="C32" s="63">
        <v>0.96086037016162096</v>
      </c>
      <c r="D32" s="63">
        <v>1.4935991842035301</v>
      </c>
      <c r="E32" s="63">
        <v>2.2117307027127802</v>
      </c>
      <c r="F32" s="63">
        <v>2.8054988840069699</v>
      </c>
      <c r="G32" s="63">
        <v>3.5045491907825701</v>
      </c>
      <c r="H32" s="63">
        <v>4.8029697301515801</v>
      </c>
      <c r="I32" s="63">
        <v>7.4751181276371499</v>
      </c>
      <c r="J32" s="63">
        <v>14.470701975661999</v>
      </c>
      <c r="K32" s="63">
        <v>28.628860023490901</v>
      </c>
      <c r="L32" s="63">
        <v>53.077876277044901</v>
      </c>
      <c r="M32" s="77">
        <v>76.362960880000003</v>
      </c>
      <c r="N32" s="77">
        <v>81.359506030000006</v>
      </c>
      <c r="O32" s="77">
        <v>83.376738090000003</v>
      </c>
      <c r="P32" s="77">
        <v>89.580133459999999</v>
      </c>
      <c r="Q32" s="77">
        <v>97.806728179999993</v>
      </c>
      <c r="R32" s="77">
        <v>105.32349809999999</v>
      </c>
      <c r="S32" s="77">
        <v>112.25527390000001</v>
      </c>
      <c r="T32" s="77">
        <v>119.4976758</v>
      </c>
      <c r="U32" s="78">
        <v>129.98231490000001</v>
      </c>
      <c r="V32" s="78">
        <v>137.05007449999999</v>
      </c>
      <c r="W32" s="78">
        <v>146.37391249999999</v>
      </c>
      <c r="X32" s="78">
        <v>155.19327390000001</v>
      </c>
      <c r="Y32" s="78">
        <v>161.1931998</v>
      </c>
      <c r="Z32" s="78">
        <v>156.51794279999999</v>
      </c>
      <c r="AA32" s="78">
        <v>151.56219250000001</v>
      </c>
      <c r="AB32" s="78">
        <v>155.8663134</v>
      </c>
      <c r="AC32" s="78">
        <v>126.8182509</v>
      </c>
      <c r="AD32" s="78">
        <v>123.4328495</v>
      </c>
      <c r="AE32" s="78">
        <v>124.24619749999999</v>
      </c>
      <c r="AF32" s="78">
        <v>120.7891044</v>
      </c>
      <c r="AG32" s="78">
        <v>120.31559609999999</v>
      </c>
      <c r="AH32" s="78">
        <v>121.9694798</v>
      </c>
    </row>
    <row r="33" spans="1:34" ht="12.75" customHeight="1" x14ac:dyDescent="0.2">
      <c r="B33" s="46" t="s">
        <v>30</v>
      </c>
      <c r="C33" s="63">
        <v>0.429735060518182</v>
      </c>
      <c r="D33" s="63">
        <v>0.51363125611010896</v>
      </c>
      <c r="E33" s="63">
        <v>0.61154587872704902</v>
      </c>
      <c r="F33" s="63">
        <v>0.67158793866868405</v>
      </c>
      <c r="G33" s="63">
        <v>1.26432098635024</v>
      </c>
      <c r="H33" s="63">
        <v>2.3150953649086201</v>
      </c>
      <c r="I33" s="63">
        <v>4.6940506246977103</v>
      </c>
      <c r="J33" s="63">
        <v>9.5482741963772195</v>
      </c>
      <c r="K33" s="63">
        <v>17.179936096386001</v>
      </c>
      <c r="L33" s="63">
        <v>31.111719472559699</v>
      </c>
      <c r="M33" s="77">
        <v>54.840339499999999</v>
      </c>
      <c r="N33" s="77">
        <v>74.661061869999997</v>
      </c>
      <c r="O33" s="77">
        <v>78.235949969999993</v>
      </c>
      <c r="P33" s="77">
        <v>82.728119550000002</v>
      </c>
      <c r="Q33" s="77">
        <v>87.333239480000003</v>
      </c>
      <c r="R33" s="77">
        <v>91.325616539999999</v>
      </c>
      <c r="S33" s="77">
        <v>93.049213480000006</v>
      </c>
      <c r="T33" s="77">
        <v>100.79244799999999</v>
      </c>
      <c r="U33" s="78">
        <v>105.7332365</v>
      </c>
      <c r="V33" s="78">
        <v>109.0163124</v>
      </c>
      <c r="W33" s="78">
        <v>111.73102900000001</v>
      </c>
      <c r="X33" s="78">
        <v>114.0583084</v>
      </c>
      <c r="Y33" s="78">
        <v>111.62377600000001</v>
      </c>
      <c r="Z33" s="78">
        <v>110.91535570000001</v>
      </c>
      <c r="AA33" s="78">
        <v>113.9396941</v>
      </c>
      <c r="AB33" s="78">
        <v>113.56458720000001</v>
      </c>
      <c r="AC33" s="78">
        <v>110.9039753</v>
      </c>
      <c r="AD33" s="78">
        <v>99.761043310000005</v>
      </c>
      <c r="AE33" s="78">
        <v>99.989125299999998</v>
      </c>
      <c r="AF33" s="78">
        <v>99.991355769999998</v>
      </c>
      <c r="AG33" s="78">
        <v>99.723328269999996</v>
      </c>
      <c r="AH33" s="78">
        <v>101.10837429999999</v>
      </c>
    </row>
    <row r="34" spans="1:34" ht="12.75" customHeight="1" x14ac:dyDescent="0.2">
      <c r="B34" s="45" t="s">
        <v>9</v>
      </c>
      <c r="C34" s="63">
        <v>2.11067478638026</v>
      </c>
      <c r="D34" s="63">
        <v>2.76988848091968</v>
      </c>
      <c r="E34" s="63">
        <v>3.6213014336757299</v>
      </c>
      <c r="F34" s="63">
        <v>4.6483710866019301</v>
      </c>
      <c r="G34" s="63">
        <v>6.4356647042348003</v>
      </c>
      <c r="H34" s="63">
        <v>8.8403786611450705</v>
      </c>
      <c r="I34" s="63">
        <v>11.822265578525901</v>
      </c>
      <c r="J34" s="63">
        <v>14.045836368785301</v>
      </c>
      <c r="K34" s="63">
        <v>17.7368955495919</v>
      </c>
      <c r="L34" s="63">
        <v>22.7219698376468</v>
      </c>
      <c r="M34" s="77">
        <v>28.442170780000001</v>
      </c>
      <c r="N34" s="77">
        <v>34.348551450000002</v>
      </c>
      <c r="O34" s="77">
        <v>37.902589710000001</v>
      </c>
      <c r="P34" s="77">
        <v>42.034254230000002</v>
      </c>
      <c r="Q34" s="77">
        <v>47.067423740000002</v>
      </c>
      <c r="R34" s="77">
        <v>52.820475440000003</v>
      </c>
      <c r="S34" s="77">
        <v>57.633027949999999</v>
      </c>
      <c r="T34" s="77">
        <v>61.703844549999999</v>
      </c>
      <c r="U34" s="63">
        <v>66.506533200000007</v>
      </c>
      <c r="V34" s="78">
        <v>70.881582519999995</v>
      </c>
      <c r="W34" s="78">
        <v>76.038885609999994</v>
      </c>
      <c r="X34" s="78">
        <v>78.197082929999993</v>
      </c>
      <c r="Y34" s="78">
        <v>79.903428689999998</v>
      </c>
      <c r="Z34" s="78">
        <v>80.881388099999995</v>
      </c>
      <c r="AA34" s="78">
        <v>81.314274119999993</v>
      </c>
      <c r="AB34" s="78">
        <v>83.300389120000006</v>
      </c>
      <c r="AC34" s="78">
        <v>85.153675910000004</v>
      </c>
      <c r="AD34" s="78">
        <v>86.701040320000004</v>
      </c>
      <c r="AE34" s="78">
        <v>89.674017090000007</v>
      </c>
      <c r="AF34" s="78">
        <v>91.590040810000005</v>
      </c>
      <c r="AG34" s="78">
        <v>85.408419210000005</v>
      </c>
      <c r="AH34" s="78">
        <v>85.763306799999995</v>
      </c>
    </row>
    <row r="35" spans="1:34" ht="12.75" customHeight="1" x14ac:dyDescent="0.25">
      <c r="B35" s="15" t="s">
        <v>40</v>
      </c>
      <c r="C35" s="66">
        <v>1.87366645090142</v>
      </c>
      <c r="D35" s="66">
        <v>2.5898683901100799</v>
      </c>
      <c r="E35" s="66">
        <v>3.15607762981521</v>
      </c>
      <c r="F35" s="66">
        <v>3.7400838860426999</v>
      </c>
      <c r="G35" s="66">
        <v>4.7725816323891603</v>
      </c>
      <c r="H35" s="66">
        <v>6.3725854854509896</v>
      </c>
      <c r="I35" s="66">
        <v>9.3873576714257005</v>
      </c>
      <c r="J35" s="66">
        <v>14.7299446445335</v>
      </c>
      <c r="K35" s="66">
        <v>23.8780319968848</v>
      </c>
      <c r="L35" s="66">
        <v>42.841377516827201</v>
      </c>
      <c r="M35" s="79">
        <v>64.584807780000006</v>
      </c>
      <c r="N35" s="79">
        <v>73.027362949999997</v>
      </c>
      <c r="O35" s="79">
        <v>78.833488169999995</v>
      </c>
      <c r="P35" s="79">
        <v>84.425437090000003</v>
      </c>
      <c r="Q35" s="79">
        <v>85.010630460000002</v>
      </c>
      <c r="R35" s="79">
        <v>92.000992400000001</v>
      </c>
      <c r="S35" s="79">
        <v>99.480228120000007</v>
      </c>
      <c r="T35" s="79">
        <v>108.8436554</v>
      </c>
      <c r="U35" s="80">
        <v>116.4751316</v>
      </c>
      <c r="V35" s="80">
        <v>120.53390020000001</v>
      </c>
      <c r="W35" s="80">
        <v>123.2884262</v>
      </c>
      <c r="X35" s="80">
        <v>127.4511306</v>
      </c>
      <c r="Y35" s="80">
        <v>132.08380510000001</v>
      </c>
      <c r="Z35" s="80">
        <v>136.59910590000001</v>
      </c>
      <c r="AA35" s="80">
        <v>136.17836610000001</v>
      </c>
      <c r="AB35" s="80">
        <v>135.7591625</v>
      </c>
      <c r="AC35" s="80">
        <v>134.26778880000001</v>
      </c>
      <c r="AD35" s="80">
        <v>131.19981849999999</v>
      </c>
      <c r="AE35" s="80">
        <v>126.70956169999999</v>
      </c>
      <c r="AF35" s="80">
        <v>126.9492891</v>
      </c>
      <c r="AG35" s="80">
        <v>127.4054064</v>
      </c>
      <c r="AH35" s="80">
        <v>127.26019239999999</v>
      </c>
    </row>
    <row r="36" spans="1:34" ht="13.5" customHeight="1" x14ac:dyDescent="0.2">
      <c r="B36" s="45" t="s">
        <v>17</v>
      </c>
      <c r="C36" s="63">
        <v>0.33869874820653101</v>
      </c>
      <c r="D36" s="63">
        <v>0.65688528771756005</v>
      </c>
      <c r="E36" s="63">
        <v>1.19067452742911</v>
      </c>
      <c r="F36" s="63">
        <v>2.15794982689851</v>
      </c>
      <c r="G36" s="63">
        <v>3.0096519980663299</v>
      </c>
      <c r="H36" s="63">
        <v>4.4799758309813997</v>
      </c>
      <c r="I36" s="63">
        <v>6.6099900790188801</v>
      </c>
      <c r="J36" s="63">
        <v>9.9124816265457696</v>
      </c>
      <c r="K36" s="63">
        <v>16.662132573809298</v>
      </c>
      <c r="L36" s="63">
        <v>28.0821087514935</v>
      </c>
      <c r="M36" s="77">
        <v>59.106080679999998</v>
      </c>
      <c r="N36" s="77">
        <v>68.853950130000001</v>
      </c>
      <c r="O36" s="77">
        <v>72.60008929</v>
      </c>
      <c r="P36" s="77">
        <v>79.658931920000001</v>
      </c>
      <c r="Q36" s="77">
        <v>87.762913589999997</v>
      </c>
      <c r="R36" s="77">
        <v>97.609757200000004</v>
      </c>
      <c r="S36" s="77">
        <v>105.51158460000001</v>
      </c>
      <c r="T36" s="77">
        <v>118.5370597</v>
      </c>
      <c r="U36" s="78">
        <v>129.92654089999999</v>
      </c>
      <c r="V36" s="78">
        <v>129.2138879</v>
      </c>
      <c r="W36" s="78">
        <v>108.6995416</v>
      </c>
      <c r="X36" s="78">
        <v>111.6386991</v>
      </c>
      <c r="Y36" s="78">
        <v>113.3108833</v>
      </c>
      <c r="Z36" s="78">
        <v>122.4697309</v>
      </c>
      <c r="AA36" s="78">
        <v>121.5873792</v>
      </c>
      <c r="AB36" s="78">
        <v>117.4073504</v>
      </c>
      <c r="AC36" s="78">
        <v>125.6749823</v>
      </c>
      <c r="AD36" s="78">
        <v>132.76953839999999</v>
      </c>
      <c r="AE36" s="78">
        <v>129.67947480000001</v>
      </c>
      <c r="AF36" s="78">
        <v>128.9265144</v>
      </c>
      <c r="AG36" s="78">
        <v>128.88672070000001</v>
      </c>
      <c r="AH36" s="78">
        <v>127.56485379999999</v>
      </c>
    </row>
    <row r="37" spans="1:34" ht="12.75" customHeight="1" x14ac:dyDescent="0.2">
      <c r="B37" s="45" t="s">
        <v>18</v>
      </c>
      <c r="C37" s="63">
        <v>2.8834713399834899</v>
      </c>
      <c r="D37" s="63">
        <v>3.4135128491520401</v>
      </c>
      <c r="E37" s="63">
        <v>4.0814270443199598</v>
      </c>
      <c r="F37" s="63">
        <v>6.88912388493807</v>
      </c>
      <c r="G37" s="63">
        <v>9.6616577639335599</v>
      </c>
      <c r="H37" s="63">
        <v>15.714307009426699</v>
      </c>
      <c r="I37" s="63">
        <v>25.057023821826501</v>
      </c>
      <c r="J37" s="63">
        <v>27.365979726278798</v>
      </c>
      <c r="K37" s="63">
        <v>36.4449447786996</v>
      </c>
      <c r="L37" s="63">
        <v>49.4149727131392</v>
      </c>
      <c r="M37" s="77">
        <v>62.980140079999998</v>
      </c>
      <c r="N37" s="77">
        <v>73.873366180000005</v>
      </c>
      <c r="O37" s="77">
        <v>83.249753609999999</v>
      </c>
      <c r="P37" s="77">
        <v>88.339258630000003</v>
      </c>
      <c r="Q37" s="77">
        <v>95.408179279999999</v>
      </c>
      <c r="R37" s="77">
        <v>100.23718289999999</v>
      </c>
      <c r="S37" s="77">
        <v>106.7845773</v>
      </c>
      <c r="T37" s="77">
        <v>115.1153288</v>
      </c>
      <c r="U37" s="77">
        <v>119.15836280000001</v>
      </c>
      <c r="V37" s="78">
        <v>123.6540732</v>
      </c>
      <c r="W37" s="78">
        <v>115.672236</v>
      </c>
      <c r="X37" s="78">
        <v>128.64355119999999</v>
      </c>
      <c r="Y37" s="78">
        <v>130.20546479999999</v>
      </c>
      <c r="Z37" s="78">
        <v>124.9897251</v>
      </c>
      <c r="AA37" s="78">
        <v>126.7151649</v>
      </c>
      <c r="AB37" s="78">
        <v>124.683046</v>
      </c>
      <c r="AC37" s="78">
        <v>122.397232</v>
      </c>
      <c r="AD37" s="78">
        <v>124.46410179999999</v>
      </c>
      <c r="AE37" s="78">
        <v>125.1362568</v>
      </c>
      <c r="AF37" s="78">
        <v>124.9761468</v>
      </c>
      <c r="AG37" s="78">
        <v>124.4957422</v>
      </c>
      <c r="AH37" s="78">
        <v>124.488832</v>
      </c>
    </row>
    <row r="38" spans="1:34" ht="13.5" customHeight="1" x14ac:dyDescent="0.2">
      <c r="B38" s="45" t="s">
        <v>12</v>
      </c>
      <c r="C38" s="63">
        <v>0.14067828278366601</v>
      </c>
      <c r="D38" s="63">
        <v>0.27827253696821103</v>
      </c>
      <c r="E38" s="63">
        <v>0.46135155873628197</v>
      </c>
      <c r="F38" s="63">
        <v>0.65632916113774997</v>
      </c>
      <c r="G38" s="63">
        <v>1.0478423345905801</v>
      </c>
      <c r="H38" s="63">
        <v>2.3971115789097701</v>
      </c>
      <c r="I38" s="63">
        <v>7.5863394389002199</v>
      </c>
      <c r="J38" s="63">
        <v>10.9527328428111</v>
      </c>
      <c r="K38" s="63">
        <v>16.203003769801601</v>
      </c>
      <c r="L38" s="63">
        <v>37.561205879369403</v>
      </c>
      <c r="M38" s="77">
        <v>59.55835811</v>
      </c>
      <c r="N38" s="77">
        <v>72.390282780000007</v>
      </c>
      <c r="O38" s="77">
        <v>80.841110709999995</v>
      </c>
      <c r="P38" s="77">
        <v>88.135451180000004</v>
      </c>
      <c r="Q38" s="77">
        <v>89.904288359999995</v>
      </c>
      <c r="R38" s="77">
        <v>97.730913330000007</v>
      </c>
      <c r="S38" s="77">
        <v>102.86391020000001</v>
      </c>
      <c r="T38" s="77">
        <v>107.0209594</v>
      </c>
      <c r="U38" s="78">
        <v>107.9553544</v>
      </c>
      <c r="V38" s="78">
        <v>110.1038303</v>
      </c>
      <c r="W38" s="78">
        <v>110.34219090000001</v>
      </c>
      <c r="X38" s="78">
        <v>112.5430587</v>
      </c>
      <c r="Y38" s="78">
        <v>108.360446</v>
      </c>
      <c r="Z38" s="78">
        <v>107.6286827</v>
      </c>
      <c r="AA38" s="78">
        <v>109.3441127</v>
      </c>
      <c r="AB38" s="78">
        <v>109.9855567</v>
      </c>
      <c r="AC38" s="78">
        <v>110.86256059999999</v>
      </c>
      <c r="AD38" s="78">
        <v>112.7141001</v>
      </c>
      <c r="AE38" s="78">
        <v>115.7483421</v>
      </c>
      <c r="AF38" s="78">
        <v>117.4481914</v>
      </c>
      <c r="AG38" s="78">
        <v>117.48993280000001</v>
      </c>
      <c r="AH38" s="78">
        <v>119.623109</v>
      </c>
    </row>
    <row r="39" spans="1:34" s="2" customFormat="1" ht="13.5" customHeight="1" x14ac:dyDescent="0.25">
      <c r="A39" s="24"/>
      <c r="B39" s="45" t="s">
        <v>23</v>
      </c>
      <c r="C39" s="63">
        <v>5.1711901947277799</v>
      </c>
      <c r="D39" s="63">
        <v>6.3707871291882201</v>
      </c>
      <c r="E39" s="63">
        <v>7.6669080485840997</v>
      </c>
      <c r="F39" s="63">
        <v>9.6646721848318595</v>
      </c>
      <c r="G39" s="63">
        <v>13.2815321501095</v>
      </c>
      <c r="H39" s="63">
        <v>20.342407935826799</v>
      </c>
      <c r="I39" s="63">
        <v>29.301538171615</v>
      </c>
      <c r="J39" s="63">
        <v>42.067244986388197</v>
      </c>
      <c r="K39" s="63">
        <v>55.227217730863501</v>
      </c>
      <c r="L39" s="63">
        <v>63.379911632247598</v>
      </c>
      <c r="M39" s="77">
        <v>72.033895849999993</v>
      </c>
      <c r="N39" s="77">
        <v>80.485454709999999</v>
      </c>
      <c r="O39" s="77">
        <v>86.851045529999993</v>
      </c>
      <c r="P39" s="77">
        <v>91.0634187</v>
      </c>
      <c r="Q39" s="77">
        <v>95.406761220000007</v>
      </c>
      <c r="R39" s="77">
        <v>100.45613179999999</v>
      </c>
      <c r="S39" s="77">
        <v>107.6667458</v>
      </c>
      <c r="T39" s="77">
        <v>114.96232809999999</v>
      </c>
      <c r="U39" s="78">
        <v>128.54413880000001</v>
      </c>
      <c r="V39" s="78">
        <v>144.22676190000001</v>
      </c>
      <c r="W39" s="78">
        <v>156.4343557</v>
      </c>
      <c r="X39" s="78">
        <v>165.91916430000001</v>
      </c>
      <c r="Y39" s="78">
        <v>172.15080259999999</v>
      </c>
      <c r="Z39" s="78">
        <v>136.2635488</v>
      </c>
      <c r="AA39" s="78">
        <v>139.2050448</v>
      </c>
      <c r="AB39" s="78">
        <v>134.98042960000001</v>
      </c>
      <c r="AC39" s="78">
        <v>131.38875809999999</v>
      </c>
      <c r="AD39" s="78">
        <v>129.9894338</v>
      </c>
      <c r="AE39" s="78">
        <v>129.63558259999999</v>
      </c>
      <c r="AF39" s="78">
        <v>129.49295269999999</v>
      </c>
      <c r="AG39" s="78">
        <v>128.7646479</v>
      </c>
      <c r="AH39" s="78">
        <v>129.1548109</v>
      </c>
    </row>
    <row r="40" spans="1:34" ht="12.75" customHeight="1" x14ac:dyDescent="0.2">
      <c r="B40" s="45" t="s">
        <v>10</v>
      </c>
      <c r="C40" s="63">
        <v>0.49718372281586098</v>
      </c>
      <c r="D40" s="63">
        <v>0.65516257099210595</v>
      </c>
      <c r="E40" s="63">
        <v>0.75951823134205299</v>
      </c>
      <c r="F40" s="63">
        <v>0.99056504115866995</v>
      </c>
      <c r="G40" s="63">
        <v>1.52265896744995</v>
      </c>
      <c r="H40" s="63">
        <v>2.23635979875688</v>
      </c>
      <c r="I40" s="63">
        <v>4.2097659698669503</v>
      </c>
      <c r="J40" s="63">
        <v>9.89953014117037</v>
      </c>
      <c r="K40" s="63">
        <v>18.9889302977131</v>
      </c>
      <c r="L40" s="63">
        <v>36.134367348147101</v>
      </c>
      <c r="M40" s="77">
        <v>49.522092669999999</v>
      </c>
      <c r="N40" s="77">
        <v>62.691761309999997</v>
      </c>
      <c r="O40" s="77">
        <v>64.988191729999997</v>
      </c>
      <c r="P40" s="77">
        <v>69.819543719999999</v>
      </c>
      <c r="Q40" s="77">
        <v>74.106068100000002</v>
      </c>
      <c r="R40" s="77">
        <v>79.471056720000007</v>
      </c>
      <c r="S40" s="77">
        <v>84.804203599999994</v>
      </c>
      <c r="T40" s="77">
        <v>90.263595699999996</v>
      </c>
      <c r="U40" s="78">
        <v>93.92587863</v>
      </c>
      <c r="V40" s="78">
        <v>93.275770059999999</v>
      </c>
      <c r="W40" s="78">
        <v>92.538074609999995</v>
      </c>
      <c r="X40" s="78">
        <v>95.285933310000004</v>
      </c>
      <c r="Y40" s="78">
        <v>98.713496460000002</v>
      </c>
      <c r="Z40" s="78">
        <v>99.982347880000006</v>
      </c>
      <c r="AA40" s="78">
        <v>102.8881154</v>
      </c>
      <c r="AB40" s="78">
        <v>104.4996731</v>
      </c>
      <c r="AC40" s="78">
        <v>105.59731240000001</v>
      </c>
      <c r="AD40" s="78">
        <v>107.5983841</v>
      </c>
      <c r="AE40" s="78">
        <v>109.55880759999999</v>
      </c>
      <c r="AF40" s="78">
        <v>111.8637727</v>
      </c>
      <c r="AG40" s="78">
        <v>112.8271405</v>
      </c>
      <c r="AH40" s="78"/>
    </row>
    <row r="41" spans="1:34" ht="12.75" customHeight="1" x14ac:dyDescent="0.2">
      <c r="B41" s="48" t="s">
        <v>16</v>
      </c>
      <c r="C41" s="63">
        <v>1.9470596236148501</v>
      </c>
      <c r="D41" s="63">
        <v>2.1963668014137698</v>
      </c>
      <c r="E41" s="63">
        <v>2.61994597730504</v>
      </c>
      <c r="F41" s="63">
        <v>3.93242505526938</v>
      </c>
      <c r="G41" s="63">
        <v>6.81277816430591</v>
      </c>
      <c r="H41" s="63">
        <v>9.8897624311050798</v>
      </c>
      <c r="I41" s="63">
        <v>12.460958478244899</v>
      </c>
      <c r="J41" s="63">
        <v>15.1525453062561</v>
      </c>
      <c r="K41" s="63">
        <v>25.4175730724475</v>
      </c>
      <c r="L41" s="63">
        <v>46.284152929174802</v>
      </c>
      <c r="M41" s="77">
        <v>73.835118969999996</v>
      </c>
      <c r="N41" s="77">
        <v>78.323609739999995</v>
      </c>
      <c r="O41" s="77">
        <v>82.93728874</v>
      </c>
      <c r="P41" s="77">
        <v>90.957927620000007</v>
      </c>
      <c r="Q41" s="77">
        <v>99.486739499999999</v>
      </c>
      <c r="R41" s="77">
        <v>108.42598340000001</v>
      </c>
      <c r="S41" s="77">
        <v>115.25273300000001</v>
      </c>
      <c r="T41" s="77">
        <v>120.527906</v>
      </c>
      <c r="U41" s="77">
        <v>121.3772695</v>
      </c>
      <c r="V41" s="78">
        <v>122.87420040000001</v>
      </c>
      <c r="W41" s="78">
        <v>122.2590493</v>
      </c>
      <c r="X41" s="78">
        <v>121.9256338</v>
      </c>
      <c r="Y41" s="78">
        <v>122.7564922</v>
      </c>
      <c r="Z41" s="78">
        <v>122.35018289999999</v>
      </c>
      <c r="AA41" s="78">
        <v>121.1308315</v>
      </c>
      <c r="AB41" s="78">
        <v>121.5048919</v>
      </c>
      <c r="AC41" s="78">
        <v>120.2210676</v>
      </c>
      <c r="AD41" s="78">
        <v>119.72940989999999</v>
      </c>
      <c r="AE41" s="78">
        <v>118.7527408</v>
      </c>
      <c r="AF41" s="78">
        <v>120.84848839999999</v>
      </c>
      <c r="AG41" s="78">
        <v>117.8163133</v>
      </c>
      <c r="AH41" s="78">
        <v>118.5668355</v>
      </c>
    </row>
    <row r="42" spans="1:34" ht="12.75" customHeight="1" x14ac:dyDescent="0.2">
      <c r="B42" s="45" t="s">
        <v>13</v>
      </c>
      <c r="C42" s="63">
        <v>0.46804738180893002</v>
      </c>
      <c r="D42" s="63">
        <v>0.99902417499554697</v>
      </c>
      <c r="E42" s="63">
        <v>1.3762328005173901</v>
      </c>
      <c r="F42" s="63">
        <v>2.1202063520569099</v>
      </c>
      <c r="G42" s="63">
        <v>3.9322903834241201</v>
      </c>
      <c r="H42" s="63">
        <v>6.8864344456115703</v>
      </c>
      <c r="I42" s="63">
        <v>11.2790718648119</v>
      </c>
      <c r="J42" s="63">
        <v>20.6336734143737</v>
      </c>
      <c r="K42" s="63">
        <v>36.040265255930102</v>
      </c>
      <c r="L42" s="63">
        <v>53.269812797471197</v>
      </c>
      <c r="M42" s="77">
        <v>74.159507149999996</v>
      </c>
      <c r="N42" s="77">
        <v>89.913162900000003</v>
      </c>
      <c r="O42" s="77">
        <v>94.908596799999998</v>
      </c>
      <c r="P42" s="77">
        <v>98.85908053</v>
      </c>
      <c r="Q42" s="77">
        <v>108.45019550000001</v>
      </c>
      <c r="R42" s="77">
        <v>122.8524954</v>
      </c>
      <c r="S42" s="77">
        <v>137.6315822</v>
      </c>
      <c r="T42" s="77">
        <v>152.7786988</v>
      </c>
      <c r="U42" s="77">
        <v>152.54061229999999</v>
      </c>
      <c r="V42" s="78">
        <v>151.15613110000001</v>
      </c>
      <c r="W42" s="78">
        <v>156.57347369999999</v>
      </c>
      <c r="X42" s="78">
        <v>159.99898339999999</v>
      </c>
      <c r="Y42" s="78">
        <v>161.46932760000001</v>
      </c>
      <c r="Z42" s="78">
        <v>160.60177909999999</v>
      </c>
      <c r="AA42" s="78">
        <v>149.0557814</v>
      </c>
      <c r="AB42" s="78">
        <v>145.58692880000001</v>
      </c>
      <c r="AC42" s="78">
        <v>142.97716149999999</v>
      </c>
      <c r="AD42" s="78">
        <v>139.776512</v>
      </c>
      <c r="AE42" s="78">
        <v>139.1884938</v>
      </c>
      <c r="AF42" s="78">
        <v>133.0713342</v>
      </c>
      <c r="AG42" s="78">
        <v>130.38704720000001</v>
      </c>
      <c r="AH42" s="78">
        <v>131.86107000000001</v>
      </c>
    </row>
    <row r="43" spans="1:34" ht="12.75" customHeight="1" x14ac:dyDescent="0.2">
      <c r="B43" s="45" t="s">
        <v>15</v>
      </c>
      <c r="C43" s="63">
        <v>0.71008840665203099</v>
      </c>
      <c r="D43" s="63">
        <v>1.1231292734500899</v>
      </c>
      <c r="E43" s="63">
        <v>1.3902744250043</v>
      </c>
      <c r="F43" s="63">
        <v>1.7235862464001199</v>
      </c>
      <c r="G43" s="63">
        <v>3.4901813390785601</v>
      </c>
      <c r="H43" s="63">
        <v>9.4086006151588002</v>
      </c>
      <c r="I43" s="63">
        <v>21.560584371929401</v>
      </c>
      <c r="J43" s="63">
        <v>30.591193134400299</v>
      </c>
      <c r="K43" s="63">
        <v>37.765450405855603</v>
      </c>
      <c r="L43" s="63">
        <v>45.301995109459902</v>
      </c>
      <c r="M43" s="77">
        <v>52.66746097</v>
      </c>
      <c r="N43" s="77">
        <v>58.882247329999998</v>
      </c>
      <c r="O43" s="77">
        <v>63.721295269999999</v>
      </c>
      <c r="P43" s="77">
        <v>67.963452160000003</v>
      </c>
      <c r="Q43" s="77">
        <v>71.648059189999998</v>
      </c>
      <c r="R43" s="77">
        <v>75.49704878</v>
      </c>
      <c r="S43" s="77">
        <v>78.048716720000002</v>
      </c>
      <c r="T43" s="77">
        <v>83.854383999999996</v>
      </c>
      <c r="U43" s="78">
        <v>86.193813399999996</v>
      </c>
      <c r="V43" s="78">
        <v>90.772762299999997</v>
      </c>
      <c r="W43" s="78">
        <v>96.238796460000003</v>
      </c>
      <c r="X43" s="78">
        <v>103.7137488</v>
      </c>
      <c r="Y43" s="78">
        <v>110.3834252</v>
      </c>
      <c r="Z43" s="78">
        <v>115.827725</v>
      </c>
      <c r="AA43" s="78">
        <v>123.8316866</v>
      </c>
      <c r="AB43" s="78">
        <v>126.1756831</v>
      </c>
      <c r="AC43" s="78">
        <v>131.38647460000001</v>
      </c>
      <c r="AD43" s="78">
        <v>136.41766759999999</v>
      </c>
      <c r="AE43" s="78">
        <v>142.46688069999999</v>
      </c>
      <c r="AF43" s="78">
        <v>148.2722187</v>
      </c>
      <c r="AG43" s="78">
        <v>155.73896379999999</v>
      </c>
      <c r="AH43" s="78">
        <v>160.88174119999999</v>
      </c>
    </row>
    <row r="44" spans="1:34" ht="12.75" customHeight="1" x14ac:dyDescent="0.2">
      <c r="B44" s="46" t="s">
        <v>31</v>
      </c>
      <c r="C44" s="63">
        <v>0.53054527092428605</v>
      </c>
      <c r="D44" s="63">
        <v>0.767014891427375</v>
      </c>
      <c r="E44" s="63">
        <v>1.09926043612032</v>
      </c>
      <c r="F44" s="63">
        <v>1.42004374655138</v>
      </c>
      <c r="G44" s="63">
        <v>2.0955568710633199</v>
      </c>
      <c r="H44" s="63">
        <v>3.4954604409857302</v>
      </c>
      <c r="I44" s="63">
        <v>6.54858839891783</v>
      </c>
      <c r="J44" s="63">
        <v>11.004051439229899</v>
      </c>
      <c r="K44" s="63">
        <v>21.360151467759799</v>
      </c>
      <c r="L44" s="63">
        <v>42.766521872712403</v>
      </c>
      <c r="M44" s="77">
        <v>67.645189500000001</v>
      </c>
      <c r="N44" s="77">
        <v>76.337616499999996</v>
      </c>
      <c r="O44" s="77">
        <v>75.356354600000003</v>
      </c>
      <c r="P44" s="77">
        <v>81.847374610000003</v>
      </c>
      <c r="Q44" s="77">
        <v>91.380384680000006</v>
      </c>
      <c r="R44" s="77">
        <v>97.369109300000005</v>
      </c>
      <c r="S44" s="77">
        <v>105.9435391</v>
      </c>
      <c r="T44" s="77">
        <v>117.6543655</v>
      </c>
      <c r="U44" s="78">
        <v>125.3100554</v>
      </c>
      <c r="V44" s="78">
        <v>121.8477658</v>
      </c>
      <c r="W44" s="78">
        <v>115.4171328</v>
      </c>
      <c r="X44" s="81">
        <v>118.7279121</v>
      </c>
      <c r="Y44" s="81">
        <v>117.46588490000001</v>
      </c>
      <c r="Z44" s="81">
        <v>115.41230659999999</v>
      </c>
      <c r="AA44" s="81">
        <v>115.3822493</v>
      </c>
      <c r="AB44" s="81">
        <v>122.11092859999999</v>
      </c>
      <c r="AC44" s="81">
        <v>121.9889276</v>
      </c>
      <c r="AD44" s="81">
        <v>119.3221581</v>
      </c>
      <c r="AE44" s="81">
        <v>122.1100816</v>
      </c>
      <c r="AF44" s="81">
        <v>125.33359230000001</v>
      </c>
      <c r="AG44" s="81">
        <v>122.8307665</v>
      </c>
      <c r="AH44" s="81">
        <v>125.0621654</v>
      </c>
    </row>
    <row r="45" spans="1:34" ht="12.75" customHeight="1" x14ac:dyDescent="0.2">
      <c r="B45" s="45" t="s">
        <v>19</v>
      </c>
      <c r="C45" s="63">
        <v>4.6417592783657096</v>
      </c>
      <c r="D45" s="63">
        <v>5.4998314316904198</v>
      </c>
      <c r="E45" s="63">
        <v>6.6017439255686101</v>
      </c>
      <c r="F45" s="63">
        <v>8.6180267987375192</v>
      </c>
      <c r="G45" s="63">
        <v>13.576813027952401</v>
      </c>
      <c r="H45" s="63">
        <v>22.508089842900599</v>
      </c>
      <c r="I45" s="63">
        <v>28.7610372300101</v>
      </c>
      <c r="J45" s="63">
        <v>37.996350747049902</v>
      </c>
      <c r="K45" s="63">
        <v>46.665521049145397</v>
      </c>
      <c r="L45" s="63">
        <v>59.644443887205703</v>
      </c>
      <c r="M45" s="77">
        <v>71.784791690000006</v>
      </c>
      <c r="N45" s="77">
        <v>79.596510159999994</v>
      </c>
      <c r="O45" s="77">
        <v>83.508907690000001</v>
      </c>
      <c r="P45" s="77">
        <v>88.952474249999995</v>
      </c>
      <c r="Q45" s="77">
        <v>98.529552989999999</v>
      </c>
      <c r="R45" s="77">
        <v>102.8281314</v>
      </c>
      <c r="S45" s="77">
        <v>104.4588097</v>
      </c>
      <c r="T45" s="77">
        <v>106.9661048</v>
      </c>
      <c r="U45" s="78">
        <v>109.2804594</v>
      </c>
      <c r="V45" s="78">
        <v>110.8786963</v>
      </c>
      <c r="W45" s="78">
        <v>114.5108913</v>
      </c>
      <c r="X45" s="78">
        <v>115.5824466</v>
      </c>
      <c r="Y45" s="78">
        <v>115.509809</v>
      </c>
      <c r="Z45" s="78">
        <v>112.0335357</v>
      </c>
      <c r="AA45" s="78">
        <v>111.6785885</v>
      </c>
      <c r="AB45" s="78">
        <v>110.10593489999999</v>
      </c>
      <c r="AC45" s="78">
        <v>109.4141225</v>
      </c>
      <c r="AD45" s="78">
        <v>108.380522</v>
      </c>
      <c r="AE45" s="78">
        <v>107.6910276</v>
      </c>
      <c r="AF45" s="78">
        <v>107.99419930000001</v>
      </c>
      <c r="AG45" s="78">
        <v>108.285471</v>
      </c>
      <c r="AH45" s="78"/>
    </row>
    <row r="46" spans="1:34" s="2" customFormat="1" ht="13.5" customHeight="1" x14ac:dyDescent="0.25">
      <c r="A46" s="24"/>
      <c r="B46" s="46" t="s">
        <v>11</v>
      </c>
      <c r="C46" s="63">
        <v>6.5660213446201598E-2</v>
      </c>
      <c r="D46" s="63">
        <v>0.127016807650283</v>
      </c>
      <c r="E46" s="63">
        <v>0.37429245095861802</v>
      </c>
      <c r="F46" s="63">
        <v>1.01289405128224</v>
      </c>
      <c r="G46" s="63">
        <v>1.7264400308655301</v>
      </c>
      <c r="H46" s="63">
        <v>3.3756872672279199</v>
      </c>
      <c r="I46" s="63">
        <v>6.5444769835237997</v>
      </c>
      <c r="J46" s="63">
        <v>14.799986407596499</v>
      </c>
      <c r="K46" s="63">
        <v>30.076996519455999</v>
      </c>
      <c r="L46" s="63">
        <v>45.515111172255303</v>
      </c>
      <c r="M46" s="77">
        <v>64.704329619999996</v>
      </c>
      <c r="N46" s="77">
        <v>76.915505370000005</v>
      </c>
      <c r="O46" s="77">
        <v>83.118315420000002</v>
      </c>
      <c r="P46" s="77">
        <v>95.506315839999999</v>
      </c>
      <c r="Q46" s="77">
        <v>100.6625516</v>
      </c>
      <c r="R46" s="77">
        <v>108.78049439999999</v>
      </c>
      <c r="S46" s="77">
        <v>115.9569577</v>
      </c>
      <c r="T46" s="77">
        <v>127.559973</v>
      </c>
      <c r="U46" s="78">
        <v>132.7779993</v>
      </c>
      <c r="V46" s="78">
        <v>111.3652914</v>
      </c>
      <c r="W46" s="78">
        <v>115.3184225</v>
      </c>
      <c r="X46" s="78">
        <v>116.75152060000001</v>
      </c>
      <c r="Y46" s="78">
        <v>113.2623797</v>
      </c>
      <c r="Z46" s="78">
        <v>114.5869644</v>
      </c>
      <c r="AA46" s="78">
        <v>114.2890262</v>
      </c>
      <c r="AB46" s="78">
        <v>113.01688609999999</v>
      </c>
      <c r="AC46" s="78">
        <v>111.99420910000001</v>
      </c>
      <c r="AD46" s="78">
        <v>114.13118369999999</v>
      </c>
      <c r="AE46" s="78">
        <v>115.25498709999999</v>
      </c>
      <c r="AF46" s="78">
        <v>115.74188650000001</v>
      </c>
      <c r="AG46" s="78">
        <v>115.07897699999999</v>
      </c>
      <c r="AH46" s="78">
        <v>121.244316</v>
      </c>
    </row>
    <row r="47" spans="1:34" ht="12.75" customHeight="1" x14ac:dyDescent="0.2">
      <c r="B47" s="45" t="s">
        <v>21</v>
      </c>
      <c r="C47" s="63">
        <v>5.3884125995854504</v>
      </c>
      <c r="D47" s="63">
        <v>6.5942980560051101</v>
      </c>
      <c r="E47" s="63">
        <v>7.5595310186802198</v>
      </c>
      <c r="F47" s="63">
        <v>8.8640915593705305</v>
      </c>
      <c r="G47" s="63">
        <v>15.7133663515043</v>
      </c>
      <c r="H47" s="63">
        <v>22.7491072561495</v>
      </c>
      <c r="I47" s="63">
        <v>28.1600376069844</v>
      </c>
      <c r="J47" s="63">
        <v>35.771103766000799</v>
      </c>
      <c r="K47" s="63">
        <v>46.370673782027801</v>
      </c>
      <c r="L47" s="63">
        <v>57.832064754763699</v>
      </c>
      <c r="M47" s="77">
        <v>71.832582500000001</v>
      </c>
      <c r="N47" s="77">
        <v>80.681165750000005</v>
      </c>
      <c r="O47" s="77">
        <v>89.054327959999995</v>
      </c>
      <c r="P47" s="77">
        <v>98.208939430000001</v>
      </c>
      <c r="Q47" s="77">
        <v>97.564908709999997</v>
      </c>
      <c r="R47" s="77">
        <v>100.5773698</v>
      </c>
      <c r="S47" s="77">
        <v>105.516699</v>
      </c>
      <c r="T47" s="77">
        <v>110.3944972</v>
      </c>
      <c r="U47" s="77">
        <v>108.5026226</v>
      </c>
      <c r="V47" s="78">
        <v>112.24101109999999</v>
      </c>
      <c r="W47" s="78">
        <v>117.1682302</v>
      </c>
      <c r="X47" s="78">
        <v>120.98640090000001</v>
      </c>
      <c r="Y47" s="78">
        <v>123.9897982</v>
      </c>
      <c r="Z47" s="78">
        <v>124.5150033</v>
      </c>
      <c r="AA47" s="78">
        <v>126.3146745</v>
      </c>
      <c r="AB47" s="78">
        <v>128.32145840000001</v>
      </c>
      <c r="AC47" s="78">
        <v>126.02018</v>
      </c>
      <c r="AD47" s="78">
        <v>124.4688458</v>
      </c>
      <c r="AE47" s="78">
        <v>124.24632699999999</v>
      </c>
      <c r="AF47" s="78">
        <v>125.5936109</v>
      </c>
      <c r="AG47" s="78">
        <v>123.3665446</v>
      </c>
      <c r="AH47" s="78">
        <v>122.7053021</v>
      </c>
    </row>
    <row r="48" spans="1:34" ht="12.75" customHeight="1" thickBot="1" x14ac:dyDescent="0.25">
      <c r="B48" s="49" t="s">
        <v>20</v>
      </c>
      <c r="C48" s="67">
        <v>2.0758023659790701</v>
      </c>
      <c r="D48" s="67">
        <v>2.9396439015381701</v>
      </c>
      <c r="E48" s="67">
        <v>4.2490490368760003</v>
      </c>
      <c r="F48" s="67">
        <v>6.1037165858923803</v>
      </c>
      <c r="G48" s="67">
        <v>9.1049214067417292</v>
      </c>
      <c r="H48" s="67">
        <v>12.604724896414</v>
      </c>
      <c r="I48" s="67">
        <v>16.238152475081201</v>
      </c>
      <c r="J48" s="67">
        <v>20.142384843620299</v>
      </c>
      <c r="K48" s="67">
        <v>24.890639523334801</v>
      </c>
      <c r="L48" s="67">
        <v>30.5761029820539</v>
      </c>
      <c r="M48" s="82">
        <v>38.767206649999999</v>
      </c>
      <c r="N48" s="82">
        <v>45.01340879</v>
      </c>
      <c r="O48" s="82">
        <v>49.176305210000002</v>
      </c>
      <c r="P48" s="82">
        <v>55.180893589999997</v>
      </c>
      <c r="Q48" s="82">
        <v>62.874750740000003</v>
      </c>
      <c r="R48" s="82">
        <v>68.622209870000006</v>
      </c>
      <c r="S48" s="82">
        <v>76.59637266</v>
      </c>
      <c r="T48" s="82">
        <v>82.346964729999996</v>
      </c>
      <c r="U48" s="82">
        <v>85.477380049999994</v>
      </c>
      <c r="V48" s="82">
        <v>88.905121350000002</v>
      </c>
      <c r="W48" s="82">
        <v>91.623945399999997</v>
      </c>
      <c r="X48" s="82">
        <v>94.751884149999995</v>
      </c>
      <c r="Y48" s="82">
        <v>96.269296789999999</v>
      </c>
      <c r="Z48" s="82">
        <v>97.283080549999994</v>
      </c>
      <c r="AA48" s="82">
        <v>100.1748375</v>
      </c>
      <c r="AB48" s="82">
        <v>102.30839330000001</v>
      </c>
      <c r="AC48" s="82">
        <v>103.37025010000001</v>
      </c>
      <c r="AD48" s="82">
        <v>103.1297891</v>
      </c>
      <c r="AE48" s="82">
        <v>104.847944</v>
      </c>
      <c r="AF48" s="82">
        <v>106.41401949999999</v>
      </c>
      <c r="AG48" s="82">
        <v>104.93537480000001</v>
      </c>
      <c r="AH48" s="82">
        <v>107.3055043</v>
      </c>
    </row>
    <row r="49" spans="1:34" s="2" customFormat="1" ht="13.5" customHeight="1" thickTop="1" x14ac:dyDescent="0.25">
      <c r="A49" s="24"/>
      <c r="B49" s="46" t="s">
        <v>41</v>
      </c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78"/>
      <c r="N49" s="78"/>
      <c r="O49" s="78"/>
      <c r="P49" s="78"/>
      <c r="Q49" s="78"/>
      <c r="R49" s="78"/>
      <c r="S49" s="78"/>
      <c r="T49" s="78"/>
      <c r="U49" s="64"/>
    </row>
    <row r="50" spans="1:34" ht="13.5" customHeight="1" x14ac:dyDescent="0.2">
      <c r="B50" s="23" t="s">
        <v>36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P50" s="23"/>
      <c r="Q50" s="23"/>
      <c r="R50" s="61"/>
      <c r="S50" s="61"/>
      <c r="T50" s="23"/>
      <c r="AH50" s="61" t="s">
        <v>73</v>
      </c>
    </row>
    <row r="51" spans="1:34" ht="12.75" customHeight="1" x14ac:dyDescent="0.2">
      <c r="B51" s="24" t="s">
        <v>74</v>
      </c>
      <c r="P51" s="23"/>
      <c r="Q51" s="23"/>
      <c r="R51" s="23"/>
      <c r="S51" s="23"/>
      <c r="T51" s="23"/>
    </row>
    <row r="52" spans="1:34" ht="12.75" customHeight="1" x14ac:dyDescent="0.2">
      <c r="B52" s="24"/>
      <c r="P52" s="23"/>
      <c r="Q52" s="23"/>
      <c r="R52" s="23"/>
      <c r="S52" s="23"/>
      <c r="T52" s="23"/>
    </row>
    <row r="53" spans="1:34" ht="12.75" customHeight="1" x14ac:dyDescent="0.25">
      <c r="B53" s="2" t="s">
        <v>43</v>
      </c>
      <c r="P53" s="23"/>
      <c r="Q53" s="23"/>
      <c r="R53" s="23"/>
      <c r="S53" s="23"/>
      <c r="T53" s="23"/>
    </row>
    <row r="54" spans="1:34" ht="12.75" customHeight="1" x14ac:dyDescent="0.25">
      <c r="B54" s="30"/>
      <c r="C54" s="14">
        <v>1990</v>
      </c>
      <c r="D54" s="14">
        <v>1991</v>
      </c>
      <c r="E54" s="14">
        <v>1992</v>
      </c>
      <c r="F54" s="14">
        <v>1993</v>
      </c>
      <c r="G54" s="14">
        <v>1994</v>
      </c>
      <c r="H54" s="14">
        <v>1995</v>
      </c>
      <c r="I54" s="14">
        <v>1996</v>
      </c>
      <c r="J54" s="14">
        <v>1997</v>
      </c>
      <c r="K54" s="14">
        <v>1998</v>
      </c>
      <c r="L54" s="14">
        <v>1999</v>
      </c>
      <c r="M54" s="14">
        <v>2000</v>
      </c>
      <c r="N54" s="14">
        <v>2001</v>
      </c>
      <c r="O54" s="14">
        <v>2002</v>
      </c>
      <c r="P54" s="14">
        <v>2003</v>
      </c>
      <c r="Q54" s="14">
        <v>2004</v>
      </c>
      <c r="R54" s="14">
        <v>2005</v>
      </c>
      <c r="S54" s="14">
        <v>2006</v>
      </c>
      <c r="T54" s="14">
        <v>2007</v>
      </c>
      <c r="U54" s="14">
        <v>2008</v>
      </c>
      <c r="V54" s="14">
        <v>2009</v>
      </c>
      <c r="W54" s="14">
        <v>2010</v>
      </c>
      <c r="X54" s="14">
        <v>2011</v>
      </c>
      <c r="Y54" s="14">
        <v>2012</v>
      </c>
      <c r="Z54" s="14">
        <v>2013</v>
      </c>
      <c r="AA54" s="14">
        <v>2014</v>
      </c>
      <c r="AB54" s="14">
        <v>2015</v>
      </c>
      <c r="AC54" s="14">
        <v>2016</v>
      </c>
      <c r="AD54" s="14">
        <v>2017</v>
      </c>
      <c r="AE54" s="14">
        <v>2018</v>
      </c>
      <c r="AF54" s="14">
        <v>2019</v>
      </c>
      <c r="AG54" s="14">
        <v>2020</v>
      </c>
      <c r="AH54" s="14">
        <v>2021</v>
      </c>
    </row>
    <row r="55" spans="1:34" ht="12.75" customHeight="1" x14ac:dyDescent="0.2">
      <c r="B55" s="45" t="s">
        <v>14</v>
      </c>
      <c r="C55" s="148">
        <v>1</v>
      </c>
      <c r="D55" s="148">
        <f t="shared" ref="D55:D71" si="2">D32-C32</f>
        <v>0.53273881404190915</v>
      </c>
      <c r="E55" s="148">
        <f t="shared" ref="E55:AH55" si="3">E32-D32</f>
        <v>0.71813151850925006</v>
      </c>
      <c r="F55" s="148">
        <f t="shared" si="3"/>
        <v>0.59376818129418973</v>
      </c>
      <c r="G55" s="148">
        <f t="shared" si="3"/>
        <v>0.69905030677560021</v>
      </c>
      <c r="H55" s="148">
        <f t="shared" si="3"/>
        <v>1.29842053936901</v>
      </c>
      <c r="I55" s="148">
        <f t="shared" si="3"/>
        <v>2.6721483974855698</v>
      </c>
      <c r="J55" s="148">
        <f t="shared" si="3"/>
        <v>6.9955838480248493</v>
      </c>
      <c r="K55" s="148">
        <f t="shared" si="3"/>
        <v>14.158158047828902</v>
      </c>
      <c r="L55" s="148">
        <f t="shared" si="3"/>
        <v>24.449016253553999</v>
      </c>
      <c r="M55" s="148">
        <f t="shared" si="3"/>
        <v>23.285084602955102</v>
      </c>
      <c r="N55" s="148">
        <f t="shared" si="3"/>
        <v>4.9965451500000029</v>
      </c>
      <c r="O55" s="148">
        <f t="shared" si="3"/>
        <v>2.0172320599999978</v>
      </c>
      <c r="P55" s="148">
        <f t="shared" si="3"/>
        <v>6.2033953699999955</v>
      </c>
      <c r="Q55" s="148">
        <f t="shared" si="3"/>
        <v>8.2265947199999943</v>
      </c>
      <c r="R55" s="148">
        <f t="shared" si="3"/>
        <v>7.5167699200000015</v>
      </c>
      <c r="S55" s="148">
        <f t="shared" si="3"/>
        <v>6.9317758000000111</v>
      </c>
      <c r="T55" s="148">
        <f t="shared" si="3"/>
        <v>7.2424018999999902</v>
      </c>
      <c r="U55" s="148">
        <f t="shared" si="3"/>
        <v>10.48463910000001</v>
      </c>
      <c r="V55" s="148">
        <f t="shared" si="3"/>
        <v>7.067759599999988</v>
      </c>
      <c r="W55" s="148">
        <f t="shared" si="3"/>
        <v>9.323837999999995</v>
      </c>
      <c r="X55" s="148">
        <f t="shared" si="3"/>
        <v>8.8193614000000196</v>
      </c>
      <c r="Y55" s="148">
        <f t="shared" si="3"/>
        <v>5.9999258999999938</v>
      </c>
      <c r="Z55" s="148">
        <f t="shared" si="3"/>
        <v>-4.6752570000000162</v>
      </c>
      <c r="AA55" s="148">
        <f t="shared" si="3"/>
        <v>-4.955750299999977</v>
      </c>
      <c r="AB55" s="148">
        <f t="shared" si="3"/>
        <v>4.3041208999999867</v>
      </c>
      <c r="AC55" s="148">
        <f t="shared" si="3"/>
        <v>-29.0480625</v>
      </c>
      <c r="AD55" s="148">
        <f t="shared" si="3"/>
        <v>-3.3854013999999921</v>
      </c>
      <c r="AE55" s="148">
        <f t="shared" si="3"/>
        <v>0.81334799999999063</v>
      </c>
      <c r="AF55" s="148">
        <f t="shared" si="3"/>
        <v>-3.4570930999999945</v>
      </c>
      <c r="AG55" s="148">
        <f t="shared" si="3"/>
        <v>-0.47350830000000599</v>
      </c>
      <c r="AH55" s="148">
        <f t="shared" si="3"/>
        <v>1.6538837000000086</v>
      </c>
    </row>
    <row r="56" spans="1:34" ht="12.75" customHeight="1" x14ac:dyDescent="0.2">
      <c r="B56" s="46" t="s">
        <v>30</v>
      </c>
      <c r="C56" s="148">
        <v>0.4</v>
      </c>
      <c r="D56" s="148">
        <f t="shared" si="2"/>
        <v>8.3896195591926959E-2</v>
      </c>
      <c r="E56" s="148">
        <f t="shared" ref="E56:AH56" si="4">E33-D33</f>
        <v>9.7914622616940061E-2</v>
      </c>
      <c r="F56" s="148">
        <f t="shared" si="4"/>
        <v>6.0042059941635029E-2</v>
      </c>
      <c r="G56" s="148">
        <f t="shared" si="4"/>
        <v>0.59273304768155599</v>
      </c>
      <c r="H56" s="148">
        <f t="shared" si="4"/>
        <v>1.0507743785583801</v>
      </c>
      <c r="I56" s="148">
        <f t="shared" si="4"/>
        <v>2.3789552597890902</v>
      </c>
      <c r="J56" s="148">
        <f t="shared" si="4"/>
        <v>4.8542235716795092</v>
      </c>
      <c r="K56" s="148">
        <f t="shared" si="4"/>
        <v>7.6316619000087815</v>
      </c>
      <c r="L56" s="148">
        <f t="shared" si="4"/>
        <v>13.931783376173698</v>
      </c>
      <c r="M56" s="148">
        <f t="shared" si="4"/>
        <v>23.7286200274403</v>
      </c>
      <c r="N56" s="148">
        <f t="shared" si="4"/>
        <v>19.820722369999999</v>
      </c>
      <c r="O56" s="148">
        <f t="shared" si="4"/>
        <v>3.5748880999999955</v>
      </c>
      <c r="P56" s="148">
        <f t="shared" si="4"/>
        <v>4.4921695800000094</v>
      </c>
      <c r="Q56" s="148">
        <f t="shared" si="4"/>
        <v>4.6051199300000007</v>
      </c>
      <c r="R56" s="148">
        <f t="shared" si="4"/>
        <v>3.9923770599999955</v>
      </c>
      <c r="S56" s="148">
        <f t="shared" si="4"/>
        <v>1.7235969400000073</v>
      </c>
      <c r="T56" s="148">
        <f t="shared" si="4"/>
        <v>7.7432345199999872</v>
      </c>
      <c r="U56" s="148">
        <f t="shared" si="4"/>
        <v>4.9407885000000107</v>
      </c>
      <c r="V56" s="148">
        <f t="shared" si="4"/>
        <v>3.2830759</v>
      </c>
      <c r="W56" s="148">
        <f t="shared" si="4"/>
        <v>2.7147166000000027</v>
      </c>
      <c r="X56" s="148">
        <f t="shared" si="4"/>
        <v>2.3272793999999948</v>
      </c>
      <c r="Y56" s="148">
        <f t="shared" si="4"/>
        <v>-2.4345323999999948</v>
      </c>
      <c r="Z56" s="148">
        <f t="shared" si="4"/>
        <v>-0.70842030000000022</v>
      </c>
      <c r="AA56" s="148">
        <f t="shared" si="4"/>
        <v>3.0243383999999907</v>
      </c>
      <c r="AB56" s="148">
        <f t="shared" si="4"/>
        <v>-0.37510689999999158</v>
      </c>
      <c r="AC56" s="148">
        <f t="shared" si="4"/>
        <v>-2.6606119000000064</v>
      </c>
      <c r="AD56" s="148">
        <f t="shared" si="4"/>
        <v>-11.142931989999994</v>
      </c>
      <c r="AE56" s="148">
        <f t="shared" si="4"/>
        <v>0.22808198999999263</v>
      </c>
      <c r="AF56" s="148">
        <f t="shared" si="4"/>
        <v>2.2304700000006505E-3</v>
      </c>
      <c r="AG56" s="148">
        <f t="shared" si="4"/>
        <v>-0.26802750000000231</v>
      </c>
      <c r="AH56" s="148">
        <f t="shared" si="4"/>
        <v>1.385046029999998</v>
      </c>
    </row>
    <row r="57" spans="1:34" ht="12.75" customHeight="1" x14ac:dyDescent="0.2">
      <c r="B57" s="45" t="s">
        <v>9</v>
      </c>
      <c r="C57" s="148">
        <v>2.1</v>
      </c>
      <c r="D57" s="148">
        <f t="shared" si="2"/>
        <v>0.65921369453942003</v>
      </c>
      <c r="E57" s="148">
        <f t="shared" ref="E57:AH57" si="5">E34-D34</f>
        <v>0.85141295275604989</v>
      </c>
      <c r="F57" s="148">
        <f t="shared" si="5"/>
        <v>1.0270696529262002</v>
      </c>
      <c r="G57" s="148">
        <f t="shared" si="5"/>
        <v>1.7872936176328702</v>
      </c>
      <c r="H57" s="148">
        <f t="shared" si="5"/>
        <v>2.4047139569102702</v>
      </c>
      <c r="I57" s="148">
        <f t="shared" si="5"/>
        <v>2.9818869173808302</v>
      </c>
      <c r="J57" s="148">
        <f t="shared" si="5"/>
        <v>2.2235707902593997</v>
      </c>
      <c r="K57" s="148">
        <f t="shared" si="5"/>
        <v>3.6910591808065991</v>
      </c>
      <c r="L57" s="148">
        <f t="shared" si="5"/>
        <v>4.9850742880548999</v>
      </c>
      <c r="M57" s="148">
        <f t="shared" si="5"/>
        <v>5.7202009423532019</v>
      </c>
      <c r="N57" s="148">
        <f t="shared" si="5"/>
        <v>5.9063806700000008</v>
      </c>
      <c r="O57" s="148">
        <f t="shared" si="5"/>
        <v>3.5540382599999987</v>
      </c>
      <c r="P57" s="148">
        <f t="shared" si="5"/>
        <v>4.1316645200000011</v>
      </c>
      <c r="Q57" s="148">
        <f t="shared" si="5"/>
        <v>5.0331695100000005</v>
      </c>
      <c r="R57" s="148">
        <f t="shared" si="5"/>
        <v>5.7530517000000003</v>
      </c>
      <c r="S57" s="148">
        <f t="shared" si="5"/>
        <v>4.8125525099999962</v>
      </c>
      <c r="T57" s="148">
        <f t="shared" si="5"/>
        <v>4.0708166000000006</v>
      </c>
      <c r="U57" s="148">
        <f t="shared" si="5"/>
        <v>4.8026886500000074</v>
      </c>
      <c r="V57" s="148">
        <f t="shared" si="5"/>
        <v>4.375049319999988</v>
      </c>
      <c r="W57" s="148">
        <f t="shared" si="5"/>
        <v>5.1573030899999992</v>
      </c>
      <c r="X57" s="148">
        <f t="shared" si="5"/>
        <v>2.1581973199999993</v>
      </c>
      <c r="Y57" s="148">
        <f t="shared" si="5"/>
        <v>1.7063457600000049</v>
      </c>
      <c r="Z57" s="148">
        <f t="shared" si="5"/>
        <v>0.97795940999999686</v>
      </c>
      <c r="AA57" s="148">
        <f t="shared" si="5"/>
        <v>0.43288601999999798</v>
      </c>
      <c r="AB57" s="148">
        <f t="shared" si="5"/>
        <v>1.9861150000000123</v>
      </c>
      <c r="AC57" s="148">
        <f t="shared" si="5"/>
        <v>1.8532867899999985</v>
      </c>
      <c r="AD57" s="148">
        <f t="shared" si="5"/>
        <v>1.5473644100000001</v>
      </c>
      <c r="AE57" s="148">
        <f t="shared" si="5"/>
        <v>2.9729767700000025</v>
      </c>
      <c r="AF57" s="148">
        <f t="shared" si="5"/>
        <v>1.9160237199999983</v>
      </c>
      <c r="AG57" s="148">
        <f t="shared" si="5"/>
        <v>-6.1816215999999997</v>
      </c>
      <c r="AH57" s="148">
        <f t="shared" si="5"/>
        <v>0.35488758999998993</v>
      </c>
    </row>
    <row r="58" spans="1:34" ht="12.75" customHeight="1" x14ac:dyDescent="0.25">
      <c r="B58" s="15" t="s">
        <v>40</v>
      </c>
      <c r="C58" s="149">
        <v>1.9</v>
      </c>
      <c r="D58" s="148">
        <f t="shared" si="2"/>
        <v>0.71620193920865982</v>
      </c>
      <c r="E58" s="148">
        <f t="shared" ref="E58:AH58" si="6">E35-D35</f>
        <v>0.56620923970513015</v>
      </c>
      <c r="F58" s="148">
        <f t="shared" si="6"/>
        <v>0.58400625622748992</v>
      </c>
      <c r="G58" s="148">
        <f t="shared" si="6"/>
        <v>1.0324977463464604</v>
      </c>
      <c r="H58" s="148">
        <f t="shared" si="6"/>
        <v>1.6000038530618292</v>
      </c>
      <c r="I58" s="148">
        <f t="shared" si="6"/>
        <v>3.014772185974711</v>
      </c>
      <c r="J58" s="148">
        <f t="shared" si="6"/>
        <v>5.3425869731077995</v>
      </c>
      <c r="K58" s="148">
        <f t="shared" si="6"/>
        <v>9.1480873523513004</v>
      </c>
      <c r="L58" s="148">
        <f t="shared" si="6"/>
        <v>18.963345519942401</v>
      </c>
      <c r="M58" s="148">
        <f t="shared" si="6"/>
        <v>21.743430263172804</v>
      </c>
      <c r="N58" s="148">
        <f t="shared" si="6"/>
        <v>8.4425551699999914</v>
      </c>
      <c r="O58" s="148">
        <f t="shared" si="6"/>
        <v>5.8061252199999984</v>
      </c>
      <c r="P58" s="148">
        <f t="shared" si="6"/>
        <v>5.5919489200000072</v>
      </c>
      <c r="Q58" s="148">
        <f t="shared" si="6"/>
        <v>0.58519336999999894</v>
      </c>
      <c r="R58" s="148">
        <f t="shared" si="6"/>
        <v>6.9903619399999997</v>
      </c>
      <c r="S58" s="148">
        <f t="shared" si="6"/>
        <v>7.4792357200000055</v>
      </c>
      <c r="T58" s="148">
        <f t="shared" si="6"/>
        <v>9.3634272799999962</v>
      </c>
      <c r="U58" s="148">
        <f t="shared" si="6"/>
        <v>7.6314761999999945</v>
      </c>
      <c r="V58" s="148">
        <f t="shared" si="6"/>
        <v>4.0587686000000076</v>
      </c>
      <c r="W58" s="148">
        <f t="shared" si="6"/>
        <v>2.7545259999999985</v>
      </c>
      <c r="X58" s="148">
        <f t="shared" si="6"/>
        <v>4.1627043999999955</v>
      </c>
      <c r="Y58" s="148">
        <f t="shared" si="6"/>
        <v>4.6326745000000074</v>
      </c>
      <c r="Z58" s="148">
        <f t="shared" si="6"/>
        <v>4.5153008000000057</v>
      </c>
      <c r="AA58" s="148">
        <f t="shared" si="6"/>
        <v>-0.42073980000000688</v>
      </c>
      <c r="AB58" s="148">
        <f t="shared" si="6"/>
        <v>-0.41920360000000301</v>
      </c>
      <c r="AC58" s="148">
        <f t="shared" si="6"/>
        <v>-1.4913736999999969</v>
      </c>
      <c r="AD58" s="148">
        <f t="shared" si="6"/>
        <v>-3.0679703000000131</v>
      </c>
      <c r="AE58" s="148">
        <f t="shared" si="6"/>
        <v>-4.4902567999999974</v>
      </c>
      <c r="AF58" s="148">
        <f t="shared" si="6"/>
        <v>0.2397274000000067</v>
      </c>
      <c r="AG58" s="148">
        <f t="shared" si="6"/>
        <v>0.4561173000000025</v>
      </c>
      <c r="AH58" s="148">
        <f t="shared" si="6"/>
        <v>-0.14521400000000995</v>
      </c>
    </row>
    <row r="59" spans="1:34" ht="13.5" customHeight="1" x14ac:dyDescent="0.2">
      <c r="B59" s="45" t="s">
        <v>17</v>
      </c>
      <c r="C59" s="148">
        <v>0.3</v>
      </c>
      <c r="D59" s="148">
        <f t="shared" si="2"/>
        <v>0.31818653951102904</v>
      </c>
      <c r="E59" s="148">
        <f t="shared" ref="E59:AH59" si="7">E36-D36</f>
        <v>0.5337892397115499</v>
      </c>
      <c r="F59" s="148">
        <f t="shared" si="7"/>
        <v>0.96727529946940005</v>
      </c>
      <c r="G59" s="148">
        <f t="shared" si="7"/>
        <v>0.85170217116781988</v>
      </c>
      <c r="H59" s="148">
        <f t="shared" si="7"/>
        <v>1.4703238329150699</v>
      </c>
      <c r="I59" s="148">
        <f t="shared" si="7"/>
        <v>2.1300142480374804</v>
      </c>
      <c r="J59" s="148">
        <f t="shared" si="7"/>
        <v>3.3024915475268894</v>
      </c>
      <c r="K59" s="148">
        <f t="shared" si="7"/>
        <v>6.7496509472635289</v>
      </c>
      <c r="L59" s="148">
        <f t="shared" si="7"/>
        <v>11.419976177684202</v>
      </c>
      <c r="M59" s="148">
        <f t="shared" si="7"/>
        <v>31.023971928506498</v>
      </c>
      <c r="N59" s="148">
        <f t="shared" si="7"/>
        <v>9.7478694500000032</v>
      </c>
      <c r="O59" s="148">
        <f t="shared" si="7"/>
        <v>3.7461391599999985</v>
      </c>
      <c r="P59" s="148">
        <f t="shared" si="7"/>
        <v>7.0588426300000009</v>
      </c>
      <c r="Q59" s="148">
        <f t="shared" si="7"/>
        <v>8.103981669999996</v>
      </c>
      <c r="R59" s="148">
        <f t="shared" si="7"/>
        <v>9.8468436100000076</v>
      </c>
      <c r="S59" s="148">
        <f t="shared" si="7"/>
        <v>7.9018274000000019</v>
      </c>
      <c r="T59" s="148">
        <f t="shared" si="7"/>
        <v>13.025475099999994</v>
      </c>
      <c r="U59" s="148">
        <f t="shared" si="7"/>
        <v>11.389481199999992</v>
      </c>
      <c r="V59" s="148">
        <f t="shared" si="7"/>
        <v>-0.71265299999998888</v>
      </c>
      <c r="W59" s="148">
        <f t="shared" si="7"/>
        <v>-20.5143463</v>
      </c>
      <c r="X59" s="148">
        <f t="shared" si="7"/>
        <v>2.9391574999999932</v>
      </c>
      <c r="Y59" s="148">
        <f t="shared" si="7"/>
        <v>1.6721842000000038</v>
      </c>
      <c r="Z59" s="148">
        <f t="shared" si="7"/>
        <v>9.1588476000000014</v>
      </c>
      <c r="AA59" s="148">
        <f t="shared" si="7"/>
        <v>-0.88235170000000096</v>
      </c>
      <c r="AB59" s="148">
        <f t="shared" si="7"/>
        <v>-4.1800288000000023</v>
      </c>
      <c r="AC59" s="148">
        <f t="shared" si="7"/>
        <v>8.2676318999999978</v>
      </c>
      <c r="AD59" s="148">
        <f t="shared" si="7"/>
        <v>7.0945560999999913</v>
      </c>
      <c r="AE59" s="148">
        <f t="shared" si="7"/>
        <v>-3.0900635999999793</v>
      </c>
      <c r="AF59" s="148">
        <f t="shared" si="7"/>
        <v>-0.7529604000000063</v>
      </c>
      <c r="AG59" s="148">
        <f t="shared" si="7"/>
        <v>-3.979369999998994E-2</v>
      </c>
      <c r="AH59" s="148">
        <f t="shared" si="7"/>
        <v>-1.3218669000000176</v>
      </c>
    </row>
    <row r="60" spans="1:34" ht="12.75" customHeight="1" x14ac:dyDescent="0.2">
      <c r="B60" s="45" t="s">
        <v>18</v>
      </c>
      <c r="C60" s="148">
        <v>2.9</v>
      </c>
      <c r="D60" s="148">
        <f t="shared" si="2"/>
        <v>0.5300415091685502</v>
      </c>
      <c r="E60" s="148">
        <f t="shared" ref="E60:AH60" si="8">E37-D37</f>
        <v>0.66791419516791972</v>
      </c>
      <c r="F60" s="148">
        <f t="shared" si="8"/>
        <v>2.8076968406181102</v>
      </c>
      <c r="G60" s="148">
        <f t="shared" si="8"/>
        <v>2.7725338789954899</v>
      </c>
      <c r="H60" s="148">
        <f t="shared" si="8"/>
        <v>6.0526492454931393</v>
      </c>
      <c r="I60" s="148">
        <f t="shared" si="8"/>
        <v>9.3427168123998019</v>
      </c>
      <c r="J60" s="148">
        <f t="shared" si="8"/>
        <v>2.3089559044522971</v>
      </c>
      <c r="K60" s="148">
        <f t="shared" si="8"/>
        <v>9.0789650524208021</v>
      </c>
      <c r="L60" s="148">
        <f t="shared" si="8"/>
        <v>12.970027934439599</v>
      </c>
      <c r="M60" s="148">
        <f t="shared" si="8"/>
        <v>13.565167366860798</v>
      </c>
      <c r="N60" s="148">
        <f t="shared" si="8"/>
        <v>10.893226100000007</v>
      </c>
      <c r="O60" s="148">
        <f t="shared" si="8"/>
        <v>9.3763874299999941</v>
      </c>
      <c r="P60" s="148">
        <f t="shared" si="8"/>
        <v>5.0895050200000043</v>
      </c>
      <c r="Q60" s="148">
        <f t="shared" si="8"/>
        <v>7.0689206499999955</v>
      </c>
      <c r="R60" s="148">
        <f t="shared" si="8"/>
        <v>4.8290036199999946</v>
      </c>
      <c r="S60" s="148">
        <f t="shared" si="8"/>
        <v>6.5473944000000017</v>
      </c>
      <c r="T60" s="148">
        <f t="shared" si="8"/>
        <v>8.3307515000000052</v>
      </c>
      <c r="U60" s="148">
        <f t="shared" si="8"/>
        <v>4.0430340000000058</v>
      </c>
      <c r="V60" s="148">
        <f t="shared" si="8"/>
        <v>4.495710399999993</v>
      </c>
      <c r="W60" s="148">
        <f t="shared" si="8"/>
        <v>-7.9818372000000011</v>
      </c>
      <c r="X60" s="148">
        <f t="shared" si="8"/>
        <v>12.971315199999992</v>
      </c>
      <c r="Y60" s="148">
        <f t="shared" si="8"/>
        <v>1.5619135999999969</v>
      </c>
      <c r="Z60" s="148">
        <f t="shared" si="8"/>
        <v>-5.2157396999999861</v>
      </c>
      <c r="AA60" s="148">
        <f t="shared" si="8"/>
        <v>1.7254398000000037</v>
      </c>
      <c r="AB60" s="148">
        <f t="shared" si="8"/>
        <v>-2.0321189000000004</v>
      </c>
      <c r="AC60" s="148">
        <f t="shared" si="8"/>
        <v>-2.285814000000002</v>
      </c>
      <c r="AD60" s="148">
        <f t="shared" si="8"/>
        <v>2.0668697999999921</v>
      </c>
      <c r="AE60" s="148">
        <f t="shared" si="8"/>
        <v>0.67215500000000361</v>
      </c>
      <c r="AF60" s="148">
        <f t="shared" si="8"/>
        <v>-0.16011000000000308</v>
      </c>
      <c r="AG60" s="148">
        <f t="shared" si="8"/>
        <v>-0.48040459999999996</v>
      </c>
      <c r="AH60" s="148">
        <f t="shared" si="8"/>
        <v>-6.9101999999929831E-3</v>
      </c>
    </row>
    <row r="61" spans="1:34" ht="13.5" customHeight="1" x14ac:dyDescent="0.2">
      <c r="B61" s="45" t="s">
        <v>12</v>
      </c>
      <c r="C61" s="148">
        <v>0.1</v>
      </c>
      <c r="D61" s="148">
        <f t="shared" si="2"/>
        <v>0.13759425418454502</v>
      </c>
      <c r="E61" s="148">
        <f t="shared" ref="E61:AH61" si="9">E38-D38</f>
        <v>0.18307902176807095</v>
      </c>
      <c r="F61" s="148">
        <f t="shared" si="9"/>
        <v>0.194977602401468</v>
      </c>
      <c r="G61" s="148">
        <f t="shared" si="9"/>
        <v>0.3915131734528301</v>
      </c>
      <c r="H61" s="148">
        <f t="shared" si="9"/>
        <v>1.34926924431919</v>
      </c>
      <c r="I61" s="148">
        <f t="shared" si="9"/>
        <v>5.1892278599904493</v>
      </c>
      <c r="J61" s="148">
        <f t="shared" si="9"/>
        <v>3.3663934039108803</v>
      </c>
      <c r="K61" s="148">
        <f t="shared" si="9"/>
        <v>5.2502709269905008</v>
      </c>
      <c r="L61" s="148">
        <f t="shared" si="9"/>
        <v>21.358202109567802</v>
      </c>
      <c r="M61" s="148">
        <f t="shared" si="9"/>
        <v>21.997152230630597</v>
      </c>
      <c r="N61" s="148">
        <f t="shared" si="9"/>
        <v>12.831924670000006</v>
      </c>
      <c r="O61" s="148">
        <f t="shared" si="9"/>
        <v>8.4508279299999884</v>
      </c>
      <c r="P61" s="148">
        <f t="shared" si="9"/>
        <v>7.2943404700000087</v>
      </c>
      <c r="Q61" s="148">
        <f t="shared" si="9"/>
        <v>1.7688371799999913</v>
      </c>
      <c r="R61" s="148">
        <f t="shared" si="9"/>
        <v>7.8266249700000117</v>
      </c>
      <c r="S61" s="148">
        <f t="shared" si="9"/>
        <v>5.1329968699999995</v>
      </c>
      <c r="T61" s="148">
        <f t="shared" si="9"/>
        <v>4.1570491999999888</v>
      </c>
      <c r="U61" s="148">
        <f t="shared" si="9"/>
        <v>0.93439500000000919</v>
      </c>
      <c r="V61" s="148">
        <f t="shared" si="9"/>
        <v>2.148475899999994</v>
      </c>
      <c r="W61" s="148">
        <f t="shared" si="9"/>
        <v>0.23836060000000714</v>
      </c>
      <c r="X61" s="148">
        <f t="shared" si="9"/>
        <v>2.2008677999999975</v>
      </c>
      <c r="Y61" s="148">
        <f t="shared" si="9"/>
        <v>-4.1826127000000071</v>
      </c>
      <c r="Z61" s="148">
        <f t="shared" si="9"/>
        <v>-0.73176329999999723</v>
      </c>
      <c r="AA61" s="148">
        <f t="shared" si="9"/>
        <v>1.7154299999999978</v>
      </c>
      <c r="AB61" s="148">
        <f t="shared" si="9"/>
        <v>0.64144400000000701</v>
      </c>
      <c r="AC61" s="148">
        <f t="shared" si="9"/>
        <v>0.87700389999999118</v>
      </c>
      <c r="AD61" s="148">
        <f t="shared" si="9"/>
        <v>1.8515395000000012</v>
      </c>
      <c r="AE61" s="148">
        <f t="shared" si="9"/>
        <v>3.0342420000000061</v>
      </c>
      <c r="AF61" s="148">
        <f t="shared" si="9"/>
        <v>1.6998492999999968</v>
      </c>
      <c r="AG61" s="148">
        <f t="shared" si="9"/>
        <v>4.1741400000006479E-2</v>
      </c>
      <c r="AH61" s="148">
        <f t="shared" si="9"/>
        <v>2.1331761999999941</v>
      </c>
    </row>
    <row r="62" spans="1:34" s="2" customFormat="1" ht="13.5" customHeight="1" x14ac:dyDescent="0.25">
      <c r="A62" s="24"/>
      <c r="B62" s="45" t="s">
        <v>23</v>
      </c>
      <c r="C62" s="148">
        <v>5.2</v>
      </c>
      <c r="D62" s="148">
        <f t="shared" si="2"/>
        <v>1.1995969344604402</v>
      </c>
      <c r="E62" s="148">
        <f t="shared" ref="E62:AH62" si="10">E39-D39</f>
        <v>1.2961209193958796</v>
      </c>
      <c r="F62" s="148">
        <f t="shared" si="10"/>
        <v>1.9977641362477598</v>
      </c>
      <c r="G62" s="148">
        <f t="shared" si="10"/>
        <v>3.6168599652776408</v>
      </c>
      <c r="H62" s="148">
        <f t="shared" si="10"/>
        <v>7.0608757857172986</v>
      </c>
      <c r="I62" s="148">
        <f t="shared" si="10"/>
        <v>8.9591302357882014</v>
      </c>
      <c r="J62" s="148">
        <f t="shared" si="10"/>
        <v>12.765706814773196</v>
      </c>
      <c r="K62" s="148">
        <f t="shared" si="10"/>
        <v>13.159972744475304</v>
      </c>
      <c r="L62" s="148">
        <f t="shared" si="10"/>
        <v>8.1526939013840973</v>
      </c>
      <c r="M62" s="148">
        <f t="shared" si="10"/>
        <v>8.6539842177523951</v>
      </c>
      <c r="N62" s="148">
        <f t="shared" si="10"/>
        <v>8.4515588600000058</v>
      </c>
      <c r="O62" s="148">
        <f t="shared" si="10"/>
        <v>6.3655908199999942</v>
      </c>
      <c r="P62" s="148">
        <f t="shared" si="10"/>
        <v>4.2123731700000064</v>
      </c>
      <c r="Q62" s="148">
        <f t="shared" si="10"/>
        <v>4.3433425200000073</v>
      </c>
      <c r="R62" s="148">
        <f t="shared" si="10"/>
        <v>5.0493705799999873</v>
      </c>
      <c r="S62" s="148">
        <f t="shared" si="10"/>
        <v>7.2106140000000067</v>
      </c>
      <c r="T62" s="148">
        <f t="shared" si="10"/>
        <v>7.2955822999999924</v>
      </c>
      <c r="U62" s="148">
        <f t="shared" si="10"/>
        <v>13.58181070000002</v>
      </c>
      <c r="V62" s="148">
        <f t="shared" si="10"/>
        <v>15.682623100000001</v>
      </c>
      <c r="W62" s="148">
        <f t="shared" si="10"/>
        <v>12.207593799999984</v>
      </c>
      <c r="X62" s="148">
        <f t="shared" si="10"/>
        <v>9.484808600000008</v>
      </c>
      <c r="Y62" s="148">
        <f t="shared" si="10"/>
        <v>6.231638299999986</v>
      </c>
      <c r="Z62" s="148">
        <f t="shared" si="10"/>
        <v>-35.887253799999996</v>
      </c>
      <c r="AA62" s="148">
        <f t="shared" si="10"/>
        <v>2.9414960000000008</v>
      </c>
      <c r="AB62" s="148">
        <f t="shared" si="10"/>
        <v>-4.2246151999999881</v>
      </c>
      <c r="AC62" s="148">
        <f t="shared" si="10"/>
        <v>-3.5916715000000181</v>
      </c>
      <c r="AD62" s="148">
        <f t="shared" si="10"/>
        <v>-1.3993242999999893</v>
      </c>
      <c r="AE62" s="148">
        <f t="shared" si="10"/>
        <v>-0.35385120000000825</v>
      </c>
      <c r="AF62" s="148">
        <f t="shared" si="10"/>
        <v>-0.14262990000000286</v>
      </c>
      <c r="AG62" s="148">
        <f t="shared" si="10"/>
        <v>-0.72830479999998943</v>
      </c>
      <c r="AH62" s="148">
        <f t="shared" si="10"/>
        <v>0.39016300000000115</v>
      </c>
    </row>
    <row r="63" spans="1:34" ht="12.75" customHeight="1" x14ac:dyDescent="0.2">
      <c r="B63" s="45" t="s">
        <v>10</v>
      </c>
      <c r="C63" s="148">
        <v>0.5</v>
      </c>
      <c r="D63" s="148">
        <f t="shared" si="2"/>
        <v>0.15797884817624497</v>
      </c>
      <c r="E63" s="148">
        <f t="shared" ref="E63:AH63" si="11">E40-D40</f>
        <v>0.10435566034994703</v>
      </c>
      <c r="F63" s="148">
        <f t="shared" si="11"/>
        <v>0.23104680981661696</v>
      </c>
      <c r="G63" s="148">
        <f t="shared" si="11"/>
        <v>0.53209392629128005</v>
      </c>
      <c r="H63" s="148">
        <f t="shared" si="11"/>
        <v>0.71370083130692996</v>
      </c>
      <c r="I63" s="148">
        <f t="shared" si="11"/>
        <v>1.9734061711100703</v>
      </c>
      <c r="J63" s="148">
        <f t="shared" si="11"/>
        <v>5.6897641713034197</v>
      </c>
      <c r="K63" s="148">
        <f t="shared" si="11"/>
        <v>9.0894001565427303</v>
      </c>
      <c r="L63" s="148">
        <f t="shared" si="11"/>
        <v>17.145437050434001</v>
      </c>
      <c r="M63" s="148">
        <f t="shared" si="11"/>
        <v>13.387725321852898</v>
      </c>
      <c r="N63" s="148">
        <f t="shared" si="11"/>
        <v>13.169668639999998</v>
      </c>
      <c r="O63" s="148">
        <f t="shared" si="11"/>
        <v>2.2964304200000001</v>
      </c>
      <c r="P63" s="148">
        <f t="shared" si="11"/>
        <v>4.8313519900000017</v>
      </c>
      <c r="Q63" s="148">
        <f t="shared" si="11"/>
        <v>4.286524380000003</v>
      </c>
      <c r="R63" s="148">
        <f t="shared" si="11"/>
        <v>5.3649886200000054</v>
      </c>
      <c r="S63" s="148">
        <f t="shared" si="11"/>
        <v>5.3331468799999868</v>
      </c>
      <c r="T63" s="148">
        <f t="shared" si="11"/>
        <v>5.4593921000000023</v>
      </c>
      <c r="U63" s="148">
        <f t="shared" si="11"/>
        <v>3.6622829300000035</v>
      </c>
      <c r="V63" s="148">
        <f t="shared" si="11"/>
        <v>-0.65010857000000044</v>
      </c>
      <c r="W63" s="148">
        <f t="shared" si="11"/>
        <v>-0.73769545000000392</v>
      </c>
      <c r="X63" s="148">
        <f t="shared" si="11"/>
        <v>2.747858700000009</v>
      </c>
      <c r="Y63" s="148">
        <f t="shared" si="11"/>
        <v>3.4275631499999974</v>
      </c>
      <c r="Z63" s="148">
        <f t="shared" si="11"/>
        <v>1.2688514200000043</v>
      </c>
      <c r="AA63" s="148">
        <f t="shared" si="11"/>
        <v>2.9057675199999977</v>
      </c>
      <c r="AB63" s="148">
        <f t="shared" si="11"/>
        <v>1.6115576999999917</v>
      </c>
      <c r="AC63" s="148">
        <f t="shared" si="11"/>
        <v>1.0976393000000115</v>
      </c>
      <c r="AD63" s="148">
        <f t="shared" si="11"/>
        <v>2.0010716999999971</v>
      </c>
      <c r="AE63" s="148">
        <f t="shared" si="11"/>
        <v>1.9604234999999903</v>
      </c>
      <c r="AF63" s="148">
        <f t="shared" si="11"/>
        <v>2.304965100000004</v>
      </c>
      <c r="AG63" s="148">
        <f t="shared" si="11"/>
        <v>0.96336780000000033</v>
      </c>
      <c r="AH63" s="148">
        <f t="shared" si="11"/>
        <v>-112.8271405</v>
      </c>
    </row>
    <row r="64" spans="1:34" ht="12.75" customHeight="1" x14ac:dyDescent="0.2">
      <c r="B64" s="48" t="s">
        <v>16</v>
      </c>
      <c r="C64" s="148">
        <v>1.9</v>
      </c>
      <c r="D64" s="148">
        <f t="shared" si="2"/>
        <v>0.24930717779891975</v>
      </c>
      <c r="E64" s="148">
        <f t="shared" ref="E64:AH64" si="12">E41-D41</f>
        <v>0.42357917589127014</v>
      </c>
      <c r="F64" s="148">
        <f t="shared" si="12"/>
        <v>1.31247907796434</v>
      </c>
      <c r="G64" s="148">
        <f t="shared" si="12"/>
        <v>2.88035310903653</v>
      </c>
      <c r="H64" s="148">
        <f t="shared" si="12"/>
        <v>3.0769842667991698</v>
      </c>
      <c r="I64" s="148">
        <f t="shared" si="12"/>
        <v>2.5711960471398196</v>
      </c>
      <c r="J64" s="148">
        <f t="shared" si="12"/>
        <v>2.6915868280112001</v>
      </c>
      <c r="K64" s="148">
        <f t="shared" si="12"/>
        <v>10.2650277661914</v>
      </c>
      <c r="L64" s="148">
        <f t="shared" si="12"/>
        <v>20.866579856727302</v>
      </c>
      <c r="M64" s="148">
        <f t="shared" si="12"/>
        <v>27.550966040825195</v>
      </c>
      <c r="N64" s="148">
        <f t="shared" si="12"/>
        <v>4.4884907699999985</v>
      </c>
      <c r="O64" s="148">
        <f t="shared" si="12"/>
        <v>4.6136790000000047</v>
      </c>
      <c r="P64" s="148">
        <f t="shared" si="12"/>
        <v>8.020638880000007</v>
      </c>
      <c r="Q64" s="148">
        <f t="shared" si="12"/>
        <v>8.5288118799999921</v>
      </c>
      <c r="R64" s="148">
        <f t="shared" si="12"/>
        <v>8.9392439000000081</v>
      </c>
      <c r="S64" s="148">
        <f t="shared" si="12"/>
        <v>6.8267495999999994</v>
      </c>
      <c r="T64" s="148">
        <f t="shared" si="12"/>
        <v>5.2751729999999952</v>
      </c>
      <c r="U64" s="148">
        <f t="shared" si="12"/>
        <v>0.8493634999999955</v>
      </c>
      <c r="V64" s="148">
        <f t="shared" si="12"/>
        <v>1.4969309000000095</v>
      </c>
      <c r="W64" s="148">
        <f t="shared" si="12"/>
        <v>-0.61515110000000561</v>
      </c>
      <c r="X64" s="148">
        <f t="shared" si="12"/>
        <v>-0.33341550000000097</v>
      </c>
      <c r="Y64" s="148">
        <f t="shared" si="12"/>
        <v>0.83085839999999678</v>
      </c>
      <c r="Z64" s="148">
        <f t="shared" si="12"/>
        <v>-0.40630930000000376</v>
      </c>
      <c r="AA64" s="148">
        <f t="shared" si="12"/>
        <v>-1.2193513999999936</v>
      </c>
      <c r="AB64" s="148">
        <f t="shared" si="12"/>
        <v>0.37406040000000473</v>
      </c>
      <c r="AC64" s="148">
        <f t="shared" si="12"/>
        <v>-1.2838243000000062</v>
      </c>
      <c r="AD64" s="148">
        <f t="shared" si="12"/>
        <v>-0.49165770000000464</v>
      </c>
      <c r="AE64" s="148">
        <f t="shared" si="12"/>
        <v>-0.97666909999999518</v>
      </c>
      <c r="AF64" s="148">
        <f t="shared" si="12"/>
        <v>2.0957475999999957</v>
      </c>
      <c r="AG64" s="148">
        <f t="shared" si="12"/>
        <v>-3.0321750999999892</v>
      </c>
      <c r="AH64" s="148">
        <f t="shared" si="12"/>
        <v>0.75052219999999181</v>
      </c>
    </row>
    <row r="65" spans="1:34" ht="12.75" customHeight="1" x14ac:dyDescent="0.2">
      <c r="B65" s="45" t="s">
        <v>13</v>
      </c>
      <c r="C65" s="148">
        <v>0.5</v>
      </c>
      <c r="D65" s="148">
        <f t="shared" si="2"/>
        <v>0.53097679318661695</v>
      </c>
      <c r="E65" s="148">
        <f t="shared" ref="E65:AH65" si="13">E42-D42</f>
        <v>0.37720862552184309</v>
      </c>
      <c r="F65" s="148">
        <f t="shared" si="13"/>
        <v>0.74397355153951983</v>
      </c>
      <c r="G65" s="148">
        <f t="shared" si="13"/>
        <v>1.8120840313672102</v>
      </c>
      <c r="H65" s="148">
        <f t="shared" si="13"/>
        <v>2.9541440621874502</v>
      </c>
      <c r="I65" s="148">
        <f t="shared" si="13"/>
        <v>4.3926374192003301</v>
      </c>
      <c r="J65" s="148">
        <f t="shared" si="13"/>
        <v>9.3546015495617993</v>
      </c>
      <c r="K65" s="148">
        <f t="shared" si="13"/>
        <v>15.406591841556402</v>
      </c>
      <c r="L65" s="148">
        <f t="shared" si="13"/>
        <v>17.229547541541095</v>
      </c>
      <c r="M65" s="148">
        <f t="shared" si="13"/>
        <v>20.889694352528799</v>
      </c>
      <c r="N65" s="148">
        <f t="shared" si="13"/>
        <v>15.753655750000007</v>
      </c>
      <c r="O65" s="148">
        <f t="shared" si="13"/>
        <v>4.9954338999999948</v>
      </c>
      <c r="P65" s="148">
        <f t="shared" si="13"/>
        <v>3.950483730000002</v>
      </c>
      <c r="Q65" s="148">
        <f t="shared" si="13"/>
        <v>9.5911149700000067</v>
      </c>
      <c r="R65" s="148">
        <f t="shared" si="13"/>
        <v>14.402299899999988</v>
      </c>
      <c r="S65" s="148">
        <f t="shared" si="13"/>
        <v>14.779086800000002</v>
      </c>
      <c r="T65" s="148">
        <f t="shared" si="13"/>
        <v>15.147116600000004</v>
      </c>
      <c r="U65" s="148">
        <f t="shared" si="13"/>
        <v>-0.23808650000000853</v>
      </c>
      <c r="V65" s="148">
        <f t="shared" si="13"/>
        <v>-1.384481199999982</v>
      </c>
      <c r="W65" s="148">
        <f t="shared" si="13"/>
        <v>5.4173425999999836</v>
      </c>
      <c r="X65" s="148">
        <f t="shared" si="13"/>
        <v>3.4255096999999921</v>
      </c>
      <c r="Y65" s="148">
        <f t="shared" si="13"/>
        <v>1.470344200000028</v>
      </c>
      <c r="Z65" s="148">
        <f t="shared" si="13"/>
        <v>-0.86754850000002648</v>
      </c>
      <c r="AA65" s="148">
        <f t="shared" si="13"/>
        <v>-11.545997699999987</v>
      </c>
      <c r="AB65" s="148">
        <f t="shared" si="13"/>
        <v>-3.4688525999999911</v>
      </c>
      <c r="AC65" s="148">
        <f t="shared" si="13"/>
        <v>-2.6097673000000157</v>
      </c>
      <c r="AD65" s="148">
        <f t="shared" si="13"/>
        <v>-3.2006494999999973</v>
      </c>
      <c r="AE65" s="148">
        <f t="shared" si="13"/>
        <v>-0.58801819999999339</v>
      </c>
      <c r="AF65" s="148">
        <f t="shared" si="13"/>
        <v>-6.1171596000000079</v>
      </c>
      <c r="AG65" s="148">
        <f t="shared" si="13"/>
        <v>-2.6842869999999834</v>
      </c>
      <c r="AH65" s="148">
        <f t="shared" si="13"/>
        <v>1.4740228000000002</v>
      </c>
    </row>
    <row r="66" spans="1:34" ht="12.75" customHeight="1" x14ac:dyDescent="0.2">
      <c r="B66" s="45" t="s">
        <v>15</v>
      </c>
      <c r="C66" s="148">
        <v>0.7</v>
      </c>
      <c r="D66" s="148">
        <f t="shared" si="2"/>
        <v>0.41304086679805896</v>
      </c>
      <c r="E66" s="148">
        <f t="shared" ref="E66:AH66" si="14">E43-D43</f>
        <v>0.26714515155421004</v>
      </c>
      <c r="F66" s="148">
        <f t="shared" si="14"/>
        <v>0.33331182139581994</v>
      </c>
      <c r="G66" s="148">
        <f t="shared" si="14"/>
        <v>1.7665950926784402</v>
      </c>
      <c r="H66" s="148">
        <f t="shared" si="14"/>
        <v>5.9184192760802397</v>
      </c>
      <c r="I66" s="148">
        <f t="shared" si="14"/>
        <v>12.151983756770601</v>
      </c>
      <c r="J66" s="148">
        <f t="shared" si="14"/>
        <v>9.0306087624708979</v>
      </c>
      <c r="K66" s="148">
        <f t="shared" si="14"/>
        <v>7.1742572714553035</v>
      </c>
      <c r="L66" s="148">
        <f t="shared" si="14"/>
        <v>7.5365447036042994</v>
      </c>
      <c r="M66" s="148">
        <f t="shared" si="14"/>
        <v>7.3654658605400982</v>
      </c>
      <c r="N66" s="148">
        <f t="shared" si="14"/>
        <v>6.214786359999998</v>
      </c>
      <c r="O66" s="148">
        <f t="shared" si="14"/>
        <v>4.8390479400000004</v>
      </c>
      <c r="P66" s="148">
        <f t="shared" si="14"/>
        <v>4.242156890000004</v>
      </c>
      <c r="Q66" s="148">
        <f t="shared" si="14"/>
        <v>3.6846070299999951</v>
      </c>
      <c r="R66" s="148">
        <f t="shared" si="14"/>
        <v>3.8489895900000022</v>
      </c>
      <c r="S66" s="148">
        <f t="shared" si="14"/>
        <v>2.5516679400000015</v>
      </c>
      <c r="T66" s="148">
        <f t="shared" si="14"/>
        <v>5.8056672799999944</v>
      </c>
      <c r="U66" s="148">
        <f t="shared" si="14"/>
        <v>2.3394294000000002</v>
      </c>
      <c r="V66" s="148">
        <f t="shared" si="14"/>
        <v>4.5789489000000003</v>
      </c>
      <c r="W66" s="148">
        <f t="shared" si="14"/>
        <v>5.4660341600000066</v>
      </c>
      <c r="X66" s="148">
        <f t="shared" si="14"/>
        <v>7.4749523400000015</v>
      </c>
      <c r="Y66" s="148">
        <f t="shared" si="14"/>
        <v>6.6696764000000002</v>
      </c>
      <c r="Z66" s="148">
        <f t="shared" si="14"/>
        <v>5.444299799999996</v>
      </c>
      <c r="AA66" s="148">
        <f t="shared" si="14"/>
        <v>8.0039615999999967</v>
      </c>
      <c r="AB66" s="148">
        <f t="shared" si="14"/>
        <v>2.3439965000000029</v>
      </c>
      <c r="AC66" s="148">
        <f t="shared" si="14"/>
        <v>5.2107915000000133</v>
      </c>
      <c r="AD66" s="148">
        <f t="shared" si="14"/>
        <v>5.0311929999999734</v>
      </c>
      <c r="AE66" s="148">
        <f t="shared" si="14"/>
        <v>6.0492131000000029</v>
      </c>
      <c r="AF66" s="148">
        <f t="shared" si="14"/>
        <v>5.8053380000000061</v>
      </c>
      <c r="AG66" s="148">
        <f t="shared" si="14"/>
        <v>7.4667450999999971</v>
      </c>
      <c r="AH66" s="148">
        <f t="shared" si="14"/>
        <v>5.1427773999999999</v>
      </c>
    </row>
    <row r="67" spans="1:34" ht="12.75" customHeight="1" x14ac:dyDescent="0.2">
      <c r="B67" s="46" t="s">
        <v>31</v>
      </c>
      <c r="C67" s="148">
        <v>0.5</v>
      </c>
      <c r="D67" s="148">
        <f t="shared" si="2"/>
        <v>0.23646962050308895</v>
      </c>
      <c r="E67" s="148">
        <f t="shared" ref="E67:AH67" si="15">E44-D44</f>
        <v>0.33224554469294498</v>
      </c>
      <c r="F67" s="148">
        <f t="shared" si="15"/>
        <v>0.32078331043106001</v>
      </c>
      <c r="G67" s="148">
        <f t="shared" si="15"/>
        <v>0.6755131245119399</v>
      </c>
      <c r="H67" s="148">
        <f t="shared" si="15"/>
        <v>1.3999035699224103</v>
      </c>
      <c r="I67" s="148">
        <f t="shared" si="15"/>
        <v>3.0531279579320998</v>
      </c>
      <c r="J67" s="148">
        <f t="shared" si="15"/>
        <v>4.4554630403120692</v>
      </c>
      <c r="K67" s="148">
        <f t="shared" si="15"/>
        <v>10.3561000285299</v>
      </c>
      <c r="L67" s="148">
        <f t="shared" si="15"/>
        <v>21.406370404952604</v>
      </c>
      <c r="M67" s="148">
        <f t="shared" si="15"/>
        <v>24.878667627287598</v>
      </c>
      <c r="N67" s="148">
        <f t="shared" si="15"/>
        <v>8.692426999999995</v>
      </c>
      <c r="O67" s="148">
        <f t="shared" si="15"/>
        <v>-0.98126189999999269</v>
      </c>
      <c r="P67" s="148">
        <f t="shared" si="15"/>
        <v>6.4910200099999997</v>
      </c>
      <c r="Q67" s="148">
        <f t="shared" si="15"/>
        <v>9.5330100700000031</v>
      </c>
      <c r="R67" s="148">
        <f t="shared" si="15"/>
        <v>5.9887246199999993</v>
      </c>
      <c r="S67" s="148">
        <f t="shared" si="15"/>
        <v>8.5744297999999901</v>
      </c>
      <c r="T67" s="148">
        <f t="shared" si="15"/>
        <v>11.710826400000002</v>
      </c>
      <c r="U67" s="148">
        <f t="shared" si="15"/>
        <v>7.6556898999999987</v>
      </c>
      <c r="V67" s="148">
        <f t="shared" si="15"/>
        <v>-3.4622895999999912</v>
      </c>
      <c r="W67" s="148">
        <f t="shared" si="15"/>
        <v>-6.4306330000000003</v>
      </c>
      <c r="X67" s="148">
        <f t="shared" si="15"/>
        <v>3.310779299999993</v>
      </c>
      <c r="Y67" s="148">
        <f t="shared" si="15"/>
        <v>-1.2620271999999915</v>
      </c>
      <c r="Z67" s="148">
        <f t="shared" si="15"/>
        <v>-2.0535783000000123</v>
      </c>
      <c r="AA67" s="148">
        <f t="shared" si="15"/>
        <v>-3.0057299999995735E-2</v>
      </c>
      <c r="AB67" s="148">
        <f t="shared" si="15"/>
        <v>6.728679299999996</v>
      </c>
      <c r="AC67" s="148">
        <f t="shared" si="15"/>
        <v>-0.12200099999999736</v>
      </c>
      <c r="AD67" s="148">
        <f t="shared" si="15"/>
        <v>-2.6667695000000009</v>
      </c>
      <c r="AE67" s="148">
        <f t="shared" si="15"/>
        <v>2.7879235000000051</v>
      </c>
      <c r="AF67" s="148">
        <f t="shared" si="15"/>
        <v>3.2235107000000056</v>
      </c>
      <c r="AG67" s="148">
        <f t="shared" si="15"/>
        <v>-2.5028258000000108</v>
      </c>
      <c r="AH67" s="148">
        <f t="shared" si="15"/>
        <v>2.2313989000000021</v>
      </c>
    </row>
    <row r="68" spans="1:34" ht="12.75" customHeight="1" x14ac:dyDescent="0.2">
      <c r="B68" s="45" t="s">
        <v>19</v>
      </c>
      <c r="C68" s="148">
        <v>4.5999999999999996</v>
      </c>
      <c r="D68" s="148">
        <f t="shared" si="2"/>
        <v>0.85807215332471021</v>
      </c>
      <c r="E68" s="148">
        <f t="shared" ref="E68:AH68" si="16">E45-D45</f>
        <v>1.1019124938781903</v>
      </c>
      <c r="F68" s="148">
        <f t="shared" si="16"/>
        <v>2.0162828731689091</v>
      </c>
      <c r="G68" s="148">
        <f t="shared" si="16"/>
        <v>4.9587862292148817</v>
      </c>
      <c r="H68" s="148">
        <f t="shared" si="16"/>
        <v>8.9312768149481983</v>
      </c>
      <c r="I68" s="148">
        <f t="shared" si="16"/>
        <v>6.2529473871095007</v>
      </c>
      <c r="J68" s="148">
        <f t="shared" si="16"/>
        <v>9.2353135170398026</v>
      </c>
      <c r="K68" s="148">
        <f t="shared" si="16"/>
        <v>8.6691703020954947</v>
      </c>
      <c r="L68" s="148">
        <f t="shared" si="16"/>
        <v>12.978922838060306</v>
      </c>
      <c r="M68" s="148">
        <f t="shared" si="16"/>
        <v>12.140347802794302</v>
      </c>
      <c r="N68" s="148">
        <f t="shared" si="16"/>
        <v>7.8117184699999882</v>
      </c>
      <c r="O68" s="148">
        <f t="shared" si="16"/>
        <v>3.9123975300000069</v>
      </c>
      <c r="P68" s="148">
        <f t="shared" si="16"/>
        <v>5.4435665599999936</v>
      </c>
      <c r="Q68" s="148">
        <f t="shared" si="16"/>
        <v>9.5770787400000046</v>
      </c>
      <c r="R68" s="148">
        <f t="shared" si="16"/>
        <v>4.2985784100000046</v>
      </c>
      <c r="S68" s="148">
        <f t="shared" si="16"/>
        <v>1.6306782999999996</v>
      </c>
      <c r="T68" s="148">
        <f t="shared" si="16"/>
        <v>2.5072950999999932</v>
      </c>
      <c r="U68" s="148">
        <f t="shared" si="16"/>
        <v>2.3143546000000015</v>
      </c>
      <c r="V68" s="148">
        <f t="shared" si="16"/>
        <v>1.5982369000000034</v>
      </c>
      <c r="W68" s="148">
        <f t="shared" si="16"/>
        <v>3.6321949999999958</v>
      </c>
      <c r="X68" s="148">
        <f t="shared" si="16"/>
        <v>1.0715553</v>
      </c>
      <c r="Y68" s="148">
        <f t="shared" si="16"/>
        <v>-7.2637599999993085E-2</v>
      </c>
      <c r="Z68" s="148">
        <f t="shared" si="16"/>
        <v>-3.4762733000000026</v>
      </c>
      <c r="AA68" s="148">
        <f t="shared" si="16"/>
        <v>-0.35494719999999802</v>
      </c>
      <c r="AB68" s="148">
        <f t="shared" si="16"/>
        <v>-1.5726536000000095</v>
      </c>
      <c r="AC68" s="148">
        <f t="shared" si="16"/>
        <v>-0.69181239999998922</v>
      </c>
      <c r="AD68" s="148">
        <f t="shared" si="16"/>
        <v>-1.0336005000000057</v>
      </c>
      <c r="AE68" s="148">
        <f t="shared" si="16"/>
        <v>-0.68949440000000095</v>
      </c>
      <c r="AF68" s="148">
        <f t="shared" si="16"/>
        <v>0.30317170000000715</v>
      </c>
      <c r="AG68" s="148">
        <f t="shared" si="16"/>
        <v>0.2912716999999958</v>
      </c>
      <c r="AH68" s="148">
        <f t="shared" si="16"/>
        <v>-108.285471</v>
      </c>
    </row>
    <row r="69" spans="1:34" s="2" customFormat="1" ht="13.5" customHeight="1" x14ac:dyDescent="0.25">
      <c r="A69" s="24"/>
      <c r="B69" s="46" t="s">
        <v>11</v>
      </c>
      <c r="C69" s="148">
        <v>0.1</v>
      </c>
      <c r="D69" s="148">
        <f t="shared" si="2"/>
        <v>6.1356594204081405E-2</v>
      </c>
      <c r="E69" s="148">
        <f t="shared" ref="E69:AH69" si="17">E46-D46</f>
        <v>0.24727564330833501</v>
      </c>
      <c r="F69" s="148">
        <f t="shared" si="17"/>
        <v>0.6386016003236219</v>
      </c>
      <c r="G69" s="148">
        <f t="shared" si="17"/>
        <v>0.71354597958329014</v>
      </c>
      <c r="H69" s="148">
        <f t="shared" si="17"/>
        <v>1.6492472363623898</v>
      </c>
      <c r="I69" s="148">
        <f t="shared" si="17"/>
        <v>3.1687897162958798</v>
      </c>
      <c r="J69" s="148">
        <f t="shared" si="17"/>
        <v>8.2555094240726987</v>
      </c>
      <c r="K69" s="148">
        <f t="shared" si="17"/>
        <v>15.2770101118595</v>
      </c>
      <c r="L69" s="148">
        <f t="shared" si="17"/>
        <v>15.438114652799303</v>
      </c>
      <c r="M69" s="148">
        <f t="shared" si="17"/>
        <v>19.189218447744693</v>
      </c>
      <c r="N69" s="148">
        <f t="shared" si="17"/>
        <v>12.21117575000001</v>
      </c>
      <c r="O69" s="148">
        <f t="shared" si="17"/>
        <v>6.2028100499999965</v>
      </c>
      <c r="P69" s="148">
        <f t="shared" si="17"/>
        <v>12.388000419999997</v>
      </c>
      <c r="Q69" s="148">
        <f t="shared" si="17"/>
        <v>5.1562357600000013</v>
      </c>
      <c r="R69" s="148">
        <f t="shared" si="17"/>
        <v>8.1179427999999945</v>
      </c>
      <c r="S69" s="148">
        <f t="shared" si="17"/>
        <v>7.1764633000000089</v>
      </c>
      <c r="T69" s="148">
        <f t="shared" si="17"/>
        <v>11.603015299999996</v>
      </c>
      <c r="U69" s="148">
        <f t="shared" si="17"/>
        <v>5.2180263000000053</v>
      </c>
      <c r="V69" s="148">
        <f t="shared" si="17"/>
        <v>-21.412707900000001</v>
      </c>
      <c r="W69" s="148">
        <f t="shared" si="17"/>
        <v>3.9531310999999931</v>
      </c>
      <c r="X69" s="148">
        <f t="shared" si="17"/>
        <v>1.4330981000000094</v>
      </c>
      <c r="Y69" s="148">
        <f t="shared" si="17"/>
        <v>-3.4891409000000095</v>
      </c>
      <c r="Z69" s="148">
        <f t="shared" si="17"/>
        <v>1.3245847000000026</v>
      </c>
      <c r="AA69" s="148">
        <f t="shared" si="17"/>
        <v>-0.29793820000000437</v>
      </c>
      <c r="AB69" s="148">
        <f t="shared" si="17"/>
        <v>-1.2721401000000014</v>
      </c>
      <c r="AC69" s="148">
        <f t="shared" si="17"/>
        <v>-1.0226769999999874</v>
      </c>
      <c r="AD69" s="148">
        <f t="shared" si="17"/>
        <v>2.1369745999999878</v>
      </c>
      <c r="AE69" s="148">
        <f t="shared" si="17"/>
        <v>1.1238033999999999</v>
      </c>
      <c r="AF69" s="148">
        <f t="shared" si="17"/>
        <v>0.48689940000001286</v>
      </c>
      <c r="AG69" s="148">
        <f t="shared" si="17"/>
        <v>-0.66290950000001203</v>
      </c>
      <c r="AH69" s="148">
        <f t="shared" si="17"/>
        <v>6.165339000000003</v>
      </c>
    </row>
    <row r="70" spans="1:34" ht="12.75" customHeight="1" x14ac:dyDescent="0.2">
      <c r="B70" s="45" t="s">
        <v>21</v>
      </c>
      <c r="C70" s="148">
        <v>5.4</v>
      </c>
      <c r="D70" s="148">
        <f t="shared" si="2"/>
        <v>1.2058854564196597</v>
      </c>
      <c r="E70" s="148">
        <f t="shared" ref="E70:AH70" si="18">E47-D47</f>
        <v>0.96523296267510972</v>
      </c>
      <c r="F70" s="148">
        <f t="shared" si="18"/>
        <v>1.3045605406903107</v>
      </c>
      <c r="G70" s="148">
        <f t="shared" si="18"/>
        <v>6.8492747921337696</v>
      </c>
      <c r="H70" s="148">
        <f t="shared" si="18"/>
        <v>7.0357409046452002</v>
      </c>
      <c r="I70" s="148">
        <f t="shared" si="18"/>
        <v>5.4109303508348994</v>
      </c>
      <c r="J70" s="148">
        <f t="shared" si="18"/>
        <v>7.6110661590163993</v>
      </c>
      <c r="K70" s="148">
        <f t="shared" si="18"/>
        <v>10.599570016027002</v>
      </c>
      <c r="L70" s="148">
        <f t="shared" si="18"/>
        <v>11.461390972735899</v>
      </c>
      <c r="M70" s="148">
        <f t="shared" si="18"/>
        <v>14.000517745236301</v>
      </c>
      <c r="N70" s="148">
        <f t="shared" si="18"/>
        <v>8.8485832500000043</v>
      </c>
      <c r="O70" s="148">
        <f t="shared" si="18"/>
        <v>8.3731622099999896</v>
      </c>
      <c r="P70" s="148">
        <f t="shared" si="18"/>
        <v>9.1546114700000061</v>
      </c>
      <c r="Q70" s="148">
        <f t="shared" si="18"/>
        <v>-0.6440307200000035</v>
      </c>
      <c r="R70" s="148">
        <f t="shared" si="18"/>
        <v>3.0124610900000022</v>
      </c>
      <c r="S70" s="148">
        <f t="shared" si="18"/>
        <v>4.9393292000000031</v>
      </c>
      <c r="T70" s="148">
        <f t="shared" si="18"/>
        <v>4.8777982000000009</v>
      </c>
      <c r="U70" s="148">
        <f t="shared" si="18"/>
        <v>-1.8918746000000084</v>
      </c>
      <c r="V70" s="148">
        <f t="shared" si="18"/>
        <v>3.7383884999999992</v>
      </c>
      <c r="W70" s="148">
        <f t="shared" si="18"/>
        <v>4.9272191000000021</v>
      </c>
      <c r="X70" s="148">
        <f t="shared" si="18"/>
        <v>3.8181707000000102</v>
      </c>
      <c r="Y70" s="148">
        <f t="shared" si="18"/>
        <v>3.0033972999999889</v>
      </c>
      <c r="Z70" s="148">
        <f t="shared" si="18"/>
        <v>0.52520510000000797</v>
      </c>
      <c r="AA70" s="148">
        <f t="shared" si="18"/>
        <v>1.7996711999999917</v>
      </c>
      <c r="AB70" s="148">
        <f t="shared" si="18"/>
        <v>2.0067839000000163</v>
      </c>
      <c r="AC70" s="148">
        <f t="shared" si="18"/>
        <v>-2.3012784000000153</v>
      </c>
      <c r="AD70" s="148">
        <f t="shared" si="18"/>
        <v>-1.5513341999999994</v>
      </c>
      <c r="AE70" s="148">
        <f t="shared" si="18"/>
        <v>-0.22251880000000313</v>
      </c>
      <c r="AF70" s="148">
        <f t="shared" si="18"/>
        <v>1.3472839000000079</v>
      </c>
      <c r="AG70" s="148">
        <f t="shared" si="18"/>
        <v>-2.2270663000000042</v>
      </c>
      <c r="AH70" s="148">
        <f t="shared" si="18"/>
        <v>-0.66124250000000018</v>
      </c>
    </row>
    <row r="71" spans="1:34" ht="12.75" customHeight="1" thickBot="1" x14ac:dyDescent="0.25">
      <c r="B71" s="49" t="s">
        <v>20</v>
      </c>
      <c r="C71" s="150">
        <v>2.1</v>
      </c>
      <c r="D71" s="151">
        <f t="shared" si="2"/>
        <v>0.86384153555910004</v>
      </c>
      <c r="E71" s="151">
        <f t="shared" ref="E71:AF71" si="19">E48-D48</f>
        <v>1.3094051353378302</v>
      </c>
      <c r="F71" s="151">
        <f t="shared" si="19"/>
        <v>1.85466754901638</v>
      </c>
      <c r="G71" s="151">
        <f t="shared" si="19"/>
        <v>3.0012048208493489</v>
      </c>
      <c r="H71" s="151">
        <f t="shared" si="19"/>
        <v>3.4998034896722707</v>
      </c>
      <c r="I71" s="151">
        <f t="shared" si="19"/>
        <v>3.6334275786672006</v>
      </c>
      <c r="J71" s="151">
        <f t="shared" si="19"/>
        <v>3.9042323685390983</v>
      </c>
      <c r="K71" s="151">
        <f t="shared" si="19"/>
        <v>4.7482546797145027</v>
      </c>
      <c r="L71" s="151">
        <f t="shared" si="19"/>
        <v>5.6854634587190986</v>
      </c>
      <c r="M71" s="151">
        <f t="shared" si="19"/>
        <v>8.1911036679460985</v>
      </c>
      <c r="N71" s="151">
        <f t="shared" si="19"/>
        <v>6.2462021400000012</v>
      </c>
      <c r="O71" s="151">
        <f t="shared" si="19"/>
        <v>4.1628964200000027</v>
      </c>
      <c r="P71" s="151">
        <f t="shared" si="19"/>
        <v>6.0045883799999942</v>
      </c>
      <c r="Q71" s="151">
        <f t="shared" si="19"/>
        <v>7.6938571500000066</v>
      </c>
      <c r="R71" s="151">
        <f t="shared" si="19"/>
        <v>5.7474591300000029</v>
      </c>
      <c r="S71" s="151">
        <f t="shared" si="19"/>
        <v>7.9741627899999941</v>
      </c>
      <c r="T71" s="151">
        <f t="shared" si="19"/>
        <v>5.7505920699999962</v>
      </c>
      <c r="U71" s="151">
        <f t="shared" si="19"/>
        <v>3.1304153199999973</v>
      </c>
      <c r="V71" s="151">
        <f t="shared" si="19"/>
        <v>3.4277413000000081</v>
      </c>
      <c r="W71" s="151">
        <f t="shared" si="19"/>
        <v>2.7188240499999949</v>
      </c>
      <c r="X71" s="151">
        <f t="shared" si="19"/>
        <v>3.1279387499999984</v>
      </c>
      <c r="Y71" s="151">
        <f t="shared" si="19"/>
        <v>1.5174126400000034</v>
      </c>
      <c r="Z71" s="151">
        <f t="shared" si="19"/>
        <v>1.0137837599999955</v>
      </c>
      <c r="AA71" s="151">
        <f t="shared" si="19"/>
        <v>2.8917569500000013</v>
      </c>
      <c r="AB71" s="151">
        <f t="shared" si="19"/>
        <v>2.1335558000000105</v>
      </c>
      <c r="AC71" s="151">
        <f t="shared" si="19"/>
        <v>1.061856800000001</v>
      </c>
      <c r="AD71" s="151">
        <f t="shared" si="19"/>
        <v>-0.24046100000001047</v>
      </c>
      <c r="AE71" s="151">
        <f t="shared" si="19"/>
        <v>1.7181549000000018</v>
      </c>
      <c r="AF71" s="151">
        <f t="shared" si="19"/>
        <v>1.5660754999999966</v>
      </c>
      <c r="AG71" s="151"/>
      <c r="AH71" s="151"/>
    </row>
    <row r="72" spans="1:34" ht="13.5" customHeight="1" thickTop="1" x14ac:dyDescent="0.2">
      <c r="B72" s="46" t="s">
        <v>41</v>
      </c>
      <c r="C72" s="70"/>
      <c r="D72" s="70"/>
      <c r="E72" s="70"/>
      <c r="F72" s="70"/>
      <c r="G72" s="70"/>
      <c r="H72" s="70"/>
      <c r="I72" s="70"/>
      <c r="J72" s="70"/>
      <c r="K72" s="70"/>
      <c r="L72" s="70"/>
      <c r="P72" s="23"/>
      <c r="Q72" s="23"/>
      <c r="R72" s="61"/>
      <c r="S72" s="61"/>
      <c r="T72" s="23"/>
      <c r="AH72" s="61" t="s">
        <v>73</v>
      </c>
    </row>
    <row r="73" spans="1:34" ht="12.75" customHeight="1" x14ac:dyDescent="0.2">
      <c r="B73" s="23" t="s">
        <v>42</v>
      </c>
      <c r="P73" s="23"/>
      <c r="Q73" s="23"/>
      <c r="R73" s="23"/>
      <c r="S73" s="23"/>
      <c r="T73" s="23"/>
    </row>
    <row r="74" spans="1:34" ht="14.25" customHeight="1" x14ac:dyDescent="0.2">
      <c r="B74" s="24" t="s">
        <v>74</v>
      </c>
    </row>
  </sheetData>
  <hyperlinks>
    <hyperlink ref="B1" location="Titres!A1" display="Titres" xr:uid="{00000000-0004-0000-0200-000000000000}"/>
  </hyperlinks>
  <pageMargins left="0" right="0" top="0" bottom="0" header="0.51181102362204722" footer="0.51181102362204722"/>
  <pageSetup paperSize="9" scale="90" orientation="landscape" r:id="rId1"/>
  <headerFooter alignWithMargins="0"/>
  <rowBreaks count="1" manualBreakCount="1">
    <brk id="28" max="16383" man="1"/>
  </rowBreaks>
  <ignoredErrors>
    <ignoredError sqref="C3:L3 C31:L31" numberStoredAsText="1"/>
    <ignoredError sqref="D55:D71 E55:AF71 AG55:AG56 AG57:AG70 AH55:AH7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>
    <pageSetUpPr fitToPage="1"/>
  </sheetPr>
  <dimension ref="A1:G60"/>
  <sheetViews>
    <sheetView zoomScaleNormal="100" workbookViewId="0">
      <selection activeCell="B2" sqref="B2"/>
    </sheetView>
  </sheetViews>
  <sheetFormatPr baseColWidth="10" defaultColWidth="21.26953125" defaultRowHeight="12.75" customHeight="1" x14ac:dyDescent="0.2"/>
  <cols>
    <col min="1" max="1" width="1.26953125" style="24" customWidth="1"/>
    <col min="2" max="2" width="15.26953125" style="91" customWidth="1"/>
    <col min="3" max="3" width="21.81640625" style="91" customWidth="1"/>
    <col min="4" max="5" width="15" style="91" customWidth="1"/>
    <col min="6" max="16384" width="21.26953125" style="91"/>
  </cols>
  <sheetData>
    <row r="1" spans="1:6" ht="12.75" customHeight="1" x14ac:dyDescent="0.2">
      <c r="B1" s="3" t="s">
        <v>29</v>
      </c>
    </row>
    <row r="2" spans="1:6" ht="12.75" customHeight="1" x14ac:dyDescent="0.25">
      <c r="B2" s="138" t="s">
        <v>72</v>
      </c>
    </row>
    <row r="3" spans="1:6" ht="12.75" customHeight="1" x14ac:dyDescent="0.25">
      <c r="B3" s="144"/>
    </row>
    <row r="4" spans="1:6" s="92" customFormat="1" ht="37.5" customHeight="1" x14ac:dyDescent="0.2">
      <c r="A4" s="24"/>
      <c r="B4" s="93"/>
      <c r="C4" s="94" t="s">
        <v>48</v>
      </c>
      <c r="D4" s="91"/>
      <c r="F4" s="99"/>
    </row>
    <row r="5" spans="1:6" ht="12.75" customHeight="1" x14ac:dyDescent="0.25">
      <c r="B5" s="29">
        <v>1999</v>
      </c>
      <c r="C5" s="146">
        <v>5844716</v>
      </c>
      <c r="F5" s="23"/>
    </row>
    <row r="6" spans="1:6" ht="12.75" customHeight="1" x14ac:dyDescent="0.25">
      <c r="B6" s="29">
        <v>2000</v>
      </c>
      <c r="C6" s="146">
        <v>6214632</v>
      </c>
      <c r="F6" s="23"/>
    </row>
    <row r="7" spans="1:6" ht="12.75" customHeight="1" x14ac:dyDescent="0.25">
      <c r="B7" s="29">
        <v>2001</v>
      </c>
      <c r="C7" s="146">
        <v>5852717</v>
      </c>
      <c r="F7" s="23"/>
    </row>
    <row r="8" spans="1:6" s="23" customFormat="1" ht="12.75" customHeight="1" x14ac:dyDescent="0.25">
      <c r="A8" s="24"/>
      <c r="B8" s="29">
        <v>2002</v>
      </c>
      <c r="C8" s="146">
        <v>5883159</v>
      </c>
      <c r="D8" s="91"/>
      <c r="E8" s="91"/>
    </row>
    <row r="9" spans="1:6" ht="12.75" customHeight="1" x14ac:dyDescent="0.25">
      <c r="B9" s="29">
        <v>2003</v>
      </c>
      <c r="C9" s="146">
        <v>5530658</v>
      </c>
      <c r="F9" s="23"/>
    </row>
    <row r="10" spans="1:6" ht="12.75" customHeight="1" x14ac:dyDescent="0.25">
      <c r="B10" s="29">
        <v>2004</v>
      </c>
      <c r="C10" s="146">
        <v>5400468</v>
      </c>
      <c r="F10" s="23"/>
    </row>
    <row r="11" spans="1:6" ht="12.75" customHeight="1" x14ac:dyDescent="0.25">
      <c r="B11" s="29">
        <v>2005</v>
      </c>
      <c r="C11" s="146">
        <v>5346463</v>
      </c>
      <c r="F11" s="23"/>
    </row>
    <row r="12" spans="1:6" s="23" customFormat="1" ht="12.75" customHeight="1" x14ac:dyDescent="0.25">
      <c r="A12" s="24"/>
      <c r="B12" s="29">
        <v>2006</v>
      </c>
      <c r="C12" s="146">
        <v>5197283</v>
      </c>
      <c r="D12" s="91"/>
      <c r="E12" s="91"/>
    </row>
    <row r="13" spans="1:6" s="23" customFormat="1" ht="12.75" customHeight="1" x14ac:dyDescent="0.25">
      <c r="A13" s="24"/>
      <c r="B13" s="29">
        <v>2007</v>
      </c>
      <c r="C13" s="146">
        <v>5023346</v>
      </c>
      <c r="D13" s="91"/>
      <c r="E13" s="91"/>
    </row>
    <row r="14" spans="1:6" ht="12.75" customHeight="1" x14ac:dyDescent="0.25">
      <c r="B14" s="29">
        <v>2008</v>
      </c>
      <c r="C14" s="146">
        <v>4891412</v>
      </c>
      <c r="F14" s="23"/>
    </row>
    <row r="15" spans="1:6" ht="12.75" customHeight="1" x14ac:dyDescent="0.25">
      <c r="B15" s="29">
        <v>2009</v>
      </c>
      <c r="C15" s="146">
        <v>4704497</v>
      </c>
      <c r="F15" s="23"/>
    </row>
    <row r="16" spans="1:6" ht="12.75" customHeight="1" x14ac:dyDescent="0.25">
      <c r="B16" s="29">
        <v>2010</v>
      </c>
      <c r="C16" s="146">
        <v>4651514</v>
      </c>
      <c r="F16" s="23"/>
    </row>
    <row r="17" spans="1:7" ht="12.75" customHeight="1" x14ac:dyDescent="0.25">
      <c r="B17" s="29">
        <v>2011</v>
      </c>
      <c r="C17" s="146">
        <v>4608761</v>
      </c>
      <c r="F17" s="23"/>
    </row>
    <row r="18" spans="1:7" ht="12.75" customHeight="1" x14ac:dyDescent="0.25">
      <c r="B18" s="29">
        <v>2012</v>
      </c>
      <c r="C18" s="146">
        <v>4537219</v>
      </c>
      <c r="F18" s="23"/>
    </row>
    <row r="19" spans="1:7" ht="12.75" customHeight="1" x14ac:dyDescent="0.25">
      <c r="B19" s="29">
        <v>2013</v>
      </c>
      <c r="C19" s="146">
        <v>4384352</v>
      </c>
      <c r="F19" s="23"/>
    </row>
    <row r="20" spans="1:7" ht="12.75" customHeight="1" x14ac:dyDescent="0.25">
      <c r="B20" s="29">
        <v>2014</v>
      </c>
      <c r="C20" s="146">
        <v>4304703</v>
      </c>
      <c r="F20" s="23"/>
    </row>
    <row r="21" spans="1:7" ht="12.75" customHeight="1" x14ac:dyDescent="0.25">
      <c r="B21" s="29">
        <v>2015</v>
      </c>
      <c r="C21" s="146">
        <v>4202352</v>
      </c>
      <c r="F21" s="23"/>
      <c r="G21" s="86"/>
    </row>
    <row r="22" spans="1:7" ht="12.75" customHeight="1" x14ac:dyDescent="0.25">
      <c r="B22" s="29">
        <v>2016</v>
      </c>
      <c r="C22" s="146">
        <v>3902014</v>
      </c>
      <c r="F22" s="23"/>
      <c r="G22" s="86"/>
    </row>
    <row r="23" spans="1:7" ht="12" customHeight="1" x14ac:dyDescent="0.25">
      <c r="B23" s="29">
        <v>2017</v>
      </c>
      <c r="C23" s="146">
        <v>3647487</v>
      </c>
      <c r="F23" s="23"/>
      <c r="G23" s="86"/>
    </row>
    <row r="24" spans="1:7" ht="12" customHeight="1" x14ac:dyDescent="0.25">
      <c r="B24" s="29">
        <v>2018</v>
      </c>
      <c r="C24" s="110">
        <v>3331277</v>
      </c>
      <c r="F24" s="23"/>
      <c r="G24" s="86"/>
    </row>
    <row r="25" spans="1:7" ht="12" customHeight="1" x14ac:dyDescent="0.25">
      <c r="B25" s="29">
        <v>2019</v>
      </c>
      <c r="C25" s="110">
        <v>3171158.06</v>
      </c>
      <c r="F25" s="23"/>
      <c r="G25" s="86"/>
    </row>
    <row r="26" spans="1:7" ht="12" customHeight="1" x14ac:dyDescent="0.25">
      <c r="B26" s="29">
        <v>2020</v>
      </c>
      <c r="C26" s="110">
        <v>3046140.01</v>
      </c>
      <c r="F26" s="23"/>
      <c r="G26" s="86"/>
    </row>
    <row r="27" spans="1:7" ht="12" customHeight="1" thickBot="1" x14ac:dyDescent="0.3">
      <c r="B27" s="152">
        <v>2021</v>
      </c>
      <c r="C27" s="153">
        <v>3005855</v>
      </c>
      <c r="F27" s="23"/>
      <c r="G27" s="86"/>
    </row>
    <row r="28" spans="1:7" s="23" customFormat="1" ht="12.75" customHeight="1" thickTop="1" x14ac:dyDescent="0.25">
      <c r="A28" s="96"/>
      <c r="B28" s="29"/>
      <c r="C28" s="44" t="s">
        <v>75</v>
      </c>
      <c r="G28" s="86"/>
    </row>
    <row r="29" spans="1:7" ht="12.75" customHeight="1" x14ac:dyDescent="0.2">
      <c r="B29" s="91" t="s">
        <v>35</v>
      </c>
      <c r="D29" s="23"/>
      <c r="F29" s="23"/>
      <c r="G29" s="86"/>
    </row>
    <row r="30" spans="1:7" ht="12.75" customHeight="1" x14ac:dyDescent="0.2">
      <c r="B30" s="24" t="s">
        <v>76</v>
      </c>
      <c r="F30" s="23"/>
    </row>
    <row r="31" spans="1:7" ht="12.75" customHeight="1" x14ac:dyDescent="0.2">
      <c r="F31" s="23"/>
    </row>
    <row r="32" spans="1:7" ht="12.75" customHeight="1" x14ac:dyDescent="0.2">
      <c r="F32" s="23"/>
    </row>
    <row r="33" spans="2:6" ht="12.75" customHeight="1" x14ac:dyDescent="0.2">
      <c r="D33" s="44"/>
      <c r="F33" s="23"/>
    </row>
    <row r="34" spans="2:6" ht="12.75" customHeight="1" x14ac:dyDescent="0.2">
      <c r="D34" s="44"/>
      <c r="F34" s="23"/>
    </row>
    <row r="35" spans="2:6" ht="12.75" customHeight="1" x14ac:dyDescent="0.2">
      <c r="D35" s="44"/>
      <c r="E35" s="142"/>
      <c r="F35" s="23"/>
    </row>
    <row r="36" spans="2:6" ht="12.75" customHeight="1" x14ac:dyDescent="0.2">
      <c r="C36" s="69"/>
      <c r="F36" s="23"/>
    </row>
    <row r="37" spans="2:6" ht="12.75" customHeight="1" x14ac:dyDescent="0.25">
      <c r="B37" s="1"/>
      <c r="C37" s="69"/>
    </row>
    <row r="38" spans="2:6" ht="12.75" customHeight="1" x14ac:dyDescent="0.2">
      <c r="B38" s="69"/>
      <c r="C38" s="69"/>
    </row>
    <row r="39" spans="2:6" ht="12.75" customHeight="1" x14ac:dyDescent="0.2">
      <c r="B39" s="69"/>
      <c r="C39" s="69"/>
    </row>
    <row r="40" spans="2:6" ht="12.75" customHeight="1" x14ac:dyDescent="0.2">
      <c r="B40" s="69"/>
      <c r="C40" s="69"/>
    </row>
    <row r="41" spans="2:6" ht="12.75" customHeight="1" x14ac:dyDescent="0.2">
      <c r="B41" s="23"/>
      <c r="C41" s="23"/>
    </row>
    <row r="42" spans="2:6" ht="12.75" customHeight="1" x14ac:dyDescent="0.2">
      <c r="B42" s="23"/>
      <c r="C42" s="23"/>
    </row>
    <row r="43" spans="2:6" ht="12.75" customHeight="1" x14ac:dyDescent="0.2">
      <c r="B43" s="23"/>
      <c r="C43" s="23"/>
    </row>
    <row r="48" spans="2:6" ht="12.75" customHeight="1" x14ac:dyDescent="0.2">
      <c r="C48" s="100"/>
    </row>
    <row r="49" spans="2:3" ht="12.75" customHeight="1" x14ac:dyDescent="0.2">
      <c r="B49" s="24"/>
      <c r="C49" s="100"/>
    </row>
    <row r="50" spans="2:3" ht="12.75" customHeight="1" x14ac:dyDescent="0.2">
      <c r="B50" s="24"/>
      <c r="C50" s="101"/>
    </row>
    <row r="51" spans="2:3" ht="12.75" customHeight="1" x14ac:dyDescent="0.2">
      <c r="B51" s="24"/>
      <c r="C51" s="100"/>
    </row>
    <row r="52" spans="2:3" ht="12.75" customHeight="1" x14ac:dyDescent="0.2">
      <c r="B52" s="100"/>
    </row>
    <row r="53" spans="2:3" ht="12.75" customHeight="1" x14ac:dyDescent="0.2">
      <c r="B53" s="100"/>
    </row>
    <row r="54" spans="2:3" ht="12.75" customHeight="1" x14ac:dyDescent="0.2">
      <c r="C54" s="24"/>
    </row>
    <row r="55" spans="2:3" ht="12.75" customHeight="1" x14ac:dyDescent="0.2">
      <c r="B55" s="24"/>
      <c r="C55" s="24"/>
    </row>
    <row r="56" spans="2:3" ht="12.75" customHeight="1" x14ac:dyDescent="0.25">
      <c r="B56" s="1"/>
      <c r="C56" s="24"/>
    </row>
    <row r="57" spans="2:3" ht="12.75" customHeight="1" x14ac:dyDescent="0.2">
      <c r="B57" s="24"/>
      <c r="C57" s="102"/>
    </row>
    <row r="58" spans="2:3" ht="12.75" customHeight="1" x14ac:dyDescent="0.2">
      <c r="B58" s="103"/>
      <c r="C58" s="104"/>
    </row>
    <row r="59" spans="2:3" ht="12.75" customHeight="1" x14ac:dyDescent="0.2">
      <c r="B59" s="103"/>
      <c r="C59" s="104"/>
    </row>
    <row r="60" spans="2:3" ht="12.75" customHeight="1" x14ac:dyDescent="0.2">
      <c r="B60" s="103"/>
      <c r="C60" s="104"/>
    </row>
  </sheetData>
  <phoneticPr fontId="3" type="noConversion"/>
  <hyperlinks>
    <hyperlink ref="B1" location="Titres!A1" display="Titres" xr:uid="{00000000-0004-0000-0300-000000000000}"/>
  </hyperlinks>
  <pageMargins left="0" right="0" top="0.98425196850393704" bottom="0.98425196850393704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3"/>
  <sheetViews>
    <sheetView zoomScaleNormal="100" workbookViewId="0">
      <selection activeCell="B2" sqref="B2"/>
    </sheetView>
  </sheetViews>
  <sheetFormatPr baseColWidth="10" defaultColWidth="11.453125" defaultRowHeight="10" x14ac:dyDescent="0.2"/>
  <cols>
    <col min="1" max="1" width="1.26953125" style="24" customWidth="1"/>
    <col min="2" max="2" width="11.453125" style="24"/>
    <col min="3" max="6" width="18.81640625" style="24" customWidth="1"/>
    <col min="7" max="16384" width="11.453125" style="24"/>
  </cols>
  <sheetData>
    <row r="1" spans="1:7" x14ac:dyDescent="0.2">
      <c r="B1" s="3" t="s">
        <v>29</v>
      </c>
    </row>
    <row r="2" spans="1:7" ht="11.5" x14ac:dyDescent="0.25">
      <c r="B2" s="138" t="s">
        <v>66</v>
      </c>
    </row>
    <row r="3" spans="1:7" ht="31.5" x14ac:dyDescent="0.2">
      <c r="B3" s="108"/>
      <c r="C3" s="116" t="s">
        <v>49</v>
      </c>
      <c r="D3" s="116" t="s">
        <v>50</v>
      </c>
      <c r="E3" s="116" t="s">
        <v>68</v>
      </c>
      <c r="F3" s="145" t="s">
        <v>69</v>
      </c>
      <c r="G3" s="143"/>
    </row>
    <row r="4" spans="1:7" ht="10.5" x14ac:dyDescent="0.25">
      <c r="B4" s="109">
        <v>1995</v>
      </c>
      <c r="C4" s="110">
        <v>447167</v>
      </c>
      <c r="D4" s="110"/>
      <c r="E4" s="161">
        <f t="shared" ref="E4:E20" si="0">B4-D4</f>
        <v>1995</v>
      </c>
      <c r="F4" s="95"/>
      <c r="G4" s="143"/>
    </row>
    <row r="5" spans="1:7" ht="10.5" x14ac:dyDescent="0.25">
      <c r="B5" s="109">
        <v>1996</v>
      </c>
      <c r="C5" s="110">
        <v>662713</v>
      </c>
      <c r="D5" s="110">
        <v>32520</v>
      </c>
      <c r="E5" s="161">
        <f t="shared" si="0"/>
        <v>-30524</v>
      </c>
      <c r="F5" s="95"/>
      <c r="G5" s="143"/>
    </row>
    <row r="6" spans="1:7" ht="10.5" x14ac:dyDescent="0.25">
      <c r="B6" s="109">
        <v>1997</v>
      </c>
      <c r="C6" s="110">
        <v>1044379</v>
      </c>
      <c r="D6" s="110">
        <v>209745</v>
      </c>
      <c r="E6" s="161">
        <f t="shared" si="0"/>
        <v>-207748</v>
      </c>
      <c r="F6" s="95"/>
    </row>
    <row r="7" spans="1:7" ht="10.5" x14ac:dyDescent="0.25">
      <c r="B7" s="109">
        <v>1998</v>
      </c>
      <c r="C7" s="110">
        <v>1698565</v>
      </c>
      <c r="D7" s="110">
        <v>590433</v>
      </c>
      <c r="E7" s="161">
        <f t="shared" si="0"/>
        <v>-588435</v>
      </c>
      <c r="F7" s="111"/>
    </row>
    <row r="8" spans="1:7" ht="10.5" x14ac:dyDescent="0.25">
      <c r="B8" s="109">
        <v>1999</v>
      </c>
      <c r="C8" s="110">
        <v>3057509</v>
      </c>
      <c r="D8" s="110">
        <v>1053425</v>
      </c>
      <c r="E8" s="161">
        <f t="shared" si="0"/>
        <v>-1051426</v>
      </c>
      <c r="F8" s="95"/>
    </row>
    <row r="9" spans="1:7" ht="10.5" x14ac:dyDescent="0.25">
      <c r="B9" s="109">
        <v>2000</v>
      </c>
      <c r="C9" s="110">
        <v>4638519</v>
      </c>
      <c r="D9" s="110">
        <v>1707078</v>
      </c>
      <c r="E9" s="161">
        <f t="shared" si="0"/>
        <v>-1705078</v>
      </c>
      <c r="F9" s="95"/>
    </row>
    <row r="10" spans="1:7" ht="10.5" x14ac:dyDescent="0.25">
      <c r="B10" s="109">
        <v>2001</v>
      </c>
      <c r="C10" s="110">
        <v>5275791</v>
      </c>
      <c r="D10" s="110">
        <v>2154579</v>
      </c>
      <c r="E10" s="161">
        <f t="shared" si="0"/>
        <v>-2152578</v>
      </c>
      <c r="F10" s="95"/>
    </row>
    <row r="11" spans="1:7" ht="10.5" x14ac:dyDescent="0.25">
      <c r="B11" s="109">
        <v>2002</v>
      </c>
      <c r="C11" s="110">
        <v>5736303</v>
      </c>
      <c r="D11" s="110">
        <v>2314844</v>
      </c>
      <c r="E11" s="161">
        <f t="shared" si="0"/>
        <v>-2312842</v>
      </c>
      <c r="F11" s="95"/>
    </row>
    <row r="12" spans="1:7" ht="10.5" x14ac:dyDescent="0.25">
      <c r="B12" s="109">
        <v>2003</v>
      </c>
      <c r="C12" s="110">
        <v>6188793</v>
      </c>
      <c r="D12" s="110">
        <v>2601322</v>
      </c>
      <c r="E12" s="161">
        <f t="shared" si="0"/>
        <v>-2599319</v>
      </c>
      <c r="F12" s="95"/>
    </row>
    <row r="13" spans="1:7" ht="10.5" x14ac:dyDescent="0.25">
      <c r="B13" s="109">
        <v>2004</v>
      </c>
      <c r="C13" s="110">
        <v>6274763</v>
      </c>
      <c r="D13" s="110">
        <v>2485148</v>
      </c>
      <c r="E13" s="161">
        <f t="shared" si="0"/>
        <v>-2483144</v>
      </c>
      <c r="F13" s="95"/>
    </row>
    <row r="14" spans="1:7" ht="10.5" x14ac:dyDescent="0.25">
      <c r="B14" s="109">
        <v>2005</v>
      </c>
      <c r="C14" s="110">
        <v>6834233</v>
      </c>
      <c r="D14" s="110">
        <v>2808411</v>
      </c>
      <c r="E14" s="161">
        <f t="shared" si="0"/>
        <v>-2806406</v>
      </c>
      <c r="F14" s="95"/>
    </row>
    <row r="15" spans="1:7" ht="10.5" x14ac:dyDescent="0.25">
      <c r="B15" s="109">
        <v>2006</v>
      </c>
      <c r="C15" s="110">
        <v>7436157</v>
      </c>
      <c r="D15" s="110">
        <v>3102594</v>
      </c>
      <c r="E15" s="161">
        <f t="shared" si="0"/>
        <v>-3100588</v>
      </c>
      <c r="F15" s="95"/>
    </row>
    <row r="16" spans="1:7" s="96" customFormat="1" ht="10.5" x14ac:dyDescent="0.25">
      <c r="A16" s="24"/>
      <c r="B16" s="109">
        <v>2007</v>
      </c>
      <c r="C16" s="110">
        <v>8208884</v>
      </c>
      <c r="D16" s="110">
        <v>3558653</v>
      </c>
      <c r="E16" s="161">
        <f t="shared" si="0"/>
        <v>-3556646</v>
      </c>
      <c r="F16" s="97"/>
    </row>
    <row r="17" spans="1:11" ht="10.5" x14ac:dyDescent="0.25">
      <c r="B17" s="109">
        <v>2008</v>
      </c>
      <c r="C17" s="110">
        <v>8896706</v>
      </c>
      <c r="D17" s="110">
        <v>3895657</v>
      </c>
      <c r="E17" s="161">
        <f t="shared" si="0"/>
        <v>-3893649</v>
      </c>
      <c r="F17" s="161">
        <v>1813700</v>
      </c>
    </row>
    <row r="18" spans="1:11" ht="10.5" x14ac:dyDescent="0.25">
      <c r="B18" s="109">
        <v>2009</v>
      </c>
      <c r="C18" s="112">
        <v>9322580</v>
      </c>
      <c r="D18" s="110">
        <v>4057856</v>
      </c>
      <c r="E18" s="161">
        <f t="shared" si="0"/>
        <v>-4055847</v>
      </c>
      <c r="F18" s="161">
        <v>2739731</v>
      </c>
    </row>
    <row r="19" spans="1:11" ht="10.5" x14ac:dyDescent="0.25">
      <c r="B19" s="109">
        <v>2010</v>
      </c>
      <c r="C19" s="112">
        <v>9644157</v>
      </c>
      <c r="D19" s="110">
        <v>4221556</v>
      </c>
      <c r="E19" s="161">
        <f t="shared" si="0"/>
        <v>-4219546</v>
      </c>
      <c r="F19" s="161">
        <v>3442013</v>
      </c>
    </row>
    <row r="20" spans="1:11" ht="10.5" x14ac:dyDescent="0.25">
      <c r="B20" s="109">
        <v>2011</v>
      </c>
      <c r="C20" s="113">
        <v>10082636</v>
      </c>
      <c r="D20" s="110">
        <v>4232784</v>
      </c>
      <c r="E20" s="161">
        <f t="shared" si="0"/>
        <v>-4230773</v>
      </c>
      <c r="F20" s="161">
        <v>4011550</v>
      </c>
    </row>
    <row r="21" spans="1:11" ht="10.5" x14ac:dyDescent="0.25">
      <c r="B21" s="109">
        <v>2012</v>
      </c>
      <c r="C21" s="113">
        <v>10561075</v>
      </c>
      <c r="D21" s="110">
        <v>4280129</v>
      </c>
      <c r="E21" s="161">
        <v>6280946</v>
      </c>
      <c r="F21" s="161">
        <v>4389217</v>
      </c>
      <c r="H21" s="96"/>
      <c r="I21" s="96"/>
      <c r="J21" s="96"/>
      <c r="K21" s="96"/>
    </row>
    <row r="22" spans="1:11" ht="10.5" x14ac:dyDescent="0.25">
      <c r="B22" s="109">
        <v>2013</v>
      </c>
      <c r="C22" s="113">
        <v>10828694</v>
      </c>
      <c r="D22" s="110">
        <v>4192525</v>
      </c>
      <c r="E22" s="161">
        <v>6636169</v>
      </c>
      <c r="F22" s="161">
        <v>5700585</v>
      </c>
      <c r="H22" s="147"/>
      <c r="I22" s="96"/>
      <c r="J22" s="96"/>
      <c r="K22" s="96"/>
    </row>
    <row r="23" spans="1:11" s="96" customFormat="1" ht="10.5" x14ac:dyDescent="0.25">
      <c r="A23" s="24"/>
      <c r="B23" s="109">
        <v>2014</v>
      </c>
      <c r="C23" s="113">
        <v>11687654</v>
      </c>
      <c r="D23" s="114">
        <v>4818491</v>
      </c>
      <c r="E23" s="161">
        <v>6869163</v>
      </c>
      <c r="F23" s="161">
        <v>8359270</v>
      </c>
      <c r="H23" s="147"/>
    </row>
    <row r="24" spans="1:11" s="96" customFormat="1" ht="10.5" x14ac:dyDescent="0.25">
      <c r="A24" s="24"/>
      <c r="B24" s="109">
        <v>2015</v>
      </c>
      <c r="C24" s="113">
        <v>11283399</v>
      </c>
      <c r="D24" s="114">
        <v>4180377</v>
      </c>
      <c r="E24" s="161">
        <v>7103022</v>
      </c>
      <c r="F24" s="161">
        <v>8491543</v>
      </c>
      <c r="H24" s="147"/>
    </row>
    <row r="25" spans="1:11" s="96" customFormat="1" ht="10.5" x14ac:dyDescent="0.25">
      <c r="A25" s="24"/>
      <c r="B25" s="109">
        <v>2016</v>
      </c>
      <c r="C25" s="113">
        <v>11240971</v>
      </c>
      <c r="D25" s="114">
        <v>3906436</v>
      </c>
      <c r="E25" s="161">
        <v>7334535</v>
      </c>
      <c r="F25" s="161">
        <v>8448072</v>
      </c>
      <c r="H25" s="147"/>
    </row>
    <row r="26" spans="1:11" s="96" customFormat="1" ht="10.5" x14ac:dyDescent="0.25">
      <c r="A26" s="24"/>
      <c r="B26" s="109">
        <v>2017</v>
      </c>
      <c r="C26" s="113" t="s">
        <v>67</v>
      </c>
      <c r="D26" s="114">
        <v>3525968</v>
      </c>
      <c r="E26" s="161">
        <v>7562630</v>
      </c>
      <c r="F26" s="161">
        <v>8373627</v>
      </c>
      <c r="G26" s="24"/>
      <c r="H26" s="24"/>
      <c r="I26" s="24"/>
      <c r="J26" s="24"/>
    </row>
    <row r="27" spans="1:11" s="96" customFormat="1" ht="10.5" x14ac:dyDescent="0.25">
      <c r="B27" s="109">
        <v>2018</v>
      </c>
      <c r="C27" s="113">
        <v>10788602</v>
      </c>
      <c r="D27" s="114">
        <v>2869515</v>
      </c>
      <c r="E27" s="161">
        <v>7919087</v>
      </c>
      <c r="F27" s="161">
        <v>8471621</v>
      </c>
      <c r="G27" s="24"/>
      <c r="H27" s="24"/>
      <c r="I27" s="24"/>
      <c r="J27" s="24"/>
    </row>
    <row r="28" spans="1:11" s="96" customFormat="1" ht="10.5" x14ac:dyDescent="0.25">
      <c r="A28" s="24"/>
      <c r="B28" s="109">
        <v>2019</v>
      </c>
      <c r="C28" s="113">
        <v>10886648</v>
      </c>
      <c r="D28" s="114">
        <v>2747491</v>
      </c>
      <c r="E28" s="112">
        <v>8139157</v>
      </c>
      <c r="F28" s="112">
        <v>8628248</v>
      </c>
      <c r="G28" s="24"/>
      <c r="H28" s="24"/>
      <c r="I28" s="24"/>
      <c r="J28" s="24"/>
    </row>
    <row r="29" spans="1:11" s="96" customFormat="1" ht="10.5" x14ac:dyDescent="0.25">
      <c r="A29" s="24"/>
      <c r="B29" s="109">
        <v>2020</v>
      </c>
      <c r="C29" s="113">
        <v>11006060</v>
      </c>
      <c r="D29" s="114">
        <v>2711891</v>
      </c>
      <c r="E29" s="112">
        <v>8294169</v>
      </c>
      <c r="F29" s="112">
        <v>8771526</v>
      </c>
      <c r="H29" s="24"/>
      <c r="I29" s="24"/>
      <c r="J29" s="24"/>
    </row>
    <row r="30" spans="1:11" s="96" customFormat="1" ht="11" thickBot="1" x14ac:dyDescent="0.3">
      <c r="A30" s="24"/>
      <c r="B30" s="115">
        <v>2021</v>
      </c>
      <c r="C30" s="154">
        <v>10728129</v>
      </c>
      <c r="D30" s="155">
        <v>2256379</v>
      </c>
      <c r="E30" s="162">
        <v>8471750</v>
      </c>
      <c r="F30" s="162">
        <v>8783431</v>
      </c>
      <c r="H30" s="24"/>
      <c r="I30" s="24"/>
      <c r="J30" s="24"/>
    </row>
    <row r="31" spans="1:11" s="96" customFormat="1" ht="11" thickTop="1" x14ac:dyDescent="0.25">
      <c r="A31" s="24"/>
      <c r="B31" s="109"/>
      <c r="C31" s="113"/>
      <c r="D31" s="114"/>
      <c r="E31" s="114"/>
      <c r="F31" s="44" t="s">
        <v>75</v>
      </c>
      <c r="G31" s="24"/>
      <c r="H31" s="24"/>
      <c r="I31" s="24"/>
      <c r="J31" s="24"/>
    </row>
    <row r="32" spans="1:11" x14ac:dyDescent="0.2">
      <c r="B32" s="91" t="s">
        <v>35</v>
      </c>
      <c r="K32" s="96"/>
    </row>
    <row r="33" spans="2:15" x14ac:dyDescent="0.2">
      <c r="B33" s="24" t="s">
        <v>76</v>
      </c>
      <c r="C33" s="107"/>
      <c r="D33" s="107"/>
      <c r="E33" s="107"/>
      <c r="K33" s="96"/>
    </row>
    <row r="34" spans="2:15" x14ac:dyDescent="0.2">
      <c r="K34" s="96"/>
    </row>
    <row r="35" spans="2:15" x14ac:dyDescent="0.2">
      <c r="E35" s="140"/>
      <c r="H35" s="96"/>
      <c r="I35" s="96"/>
      <c r="J35" s="96"/>
      <c r="K35" s="96"/>
    </row>
    <row r="36" spans="2:15" x14ac:dyDescent="0.2">
      <c r="H36" s="96"/>
      <c r="I36" s="96"/>
      <c r="J36" s="96"/>
      <c r="K36" s="96"/>
      <c r="O36" s="44"/>
    </row>
    <row r="37" spans="2:15" x14ac:dyDescent="0.2">
      <c r="H37" s="96"/>
      <c r="I37" s="96"/>
      <c r="J37" s="96"/>
      <c r="K37" s="96"/>
    </row>
    <row r="38" spans="2:15" x14ac:dyDescent="0.2">
      <c r="H38" s="96"/>
      <c r="I38" s="96"/>
      <c r="J38" s="96"/>
      <c r="K38" s="96"/>
    </row>
    <row r="39" spans="2:15" x14ac:dyDescent="0.2">
      <c r="F39" s="98"/>
      <c r="H39" s="96"/>
      <c r="I39" s="96"/>
      <c r="J39" s="96"/>
      <c r="K39" s="96"/>
    </row>
    <row r="40" spans="2:15" x14ac:dyDescent="0.2">
      <c r="B40" s="96"/>
      <c r="E40" s="107"/>
      <c r="F40" s="106"/>
      <c r="G40" s="96"/>
      <c r="H40" s="96"/>
      <c r="I40" s="96"/>
      <c r="J40" s="96"/>
      <c r="K40" s="96"/>
      <c r="L40" s="96"/>
      <c r="M40" s="96"/>
      <c r="N40" s="96"/>
    </row>
    <row r="41" spans="2:15" x14ac:dyDescent="0.2">
      <c r="B41" s="96"/>
      <c r="C41" s="96"/>
      <c r="D41" s="96"/>
      <c r="E41" s="106"/>
      <c r="F41" s="106"/>
      <c r="G41" s="96"/>
      <c r="H41" s="96"/>
      <c r="I41" s="96"/>
      <c r="J41" s="96"/>
      <c r="K41" s="96"/>
      <c r="L41" s="96"/>
      <c r="M41" s="96"/>
      <c r="N41" s="96"/>
    </row>
    <row r="42" spans="2:15" x14ac:dyDescent="0.2">
      <c r="B42" s="96"/>
      <c r="C42" s="96"/>
      <c r="D42" s="96"/>
      <c r="E42" s="25"/>
      <c r="F42" s="25"/>
      <c r="G42" s="96"/>
      <c r="H42" s="96"/>
      <c r="I42" s="96"/>
      <c r="J42" s="96"/>
      <c r="K42" s="96"/>
      <c r="L42" s="96"/>
      <c r="M42" s="96"/>
      <c r="N42" s="96"/>
    </row>
    <row r="43" spans="2:15" x14ac:dyDescent="0.2">
      <c r="E43" s="96"/>
      <c r="F43" s="96"/>
    </row>
  </sheetData>
  <hyperlinks>
    <hyperlink ref="B1" location="Titres!A1" display="Titres" xr:uid="{00000000-0004-0000-0400-000000000000}"/>
  </hyperlinks>
  <pageMargins left="0" right="0" top="0" bottom="0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transitionEvaluation="1"/>
  <dimension ref="A1:AH45"/>
  <sheetViews>
    <sheetView zoomScale="110" zoomScaleNormal="110" workbookViewId="0">
      <selection activeCell="B2" sqref="B2"/>
    </sheetView>
  </sheetViews>
  <sheetFormatPr baseColWidth="10" defaultColWidth="21.26953125" defaultRowHeight="12.75" customHeight="1" x14ac:dyDescent="0.2"/>
  <cols>
    <col min="1" max="1" width="1.26953125" style="24" customWidth="1"/>
    <col min="2" max="2" width="17.7265625" style="23" customWidth="1"/>
    <col min="3" max="26" width="9.81640625" style="23" customWidth="1"/>
    <col min="27" max="28" width="9.7265625" style="23" customWidth="1"/>
    <col min="29" max="29" width="9.81640625" style="23" customWidth="1"/>
    <col min="30" max="34" width="9.7265625" style="23" customWidth="1"/>
    <col min="35" max="16384" width="21.26953125" style="23"/>
  </cols>
  <sheetData>
    <row r="1" spans="1:34" ht="12.75" customHeight="1" x14ac:dyDescent="0.2">
      <c r="B1" s="3" t="s">
        <v>29</v>
      </c>
    </row>
    <row r="2" spans="1:34" ht="12.75" customHeight="1" x14ac:dyDescent="0.25">
      <c r="B2" s="138" t="s">
        <v>60</v>
      </c>
    </row>
    <row r="3" spans="1:34" s="2" customFormat="1" ht="12.75" customHeight="1" x14ac:dyDescent="0.25">
      <c r="A3" s="24"/>
      <c r="B3" s="12"/>
      <c r="C3" s="12" t="s">
        <v>1</v>
      </c>
      <c r="D3" s="12" t="s">
        <v>3</v>
      </c>
      <c r="E3" s="12" t="s">
        <v>4</v>
      </c>
      <c r="F3" s="12" t="s">
        <v>5</v>
      </c>
      <c r="G3" s="12" t="s">
        <v>6</v>
      </c>
      <c r="H3" s="12" t="s">
        <v>2</v>
      </c>
      <c r="I3" s="12" t="s">
        <v>7</v>
      </c>
      <c r="J3" s="12" t="s">
        <v>8</v>
      </c>
      <c r="K3" s="12" t="s">
        <v>0</v>
      </c>
      <c r="L3" s="12">
        <v>1999</v>
      </c>
      <c r="M3" s="12">
        <v>2000</v>
      </c>
      <c r="N3" s="12">
        <v>2001</v>
      </c>
      <c r="O3" s="12">
        <v>2002</v>
      </c>
      <c r="P3" s="12">
        <v>2003</v>
      </c>
      <c r="Q3" s="14">
        <v>2004</v>
      </c>
      <c r="R3" s="13">
        <v>2005</v>
      </c>
      <c r="S3" s="13">
        <v>2006</v>
      </c>
      <c r="T3" s="13">
        <v>2007</v>
      </c>
      <c r="U3" s="13">
        <v>2008</v>
      </c>
      <c r="V3" s="13">
        <v>2009</v>
      </c>
      <c r="W3" s="13">
        <v>2010</v>
      </c>
      <c r="X3" s="13">
        <v>2011</v>
      </c>
      <c r="Y3" s="13">
        <v>2012</v>
      </c>
      <c r="Z3" s="13">
        <v>2013</v>
      </c>
      <c r="AA3" s="13">
        <v>2014</v>
      </c>
      <c r="AB3" s="13">
        <v>2015</v>
      </c>
      <c r="AC3" s="13">
        <v>2016</v>
      </c>
      <c r="AD3" s="13">
        <v>2017</v>
      </c>
      <c r="AE3" s="13">
        <v>2018</v>
      </c>
      <c r="AF3" s="13">
        <v>2019</v>
      </c>
      <c r="AG3" s="13">
        <v>2020</v>
      </c>
      <c r="AH3" s="13">
        <v>2021</v>
      </c>
    </row>
    <row r="4" spans="1:34" ht="12.75" customHeight="1" x14ac:dyDescent="0.2">
      <c r="B4" s="45" t="s">
        <v>14</v>
      </c>
      <c r="C4" s="50">
        <v>3223161</v>
      </c>
      <c r="D4" s="50">
        <v>3344179</v>
      </c>
      <c r="E4" s="50">
        <v>3466493</v>
      </c>
      <c r="F4" s="50">
        <v>3579900</v>
      </c>
      <c r="G4" s="50">
        <v>3691800</v>
      </c>
      <c r="H4" s="50">
        <v>3796900</v>
      </c>
      <c r="I4" s="50">
        <v>3901600</v>
      </c>
      <c r="J4" s="50">
        <v>3969400</v>
      </c>
      <c r="K4" s="50">
        <v>4008000</v>
      </c>
      <c r="L4" s="50">
        <v>3939000</v>
      </c>
      <c r="M4" s="50">
        <v>3997000</v>
      </c>
      <c r="N4" s="50">
        <v>3997000</v>
      </c>
      <c r="O4" s="50">
        <v>3883000</v>
      </c>
      <c r="P4" s="50">
        <v>3877000</v>
      </c>
      <c r="Q4" s="50">
        <v>3821000</v>
      </c>
      <c r="R4" s="50">
        <v>3739000</v>
      </c>
      <c r="S4" s="50">
        <v>3605000</v>
      </c>
      <c r="T4" s="50">
        <v>3407000</v>
      </c>
      <c r="U4" s="50">
        <v>3285000</v>
      </c>
      <c r="V4" s="50">
        <v>3253000</v>
      </c>
      <c r="W4" s="50">
        <v>3398000</v>
      </c>
      <c r="X4" s="50">
        <v>3388000</v>
      </c>
      <c r="Y4" s="50">
        <v>3380000</v>
      </c>
      <c r="Z4" s="50">
        <v>3334000</v>
      </c>
      <c r="AA4" s="50">
        <v>3518900</v>
      </c>
      <c r="AB4" s="50">
        <v>3609900</v>
      </c>
      <c r="AC4" s="50">
        <v>3567200</v>
      </c>
      <c r="AD4" s="50">
        <v>3711200</v>
      </c>
      <c r="AE4" s="50">
        <v>3735346</v>
      </c>
      <c r="AF4" s="50">
        <v>3722128</v>
      </c>
      <c r="AG4" s="50">
        <v>3786725</v>
      </c>
      <c r="AH4" s="50">
        <v>3808709</v>
      </c>
    </row>
    <row r="5" spans="1:34" ht="12.75" customHeight="1" x14ac:dyDescent="0.2">
      <c r="B5" s="46" t="s">
        <v>30</v>
      </c>
      <c r="C5" s="51">
        <v>3912629</v>
      </c>
      <c r="D5" s="51">
        <v>4096071</v>
      </c>
      <c r="E5" s="51">
        <v>4264342</v>
      </c>
      <c r="F5" s="51">
        <v>4395695</v>
      </c>
      <c r="G5" s="51">
        <v>4543468</v>
      </c>
      <c r="H5" s="51">
        <v>4682086</v>
      </c>
      <c r="I5" s="51">
        <v>4623685</v>
      </c>
      <c r="J5" s="51">
        <v>4768235</v>
      </c>
      <c r="K5" s="51">
        <v>4856502</v>
      </c>
      <c r="L5" s="51">
        <v>5008640</v>
      </c>
      <c r="M5" s="51">
        <v>5036422</v>
      </c>
      <c r="N5" s="51">
        <v>5131694</v>
      </c>
      <c r="O5" s="51">
        <v>4931600</v>
      </c>
      <c r="P5" s="51">
        <v>4875000</v>
      </c>
      <c r="Q5" s="51">
        <v>4801000</v>
      </c>
      <c r="R5" s="51">
        <v>4794583</v>
      </c>
      <c r="S5" s="51">
        <v>4727800</v>
      </c>
      <c r="T5" s="51">
        <v>4847263</v>
      </c>
      <c r="U5" s="51">
        <v>4734517</v>
      </c>
      <c r="V5" s="50">
        <v>4636079</v>
      </c>
      <c r="W5" s="50">
        <v>4639780</v>
      </c>
      <c r="X5" s="50">
        <v>4634252</v>
      </c>
      <c r="Y5" s="50">
        <v>4634782</v>
      </c>
      <c r="Z5" s="50">
        <v>4586500</v>
      </c>
      <c r="AA5" s="50">
        <v>4532475</v>
      </c>
      <c r="AB5" s="50">
        <v>4488711</v>
      </c>
      <c r="AC5" s="50">
        <v>4371055</v>
      </c>
      <c r="AD5" s="50">
        <v>4281818</v>
      </c>
      <c r="AE5" s="50">
        <v>4106864</v>
      </c>
      <c r="AF5" s="50">
        <v>3930410</v>
      </c>
      <c r="AG5" s="50">
        <v>3635172</v>
      </c>
      <c r="AH5" s="50">
        <v>3293420</v>
      </c>
    </row>
    <row r="6" spans="1:34" ht="12.75" customHeight="1" x14ac:dyDescent="0.2">
      <c r="B6" s="45" t="s">
        <v>9</v>
      </c>
      <c r="C6" s="51">
        <v>15295819</v>
      </c>
      <c r="D6" s="51">
        <v>15814928</v>
      </c>
      <c r="E6" s="51">
        <v>16246589</v>
      </c>
      <c r="F6" s="51">
        <v>16716802</v>
      </c>
      <c r="G6" s="51">
        <v>17250407</v>
      </c>
      <c r="H6" s="51">
        <v>17567000</v>
      </c>
      <c r="I6" s="51">
        <v>17974000</v>
      </c>
      <c r="J6" s="51">
        <v>18660000</v>
      </c>
      <c r="K6" s="51">
        <v>19294000</v>
      </c>
      <c r="L6" s="51">
        <v>20380000</v>
      </c>
      <c r="M6" s="51">
        <v>20840000</v>
      </c>
      <c r="N6" s="51">
        <v>21126000</v>
      </c>
      <c r="O6" s="51">
        <v>20622000</v>
      </c>
      <c r="P6" s="51">
        <v>20612000</v>
      </c>
      <c r="Q6" s="51">
        <v>20563000</v>
      </c>
      <c r="R6" s="51">
        <v>18148000</v>
      </c>
      <c r="S6" s="51">
        <v>18236000</v>
      </c>
      <c r="T6" s="51">
        <v>18282026</v>
      </c>
      <c r="U6" s="51">
        <v>18250000</v>
      </c>
      <c r="V6" s="50">
        <v>18708000</v>
      </c>
      <c r="W6" s="50">
        <v>18394000</v>
      </c>
      <c r="X6" s="50">
        <v>18274000</v>
      </c>
      <c r="Y6" s="50">
        <v>17726000</v>
      </c>
      <c r="Z6" s="50">
        <v>16921000</v>
      </c>
      <c r="AA6" s="50">
        <v>16403600</v>
      </c>
      <c r="AB6" s="50">
        <v>15612271</v>
      </c>
      <c r="AC6" s="50">
        <v>15155520</v>
      </c>
      <c r="AD6" s="50">
        <v>14469000</v>
      </c>
      <c r="AE6" s="50">
        <v>13842000</v>
      </c>
      <c r="AF6" s="50">
        <v>13596000</v>
      </c>
      <c r="AG6" s="50">
        <v>13340000</v>
      </c>
      <c r="AH6" s="50">
        <v>12928000</v>
      </c>
    </row>
    <row r="7" spans="1:34" s="2" customFormat="1" ht="12.75" customHeight="1" x14ac:dyDescent="0.25">
      <c r="A7" s="24"/>
      <c r="B7" s="15" t="s">
        <v>46</v>
      </c>
      <c r="C7" s="52">
        <v>3942701</v>
      </c>
      <c r="D7" s="52">
        <v>4080651</v>
      </c>
      <c r="E7" s="52">
        <v>4184841</v>
      </c>
      <c r="F7" s="52">
        <v>4265818</v>
      </c>
      <c r="G7" s="52">
        <v>4257596</v>
      </c>
      <c r="H7" s="52">
        <v>4480000</v>
      </c>
      <c r="I7" s="52">
        <v>4571000</v>
      </c>
      <c r="J7" s="52">
        <v>4688000</v>
      </c>
      <c r="K7" s="52">
        <v>4884000</v>
      </c>
      <c r="L7" s="52">
        <v>5066000</v>
      </c>
      <c r="M7" s="53">
        <v>5235733</v>
      </c>
      <c r="N7" s="53">
        <v>5383483</v>
      </c>
      <c r="O7" s="53">
        <v>5387568</v>
      </c>
      <c r="P7" s="53">
        <v>5323452</v>
      </c>
      <c r="Q7" s="53">
        <v>5253450</v>
      </c>
      <c r="R7" s="54">
        <v>5149736</v>
      </c>
      <c r="S7" s="54">
        <v>5021743</v>
      </c>
      <c r="T7" s="54">
        <v>4927184</v>
      </c>
      <c r="U7" s="54">
        <v>4827882</v>
      </c>
      <c r="V7" s="54">
        <v>5131810</v>
      </c>
      <c r="W7" s="54">
        <v>4907773</v>
      </c>
      <c r="X7" s="54">
        <v>4898770</v>
      </c>
      <c r="Y7" s="54">
        <v>4721981</v>
      </c>
      <c r="Z7" s="54">
        <v>4593321</v>
      </c>
      <c r="AA7" s="54">
        <v>4374700</v>
      </c>
      <c r="AB7" s="54">
        <v>4140000</v>
      </c>
      <c r="AC7" s="54">
        <v>3772545</v>
      </c>
      <c r="AD7" s="54">
        <v>3559361</v>
      </c>
      <c r="AE7" s="54">
        <v>3331227</v>
      </c>
      <c r="AF7" s="54">
        <v>3171158</v>
      </c>
      <c r="AG7" s="54">
        <v>3063802</v>
      </c>
      <c r="AH7" s="54">
        <v>2956500</v>
      </c>
    </row>
    <row r="8" spans="1:34" ht="12.75" customHeight="1" x14ac:dyDescent="0.2">
      <c r="B8" s="45" t="s">
        <v>17</v>
      </c>
      <c r="C8" s="51">
        <v>31887000</v>
      </c>
      <c r="D8" s="51">
        <v>33559719</v>
      </c>
      <c r="E8" s="51">
        <v>35420843</v>
      </c>
      <c r="F8" s="51">
        <v>37000000</v>
      </c>
      <c r="G8" s="51">
        <v>38800000</v>
      </c>
      <c r="H8" s="51">
        <v>42000000</v>
      </c>
      <c r="I8" s="51">
        <v>44100000</v>
      </c>
      <c r="J8" s="51">
        <v>45200000</v>
      </c>
      <c r="K8" s="51">
        <v>46530000</v>
      </c>
      <c r="L8" s="51">
        <v>48210000</v>
      </c>
      <c r="M8" s="51">
        <v>50220000</v>
      </c>
      <c r="N8" s="51">
        <v>52330000</v>
      </c>
      <c r="O8" s="51">
        <v>53670000</v>
      </c>
      <c r="P8" s="50">
        <v>54233000</v>
      </c>
      <c r="Q8" s="50">
        <v>54526000</v>
      </c>
      <c r="R8" s="50">
        <v>54791000</v>
      </c>
      <c r="S8" s="50">
        <v>54400000</v>
      </c>
      <c r="T8" s="50">
        <v>53100000</v>
      </c>
      <c r="U8" s="50">
        <v>50300000</v>
      </c>
      <c r="V8" s="50">
        <v>53700000</v>
      </c>
      <c r="W8" s="50">
        <v>52900000</v>
      </c>
      <c r="X8" s="50">
        <v>51400000</v>
      </c>
      <c r="Y8" s="50">
        <v>50100000</v>
      </c>
      <c r="Z8" s="50">
        <v>48700000</v>
      </c>
      <c r="AA8" s="50">
        <v>47021000</v>
      </c>
      <c r="AB8" s="50">
        <v>45350000</v>
      </c>
      <c r="AC8" s="50">
        <v>45300000</v>
      </c>
      <c r="AD8" s="50">
        <v>44400000</v>
      </c>
      <c r="AE8" s="50">
        <v>42500000</v>
      </c>
      <c r="AF8" s="50">
        <v>40400000</v>
      </c>
      <c r="AG8" s="50">
        <v>38400000</v>
      </c>
      <c r="AH8" s="50">
        <v>38600000</v>
      </c>
    </row>
    <row r="9" spans="1:34" ht="12.75" customHeight="1" x14ac:dyDescent="0.2">
      <c r="B9" s="45" t="s">
        <v>18</v>
      </c>
      <c r="C9" s="51">
        <v>2911198</v>
      </c>
      <c r="D9" s="51">
        <v>2950756</v>
      </c>
      <c r="E9" s="51">
        <v>3004944</v>
      </c>
      <c r="F9" s="51">
        <v>3059806</v>
      </c>
      <c r="G9" s="51">
        <v>3123026</v>
      </c>
      <c r="H9" s="51">
        <v>3193412</v>
      </c>
      <c r="I9" s="51">
        <v>3251124</v>
      </c>
      <c r="J9" s="51">
        <v>3340501</v>
      </c>
      <c r="K9" s="51">
        <v>3495858</v>
      </c>
      <c r="L9" s="51">
        <v>3638119</v>
      </c>
      <c r="M9" s="51">
        <v>3835000</v>
      </c>
      <c r="N9" s="51">
        <v>3864839</v>
      </c>
      <c r="O9" s="51">
        <v>3700867</v>
      </c>
      <c r="P9" s="50">
        <v>3614249</v>
      </c>
      <c r="Q9" s="50">
        <v>3491307</v>
      </c>
      <c r="R9" s="55">
        <v>3348177</v>
      </c>
      <c r="S9" s="55">
        <v>3098580</v>
      </c>
      <c r="T9" s="55">
        <v>2825095</v>
      </c>
      <c r="U9" s="55">
        <v>2975049</v>
      </c>
      <c r="V9" s="50">
        <v>2774313</v>
      </c>
      <c r="W9" s="50">
        <v>2613759</v>
      </c>
      <c r="X9" s="50">
        <v>2481469</v>
      </c>
      <c r="Y9" s="50">
        <v>2299308</v>
      </c>
      <c r="Z9" s="50">
        <v>2094553</v>
      </c>
      <c r="AA9" s="50">
        <v>1872404</v>
      </c>
      <c r="AB9" s="50">
        <v>1519712</v>
      </c>
      <c r="AC9" s="50">
        <v>1395239</v>
      </c>
      <c r="AD9" s="50">
        <v>1098998</v>
      </c>
      <c r="AE9" s="50">
        <v>1121906</v>
      </c>
      <c r="AF9" s="50">
        <v>1003524</v>
      </c>
      <c r="AG9" s="50">
        <v>734436</v>
      </c>
      <c r="AH9" s="50">
        <v>706604</v>
      </c>
    </row>
    <row r="10" spans="1:34" ht="12.75" customHeight="1" x14ac:dyDescent="0.2">
      <c r="B10" s="45" t="s">
        <v>12</v>
      </c>
      <c r="C10" s="51">
        <v>12602600</v>
      </c>
      <c r="D10" s="51">
        <v>13264360</v>
      </c>
      <c r="E10" s="51">
        <v>13792156</v>
      </c>
      <c r="F10" s="51">
        <v>14253470</v>
      </c>
      <c r="G10" s="51">
        <v>14685406</v>
      </c>
      <c r="H10" s="51">
        <v>15095377</v>
      </c>
      <c r="I10" s="51">
        <v>15412785</v>
      </c>
      <c r="J10" s="51">
        <v>15854448</v>
      </c>
      <c r="K10" s="51">
        <v>16288605</v>
      </c>
      <c r="L10" s="51">
        <v>16480426</v>
      </c>
      <c r="M10" s="50">
        <v>17104000</v>
      </c>
      <c r="N10" s="50">
        <v>17531000</v>
      </c>
      <c r="O10" s="50">
        <v>17640745</v>
      </c>
      <c r="P10" s="50">
        <v>17759164</v>
      </c>
      <c r="Q10" s="50">
        <v>17934477</v>
      </c>
      <c r="R10" s="55">
        <v>19460832</v>
      </c>
      <c r="S10" s="55">
        <v>19865037</v>
      </c>
      <c r="T10" s="55">
        <v>20192505</v>
      </c>
      <c r="U10" s="55">
        <v>20576070</v>
      </c>
      <c r="V10" s="50">
        <v>20244312</v>
      </c>
      <c r="W10" s="50">
        <v>20181424</v>
      </c>
      <c r="X10" s="50">
        <v>19889038</v>
      </c>
      <c r="Y10" s="50">
        <v>19574626</v>
      </c>
      <c r="Z10" s="50">
        <v>19384245</v>
      </c>
      <c r="AA10" s="50">
        <v>19236519</v>
      </c>
      <c r="AB10" s="50">
        <v>19373709</v>
      </c>
      <c r="AC10" s="50">
        <v>19487737</v>
      </c>
      <c r="AD10" s="50">
        <v>19587220</v>
      </c>
      <c r="AE10" s="50">
        <v>19762671</v>
      </c>
      <c r="AF10" s="50">
        <v>19639778</v>
      </c>
      <c r="AG10" s="50">
        <v>19455658</v>
      </c>
      <c r="AH10" s="50">
        <v>19075931</v>
      </c>
    </row>
    <row r="11" spans="1:34" ht="12.75" customHeight="1" x14ac:dyDescent="0.2">
      <c r="B11" s="45" t="s">
        <v>23</v>
      </c>
      <c r="C11" s="51">
        <v>2669697</v>
      </c>
      <c r="D11" s="51">
        <v>2717600</v>
      </c>
      <c r="E11" s="51">
        <v>2742046</v>
      </c>
      <c r="F11" s="51">
        <v>2763132</v>
      </c>
      <c r="G11" s="51">
        <v>2801000</v>
      </c>
      <c r="H11" s="51">
        <v>2810000</v>
      </c>
      <c r="I11" s="51">
        <v>2842000</v>
      </c>
      <c r="J11" s="51">
        <v>2861000</v>
      </c>
      <c r="K11" s="51">
        <v>2841497</v>
      </c>
      <c r="L11" s="51">
        <v>2850305</v>
      </c>
      <c r="M11" s="51">
        <v>2848809</v>
      </c>
      <c r="N11" s="51">
        <v>2806172</v>
      </c>
      <c r="O11" s="51">
        <v>2725607</v>
      </c>
      <c r="P11" s="51">
        <v>2567592</v>
      </c>
      <c r="Q11" s="51">
        <v>2368000</v>
      </c>
      <c r="R11" s="55">
        <v>2120000</v>
      </c>
      <c r="S11" s="55">
        <v>1910000</v>
      </c>
      <c r="T11" s="55">
        <v>1740000</v>
      </c>
      <c r="U11" s="55">
        <v>1650000</v>
      </c>
      <c r="V11" s="50">
        <v>1430000</v>
      </c>
      <c r="W11" s="50">
        <v>1250000</v>
      </c>
      <c r="X11" s="50">
        <v>1080000</v>
      </c>
      <c r="Y11" s="50">
        <v>889500</v>
      </c>
      <c r="Z11" s="50">
        <v>752200</v>
      </c>
      <c r="AA11" s="50">
        <v>638800</v>
      </c>
      <c r="AB11" s="50">
        <v>537200</v>
      </c>
      <c r="AC11" s="50">
        <v>457300</v>
      </c>
      <c r="AD11" s="50">
        <v>378000</v>
      </c>
      <c r="AE11" s="50">
        <v>323000</v>
      </c>
      <c r="AF11" s="50">
        <v>269000</v>
      </c>
      <c r="AG11" s="50">
        <v>225000</v>
      </c>
      <c r="AH11" s="50">
        <v>207000</v>
      </c>
    </row>
    <row r="12" spans="1:34" ht="12.75" customHeight="1" x14ac:dyDescent="0.2">
      <c r="B12" s="45" t="s">
        <v>10</v>
      </c>
      <c r="C12" s="51">
        <v>28084922</v>
      </c>
      <c r="D12" s="51">
        <v>29100000</v>
      </c>
      <c r="E12" s="51">
        <v>30100000</v>
      </c>
      <c r="F12" s="51">
        <v>30900000</v>
      </c>
      <c r="G12" s="51">
        <v>31700000</v>
      </c>
      <c r="H12" s="51">
        <v>32400000</v>
      </c>
      <c r="I12" s="51">
        <v>32900000</v>
      </c>
      <c r="J12" s="51">
        <v>33700000</v>
      </c>
      <c r="K12" s="51">
        <v>34098847</v>
      </c>
      <c r="L12" s="51">
        <v>33887995</v>
      </c>
      <c r="M12" s="51">
        <v>33987106</v>
      </c>
      <c r="N12" s="51">
        <v>34083938</v>
      </c>
      <c r="O12" s="51">
        <v>34124175</v>
      </c>
      <c r="P12" s="51">
        <v>33913000</v>
      </c>
      <c r="Q12" s="51">
        <v>33703000</v>
      </c>
      <c r="R12" s="55">
        <v>33707000</v>
      </c>
      <c r="S12" s="55">
        <v>34125000</v>
      </c>
      <c r="T12" s="55">
        <v>34800000</v>
      </c>
      <c r="U12" s="55">
        <v>35100000</v>
      </c>
      <c r="V12" s="50">
        <v>40934000</v>
      </c>
      <c r="W12" s="50">
        <v>40622000</v>
      </c>
      <c r="X12" s="50">
        <v>40370000</v>
      </c>
      <c r="Y12" s="50">
        <v>39710000</v>
      </c>
      <c r="Z12" s="50">
        <v>39080000</v>
      </c>
      <c r="AA12" s="50">
        <v>38805000</v>
      </c>
      <c r="AB12" s="50">
        <v>38929000</v>
      </c>
      <c r="AC12" s="50">
        <v>39006000</v>
      </c>
      <c r="AD12" s="50">
        <v>38728000</v>
      </c>
      <c r="AE12" s="50">
        <v>38132000</v>
      </c>
      <c r="AF12" s="50">
        <v>37797000</v>
      </c>
      <c r="AG12" s="50">
        <v>37759000</v>
      </c>
      <c r="AH12" s="50"/>
    </row>
    <row r="13" spans="1:34" s="2" customFormat="1" ht="12.75" customHeight="1" x14ac:dyDescent="0.25">
      <c r="A13" s="24"/>
      <c r="B13" s="48" t="s">
        <v>16</v>
      </c>
      <c r="C13" s="51">
        <v>25368000</v>
      </c>
      <c r="D13" s="51">
        <v>25911000</v>
      </c>
      <c r="E13" s="51">
        <v>26514000</v>
      </c>
      <c r="F13" s="51">
        <v>27336000</v>
      </c>
      <c r="G13" s="51">
        <v>28358000</v>
      </c>
      <c r="H13" s="51">
        <v>29411411</v>
      </c>
      <c r="I13" s="51">
        <v>30677755</v>
      </c>
      <c r="J13" s="51">
        <v>31879000</v>
      </c>
      <c r="K13" s="51">
        <v>32829000</v>
      </c>
      <c r="L13" s="51">
        <v>34021000</v>
      </c>
      <c r="M13" s="50">
        <v>35228000</v>
      </c>
      <c r="N13" s="50">
        <v>34579000</v>
      </c>
      <c r="O13" s="50">
        <v>34737600</v>
      </c>
      <c r="P13" s="50">
        <v>34550320</v>
      </c>
      <c r="Q13" s="50">
        <v>34576487</v>
      </c>
      <c r="R13" s="55">
        <v>34068428</v>
      </c>
      <c r="S13" s="55">
        <v>33848510</v>
      </c>
      <c r="T13" s="55">
        <v>33462200</v>
      </c>
      <c r="U13" s="55">
        <v>34191893</v>
      </c>
      <c r="V13" s="50">
        <v>33506000</v>
      </c>
      <c r="W13" s="50">
        <v>33409000</v>
      </c>
      <c r="X13" s="50">
        <v>33252352</v>
      </c>
      <c r="Y13" s="50">
        <v>33197391</v>
      </c>
      <c r="Z13" s="50">
        <v>33383853</v>
      </c>
      <c r="AA13" s="50">
        <v>33238083</v>
      </c>
      <c r="AB13" s="50">
        <v>33211498</v>
      </c>
      <c r="AC13" s="50">
        <v>32633398</v>
      </c>
      <c r="AD13" s="50">
        <v>31768000</v>
      </c>
      <c r="AE13" s="50">
        <v>31511000</v>
      </c>
      <c r="AF13" s="50">
        <v>32748000</v>
      </c>
      <c r="AG13" s="50">
        <v>32730000</v>
      </c>
      <c r="AH13" s="50">
        <v>32192000</v>
      </c>
    </row>
    <row r="14" spans="1:34" ht="12.75" customHeight="1" x14ac:dyDescent="0.2">
      <c r="B14" s="45" t="s">
        <v>13</v>
      </c>
      <c r="C14" s="51">
        <v>22350000</v>
      </c>
      <c r="D14" s="51">
        <v>23071000</v>
      </c>
      <c r="E14" s="51">
        <v>23709000</v>
      </c>
      <c r="F14" s="51">
        <v>24167000</v>
      </c>
      <c r="G14" s="51">
        <v>24542000</v>
      </c>
      <c r="H14" s="51">
        <v>24845000</v>
      </c>
      <c r="I14" s="51">
        <v>25259000</v>
      </c>
      <c r="J14" s="51">
        <v>25698000</v>
      </c>
      <c r="K14" s="51">
        <v>25986120</v>
      </c>
      <c r="L14" s="51">
        <v>26502000</v>
      </c>
      <c r="M14" s="51">
        <v>27153000</v>
      </c>
      <c r="N14" s="51">
        <v>27353000</v>
      </c>
      <c r="O14" s="51">
        <v>27142000</v>
      </c>
      <c r="P14" s="51">
        <v>26596000</v>
      </c>
      <c r="Q14" s="51">
        <v>25957000</v>
      </c>
      <c r="R14" s="55">
        <v>25049000</v>
      </c>
      <c r="S14" s="55">
        <v>26890339</v>
      </c>
      <c r="T14" s="55">
        <v>22417000</v>
      </c>
      <c r="U14" s="55">
        <v>22039000</v>
      </c>
      <c r="V14" s="50">
        <v>22642679</v>
      </c>
      <c r="W14" s="50">
        <v>22536367</v>
      </c>
      <c r="X14" s="50">
        <v>22105471</v>
      </c>
      <c r="Y14" s="50">
        <v>21748814</v>
      </c>
      <c r="Z14" s="50">
        <v>21098033</v>
      </c>
      <c r="AA14" s="50">
        <v>20581426</v>
      </c>
      <c r="AB14" s="50">
        <v>20209324</v>
      </c>
      <c r="AC14" s="50">
        <v>20267173</v>
      </c>
      <c r="AD14" s="50">
        <v>20700659</v>
      </c>
      <c r="AE14" s="50">
        <v>20396603</v>
      </c>
      <c r="AF14" s="50">
        <v>19519434</v>
      </c>
      <c r="AG14" s="50">
        <v>19607341</v>
      </c>
      <c r="AH14" s="50">
        <v>19994902</v>
      </c>
    </row>
    <row r="15" spans="1:34" ht="12.75" customHeight="1" x14ac:dyDescent="0.2">
      <c r="B15" s="45" t="s">
        <v>15</v>
      </c>
      <c r="C15" s="51">
        <v>54527953</v>
      </c>
      <c r="D15" s="51">
        <v>56259918</v>
      </c>
      <c r="E15" s="51">
        <v>57652436</v>
      </c>
      <c r="F15" s="51">
        <v>58830075</v>
      </c>
      <c r="G15" s="51">
        <v>60690000</v>
      </c>
      <c r="H15" s="51">
        <v>62292000</v>
      </c>
      <c r="I15" s="51">
        <v>64037000</v>
      </c>
      <c r="J15" s="51">
        <v>65735000</v>
      </c>
      <c r="K15" s="51">
        <v>62413286</v>
      </c>
      <c r="L15" s="51">
        <v>62053583</v>
      </c>
      <c r="M15" s="51">
        <v>61957097</v>
      </c>
      <c r="N15" s="51">
        <v>61325782</v>
      </c>
      <c r="O15" s="51">
        <v>60772460</v>
      </c>
      <c r="P15" s="50">
        <v>60219000</v>
      </c>
      <c r="Q15" s="50">
        <v>59608000</v>
      </c>
      <c r="R15" s="55">
        <v>58053000</v>
      </c>
      <c r="S15" s="55">
        <v>56029000</v>
      </c>
      <c r="T15" s="55">
        <v>51235000</v>
      </c>
      <c r="U15" s="55">
        <v>48426826</v>
      </c>
      <c r="V15" s="50">
        <v>66794250</v>
      </c>
      <c r="W15" s="50">
        <v>65618748</v>
      </c>
      <c r="X15" s="50">
        <v>64668524</v>
      </c>
      <c r="Y15" s="50">
        <v>64225254</v>
      </c>
      <c r="Z15" s="50">
        <v>64019263</v>
      </c>
      <c r="AA15" s="50">
        <v>63557374</v>
      </c>
      <c r="AB15" s="50">
        <v>63705579</v>
      </c>
      <c r="AC15" s="50">
        <v>64130388</v>
      </c>
      <c r="AD15" s="50">
        <v>63954472</v>
      </c>
      <c r="AE15" s="50">
        <v>63442828</v>
      </c>
      <c r="AF15" s="50">
        <v>62743196</v>
      </c>
      <c r="AG15" s="50">
        <v>61978594</v>
      </c>
      <c r="AH15" s="50">
        <v>61583600</v>
      </c>
    </row>
    <row r="16" spans="1:34" ht="12.75" customHeight="1" x14ac:dyDescent="0.2">
      <c r="B16" s="46" t="s">
        <v>31</v>
      </c>
      <c r="C16" s="51">
        <v>6940000</v>
      </c>
      <c r="D16" s="51">
        <v>7175000</v>
      </c>
      <c r="E16" s="51">
        <v>7395000</v>
      </c>
      <c r="F16" s="51">
        <v>7634000</v>
      </c>
      <c r="G16" s="51">
        <v>7859000</v>
      </c>
      <c r="H16" s="51">
        <v>8124000</v>
      </c>
      <c r="I16" s="51">
        <v>8431000</v>
      </c>
      <c r="J16" s="51">
        <v>8860000</v>
      </c>
      <c r="K16" s="51">
        <v>9337000</v>
      </c>
      <c r="L16" s="51">
        <v>9613000</v>
      </c>
      <c r="M16" s="51">
        <v>9889000</v>
      </c>
      <c r="N16" s="51">
        <v>8158000</v>
      </c>
      <c r="O16" s="51">
        <v>8026000</v>
      </c>
      <c r="P16" s="51">
        <v>7846000</v>
      </c>
      <c r="Q16" s="51">
        <v>7861000</v>
      </c>
      <c r="R16" s="55">
        <v>7600000</v>
      </c>
      <c r="S16" s="55">
        <v>7450000</v>
      </c>
      <c r="T16" s="55">
        <v>7404300</v>
      </c>
      <c r="U16" s="55">
        <v>7317200</v>
      </c>
      <c r="V16" s="50">
        <v>7256000</v>
      </c>
      <c r="W16" s="50">
        <v>7232000</v>
      </c>
      <c r="X16" s="50">
        <v>7133000</v>
      </c>
      <c r="Y16" s="50">
        <v>7182000</v>
      </c>
      <c r="Z16" s="50">
        <v>7125486</v>
      </c>
      <c r="AA16" s="50">
        <v>6946000</v>
      </c>
      <c r="AB16" s="50">
        <v>6951528</v>
      </c>
      <c r="AC16" s="50">
        <v>6774000</v>
      </c>
      <c r="AD16" s="50">
        <v>6551000</v>
      </c>
      <c r="AE16" s="50">
        <v>5900000</v>
      </c>
      <c r="AF16" s="50">
        <v>5560000</v>
      </c>
      <c r="AG16" s="50">
        <v>4937000</v>
      </c>
      <c r="AH16" s="50">
        <v>5024000</v>
      </c>
    </row>
    <row r="17" spans="2:34" ht="12.75" customHeight="1" x14ac:dyDescent="0.2">
      <c r="B17" s="45" t="s">
        <v>19</v>
      </c>
      <c r="C17" s="51">
        <v>2132290</v>
      </c>
      <c r="D17" s="51">
        <v>2198243</v>
      </c>
      <c r="E17" s="51">
        <v>2268486</v>
      </c>
      <c r="F17" s="51">
        <v>2334836</v>
      </c>
      <c r="G17" s="51">
        <v>2394000</v>
      </c>
      <c r="H17" s="51">
        <v>2444000</v>
      </c>
      <c r="I17" s="51">
        <v>2484000</v>
      </c>
      <c r="J17" s="51">
        <v>2775000</v>
      </c>
      <c r="K17" s="51">
        <v>2475000</v>
      </c>
      <c r="L17" s="51">
        <v>2446000</v>
      </c>
      <c r="M17" s="51">
        <v>2401000</v>
      </c>
      <c r="N17" s="51">
        <v>2337856</v>
      </c>
      <c r="O17" s="50">
        <v>2316919</v>
      </c>
      <c r="P17" s="50">
        <v>2236113</v>
      </c>
      <c r="Q17" s="50">
        <v>2180429</v>
      </c>
      <c r="R17" s="50">
        <v>2108628</v>
      </c>
      <c r="S17" s="50">
        <v>2055057</v>
      </c>
      <c r="T17" s="50">
        <v>1988166</v>
      </c>
      <c r="U17" s="50">
        <v>1899519</v>
      </c>
      <c r="V17" s="50">
        <v>1770923</v>
      </c>
      <c r="W17" s="50">
        <v>1647400</v>
      </c>
      <c r="X17" s="50">
        <v>1522207</v>
      </c>
      <c r="Y17" s="50">
        <v>1396016</v>
      </c>
      <c r="Z17" s="50">
        <v>1236698</v>
      </c>
      <c r="AA17" s="50">
        <v>1080869</v>
      </c>
      <c r="AB17" s="50">
        <v>944510</v>
      </c>
      <c r="AC17" s="50">
        <v>807163</v>
      </c>
      <c r="AD17" s="50">
        <v>686718</v>
      </c>
      <c r="AE17" s="50">
        <v>565316</v>
      </c>
      <c r="AF17" s="50">
        <v>444600</v>
      </c>
      <c r="AG17" s="50">
        <v>348808</v>
      </c>
      <c r="AH17" s="50"/>
    </row>
    <row r="18" spans="2:34" ht="12.75" customHeight="1" x14ac:dyDescent="0.2">
      <c r="B18" s="46" t="s">
        <v>11</v>
      </c>
      <c r="C18" s="51">
        <v>2379265</v>
      </c>
      <c r="D18" s="51">
        <v>2694140</v>
      </c>
      <c r="E18" s="51">
        <v>3014173</v>
      </c>
      <c r="F18" s="51">
        <v>3260319</v>
      </c>
      <c r="G18" s="51">
        <v>3474400</v>
      </c>
      <c r="H18" s="51">
        <v>3642891</v>
      </c>
      <c r="I18" s="51">
        <v>3821890</v>
      </c>
      <c r="J18" s="51">
        <v>4002478</v>
      </c>
      <c r="K18" s="51">
        <v>4116900</v>
      </c>
      <c r="L18" s="51">
        <v>4229848</v>
      </c>
      <c r="M18" s="51">
        <v>4321000</v>
      </c>
      <c r="N18" s="51">
        <v>4385454</v>
      </c>
      <c r="O18" s="51">
        <v>4350528</v>
      </c>
      <c r="P18" s="51">
        <v>4281119</v>
      </c>
      <c r="Q18" s="51">
        <v>4238270</v>
      </c>
      <c r="R18" s="51">
        <v>4233701</v>
      </c>
      <c r="S18" s="51">
        <v>4241779</v>
      </c>
      <c r="T18" s="51">
        <v>4203800</v>
      </c>
      <c r="U18" s="51">
        <v>4160159</v>
      </c>
      <c r="V18" s="50">
        <v>4328295</v>
      </c>
      <c r="W18" s="50">
        <v>4486211</v>
      </c>
      <c r="X18" s="50">
        <v>4542561</v>
      </c>
      <c r="Y18" s="50">
        <v>4558075</v>
      </c>
      <c r="Z18" s="50">
        <v>4529794</v>
      </c>
      <c r="AA18" s="50">
        <v>4588563</v>
      </c>
      <c r="AB18" s="50">
        <v>4682997</v>
      </c>
      <c r="AC18" s="50">
        <v>4787677</v>
      </c>
      <c r="AD18" s="50">
        <v>4831284</v>
      </c>
      <c r="AE18" s="50">
        <v>5073815</v>
      </c>
      <c r="AF18" s="50">
        <v>5087977</v>
      </c>
      <c r="AG18" s="50">
        <v>5212507</v>
      </c>
      <c r="AH18" s="50">
        <v>5318750</v>
      </c>
    </row>
    <row r="19" spans="2:34" ht="12.75" customHeight="1" x14ac:dyDescent="0.2">
      <c r="B19" s="45" t="s">
        <v>21</v>
      </c>
      <c r="C19" s="51">
        <v>5848700</v>
      </c>
      <c r="D19" s="51">
        <v>5957000</v>
      </c>
      <c r="E19" s="51">
        <v>5929000</v>
      </c>
      <c r="F19" s="51">
        <v>5910000</v>
      </c>
      <c r="G19" s="51">
        <v>5967000</v>
      </c>
      <c r="H19" s="51">
        <v>6013000</v>
      </c>
      <c r="I19" s="51">
        <v>6032000</v>
      </c>
      <c r="J19" s="51">
        <v>6254000</v>
      </c>
      <c r="K19" s="51">
        <v>6389000</v>
      </c>
      <c r="L19" s="51">
        <v>6093000</v>
      </c>
      <c r="M19" s="50">
        <v>6056000</v>
      </c>
      <c r="N19" s="50">
        <v>5954000</v>
      </c>
      <c r="O19" s="50">
        <v>5849000</v>
      </c>
      <c r="P19" s="50">
        <v>5780000</v>
      </c>
      <c r="Q19" s="50">
        <v>5688000</v>
      </c>
      <c r="R19" s="55">
        <v>5635000</v>
      </c>
      <c r="S19" s="55">
        <v>5547000</v>
      </c>
      <c r="T19" s="55">
        <v>5500000</v>
      </c>
      <c r="U19" s="55">
        <v>5338000</v>
      </c>
      <c r="V19" s="50">
        <v>5140000</v>
      </c>
      <c r="W19" s="50">
        <v>4734480</v>
      </c>
      <c r="X19" s="50">
        <v>4482202</v>
      </c>
      <c r="Y19" s="50">
        <v>4169083</v>
      </c>
      <c r="Z19" s="50">
        <v>3928425</v>
      </c>
      <c r="AA19" s="50">
        <v>3778569</v>
      </c>
      <c r="AB19" s="50">
        <v>3554665</v>
      </c>
      <c r="AC19" s="50">
        <v>3104305</v>
      </c>
      <c r="AD19" s="50">
        <v>2617672</v>
      </c>
      <c r="AE19" s="50">
        <v>2163913</v>
      </c>
      <c r="AF19" s="50">
        <v>1750989</v>
      </c>
      <c r="AG19" s="50">
        <v>1478610</v>
      </c>
      <c r="AH19" s="50">
        <v>1382146</v>
      </c>
    </row>
    <row r="20" spans="2:34" ht="12.75" customHeight="1" thickBot="1" x14ac:dyDescent="0.25">
      <c r="B20" s="49" t="s">
        <v>20</v>
      </c>
      <c r="C20" s="56">
        <v>136114201</v>
      </c>
      <c r="D20" s="56">
        <v>139412884</v>
      </c>
      <c r="E20" s="56">
        <v>143341581</v>
      </c>
      <c r="F20" s="56">
        <v>148106159</v>
      </c>
      <c r="G20" s="56">
        <v>153447946</v>
      </c>
      <c r="H20" s="56">
        <v>159659000</v>
      </c>
      <c r="I20" s="56">
        <v>166446000</v>
      </c>
      <c r="J20" s="56">
        <v>173867000</v>
      </c>
      <c r="K20" s="56">
        <v>179850000</v>
      </c>
      <c r="L20" s="56">
        <v>189502000</v>
      </c>
      <c r="M20" s="57">
        <v>192513000</v>
      </c>
      <c r="N20" s="57">
        <v>191570800</v>
      </c>
      <c r="O20" s="57">
        <v>189250143</v>
      </c>
      <c r="P20" s="57">
        <v>182933281</v>
      </c>
      <c r="Q20" s="57">
        <v>177690711</v>
      </c>
      <c r="R20" s="58">
        <v>175160940</v>
      </c>
      <c r="S20" s="58">
        <v>167459899</v>
      </c>
      <c r="T20" s="58">
        <v>158418151</v>
      </c>
      <c r="U20" s="58">
        <v>162763000</v>
      </c>
      <c r="V20" s="58">
        <v>152873000</v>
      </c>
      <c r="W20" s="58">
        <v>149652000</v>
      </c>
      <c r="X20" s="58">
        <v>143319000</v>
      </c>
      <c r="Y20" s="58">
        <v>138595000</v>
      </c>
      <c r="Z20" s="58">
        <v>133233000</v>
      </c>
      <c r="AA20" s="58">
        <v>128495000</v>
      </c>
      <c r="AB20" s="58">
        <v>124848000</v>
      </c>
      <c r="AC20" s="58">
        <v>121343000</v>
      </c>
      <c r="AD20" s="58">
        <v>116297000</v>
      </c>
      <c r="AE20" s="58">
        <v>110333000</v>
      </c>
      <c r="AF20" s="58">
        <v>106431000</v>
      </c>
      <c r="AG20" s="58">
        <v>101799000</v>
      </c>
      <c r="AH20" s="58">
        <v>97113000</v>
      </c>
    </row>
    <row r="21" spans="2:34" ht="12.75" customHeight="1" thickTop="1" x14ac:dyDescent="0.2">
      <c r="B21" s="23" t="s">
        <v>36</v>
      </c>
      <c r="K21" s="59"/>
      <c r="O21" s="60"/>
      <c r="S21" s="61"/>
      <c r="AA21" s="61"/>
    </row>
    <row r="22" spans="2:34" ht="12.75" customHeight="1" x14ac:dyDescent="0.2">
      <c r="B22" s="24" t="s">
        <v>74</v>
      </c>
      <c r="K22" s="59"/>
      <c r="O22" s="60"/>
      <c r="S22" s="61"/>
      <c r="AH22" s="61" t="s">
        <v>73</v>
      </c>
    </row>
    <row r="23" spans="2:34" ht="12.75" customHeight="1" x14ac:dyDescent="0.2">
      <c r="K23" s="59"/>
    </row>
    <row r="24" spans="2:34" ht="12.75" customHeight="1" x14ac:dyDescent="0.2">
      <c r="B24" s="3" t="s">
        <v>29</v>
      </c>
      <c r="K24" s="59"/>
    </row>
    <row r="25" spans="2:34" ht="12.75" customHeight="1" x14ac:dyDescent="0.25">
      <c r="B25" s="138" t="s">
        <v>61</v>
      </c>
      <c r="C25" s="118"/>
      <c r="D25" s="118"/>
      <c r="E25" s="119"/>
      <c r="F25" s="119"/>
      <c r="G25" s="119"/>
      <c r="H25" s="119"/>
      <c r="I25" s="119"/>
      <c r="J25" s="119"/>
      <c r="K25" s="119"/>
      <c r="L25" s="119"/>
      <c r="M25" s="119"/>
      <c r="N25" s="105"/>
    </row>
    <row r="26" spans="2:34" ht="12.75" customHeight="1" x14ac:dyDescent="0.25">
      <c r="B26" s="30"/>
      <c r="C26" s="62" t="s">
        <v>1</v>
      </c>
      <c r="D26" s="62" t="s">
        <v>3</v>
      </c>
      <c r="E26" s="62" t="s">
        <v>4</v>
      </c>
      <c r="F26" s="62" t="s">
        <v>5</v>
      </c>
      <c r="G26" s="62" t="s">
        <v>6</v>
      </c>
      <c r="H26" s="62" t="s">
        <v>2</v>
      </c>
      <c r="I26" s="62" t="s">
        <v>7</v>
      </c>
      <c r="J26" s="62" t="s">
        <v>8</v>
      </c>
      <c r="K26" s="62" t="s">
        <v>0</v>
      </c>
      <c r="L26" s="62" t="s">
        <v>24</v>
      </c>
      <c r="M26" s="62">
        <v>2000</v>
      </c>
      <c r="N26" s="10">
        <v>2001</v>
      </c>
      <c r="O26" s="10">
        <v>2002</v>
      </c>
      <c r="P26" s="10">
        <v>2003</v>
      </c>
      <c r="Q26" s="14">
        <v>2004</v>
      </c>
      <c r="R26" s="13">
        <v>2005</v>
      </c>
      <c r="S26" s="13">
        <v>2006</v>
      </c>
      <c r="T26" s="13">
        <v>2007</v>
      </c>
      <c r="U26" s="31">
        <v>2008</v>
      </c>
      <c r="V26" s="31">
        <v>2009</v>
      </c>
      <c r="W26" s="31">
        <v>2010</v>
      </c>
      <c r="X26" s="31">
        <v>2011</v>
      </c>
      <c r="Y26" s="31">
        <v>2012</v>
      </c>
      <c r="Z26" s="31">
        <v>2013</v>
      </c>
      <c r="AA26" s="31">
        <v>2014</v>
      </c>
      <c r="AB26" s="31">
        <v>2015</v>
      </c>
      <c r="AC26" s="31">
        <v>2016</v>
      </c>
      <c r="AD26" s="31">
        <v>2017</v>
      </c>
      <c r="AE26" s="31">
        <v>2018</v>
      </c>
      <c r="AF26" s="31">
        <v>2019</v>
      </c>
      <c r="AG26" s="31">
        <v>2020</v>
      </c>
      <c r="AH26" s="31">
        <v>2021</v>
      </c>
    </row>
    <row r="27" spans="2:34" ht="12.75" customHeight="1" x14ac:dyDescent="0.2">
      <c r="B27" s="45" t="s">
        <v>14</v>
      </c>
      <c r="C27" s="63">
        <v>42.0229541039173</v>
      </c>
      <c r="D27" s="63">
        <v>43.282291695383002</v>
      </c>
      <c r="E27" s="63">
        <v>44.458194399859302</v>
      </c>
      <c r="F27" s="63">
        <v>45.474286557743</v>
      </c>
      <c r="G27" s="63">
        <v>46.506618293132298</v>
      </c>
      <c r="H27" s="63">
        <v>47.548191868832198</v>
      </c>
      <c r="I27" s="63">
        <v>48.713097013551</v>
      </c>
      <c r="J27" s="63">
        <v>49.5300546884475</v>
      </c>
      <c r="K27" s="63">
        <v>50.0433821684991</v>
      </c>
      <c r="L27" s="63">
        <v>49.189276063479298</v>
      </c>
      <c r="M27" s="63">
        <v>49.897458659999998</v>
      </c>
      <c r="N27" s="63">
        <v>49.71624302</v>
      </c>
      <c r="O27" s="63">
        <v>48.062926660000002</v>
      </c>
      <c r="P27" s="63">
        <v>47.745693899999999</v>
      </c>
      <c r="Q27" s="63">
        <v>46.761700249999997</v>
      </c>
      <c r="R27" s="63">
        <v>45.447727579999999</v>
      </c>
      <c r="S27" s="63">
        <v>43.603088280000001</v>
      </c>
      <c r="T27" s="63">
        <v>41.074312069999998</v>
      </c>
      <c r="U27" s="64">
        <v>39.477801820000003</v>
      </c>
      <c r="V27" s="64">
        <v>38.991069809999999</v>
      </c>
      <c r="W27" s="64">
        <v>40.6321832</v>
      </c>
      <c r="X27" s="64">
        <v>40.375631609999999</v>
      </c>
      <c r="Y27" s="64">
        <v>40.096630509999997</v>
      </c>
      <c r="Z27" s="64">
        <v>39.318175199999999</v>
      </c>
      <c r="AA27" s="64">
        <v>41.175670770000004</v>
      </c>
      <c r="AB27" s="64">
        <v>41.769545829999998</v>
      </c>
      <c r="AC27" s="64">
        <v>40.831057149999999</v>
      </c>
      <c r="AD27" s="64">
        <v>42.18473075</v>
      </c>
      <c r="AE27" s="64">
        <v>42.252598040000002</v>
      </c>
      <c r="AF27" s="64">
        <v>41.91613907</v>
      </c>
      <c r="AG27" s="64">
        <v>42.510325530000003</v>
      </c>
      <c r="AH27" s="64">
        <v>42.68856753</v>
      </c>
    </row>
    <row r="28" spans="2:34" ht="12.75" customHeight="1" x14ac:dyDescent="0.2">
      <c r="B28" s="46" t="s">
        <v>30</v>
      </c>
      <c r="C28" s="63">
        <v>39.211610543381298</v>
      </c>
      <c r="D28" s="63">
        <v>40.915404372738102</v>
      </c>
      <c r="E28" s="63">
        <v>42.431512782015297</v>
      </c>
      <c r="F28" s="63">
        <v>43.559866964723</v>
      </c>
      <c r="G28" s="63">
        <v>44.853260638323597</v>
      </c>
      <c r="H28" s="63">
        <v>46.074843774509397</v>
      </c>
      <c r="I28" s="63">
        <v>45.3891308204065</v>
      </c>
      <c r="J28" s="63">
        <v>46.7200569862541</v>
      </c>
      <c r="K28" s="63">
        <v>47.5061274222099</v>
      </c>
      <c r="L28" s="63">
        <v>48.900804875865099</v>
      </c>
      <c r="M28" s="63">
        <v>49.067168649999999</v>
      </c>
      <c r="N28" s="63">
        <v>49.77753972</v>
      </c>
      <c r="O28" s="63">
        <v>47.622689549999997</v>
      </c>
      <c r="P28" s="63">
        <v>46.863509430000001</v>
      </c>
      <c r="Q28" s="63">
        <v>45.915508959999997</v>
      </c>
      <c r="R28" s="63">
        <v>45.588980030000002</v>
      </c>
      <c r="S28" s="63">
        <v>44.673638560000001</v>
      </c>
      <c r="T28" s="63">
        <v>45.4984167</v>
      </c>
      <c r="U28" s="64">
        <v>44.137618629999999</v>
      </c>
      <c r="V28" s="64">
        <v>42.921268400000002</v>
      </c>
      <c r="W28" s="64">
        <v>42.653089100000003</v>
      </c>
      <c r="X28" s="64">
        <v>42.299754780000001</v>
      </c>
      <c r="Y28" s="64">
        <v>42.015439929999999</v>
      </c>
      <c r="Z28" s="64">
        <v>41.307699169999999</v>
      </c>
      <c r="AA28" s="64">
        <v>40.552807829999999</v>
      </c>
      <c r="AB28" s="64">
        <v>39.905669330000002</v>
      </c>
      <c r="AC28" s="64">
        <v>38.624355780000002</v>
      </c>
      <c r="AD28" s="64">
        <v>37.610977740000003</v>
      </c>
      <c r="AE28" s="64">
        <v>35.872206509999998</v>
      </c>
      <c r="AF28" s="64">
        <v>34.146099479999997</v>
      </c>
      <c r="AG28" s="64">
        <v>31.441457310000001</v>
      </c>
      <c r="AH28" s="64">
        <v>28.363628219999999</v>
      </c>
    </row>
    <row r="29" spans="2:34" ht="12.75" customHeight="1" x14ac:dyDescent="0.2">
      <c r="B29" s="45" t="s">
        <v>9</v>
      </c>
      <c r="C29" s="63">
        <v>55.3038366405993</v>
      </c>
      <c r="D29" s="63">
        <v>56.462795239909397</v>
      </c>
      <c r="E29" s="63">
        <v>57.3087528168316</v>
      </c>
      <c r="F29" s="63">
        <v>58.294784983780197</v>
      </c>
      <c r="G29" s="63">
        <v>59.502135817578001</v>
      </c>
      <c r="H29" s="63">
        <v>59.966071226256801</v>
      </c>
      <c r="I29" s="63">
        <v>60.750951248899497</v>
      </c>
      <c r="J29" s="63">
        <v>62.4780230373145</v>
      </c>
      <c r="K29" s="63">
        <v>64.013404925893596</v>
      </c>
      <c r="L29" s="63">
        <v>67.004948502850397</v>
      </c>
      <c r="M29" s="63">
        <v>67.919656130000007</v>
      </c>
      <c r="N29" s="63">
        <v>68.142313639999998</v>
      </c>
      <c r="O29" s="63">
        <v>65.837871030000002</v>
      </c>
      <c r="P29" s="63">
        <v>65.187724639999999</v>
      </c>
      <c r="Q29" s="63">
        <v>64.437245959999998</v>
      </c>
      <c r="R29" s="63">
        <v>56.332404140000001</v>
      </c>
      <c r="S29" s="63">
        <v>56.055805220000003</v>
      </c>
      <c r="T29" s="63">
        <v>55.631949380000002</v>
      </c>
      <c r="U29" s="65">
        <v>54.939197960000001</v>
      </c>
      <c r="V29" s="64">
        <v>55.6886534</v>
      </c>
      <c r="W29" s="64">
        <v>54.158280679999997</v>
      </c>
      <c r="X29" s="64">
        <v>53.240443120000002</v>
      </c>
      <c r="Y29" s="64">
        <v>51.095533080000003</v>
      </c>
      <c r="Z29" s="64">
        <v>48.257897319999998</v>
      </c>
      <c r="AA29" s="64">
        <v>46.331822119999998</v>
      </c>
      <c r="AB29" s="64">
        <v>43.692533160000004</v>
      </c>
      <c r="AC29" s="64">
        <v>41.966318889999997</v>
      </c>
      <c r="AD29" s="64">
        <v>39.5821586</v>
      </c>
      <c r="AE29" s="64">
        <v>37.37519932</v>
      </c>
      <c r="AF29" s="64">
        <v>36.234178329999999</v>
      </c>
      <c r="AG29" s="64">
        <v>35.208382020000002</v>
      </c>
      <c r="AH29" s="64">
        <v>33.882835630000002</v>
      </c>
    </row>
    <row r="30" spans="2:34" ht="12.75" customHeight="1" x14ac:dyDescent="0.25">
      <c r="B30" s="15" t="s">
        <v>22</v>
      </c>
      <c r="C30" s="66">
        <v>59.076240050824701</v>
      </c>
      <c r="D30" s="66">
        <v>60.543828296608503</v>
      </c>
      <c r="E30" s="66">
        <v>61.413659679967601</v>
      </c>
      <c r="F30" s="66">
        <v>61.910482852705996</v>
      </c>
      <c r="G30" s="66">
        <v>61.173586825022298</v>
      </c>
      <c r="H30" s="66">
        <v>63.844565844126301</v>
      </c>
      <c r="I30" s="66">
        <v>64.748408309610397</v>
      </c>
      <c r="J30" s="66">
        <v>66.119656268053106</v>
      </c>
      <c r="K30" s="66">
        <v>68.658136881888694</v>
      </c>
      <c r="L30" s="66">
        <v>70.984065296372506</v>
      </c>
      <c r="M30" s="66">
        <v>72.900166929999997</v>
      </c>
      <c r="N30" s="66">
        <v>74.518032840000004</v>
      </c>
      <c r="O30" s="66">
        <v>74.040854920000001</v>
      </c>
      <c r="P30" s="66">
        <v>72.618316680000007</v>
      </c>
      <c r="Q30" s="66">
        <v>71.173858929999994</v>
      </c>
      <c r="R30" s="66">
        <v>69.324651739999993</v>
      </c>
      <c r="S30" s="66">
        <v>67.180418489999994</v>
      </c>
      <c r="T30" s="66">
        <v>65.33077059</v>
      </c>
      <c r="U30" s="32">
        <v>63.206336290000003</v>
      </c>
      <c r="V30" s="32">
        <v>66.350417390000004</v>
      </c>
      <c r="W30" s="32">
        <v>62.739709570000002</v>
      </c>
      <c r="X30" s="32">
        <v>61.923665100000001</v>
      </c>
      <c r="Y30" s="32">
        <v>59.056224700000001</v>
      </c>
      <c r="Z30" s="32">
        <v>56.789225809999998</v>
      </c>
      <c r="AA30" s="32">
        <v>53.42955139</v>
      </c>
      <c r="AB30" s="32">
        <v>49.989543249999997</v>
      </c>
      <c r="AC30" s="32">
        <v>45.056621970000002</v>
      </c>
      <c r="AD30" s="32">
        <v>42.114207489999998</v>
      </c>
      <c r="AE30" s="32">
        <v>39.125055170000003</v>
      </c>
      <c r="AF30" s="32">
        <v>36.978898710000003</v>
      </c>
      <c r="AG30" s="32">
        <v>35.466364800000001</v>
      </c>
      <c r="AH30" s="32">
        <v>34.01636053</v>
      </c>
    </row>
    <row r="31" spans="2:34" ht="12.75" customHeight="1" x14ac:dyDescent="0.2">
      <c r="B31" s="45" t="s">
        <v>17</v>
      </c>
      <c r="C31" s="63">
        <v>39.617499730609197</v>
      </c>
      <c r="D31" s="63">
        <v>41.418213720660901</v>
      </c>
      <c r="E31" s="63">
        <v>43.394515325979</v>
      </c>
      <c r="F31" s="63">
        <v>44.998384557994399</v>
      </c>
      <c r="G31" s="63">
        <v>46.887973308562003</v>
      </c>
      <c r="H31" s="63">
        <v>50.512479168112399</v>
      </c>
      <c r="I31" s="63">
        <v>52.884717431918098</v>
      </c>
      <c r="J31" s="63">
        <v>54.137768187514403</v>
      </c>
      <c r="K31" s="63">
        <v>55.7240730726189</v>
      </c>
      <c r="L31" s="63">
        <v>57.742833016698</v>
      </c>
      <c r="M31" s="63">
        <v>61.580585280000001</v>
      </c>
      <c r="N31" s="63">
        <v>64.197113819999998</v>
      </c>
      <c r="O31" s="63">
        <v>65.898504810000006</v>
      </c>
      <c r="P31" s="63">
        <v>66.66887122</v>
      </c>
      <c r="Q31" s="63">
        <v>67.095154739999998</v>
      </c>
      <c r="R31" s="63">
        <v>67.466490980000003</v>
      </c>
      <c r="S31" s="63">
        <v>67.01338208</v>
      </c>
      <c r="T31" s="63">
        <v>65.407113710000004</v>
      </c>
      <c r="U31" s="64">
        <v>61.932479020000002</v>
      </c>
      <c r="V31" s="64">
        <v>66.083674110000004</v>
      </c>
      <c r="W31" s="64">
        <v>65.047576340000006</v>
      </c>
      <c r="X31" s="64">
        <v>63.126833179999998</v>
      </c>
      <c r="Y31" s="64">
        <v>61.438043870000001</v>
      </c>
      <c r="Z31" s="64">
        <v>59.622487309999997</v>
      </c>
      <c r="AA31" s="64">
        <v>57.441577010000003</v>
      </c>
      <c r="AB31" s="64">
        <v>55.255534859999997</v>
      </c>
      <c r="AC31" s="64">
        <v>55.021520219999999</v>
      </c>
      <c r="AD31" s="64">
        <v>53.737169620000003</v>
      </c>
      <c r="AE31" s="64">
        <v>51.268629570000002</v>
      </c>
      <c r="AF31" s="64">
        <v>48.587977449999997</v>
      </c>
      <c r="AG31" s="64">
        <v>46.08240292</v>
      </c>
      <c r="AH31" s="64">
        <v>46.278227049999998</v>
      </c>
    </row>
    <row r="32" spans="2:34" ht="12.75" customHeight="1" x14ac:dyDescent="0.2">
      <c r="B32" s="45" t="s">
        <v>18</v>
      </c>
      <c r="C32" s="63">
        <v>56.634435285503002</v>
      </c>
      <c r="D32" s="63">
        <v>57.248333384746601</v>
      </c>
      <c r="E32" s="63">
        <v>58.1080516635649</v>
      </c>
      <c r="F32" s="63">
        <v>58.948632642158501</v>
      </c>
      <c r="G32" s="63">
        <v>59.927722740548901</v>
      </c>
      <c r="H32" s="63">
        <v>61.0293732616135</v>
      </c>
      <c r="I32" s="63">
        <v>61.874515047723001</v>
      </c>
      <c r="J32" s="63">
        <v>63.3068349946358</v>
      </c>
      <c r="K32" s="63">
        <v>65.976016668302293</v>
      </c>
      <c r="L32" s="63">
        <v>68.3932804577951</v>
      </c>
      <c r="M32" s="63">
        <v>71.807671529999993</v>
      </c>
      <c r="N32" s="63">
        <v>72.095144189999999</v>
      </c>
      <c r="O32" s="63">
        <v>68.806013800000002</v>
      </c>
      <c r="P32" s="63">
        <v>66.975745669999995</v>
      </c>
      <c r="Q32" s="63">
        <v>64.467760279999993</v>
      </c>
      <c r="R32" s="63">
        <v>61.589125129999999</v>
      </c>
      <c r="S32" s="63">
        <v>56.772759450000002</v>
      </c>
      <c r="T32" s="63">
        <v>51.555443869999998</v>
      </c>
      <c r="U32" s="64">
        <v>54.064757790000002</v>
      </c>
      <c r="V32" s="64">
        <v>50.200616959999998</v>
      </c>
      <c r="W32" s="64">
        <v>47.087562120000001</v>
      </c>
      <c r="X32" s="64">
        <v>44.502544469999997</v>
      </c>
      <c r="Y32" s="64">
        <v>41.052033940000001</v>
      </c>
      <c r="Z32" s="64">
        <v>37.233955940000001</v>
      </c>
      <c r="AA32" s="64">
        <v>33.13606996</v>
      </c>
      <c r="AB32" s="64">
        <v>26.765878870000002</v>
      </c>
      <c r="AC32" s="64">
        <v>24.448466119999999</v>
      </c>
      <c r="AD32" s="64">
        <v>19.155370380000001</v>
      </c>
      <c r="AE32" s="64">
        <v>19.454952120000002</v>
      </c>
      <c r="AF32" s="64">
        <v>17.314443130000001</v>
      </c>
      <c r="AG32" s="64">
        <v>12.60695604</v>
      </c>
      <c r="AH32" s="64">
        <v>12.06995272</v>
      </c>
    </row>
    <row r="33" spans="2:34" ht="12.75" customHeight="1" x14ac:dyDescent="0.2">
      <c r="B33" s="45" t="s">
        <v>12</v>
      </c>
      <c r="C33" s="63">
        <v>32.411556245144901</v>
      </c>
      <c r="D33" s="63">
        <v>34.0347909051982</v>
      </c>
      <c r="E33" s="63">
        <v>35.292145521442301</v>
      </c>
      <c r="F33" s="63">
        <v>36.363724032799702</v>
      </c>
      <c r="G33" s="63">
        <v>37.355837417645198</v>
      </c>
      <c r="H33" s="63">
        <v>38.293149403631098</v>
      </c>
      <c r="I33" s="63">
        <v>39.006159404729303</v>
      </c>
      <c r="J33" s="63">
        <v>40.032665570441303</v>
      </c>
      <c r="K33" s="63">
        <v>40.9983105437204</v>
      </c>
      <c r="L33" s="63">
        <v>41.2581125922814</v>
      </c>
      <c r="M33" s="63">
        <v>41.98160644</v>
      </c>
      <c r="N33" s="63">
        <v>42.793554239999999</v>
      </c>
      <c r="O33" s="63">
        <v>42.530719249999997</v>
      </c>
      <c r="P33" s="63">
        <v>42.05316234</v>
      </c>
      <c r="Q33" s="63">
        <v>41.747244960000003</v>
      </c>
      <c r="R33" s="63">
        <v>44.547706060000003</v>
      </c>
      <c r="S33" s="63">
        <v>44.718079760000002</v>
      </c>
      <c r="T33" s="63">
        <v>44.628480510000003</v>
      </c>
      <c r="U33" s="64">
        <v>44.763149230000003</v>
      </c>
      <c r="V33" s="64">
        <v>43.660307850000002</v>
      </c>
      <c r="W33" s="64">
        <v>43.333095999999998</v>
      </c>
      <c r="X33" s="64">
        <v>42.562304470000001</v>
      </c>
      <c r="Y33" s="64">
        <v>41.865411219999999</v>
      </c>
      <c r="Z33" s="64">
        <v>41.594004859999998</v>
      </c>
      <c r="AA33" s="64">
        <v>41.400419429999999</v>
      </c>
      <c r="AB33" s="64">
        <v>41.725498690000002</v>
      </c>
      <c r="AC33" s="64">
        <v>41.933176060000001</v>
      </c>
      <c r="AD33" s="64">
        <v>42.046944269999997</v>
      </c>
      <c r="AE33" s="64">
        <v>42.23511036</v>
      </c>
      <c r="AF33" s="64">
        <v>41.670287039999998</v>
      </c>
      <c r="AG33" s="64">
        <v>41.077057000000003</v>
      </c>
      <c r="AH33" s="64">
        <v>40.170903850000002</v>
      </c>
    </row>
    <row r="34" spans="2:34" ht="12.75" customHeight="1" x14ac:dyDescent="0.2">
      <c r="B34" s="45" t="s">
        <v>23</v>
      </c>
      <c r="C34" s="63">
        <v>53.536293003095203</v>
      </c>
      <c r="D34" s="63">
        <v>54.250215745218803</v>
      </c>
      <c r="E34" s="63">
        <v>54.460805362889197</v>
      </c>
      <c r="F34" s="63">
        <v>54.591546123503797</v>
      </c>
      <c r="G34" s="63">
        <v>55.067345928899201</v>
      </c>
      <c r="H34" s="63">
        <v>55.009850874363003</v>
      </c>
      <c r="I34" s="63">
        <v>55.442613286211703</v>
      </c>
      <c r="J34" s="63">
        <v>55.653303843501597</v>
      </c>
      <c r="K34" s="63">
        <v>55.140126705023199</v>
      </c>
      <c r="L34" s="63">
        <v>55.187345830800098</v>
      </c>
      <c r="M34" s="63">
        <v>55.036591450000003</v>
      </c>
      <c r="N34" s="63">
        <v>54.08964761</v>
      </c>
      <c r="O34" s="63">
        <v>52.409512290000002</v>
      </c>
      <c r="P34" s="63">
        <v>49.253739070000002</v>
      </c>
      <c r="Q34" s="63">
        <v>45.293346139999997</v>
      </c>
      <c r="R34" s="63">
        <v>40.41119535</v>
      </c>
      <c r="S34" s="63">
        <v>36.268692139999999</v>
      </c>
      <c r="T34" s="63">
        <v>32.900403109999999</v>
      </c>
      <c r="U34" s="64">
        <v>31.053854909999998</v>
      </c>
      <c r="V34" s="64">
        <v>26.78497007</v>
      </c>
      <c r="W34" s="64">
        <v>23.30666802</v>
      </c>
      <c r="X34" s="64">
        <v>20.043925890000001</v>
      </c>
      <c r="Y34" s="64">
        <v>16.430057829999999</v>
      </c>
      <c r="Z34" s="64">
        <v>13.83007359</v>
      </c>
      <c r="AA34" s="64">
        <v>11.6965489</v>
      </c>
      <c r="AB34" s="64">
        <v>9.8038839949999996</v>
      </c>
      <c r="AC34" s="64">
        <v>8.3217793499999999</v>
      </c>
      <c r="AD34" s="64">
        <v>6.862570668</v>
      </c>
      <c r="AE34" s="64">
        <v>5.8562647800000001</v>
      </c>
      <c r="AF34" s="64">
        <v>4.8718327649999997</v>
      </c>
      <c r="AG34" s="64">
        <v>4.0691075520000002</v>
      </c>
      <c r="AH34" s="64">
        <v>3.7391672530000002</v>
      </c>
    </row>
    <row r="35" spans="2:34" ht="12.75" customHeight="1" x14ac:dyDescent="0.2">
      <c r="B35" s="45" t="s">
        <v>10</v>
      </c>
      <c r="C35" s="63">
        <v>49.405530285885298</v>
      </c>
      <c r="D35" s="63">
        <v>50.965006638323501</v>
      </c>
      <c r="E35" s="63">
        <v>52.494723669867398</v>
      </c>
      <c r="F35" s="63">
        <v>53.673796822375699</v>
      </c>
      <c r="G35" s="63">
        <v>54.851599775457998</v>
      </c>
      <c r="H35" s="63">
        <v>55.853442497622503</v>
      </c>
      <c r="I35" s="63">
        <v>56.5134547971807</v>
      </c>
      <c r="J35" s="63">
        <v>57.687379049080597</v>
      </c>
      <c r="K35" s="63">
        <v>58.153865459535801</v>
      </c>
      <c r="L35" s="63">
        <v>57.540002218536898</v>
      </c>
      <c r="M35" s="63">
        <v>57.933765549999997</v>
      </c>
      <c r="N35" s="63">
        <v>57.754926169999997</v>
      </c>
      <c r="O35" s="63">
        <v>57.474437870000003</v>
      </c>
      <c r="P35" s="63">
        <v>56.778816030000002</v>
      </c>
      <c r="Q35" s="63">
        <v>56.070330759999997</v>
      </c>
      <c r="R35" s="63">
        <v>55.704768530000003</v>
      </c>
      <c r="S35" s="63">
        <v>56.016868260000003</v>
      </c>
      <c r="T35" s="63">
        <v>56.742791580000002</v>
      </c>
      <c r="U35" s="65">
        <v>56.868804590000003</v>
      </c>
      <c r="V35" s="64">
        <v>65.923380839999993</v>
      </c>
      <c r="W35" s="64">
        <v>65.052897239999993</v>
      </c>
      <c r="X35" s="64">
        <v>64.308765679999993</v>
      </c>
      <c r="Y35" s="64">
        <v>62.960374950000002</v>
      </c>
      <c r="Z35" s="64">
        <v>61.703464009999998</v>
      </c>
      <c r="AA35" s="64">
        <v>61.02519401</v>
      </c>
      <c r="AB35" s="64">
        <v>61.007899899999998</v>
      </c>
      <c r="AC35" s="64">
        <v>60.95704911</v>
      </c>
      <c r="AD35" s="64">
        <v>60.376571579999997</v>
      </c>
      <c r="AE35" s="64">
        <v>59.323740469999997</v>
      </c>
      <c r="AF35" s="64">
        <v>58.691213429999998</v>
      </c>
      <c r="AG35" s="64">
        <v>58.559195039999999</v>
      </c>
      <c r="AH35" s="64"/>
    </row>
    <row r="36" spans="2:34" ht="12.75" customHeight="1" x14ac:dyDescent="0.2">
      <c r="B36" s="48" t="s">
        <v>16</v>
      </c>
      <c r="C36" s="63">
        <v>44.338427766482504</v>
      </c>
      <c r="D36" s="63">
        <v>45.1667144376446</v>
      </c>
      <c r="E36" s="63">
        <v>46.095054838929002</v>
      </c>
      <c r="F36" s="63">
        <v>47.397165480971701</v>
      </c>
      <c r="G36" s="63">
        <v>49.034711467864803</v>
      </c>
      <c r="H36" s="63">
        <v>50.711780088268704</v>
      </c>
      <c r="I36" s="63">
        <v>52.739446572466498</v>
      </c>
      <c r="J36" s="63">
        <v>54.637257303261997</v>
      </c>
      <c r="K36" s="63">
        <v>56.085058905456201</v>
      </c>
      <c r="L36" s="63">
        <v>57.922868008219801</v>
      </c>
      <c r="M36" s="63">
        <v>59.860617949999998</v>
      </c>
      <c r="N36" s="63">
        <v>58.517211529999997</v>
      </c>
      <c r="O36" s="63">
        <v>58.524464969999997</v>
      </c>
      <c r="P36" s="63">
        <v>57.921938679999997</v>
      </c>
      <c r="Q36" s="63">
        <v>57.631464510000001</v>
      </c>
      <c r="R36" s="63">
        <v>56.41986971</v>
      </c>
      <c r="S36" s="63">
        <v>55.668503729999998</v>
      </c>
      <c r="T36" s="63">
        <v>54.622642429999999</v>
      </c>
      <c r="U36" s="64">
        <v>55.378525770000003</v>
      </c>
      <c r="V36" s="64">
        <v>53.83062597</v>
      </c>
      <c r="W36" s="64">
        <v>53.232917839999999</v>
      </c>
      <c r="X36" s="64">
        <v>52.5426821</v>
      </c>
      <c r="Y36" s="64">
        <v>52.026411690000003</v>
      </c>
      <c r="Z36" s="64">
        <v>51.917045819999998</v>
      </c>
      <c r="AA36" s="64">
        <v>51.314319820000001</v>
      </c>
      <c r="AB36" s="64">
        <v>50.918852960000002</v>
      </c>
      <c r="AC36" s="64">
        <v>49.704206990000003</v>
      </c>
      <c r="AD36" s="64">
        <v>48.086118589999998</v>
      </c>
      <c r="AE36" s="64">
        <v>47.432756789999999</v>
      </c>
      <c r="AF36" s="64">
        <v>49.039619080000001</v>
      </c>
      <c r="AG36" s="64">
        <v>48.807421300000001</v>
      </c>
      <c r="AH36" s="64">
        <v>47.847060630000001</v>
      </c>
    </row>
    <row r="37" spans="2:34" ht="12.75" customHeight="1" x14ac:dyDescent="0.2">
      <c r="B37" s="45" t="s">
        <v>13</v>
      </c>
      <c r="C37" s="63">
        <v>39.3265375316902</v>
      </c>
      <c r="D37" s="63">
        <v>40.578321727679999</v>
      </c>
      <c r="E37" s="63">
        <v>41.671907365858097</v>
      </c>
      <c r="F37" s="63">
        <v>42.445400965195098</v>
      </c>
      <c r="G37" s="63">
        <v>43.083156513390499</v>
      </c>
      <c r="H37" s="63">
        <v>43.6129145554982</v>
      </c>
      <c r="I37" s="63">
        <v>44.362827192974599</v>
      </c>
      <c r="J37" s="63">
        <v>45.173664685158002</v>
      </c>
      <c r="K37" s="63">
        <v>45.709729990357303</v>
      </c>
      <c r="L37" s="63">
        <v>46.598778015532801</v>
      </c>
      <c r="M37" s="63">
        <v>47.66494101</v>
      </c>
      <c r="N37" s="63">
        <v>47.991935849999997</v>
      </c>
      <c r="O37" s="63">
        <v>47.52784381</v>
      </c>
      <c r="P37" s="63">
        <v>46.31418189</v>
      </c>
      <c r="Q37" s="63">
        <v>44.861222720000001</v>
      </c>
      <c r="R37" s="63">
        <v>43.039610600000003</v>
      </c>
      <c r="S37" s="63">
        <v>46.021536269999999</v>
      </c>
      <c r="T37" s="63">
        <v>38.138106389999997</v>
      </c>
      <c r="U37" s="65">
        <v>37.212810949999998</v>
      </c>
      <c r="V37" s="64">
        <v>38.014773339999998</v>
      </c>
      <c r="W37" s="64">
        <v>37.672089659999997</v>
      </c>
      <c r="X37" s="64">
        <v>36.826522969999999</v>
      </c>
      <c r="Y37" s="64">
        <v>36.133512619999998</v>
      </c>
      <c r="Z37" s="64">
        <v>34.981137189999998</v>
      </c>
      <c r="AA37" s="64">
        <v>34.118821949999997</v>
      </c>
      <c r="AB37" s="64">
        <v>33.551965760000002</v>
      </c>
      <c r="AC37" s="64">
        <v>33.71196973</v>
      </c>
      <c r="AD37" s="64">
        <v>34.498780019999998</v>
      </c>
      <c r="AE37" s="64">
        <v>34.063928099999998</v>
      </c>
      <c r="AF37" s="64">
        <v>32.680579000000002</v>
      </c>
      <c r="AG37" s="64">
        <v>32.95319362</v>
      </c>
      <c r="AH37" s="64">
        <v>33.752178630000003</v>
      </c>
    </row>
    <row r="38" spans="2:34" ht="12.75" customHeight="1" x14ac:dyDescent="0.2">
      <c r="B38" s="45" t="s">
        <v>15</v>
      </c>
      <c r="C38" s="63">
        <v>44.603903409332801</v>
      </c>
      <c r="D38" s="63">
        <v>45.850659620074502</v>
      </c>
      <c r="E38" s="63">
        <v>46.803270752007997</v>
      </c>
      <c r="F38" s="63">
        <v>47.574494746651901</v>
      </c>
      <c r="G38" s="63">
        <v>48.903500364129201</v>
      </c>
      <c r="H38" s="63">
        <v>50.040445182588897</v>
      </c>
      <c r="I38" s="63">
        <v>51.313793208835001</v>
      </c>
      <c r="J38" s="63">
        <v>52.567514649811002</v>
      </c>
      <c r="K38" s="63">
        <v>49.824261972570497</v>
      </c>
      <c r="L38" s="63">
        <v>49.452401070705001</v>
      </c>
      <c r="M38" s="63">
        <v>48.860576100000003</v>
      </c>
      <c r="N38" s="63">
        <v>48.263037969999999</v>
      </c>
      <c r="O38" s="63">
        <v>47.738903819999997</v>
      </c>
      <c r="P38" s="63">
        <v>47.22971699</v>
      </c>
      <c r="Q38" s="63">
        <v>46.68864937</v>
      </c>
      <c r="R38" s="63">
        <v>45.42546093</v>
      </c>
      <c r="S38" s="63">
        <v>43.806138169999997</v>
      </c>
      <c r="T38" s="63">
        <v>40.025334350000001</v>
      </c>
      <c r="U38" s="64">
        <v>37.810525429999998</v>
      </c>
      <c r="V38" s="64">
        <v>52.135335750000003</v>
      </c>
      <c r="W38" s="64">
        <v>51.222455979999999</v>
      </c>
      <c r="X38" s="64">
        <v>50.519420160000003</v>
      </c>
      <c r="Y38" s="64">
        <v>50.233399599999998</v>
      </c>
      <c r="Z38" s="64">
        <v>50.14082277</v>
      </c>
      <c r="AA38" s="64">
        <v>49.85801841</v>
      </c>
      <c r="AB38" s="64">
        <v>50.062956319999998</v>
      </c>
      <c r="AC38" s="64">
        <v>50.498810740000003</v>
      </c>
      <c r="AD38" s="64">
        <v>50.492044720000003</v>
      </c>
      <c r="AE38" s="64">
        <v>50.249410189999999</v>
      </c>
      <c r="AF38" s="64">
        <v>49.878654930000003</v>
      </c>
      <c r="AG38" s="64">
        <v>49.485977300000002</v>
      </c>
      <c r="AH38" s="64">
        <v>49.420070359999997</v>
      </c>
    </row>
    <row r="39" spans="2:34" ht="12.75" customHeight="1" x14ac:dyDescent="0.2">
      <c r="B39" s="46" t="s">
        <v>31</v>
      </c>
      <c r="C39" s="63">
        <v>46.607394686260001</v>
      </c>
      <c r="D39" s="63">
        <v>47.855059530360101</v>
      </c>
      <c r="E39" s="63">
        <v>48.970065813914303</v>
      </c>
      <c r="F39" s="63">
        <v>50.188027598024298</v>
      </c>
      <c r="G39" s="63">
        <v>51.305238161017598</v>
      </c>
      <c r="H39" s="63">
        <v>52.684824902723697</v>
      </c>
      <c r="I39" s="63">
        <v>54.341681881177401</v>
      </c>
      <c r="J39" s="63">
        <v>56.782699913557003</v>
      </c>
      <c r="K39" s="63">
        <v>59.516482916882602</v>
      </c>
      <c r="L39" s="63">
        <v>60.9468553311983</v>
      </c>
      <c r="M39" s="63">
        <v>62.198352300000003</v>
      </c>
      <c r="N39" s="63">
        <v>51.046088150000003</v>
      </c>
      <c r="O39" s="63">
        <v>49.98430595</v>
      </c>
      <c r="P39" s="63">
        <v>48.649583419999999</v>
      </c>
      <c r="Q39" s="63">
        <v>48.536567839999996</v>
      </c>
      <c r="R39" s="63">
        <v>46.735204660000001</v>
      </c>
      <c r="S39" s="63">
        <v>45.633635900000002</v>
      </c>
      <c r="T39" s="63">
        <v>45.172321400000001</v>
      </c>
      <c r="U39" s="64">
        <v>44.452355509999997</v>
      </c>
      <c r="V39" s="64">
        <v>43.879467409999997</v>
      </c>
      <c r="W39" s="64">
        <v>43.521388219999999</v>
      </c>
      <c r="X39" s="64">
        <v>42.708810339999999</v>
      </c>
      <c r="Y39" s="64">
        <v>42.787441559999998</v>
      </c>
      <c r="Z39" s="64">
        <v>42.244247940000001</v>
      </c>
      <c r="AA39" s="64">
        <v>40.969486930000002</v>
      </c>
      <c r="AB39" s="64">
        <v>40.79270202</v>
      </c>
      <c r="AC39" s="64">
        <v>39.557347790000001</v>
      </c>
      <c r="AD39" s="64">
        <v>38.071276920000003</v>
      </c>
      <c r="AE39" s="64">
        <v>34.131584320000002</v>
      </c>
      <c r="AF39" s="64">
        <v>32.021632799999999</v>
      </c>
      <c r="AG39" s="64">
        <v>28.317324039999999</v>
      </c>
      <c r="AH39" s="64">
        <v>28.705789429999999</v>
      </c>
    </row>
    <row r="40" spans="2:34" ht="12.75" customHeight="1" x14ac:dyDescent="0.2">
      <c r="B40" s="45" t="s">
        <v>19</v>
      </c>
      <c r="C40" s="63">
        <v>50.285411078029703</v>
      </c>
      <c r="D40" s="63">
        <v>51.5732924921763</v>
      </c>
      <c r="E40" s="63">
        <v>52.933937291856502</v>
      </c>
      <c r="F40" s="63">
        <v>54.177481653775303</v>
      </c>
      <c r="G40" s="63">
        <v>55.2321248864327</v>
      </c>
      <c r="H40" s="63">
        <v>56.057771616418101</v>
      </c>
      <c r="I40" s="63">
        <v>56.635379647424202</v>
      </c>
      <c r="J40" s="63">
        <v>62.882991408483797</v>
      </c>
      <c r="K40" s="63">
        <v>55.7418748053257</v>
      </c>
      <c r="L40" s="63">
        <v>54.763629785324802</v>
      </c>
      <c r="M40" s="63">
        <v>53.460075940000003</v>
      </c>
      <c r="N40" s="63">
        <v>51.79103224</v>
      </c>
      <c r="O40" s="63">
        <v>51.051022400000001</v>
      </c>
      <c r="P40" s="63">
        <v>48.982063529999998</v>
      </c>
      <c r="Q40" s="63">
        <v>47.480345810000003</v>
      </c>
      <c r="R40" s="63">
        <v>45.604883890000004</v>
      </c>
      <c r="S40" s="63">
        <v>44.089651189999998</v>
      </c>
      <c r="T40" s="63">
        <v>42.215392639999997</v>
      </c>
      <c r="U40" s="64">
        <v>39.833441469999997</v>
      </c>
      <c r="V40" s="64">
        <v>36.671146360000002</v>
      </c>
      <c r="W40" s="64">
        <v>33.690945999999997</v>
      </c>
      <c r="X40" s="64">
        <v>30.729549909999999</v>
      </c>
      <c r="Y40" s="64">
        <v>27.81431409</v>
      </c>
      <c r="Z40" s="64">
        <v>24.34124804</v>
      </c>
      <c r="AA40" s="64">
        <v>21.037076450000001</v>
      </c>
      <c r="AB40" s="64">
        <v>18.19740303</v>
      </c>
      <c r="AC40" s="64">
        <v>15.41390485</v>
      </c>
      <c r="AD40" s="64">
        <v>13.01245009</v>
      </c>
      <c r="AE40" s="64">
        <v>10.64160292</v>
      </c>
      <c r="AF40" s="64">
        <v>8.3129560579999993</v>
      </c>
      <c r="AG40" s="64">
        <v>6.4836141009999997</v>
      </c>
      <c r="AH40" s="64"/>
    </row>
    <row r="41" spans="2:34" ht="12.75" customHeight="1" x14ac:dyDescent="0.2">
      <c r="B41" s="46" t="s">
        <v>11</v>
      </c>
      <c r="C41" s="63">
        <v>24.034315037704101</v>
      </c>
      <c r="D41" s="63">
        <v>27.158814457375598</v>
      </c>
      <c r="E41" s="63">
        <v>30.2770167941413</v>
      </c>
      <c r="F41" s="63">
        <v>32.599780063005397</v>
      </c>
      <c r="G41" s="63">
        <v>34.570989483131697</v>
      </c>
      <c r="H41" s="63">
        <v>36.078747714061201</v>
      </c>
      <c r="I41" s="63">
        <v>37.688892412668402</v>
      </c>
      <c r="J41" s="63">
        <v>39.308739856521598</v>
      </c>
      <c r="K41" s="63">
        <v>40.272769781287202</v>
      </c>
      <c r="L41" s="63">
        <v>41.212401344878202</v>
      </c>
      <c r="M41" s="63">
        <v>41.948906790000002</v>
      </c>
      <c r="N41" s="63">
        <v>42.282400029999998</v>
      </c>
      <c r="O41" s="63">
        <v>41.708022900000003</v>
      </c>
      <c r="P41" s="63">
        <v>40.876333289999998</v>
      </c>
      <c r="Q41" s="63">
        <v>40.358626110000003</v>
      </c>
      <c r="R41" s="63">
        <v>40.231632349999998</v>
      </c>
      <c r="S41" s="63">
        <v>40.22952128</v>
      </c>
      <c r="T41" s="63">
        <v>39.787797150000003</v>
      </c>
      <c r="U41" s="64">
        <v>39.317405979999997</v>
      </c>
      <c r="V41" s="64">
        <v>40.866347169999997</v>
      </c>
      <c r="W41" s="64">
        <v>42.369107479999997</v>
      </c>
      <c r="X41" s="64">
        <v>42.997026169999998</v>
      </c>
      <c r="Y41" s="64">
        <v>43.31911942</v>
      </c>
      <c r="Z41" s="64">
        <v>43.287102580000003</v>
      </c>
      <c r="AA41" s="64">
        <v>44.0853094</v>
      </c>
      <c r="AB41" s="64">
        <v>45.178967870000001</v>
      </c>
      <c r="AC41" s="64">
        <v>46.334960299999999</v>
      </c>
      <c r="AD41" s="64">
        <v>46.871403720000004</v>
      </c>
      <c r="AE41" s="64">
        <v>49.309002530000001</v>
      </c>
      <c r="AF41" s="64">
        <v>49.446210630000003</v>
      </c>
      <c r="AG41" s="64">
        <v>50.615748859999997</v>
      </c>
      <c r="AH41" s="64">
        <v>51.68801517</v>
      </c>
    </row>
    <row r="42" spans="2:34" ht="12.75" customHeight="1" x14ac:dyDescent="0.2">
      <c r="B42" s="45" t="s">
        <v>21</v>
      </c>
      <c r="C42" s="63">
        <v>68.333063250640507</v>
      </c>
      <c r="D42" s="63">
        <v>69.134518689937394</v>
      </c>
      <c r="E42" s="63">
        <v>68.323871051455896</v>
      </c>
      <c r="F42" s="63">
        <v>67.639484978540807</v>
      </c>
      <c r="G42" s="63">
        <v>67.894031150923894</v>
      </c>
      <c r="H42" s="63">
        <v>68.122700164953699</v>
      </c>
      <c r="I42" s="63">
        <v>68.162659247724704</v>
      </c>
      <c r="J42" s="63">
        <v>70.594030594057699</v>
      </c>
      <c r="K42" s="63">
        <v>72.100811582714897</v>
      </c>
      <c r="L42" s="63">
        <v>68.741859256881696</v>
      </c>
      <c r="M42" s="63">
        <v>68.26704952</v>
      </c>
      <c r="N42" s="63">
        <v>66.92332974</v>
      </c>
      <c r="O42" s="63">
        <v>65.527583879999995</v>
      </c>
      <c r="P42" s="63">
        <v>64.498087709999993</v>
      </c>
      <c r="Q42" s="63">
        <v>63.170085460000003</v>
      </c>
      <c r="R42" s="63">
        <v>62.253238000000003</v>
      </c>
      <c r="S42" s="63">
        <v>60.924443590000003</v>
      </c>
      <c r="T42" s="63">
        <v>60.015678280000003</v>
      </c>
      <c r="U42" s="65">
        <v>57.837727139999998</v>
      </c>
      <c r="V42" s="64">
        <v>55.260421190000002</v>
      </c>
      <c r="W42" s="64">
        <v>50.464892939999999</v>
      </c>
      <c r="X42" s="64">
        <v>47.343596779999999</v>
      </c>
      <c r="Y42" s="64">
        <v>43.627968520000003</v>
      </c>
      <c r="Z42" s="64">
        <v>40.713573269999998</v>
      </c>
      <c r="AA42" s="64">
        <v>38.76446164</v>
      </c>
      <c r="AB42" s="64">
        <v>36.090358469999998</v>
      </c>
      <c r="AC42" s="64">
        <v>31.188647970000002</v>
      </c>
      <c r="AD42" s="64">
        <v>26.0252789</v>
      </c>
      <c r="AE42" s="64">
        <v>21.293540100000001</v>
      </c>
      <c r="AF42" s="64">
        <v>17.053002549999999</v>
      </c>
      <c r="AG42" s="64">
        <v>14.2599506</v>
      </c>
      <c r="AH42" s="64">
        <v>13.20467365</v>
      </c>
    </row>
    <row r="43" spans="2:34" ht="12.75" customHeight="1" thickBot="1" x14ac:dyDescent="0.25">
      <c r="B43" s="49" t="s">
        <v>20</v>
      </c>
      <c r="C43" s="67">
        <v>53.481589814823202</v>
      </c>
      <c r="D43" s="67">
        <v>54.230012995173297</v>
      </c>
      <c r="E43" s="67">
        <v>55.205206415147003</v>
      </c>
      <c r="F43" s="67">
        <v>56.466486858059397</v>
      </c>
      <c r="G43" s="67">
        <v>57.889579715044697</v>
      </c>
      <c r="H43" s="67">
        <v>59.565440268774601</v>
      </c>
      <c r="I43" s="67">
        <v>61.366755620675498</v>
      </c>
      <c r="J43" s="67">
        <v>63.314967354648097</v>
      </c>
      <c r="K43" s="67">
        <v>64.681771957736203</v>
      </c>
      <c r="L43" s="67">
        <v>67.337995110709102</v>
      </c>
      <c r="M43" s="67">
        <v>68.170674840000004</v>
      </c>
      <c r="N43" s="67">
        <v>67.107040729999994</v>
      </c>
      <c r="O43" s="67">
        <v>65.632036619999994</v>
      </c>
      <c r="P43" s="67">
        <v>62.839955379999999</v>
      </c>
      <c r="Q43" s="67">
        <v>60.449732779999998</v>
      </c>
      <c r="R43" s="67">
        <v>59.008005820000001</v>
      </c>
      <c r="S43" s="67">
        <v>55.865944380000002</v>
      </c>
      <c r="T43" s="67">
        <v>52.327532660000003</v>
      </c>
      <c r="U43" s="68">
        <v>53.24360815</v>
      </c>
      <c r="V43" s="68">
        <v>49.55171344</v>
      </c>
      <c r="W43" s="68">
        <v>48.091340000000002</v>
      </c>
      <c r="X43" s="68">
        <v>45.660936919999997</v>
      </c>
      <c r="Y43" s="68">
        <v>43.768963149999998</v>
      </c>
      <c r="Z43" s="68">
        <v>41.71676892</v>
      </c>
      <c r="AA43" s="68">
        <v>39.90107081</v>
      </c>
      <c r="AB43" s="68">
        <v>38.46118585</v>
      </c>
      <c r="AC43" s="68">
        <v>37.084113129999999</v>
      </c>
      <c r="AD43" s="68">
        <v>35.263824329999998</v>
      </c>
      <c r="AE43" s="68">
        <v>33.218819689999997</v>
      </c>
      <c r="AF43" s="68">
        <v>31.835099530000001</v>
      </c>
      <c r="AG43" s="68">
        <v>30.302551959999999</v>
      </c>
      <c r="AH43" s="68">
        <v>28.817117119999999</v>
      </c>
    </row>
    <row r="44" spans="2:34" ht="12.75" customHeight="1" thickTop="1" x14ac:dyDescent="0.2">
      <c r="B44" s="23" t="s">
        <v>36</v>
      </c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69"/>
      <c r="P44" s="69"/>
    </row>
    <row r="45" spans="2:34" ht="12.75" customHeight="1" x14ac:dyDescent="0.2">
      <c r="B45" s="24" t="s">
        <v>74</v>
      </c>
      <c r="C45" s="70"/>
      <c r="D45" s="70"/>
      <c r="E45" s="70"/>
      <c r="F45" s="70"/>
      <c r="G45" s="70"/>
      <c r="H45" s="70"/>
      <c r="I45" s="70"/>
      <c r="J45" s="70"/>
      <c r="K45" s="70"/>
      <c r="L45" s="70"/>
      <c r="R45" s="61"/>
      <c r="S45" s="61"/>
      <c r="AH45" s="61" t="s">
        <v>73</v>
      </c>
    </row>
  </sheetData>
  <hyperlinks>
    <hyperlink ref="B1" location="Titres!A1" display="Titres" xr:uid="{00000000-0004-0000-0500-000000000000}"/>
    <hyperlink ref="B24" location="Titres!A1" display="Titres" xr:uid="{00000000-0004-0000-0500-000001000000}"/>
  </hyperlinks>
  <pageMargins left="0" right="0" top="0.39370078740157483" bottom="0.39370078740157483" header="0.51181102362204722" footer="0.51181102362204722"/>
  <pageSetup paperSize="9" scale="80" orientation="landscape" r:id="rId1"/>
  <headerFooter alignWithMargins="0"/>
  <ignoredErrors>
    <ignoredError sqref="C3:K3 C26:L26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transitionEvaluation="1"/>
  <dimension ref="A1:HG65265"/>
  <sheetViews>
    <sheetView zoomScaleNormal="100" workbookViewId="0">
      <pane xSplit="2" topLeftCell="C1" activePane="topRight" state="frozen"/>
      <selection activeCell="B1" sqref="B1"/>
      <selection pane="topRight" activeCell="B2" sqref="B2"/>
    </sheetView>
  </sheetViews>
  <sheetFormatPr baseColWidth="10" defaultColWidth="21.26953125" defaultRowHeight="12.75" customHeight="1" x14ac:dyDescent="0.2"/>
  <cols>
    <col min="1" max="1" width="1.26953125" style="24" customWidth="1"/>
    <col min="2" max="2" width="25.26953125" style="23" customWidth="1"/>
    <col min="3" max="20" width="8.7265625" style="23" customWidth="1"/>
    <col min="21" max="29" width="9.453125" style="23" customWidth="1"/>
    <col min="30" max="16384" width="21.26953125" style="23"/>
  </cols>
  <sheetData>
    <row r="1" spans="1:30" ht="12.75" customHeight="1" x14ac:dyDescent="0.2">
      <c r="B1" s="3" t="s">
        <v>29</v>
      </c>
    </row>
    <row r="2" spans="1:30" ht="12.75" customHeight="1" x14ac:dyDescent="0.25">
      <c r="B2" s="138" t="s">
        <v>62</v>
      </c>
    </row>
    <row r="3" spans="1:30" s="2" customFormat="1" ht="12.75" customHeight="1" x14ac:dyDescent="0.25">
      <c r="A3" s="24"/>
      <c r="B3" s="4"/>
      <c r="C3" s="8" t="s">
        <v>1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2</v>
      </c>
      <c r="I3" s="8" t="s">
        <v>7</v>
      </c>
      <c r="J3" s="8" t="s">
        <v>8</v>
      </c>
      <c r="K3" s="8" t="s">
        <v>0</v>
      </c>
      <c r="L3" s="4">
        <v>1999</v>
      </c>
      <c r="M3" s="4">
        <v>2000</v>
      </c>
      <c r="N3" s="4">
        <v>2001</v>
      </c>
      <c r="O3" s="4">
        <v>2002</v>
      </c>
      <c r="P3" s="4">
        <v>2003</v>
      </c>
      <c r="Q3" s="14">
        <v>2004</v>
      </c>
      <c r="R3" s="14">
        <v>2005</v>
      </c>
      <c r="S3" s="14">
        <v>2006</v>
      </c>
      <c r="T3" s="14">
        <v>2007</v>
      </c>
      <c r="U3" s="14">
        <v>2008</v>
      </c>
      <c r="V3" s="14">
        <v>2009</v>
      </c>
      <c r="W3" s="14">
        <v>2010</v>
      </c>
      <c r="X3" s="14">
        <v>2011</v>
      </c>
      <c r="Y3" s="14">
        <v>2012</v>
      </c>
      <c r="Z3" s="14">
        <v>2013</v>
      </c>
      <c r="AA3" s="14">
        <v>2014</v>
      </c>
      <c r="AB3" s="14">
        <v>2015</v>
      </c>
    </row>
    <row r="4" spans="1:30" ht="12.75" customHeight="1" x14ac:dyDescent="0.2">
      <c r="B4" s="45" t="s">
        <v>14</v>
      </c>
      <c r="C4" s="25">
        <v>0</v>
      </c>
      <c r="D4" s="25">
        <v>0</v>
      </c>
      <c r="E4" s="25">
        <v>0</v>
      </c>
      <c r="F4" s="25">
        <v>904</v>
      </c>
      <c r="G4" s="25">
        <v>3949</v>
      </c>
      <c r="H4" s="25">
        <v>16813</v>
      </c>
      <c r="I4" s="25">
        <v>42018</v>
      </c>
      <c r="J4" s="25">
        <v>85700</v>
      </c>
      <c r="K4" s="25">
        <v>156300</v>
      </c>
      <c r="L4" s="25">
        <v>252600</v>
      </c>
      <c r="M4" s="25">
        <v>347214</v>
      </c>
      <c r="N4" s="25">
        <v>410615</v>
      </c>
      <c r="O4" s="25">
        <v>433000</v>
      </c>
      <c r="P4" s="25">
        <v>458000</v>
      </c>
      <c r="Q4" s="25">
        <v>460500</v>
      </c>
      <c r="R4" s="25">
        <v>444000</v>
      </c>
      <c r="S4" s="25">
        <v>418000</v>
      </c>
      <c r="T4" s="120">
        <v>393000</v>
      </c>
      <c r="U4" s="120">
        <v>363000</v>
      </c>
      <c r="V4" s="25">
        <v>344000</v>
      </c>
      <c r="W4" s="132" t="s">
        <v>25</v>
      </c>
      <c r="X4" s="132" t="s">
        <v>25</v>
      </c>
      <c r="Y4" s="132" t="s">
        <v>25</v>
      </c>
      <c r="Z4" s="132" t="s">
        <v>25</v>
      </c>
      <c r="AA4" s="132" t="s">
        <v>25</v>
      </c>
      <c r="AB4" s="132" t="s">
        <v>25</v>
      </c>
    </row>
    <row r="5" spans="1:30" ht="12.75" customHeight="1" x14ac:dyDescent="0.2">
      <c r="B5" s="46" t="s">
        <v>30</v>
      </c>
      <c r="C5" s="25">
        <v>208</v>
      </c>
      <c r="D5" s="25">
        <v>414</v>
      </c>
      <c r="E5" s="25">
        <v>835</v>
      </c>
      <c r="F5" s="25">
        <v>1163</v>
      </c>
      <c r="G5" s="25">
        <v>9039</v>
      </c>
      <c r="H5" s="25">
        <v>28071</v>
      </c>
      <c r="I5" s="25">
        <v>54652</v>
      </c>
      <c r="J5" s="25">
        <v>98548</v>
      </c>
      <c r="K5" s="25">
        <v>184700</v>
      </c>
      <c r="L5" s="25">
        <v>319403</v>
      </c>
      <c r="M5" s="25">
        <v>429682</v>
      </c>
      <c r="N5" s="25">
        <v>445724</v>
      </c>
      <c r="O5" s="25">
        <v>427059</v>
      </c>
      <c r="P5" s="25">
        <v>424283</v>
      </c>
      <c r="Q5" s="25">
        <v>415767</v>
      </c>
      <c r="R5" s="25">
        <v>407169</v>
      </c>
      <c r="S5" s="25">
        <v>399055</v>
      </c>
      <c r="T5" s="120">
        <v>390897</v>
      </c>
      <c r="U5" s="120">
        <v>378005</v>
      </c>
      <c r="V5" s="120">
        <v>356745</v>
      </c>
      <c r="W5" s="132" t="s">
        <v>25</v>
      </c>
      <c r="X5" s="132" t="s">
        <v>25</v>
      </c>
      <c r="Y5" s="132" t="s">
        <v>25</v>
      </c>
      <c r="Z5" s="132" t="s">
        <v>25</v>
      </c>
      <c r="AA5" s="132" t="s">
        <v>25</v>
      </c>
      <c r="AB5" s="132" t="s">
        <v>25</v>
      </c>
    </row>
    <row r="6" spans="1:30" ht="12.75" customHeight="1" x14ac:dyDescent="0.2">
      <c r="B6" s="45" t="s">
        <v>9</v>
      </c>
      <c r="C6" s="20">
        <v>0</v>
      </c>
      <c r="D6" s="20">
        <v>0</v>
      </c>
      <c r="E6" s="20">
        <v>0</v>
      </c>
      <c r="F6" s="20">
        <v>800</v>
      </c>
      <c r="G6" s="20">
        <v>1520</v>
      </c>
      <c r="H6" s="25">
        <v>3050</v>
      </c>
      <c r="I6" s="25">
        <v>11100</v>
      </c>
      <c r="J6" s="25">
        <v>61852</v>
      </c>
      <c r="K6" s="25">
        <v>90538</v>
      </c>
      <c r="L6" s="25">
        <v>105452</v>
      </c>
      <c r="M6" s="25">
        <v>117600</v>
      </c>
      <c r="N6" s="25">
        <v>120500</v>
      </c>
      <c r="O6" s="25">
        <v>112900</v>
      </c>
      <c r="P6" s="25">
        <v>103800</v>
      </c>
      <c r="Q6" s="25">
        <v>95938</v>
      </c>
      <c r="R6" s="25">
        <v>90472</v>
      </c>
      <c r="S6" s="25" t="s">
        <v>25</v>
      </c>
      <c r="T6" s="120" t="s">
        <v>25</v>
      </c>
      <c r="U6" s="120" t="s">
        <v>25</v>
      </c>
      <c r="V6" s="120" t="s">
        <v>25</v>
      </c>
      <c r="W6" s="132" t="s">
        <v>25</v>
      </c>
      <c r="X6" s="132" t="s">
        <v>25</v>
      </c>
      <c r="Y6" s="132" t="s">
        <v>25</v>
      </c>
      <c r="Z6" s="132" t="s">
        <v>25</v>
      </c>
      <c r="AA6" s="132" t="s">
        <v>25</v>
      </c>
      <c r="AB6" s="132" t="s">
        <v>25</v>
      </c>
    </row>
    <row r="7" spans="1:30" s="2" customFormat="1" ht="12.75" customHeight="1" x14ac:dyDescent="0.25">
      <c r="A7" s="24"/>
      <c r="B7" s="15" t="s">
        <v>22</v>
      </c>
      <c r="C7" s="27">
        <v>370</v>
      </c>
      <c r="D7" s="27">
        <v>930</v>
      </c>
      <c r="E7" s="27">
        <v>2200</v>
      </c>
      <c r="F7" s="27">
        <v>9034</v>
      </c>
      <c r="G7" s="27">
        <v>29254</v>
      </c>
      <c r="H7" s="28">
        <v>69459</v>
      </c>
      <c r="I7" s="28">
        <v>125810</v>
      </c>
      <c r="J7" s="28">
        <v>226130</v>
      </c>
      <c r="K7" s="28">
        <v>341155</v>
      </c>
      <c r="L7" s="28">
        <v>530889</v>
      </c>
      <c r="M7" s="28">
        <v>726613</v>
      </c>
      <c r="N7" s="28">
        <v>860801</v>
      </c>
      <c r="O7" s="28">
        <v>913480</v>
      </c>
      <c r="P7" s="28">
        <v>927000</v>
      </c>
      <c r="Q7" s="28">
        <v>928888</v>
      </c>
      <c r="R7" s="28">
        <v>907453</v>
      </c>
      <c r="S7" s="28">
        <v>863138</v>
      </c>
      <c r="T7" s="26">
        <v>822352</v>
      </c>
      <c r="U7" s="26">
        <v>783519</v>
      </c>
      <c r="V7" s="26">
        <v>741269</v>
      </c>
      <c r="W7" s="36">
        <v>695387</v>
      </c>
      <c r="X7" s="36">
        <v>652543</v>
      </c>
      <c r="Y7" s="36">
        <v>602236</v>
      </c>
      <c r="Z7" s="36">
        <v>557176</v>
      </c>
      <c r="AA7" s="36">
        <v>507400</v>
      </c>
      <c r="AB7" s="36">
        <v>428489</v>
      </c>
    </row>
    <row r="8" spans="1:30" ht="12.75" customHeight="1" x14ac:dyDescent="0.2">
      <c r="B8" s="45" t="s">
        <v>17</v>
      </c>
      <c r="C8" s="25">
        <v>16300</v>
      </c>
      <c r="D8" s="25">
        <v>64700</v>
      </c>
      <c r="E8" s="25">
        <v>150100</v>
      </c>
      <c r="F8" s="25">
        <v>300000</v>
      </c>
      <c r="G8" s="25">
        <v>536800</v>
      </c>
      <c r="H8" s="25">
        <v>961320</v>
      </c>
      <c r="I8" s="25">
        <v>1945000</v>
      </c>
      <c r="J8" s="25">
        <v>2887200</v>
      </c>
      <c r="K8" s="25">
        <v>4156500</v>
      </c>
      <c r="L8" s="25">
        <v>5610175</v>
      </c>
      <c r="M8" s="25">
        <v>7465451</v>
      </c>
      <c r="N8" s="25">
        <v>9196100</v>
      </c>
      <c r="O8" s="25">
        <v>10550000</v>
      </c>
      <c r="P8" s="25">
        <v>11551300</v>
      </c>
      <c r="Q8" s="25">
        <v>12095000</v>
      </c>
      <c r="R8" s="25">
        <v>12501000</v>
      </c>
      <c r="S8" s="25">
        <v>12800000</v>
      </c>
      <c r="T8" s="120">
        <v>13000000</v>
      </c>
      <c r="U8" s="25">
        <v>12570100</v>
      </c>
      <c r="V8" s="25">
        <v>12056300</v>
      </c>
      <c r="W8" s="25">
        <v>11752500</v>
      </c>
      <c r="X8" s="120" t="s">
        <v>25</v>
      </c>
      <c r="Y8" s="120" t="s">
        <v>25</v>
      </c>
      <c r="Z8" s="132" t="s">
        <v>25</v>
      </c>
      <c r="AA8" s="132" t="s">
        <v>25</v>
      </c>
      <c r="AB8" s="132" t="s">
        <v>25</v>
      </c>
      <c r="AC8" s="133"/>
      <c r="AD8" s="133"/>
    </row>
    <row r="9" spans="1:30" ht="12.75" customHeight="1" x14ac:dyDescent="0.2">
      <c r="B9" s="45" t="s">
        <v>18</v>
      </c>
      <c r="C9" s="20">
        <v>0</v>
      </c>
      <c r="D9" s="20">
        <v>0</v>
      </c>
      <c r="E9" s="20">
        <v>883</v>
      </c>
      <c r="F9" s="20">
        <v>2354</v>
      </c>
      <c r="G9" s="20">
        <v>5885</v>
      </c>
      <c r="H9" s="25">
        <v>14082</v>
      </c>
      <c r="I9" s="25">
        <v>29863</v>
      </c>
      <c r="J9" s="25">
        <v>58341</v>
      </c>
      <c r="K9" s="25">
        <v>117000</v>
      </c>
      <c r="L9" s="25">
        <v>247000</v>
      </c>
      <c r="M9" s="25">
        <v>376114</v>
      </c>
      <c r="N9" s="25">
        <v>406758</v>
      </c>
      <c r="O9" s="25">
        <v>394408</v>
      </c>
      <c r="P9" s="25">
        <v>377047</v>
      </c>
      <c r="Q9" s="25">
        <v>356929</v>
      </c>
      <c r="R9" s="25">
        <v>321466</v>
      </c>
      <c r="S9" s="25">
        <v>282532</v>
      </c>
      <c r="T9" s="120">
        <v>249227</v>
      </c>
      <c r="U9" s="120">
        <v>214264</v>
      </c>
      <c r="V9" s="120">
        <v>175000</v>
      </c>
      <c r="W9" s="120" t="s">
        <v>25</v>
      </c>
      <c r="X9" s="120" t="s">
        <v>25</v>
      </c>
      <c r="Y9" s="120" t="s">
        <v>25</v>
      </c>
      <c r="Z9" s="132" t="s">
        <v>25</v>
      </c>
      <c r="AA9" s="132" t="s">
        <v>25</v>
      </c>
      <c r="AB9" s="132" t="s">
        <v>25</v>
      </c>
      <c r="AC9" s="133"/>
      <c r="AD9" s="133"/>
    </row>
    <row r="10" spans="1:30" ht="12.75" customHeight="1" x14ac:dyDescent="0.2">
      <c r="B10" s="45" t="s">
        <v>12</v>
      </c>
      <c r="C10" s="20">
        <v>0</v>
      </c>
      <c r="D10" s="20">
        <v>0</v>
      </c>
      <c r="E10" s="20">
        <v>0</v>
      </c>
      <c r="F10" s="20">
        <v>138</v>
      </c>
      <c r="G10" s="20">
        <v>2234</v>
      </c>
      <c r="H10" s="25">
        <v>10828</v>
      </c>
      <c r="I10" s="25">
        <v>35406</v>
      </c>
      <c r="J10" s="25">
        <v>85641</v>
      </c>
      <c r="K10" s="25">
        <v>182240</v>
      </c>
      <c r="L10" s="25">
        <v>364421</v>
      </c>
      <c r="M10" s="25">
        <v>646105</v>
      </c>
      <c r="N10" s="25">
        <v>957421</v>
      </c>
      <c r="O10" s="25">
        <v>1027568</v>
      </c>
      <c r="P10" s="25">
        <v>1095590</v>
      </c>
      <c r="Q10" s="25">
        <v>1096622</v>
      </c>
      <c r="R10" s="25">
        <v>1113981</v>
      </c>
      <c r="S10" s="25">
        <v>1129494</v>
      </c>
      <c r="T10" s="120" t="s">
        <v>25</v>
      </c>
      <c r="U10" s="120">
        <v>1132962</v>
      </c>
      <c r="V10" s="25">
        <v>1118918</v>
      </c>
      <c r="W10" s="120" t="s">
        <v>25</v>
      </c>
      <c r="X10" s="120" t="s">
        <v>25</v>
      </c>
      <c r="Y10" s="120" t="s">
        <v>25</v>
      </c>
      <c r="Z10" s="132" t="s">
        <v>25</v>
      </c>
      <c r="AA10" s="132" t="s">
        <v>25</v>
      </c>
      <c r="AB10" s="132" t="s">
        <v>25</v>
      </c>
      <c r="AC10" s="134"/>
      <c r="AD10" s="134"/>
    </row>
    <row r="11" spans="1:30" ht="12.75" customHeight="1" x14ac:dyDescent="0.2">
      <c r="B11" s="45" t="s">
        <v>23</v>
      </c>
      <c r="C11" s="20">
        <v>0</v>
      </c>
      <c r="D11" s="20">
        <v>0</v>
      </c>
      <c r="E11" s="20">
        <v>0</v>
      </c>
      <c r="F11" s="20">
        <v>545</v>
      </c>
      <c r="G11" s="20">
        <v>2560</v>
      </c>
      <c r="H11" s="25">
        <v>6416</v>
      </c>
      <c r="I11" s="25">
        <v>28981</v>
      </c>
      <c r="J11" s="25">
        <v>57855</v>
      </c>
      <c r="K11" s="25">
        <v>99694</v>
      </c>
      <c r="L11" s="25">
        <v>156897</v>
      </c>
      <c r="M11" s="25">
        <v>207645</v>
      </c>
      <c r="N11" s="25" t="s">
        <v>25</v>
      </c>
      <c r="O11" s="25">
        <v>216978</v>
      </c>
      <c r="P11" s="25">
        <v>235870</v>
      </c>
      <c r="Q11" s="25">
        <v>169657</v>
      </c>
      <c r="R11" s="120" t="s">
        <v>25</v>
      </c>
      <c r="S11" s="120" t="s">
        <v>25</v>
      </c>
      <c r="T11" s="120" t="s">
        <v>25</v>
      </c>
      <c r="U11" s="120" t="s">
        <v>25</v>
      </c>
      <c r="V11" s="120" t="s">
        <v>25</v>
      </c>
      <c r="W11" s="120" t="s">
        <v>25</v>
      </c>
      <c r="X11" s="120" t="s">
        <v>25</v>
      </c>
      <c r="Y11" s="120" t="s">
        <v>25</v>
      </c>
      <c r="Z11" s="132" t="s">
        <v>25</v>
      </c>
      <c r="AA11" s="132" t="s">
        <v>25</v>
      </c>
      <c r="AB11" s="132" t="s">
        <v>25</v>
      </c>
    </row>
    <row r="12" spans="1:30" ht="12.75" customHeight="1" x14ac:dyDescent="0.2">
      <c r="B12" s="45" t="s">
        <v>10</v>
      </c>
      <c r="C12" s="20">
        <v>6600</v>
      </c>
      <c r="D12" s="20">
        <v>26000</v>
      </c>
      <c r="E12" s="20">
        <v>63000</v>
      </c>
      <c r="F12" s="20">
        <v>103000</v>
      </c>
      <c r="G12" s="20">
        <v>171000</v>
      </c>
      <c r="H12" s="25">
        <v>284000</v>
      </c>
      <c r="I12" s="25">
        <v>443831</v>
      </c>
      <c r="J12" s="25">
        <v>701018</v>
      </c>
      <c r="K12" s="25">
        <v>900000</v>
      </c>
      <c r="L12" s="25">
        <v>1300000</v>
      </c>
      <c r="M12" s="25">
        <v>1700000</v>
      </c>
      <c r="N12" s="25">
        <v>1800000</v>
      </c>
      <c r="O12" s="25">
        <v>1900000</v>
      </c>
      <c r="P12" s="120" t="s">
        <v>25</v>
      </c>
      <c r="Q12" s="120" t="s">
        <v>25</v>
      </c>
      <c r="R12" s="120" t="s">
        <v>25</v>
      </c>
      <c r="S12" s="120" t="s">
        <v>25</v>
      </c>
      <c r="T12" s="120" t="s">
        <v>25</v>
      </c>
      <c r="U12" s="120" t="s">
        <v>25</v>
      </c>
      <c r="V12" s="120" t="s">
        <v>25</v>
      </c>
      <c r="W12" s="120" t="s">
        <v>25</v>
      </c>
      <c r="X12" s="120" t="s">
        <v>25</v>
      </c>
      <c r="Y12" s="120" t="s">
        <v>25</v>
      </c>
      <c r="Z12" s="132" t="s">
        <v>25</v>
      </c>
      <c r="AA12" s="132" t="s">
        <v>25</v>
      </c>
      <c r="AB12" s="132" t="s">
        <v>25</v>
      </c>
    </row>
    <row r="13" spans="1:30" s="2" customFormat="1" ht="12.75" customHeight="1" x14ac:dyDescent="0.25">
      <c r="A13" s="24"/>
      <c r="B13" s="48" t="s">
        <v>16</v>
      </c>
      <c r="C13" s="20">
        <v>2000</v>
      </c>
      <c r="D13" s="20">
        <v>6000</v>
      </c>
      <c r="E13" s="20">
        <v>12000</v>
      </c>
      <c r="F13" s="20">
        <v>50000</v>
      </c>
      <c r="G13" s="20">
        <v>93000</v>
      </c>
      <c r="H13" s="25">
        <v>117495</v>
      </c>
      <c r="I13" s="25">
        <v>145040</v>
      </c>
      <c r="J13" s="25">
        <v>265000</v>
      </c>
      <c r="K13" s="25">
        <v>426000</v>
      </c>
      <c r="L13" s="25">
        <v>656000</v>
      </c>
      <c r="M13" s="25">
        <v>860000</v>
      </c>
      <c r="N13" s="25">
        <v>970000</v>
      </c>
      <c r="O13" s="25">
        <v>1030374</v>
      </c>
      <c r="P13" s="25">
        <v>1007020</v>
      </c>
      <c r="Q13" s="25">
        <v>962190</v>
      </c>
      <c r="R13" s="25">
        <v>890855</v>
      </c>
      <c r="S13" s="25">
        <v>872442</v>
      </c>
      <c r="T13" s="120">
        <v>821518</v>
      </c>
      <c r="U13" s="120">
        <v>740139</v>
      </c>
      <c r="V13" s="120">
        <v>705349</v>
      </c>
      <c r="W13" s="120" t="s">
        <v>25</v>
      </c>
      <c r="X13" s="120" t="s">
        <v>25</v>
      </c>
      <c r="Y13" s="120" t="s">
        <v>25</v>
      </c>
      <c r="Z13" s="132" t="s">
        <v>25</v>
      </c>
      <c r="AA13" s="132" t="s">
        <v>25</v>
      </c>
      <c r="AB13" s="132" t="s">
        <v>25</v>
      </c>
    </row>
    <row r="14" spans="1:30" ht="12.75" customHeight="1" x14ac:dyDescent="0.2">
      <c r="B14" s="45" t="s">
        <v>13</v>
      </c>
      <c r="C14" s="20">
        <v>0</v>
      </c>
      <c r="D14" s="20">
        <v>0</v>
      </c>
      <c r="E14" s="20">
        <v>0</v>
      </c>
      <c r="F14" s="20">
        <v>3989</v>
      </c>
      <c r="G14" s="20">
        <v>15225</v>
      </c>
      <c r="H14" s="25">
        <v>49061</v>
      </c>
      <c r="I14" s="25">
        <v>109556</v>
      </c>
      <c r="J14" s="25">
        <v>289695</v>
      </c>
      <c r="K14" s="25">
        <v>516338</v>
      </c>
      <c r="L14" s="25">
        <v>1259447</v>
      </c>
      <c r="M14" s="25">
        <v>1954000</v>
      </c>
      <c r="N14" s="25">
        <v>2280000</v>
      </c>
      <c r="O14" s="25">
        <v>2400000</v>
      </c>
      <c r="P14" s="120" t="s">
        <v>25</v>
      </c>
      <c r="Q14" s="120" t="s">
        <v>25</v>
      </c>
      <c r="R14" s="120" t="s">
        <v>25</v>
      </c>
      <c r="S14" s="120" t="s">
        <v>25</v>
      </c>
      <c r="T14" s="120" t="s">
        <v>25</v>
      </c>
      <c r="U14" s="120" t="s">
        <v>25</v>
      </c>
      <c r="V14" s="120" t="s">
        <v>25</v>
      </c>
      <c r="W14" s="120" t="s">
        <v>25</v>
      </c>
      <c r="X14" s="120" t="s">
        <v>25</v>
      </c>
      <c r="Y14" s="120" t="s">
        <v>25</v>
      </c>
      <c r="Z14" s="132" t="s">
        <v>25</v>
      </c>
      <c r="AA14" s="132" t="s">
        <v>25</v>
      </c>
      <c r="AB14" s="132" t="s">
        <v>25</v>
      </c>
    </row>
    <row r="15" spans="1:30" ht="12.75" customHeight="1" x14ac:dyDescent="0.2">
      <c r="B15" s="45" t="s">
        <v>15</v>
      </c>
      <c r="C15" s="20">
        <v>27873</v>
      </c>
      <c r="D15" s="20">
        <v>85890</v>
      </c>
      <c r="E15" s="20">
        <v>159920</v>
      </c>
      <c r="F15" s="20">
        <v>239431</v>
      </c>
      <c r="G15" s="20">
        <v>343622</v>
      </c>
      <c r="H15" s="25">
        <v>520605</v>
      </c>
      <c r="I15" s="25">
        <v>924102</v>
      </c>
      <c r="J15" s="25">
        <v>2398151</v>
      </c>
      <c r="K15" s="25">
        <v>4067659</v>
      </c>
      <c r="L15" s="25">
        <v>6738079</v>
      </c>
      <c r="M15" s="25">
        <v>9699475</v>
      </c>
      <c r="N15" s="25">
        <v>10327000</v>
      </c>
      <c r="O15" s="25">
        <v>9610000</v>
      </c>
      <c r="P15" s="25">
        <v>8627000</v>
      </c>
      <c r="Q15" s="25">
        <v>7981000</v>
      </c>
      <c r="R15" s="25">
        <v>7491000</v>
      </c>
      <c r="S15" s="25">
        <v>7117000</v>
      </c>
      <c r="T15" s="120">
        <v>6453000</v>
      </c>
      <c r="U15" s="120">
        <v>5929000</v>
      </c>
      <c r="V15" s="120">
        <v>5421000</v>
      </c>
      <c r="W15" s="120" t="s">
        <v>25</v>
      </c>
      <c r="X15" s="120" t="s">
        <v>25</v>
      </c>
      <c r="Y15" s="120" t="s">
        <v>25</v>
      </c>
      <c r="Z15" s="132" t="s">
        <v>25</v>
      </c>
      <c r="AA15" s="132" t="s">
        <v>25</v>
      </c>
      <c r="AB15" s="132" t="s">
        <v>25</v>
      </c>
    </row>
    <row r="16" spans="1:30" ht="12.75" customHeight="1" x14ac:dyDescent="0.2">
      <c r="B16" s="46" t="s">
        <v>31</v>
      </c>
      <c r="C16" s="20">
        <v>0</v>
      </c>
      <c r="D16" s="20">
        <v>0</v>
      </c>
      <c r="E16" s="20">
        <v>397</v>
      </c>
      <c r="F16" s="20">
        <v>1175</v>
      </c>
      <c r="G16" s="20">
        <v>6000</v>
      </c>
      <c r="H16" s="25">
        <v>23700</v>
      </c>
      <c r="I16" s="25">
        <v>165147</v>
      </c>
      <c r="J16" s="25">
        <v>289000</v>
      </c>
      <c r="K16" s="25">
        <v>614000</v>
      </c>
      <c r="L16" s="25">
        <v>881000</v>
      </c>
      <c r="M16" s="25">
        <v>1185000</v>
      </c>
      <c r="N16" s="25">
        <v>1416000</v>
      </c>
      <c r="O16" s="25">
        <v>1536000</v>
      </c>
      <c r="P16" s="25">
        <v>1525000</v>
      </c>
      <c r="Q16" s="25">
        <v>1515000</v>
      </c>
      <c r="R16" s="25">
        <v>1424000</v>
      </c>
      <c r="S16" s="25">
        <v>1297000</v>
      </c>
      <c r="T16" s="120" t="s">
        <v>25</v>
      </c>
      <c r="U16" s="120" t="s">
        <v>25</v>
      </c>
      <c r="V16" s="120" t="s">
        <v>25</v>
      </c>
      <c r="W16" s="120" t="s">
        <v>25</v>
      </c>
      <c r="X16" s="120" t="s">
        <v>25</v>
      </c>
      <c r="Y16" s="120" t="s">
        <v>25</v>
      </c>
      <c r="Z16" s="132" t="s">
        <v>25</v>
      </c>
      <c r="AA16" s="132" t="s">
        <v>25</v>
      </c>
      <c r="AB16" s="132" t="s">
        <v>25</v>
      </c>
    </row>
    <row r="17" spans="2:28" ht="12.75" customHeight="1" x14ac:dyDescent="0.2">
      <c r="B17" s="45" t="s">
        <v>19</v>
      </c>
      <c r="C17" s="20">
        <v>0</v>
      </c>
      <c r="D17" s="20">
        <v>0</v>
      </c>
      <c r="E17" s="20">
        <v>0</v>
      </c>
      <c r="F17" s="20">
        <v>0</v>
      </c>
      <c r="G17" s="20">
        <v>2261</v>
      </c>
      <c r="H17" s="25">
        <v>12314</v>
      </c>
      <c r="I17" s="25">
        <v>43988</v>
      </c>
      <c r="J17" s="25">
        <v>149954</v>
      </c>
      <c r="K17" s="25">
        <v>309960</v>
      </c>
      <c r="L17" s="25">
        <v>532077</v>
      </c>
      <c r="M17" s="25">
        <v>703843</v>
      </c>
      <c r="N17" s="25">
        <v>768945</v>
      </c>
      <c r="O17" s="25">
        <v>810913</v>
      </c>
      <c r="P17" s="25">
        <v>791080</v>
      </c>
      <c r="Q17" s="25">
        <v>733385</v>
      </c>
      <c r="R17" s="25">
        <v>621536</v>
      </c>
      <c r="S17" s="25">
        <v>514026</v>
      </c>
      <c r="T17" s="120">
        <v>445006</v>
      </c>
      <c r="U17" s="120">
        <v>388674</v>
      </c>
      <c r="V17" s="120">
        <v>337952</v>
      </c>
      <c r="W17" s="120" t="s">
        <v>25</v>
      </c>
      <c r="X17" s="120" t="s">
        <v>25</v>
      </c>
      <c r="Y17" s="120" t="s">
        <v>25</v>
      </c>
      <c r="Z17" s="132" t="s">
        <v>25</v>
      </c>
      <c r="AA17" s="132" t="s">
        <v>25</v>
      </c>
      <c r="AB17" s="132" t="s">
        <v>25</v>
      </c>
    </row>
    <row r="18" spans="2:28" ht="12.75" customHeight="1" x14ac:dyDescent="0.2">
      <c r="B18" s="46" t="s">
        <v>11</v>
      </c>
      <c r="C18" s="20">
        <v>0</v>
      </c>
      <c r="D18" s="20">
        <v>0</v>
      </c>
      <c r="E18" s="20">
        <v>0</v>
      </c>
      <c r="F18" s="20">
        <v>0</v>
      </c>
      <c r="G18" s="20">
        <v>1827</v>
      </c>
      <c r="H18" s="25">
        <v>7891</v>
      </c>
      <c r="I18" s="25">
        <v>19667</v>
      </c>
      <c r="J18" s="25">
        <v>47845</v>
      </c>
      <c r="K18" s="25">
        <v>90354</v>
      </c>
      <c r="L18" s="25">
        <v>139657</v>
      </c>
      <c r="M18" s="25">
        <v>195033</v>
      </c>
      <c r="N18" s="25">
        <v>250706</v>
      </c>
      <c r="O18" s="25">
        <v>278191</v>
      </c>
      <c r="P18" s="25">
        <v>281808</v>
      </c>
      <c r="Q18" s="25">
        <v>278385</v>
      </c>
      <c r="R18" s="25">
        <v>274437</v>
      </c>
      <c r="S18" s="25">
        <v>267837</v>
      </c>
      <c r="T18" s="120">
        <v>258975</v>
      </c>
      <c r="U18" s="120">
        <v>243622</v>
      </c>
      <c r="V18" s="120">
        <v>215404</v>
      </c>
      <c r="W18" s="120" t="s">
        <v>25</v>
      </c>
      <c r="X18" s="120" t="s">
        <v>25</v>
      </c>
      <c r="Y18" s="120" t="s">
        <v>25</v>
      </c>
      <c r="Z18" s="132" t="s">
        <v>25</v>
      </c>
      <c r="AA18" s="132" t="s">
        <v>25</v>
      </c>
      <c r="AB18" s="132" t="s">
        <v>25</v>
      </c>
    </row>
    <row r="19" spans="2:28" ht="12.75" customHeight="1" x14ac:dyDescent="0.2">
      <c r="B19" s="45" t="s">
        <v>21</v>
      </c>
      <c r="C19" s="20">
        <v>0</v>
      </c>
      <c r="D19" s="20">
        <v>0</v>
      </c>
      <c r="E19" s="20" t="s">
        <v>25</v>
      </c>
      <c r="F19" s="20" t="s">
        <v>25</v>
      </c>
      <c r="G19" s="20">
        <v>5650</v>
      </c>
      <c r="H19" s="25">
        <v>12533</v>
      </c>
      <c r="I19" s="25">
        <v>31333</v>
      </c>
      <c r="J19" s="25">
        <v>62667</v>
      </c>
      <c r="K19" s="25">
        <v>118833</v>
      </c>
      <c r="L19" s="25">
        <v>202500</v>
      </c>
      <c r="M19" s="25">
        <v>126000</v>
      </c>
      <c r="N19" s="25">
        <v>133000</v>
      </c>
      <c r="O19" s="25">
        <v>117000</v>
      </c>
      <c r="P19" s="25">
        <v>90000</v>
      </c>
      <c r="Q19" s="25">
        <v>64000</v>
      </c>
      <c r="R19" s="25">
        <v>46000</v>
      </c>
      <c r="S19" s="25">
        <v>32000</v>
      </c>
      <c r="T19" s="120">
        <v>145996</v>
      </c>
      <c r="U19" s="120">
        <v>132670</v>
      </c>
      <c r="V19" s="120">
        <v>115129</v>
      </c>
      <c r="W19" s="120">
        <v>105000</v>
      </c>
      <c r="X19" s="120" t="s">
        <v>25</v>
      </c>
      <c r="Y19" s="120" t="s">
        <v>25</v>
      </c>
      <c r="Z19" s="132" t="s">
        <v>25</v>
      </c>
      <c r="AA19" s="132" t="s">
        <v>25</v>
      </c>
      <c r="AB19" s="132" t="s">
        <v>25</v>
      </c>
    </row>
    <row r="20" spans="2:28" ht="12.75" customHeight="1" thickBot="1" x14ac:dyDescent="0.25">
      <c r="B20" s="49" t="s">
        <v>20</v>
      </c>
      <c r="C20" s="21">
        <v>11319</v>
      </c>
      <c r="D20" s="21">
        <v>68003</v>
      </c>
      <c r="E20" s="21">
        <v>99722</v>
      </c>
      <c r="F20" s="21">
        <v>264323</v>
      </c>
      <c r="G20" s="21">
        <v>352110</v>
      </c>
      <c r="H20" s="22">
        <v>510000</v>
      </c>
      <c r="I20" s="22">
        <v>870000</v>
      </c>
      <c r="J20" s="22">
        <v>1174950</v>
      </c>
      <c r="K20" s="22">
        <v>1555000</v>
      </c>
      <c r="L20" s="22">
        <v>2017000</v>
      </c>
      <c r="M20" s="22">
        <v>1887000</v>
      </c>
      <c r="N20" s="22">
        <v>2033000</v>
      </c>
      <c r="O20" s="22">
        <v>1659000</v>
      </c>
      <c r="P20" s="22">
        <v>1349027</v>
      </c>
      <c r="Q20" s="22">
        <v>1320301</v>
      </c>
      <c r="R20" s="22">
        <v>1239371</v>
      </c>
      <c r="S20" s="22">
        <v>1176420</v>
      </c>
      <c r="T20" s="121">
        <v>1119614</v>
      </c>
      <c r="U20" s="121" t="s">
        <v>25</v>
      </c>
      <c r="V20" s="121" t="s">
        <v>25</v>
      </c>
      <c r="W20" s="121" t="s">
        <v>25</v>
      </c>
      <c r="X20" s="121" t="s">
        <v>25</v>
      </c>
      <c r="Y20" s="121" t="s">
        <v>25</v>
      </c>
      <c r="Z20" s="135" t="s">
        <v>25</v>
      </c>
      <c r="AA20" s="135" t="s">
        <v>25</v>
      </c>
      <c r="AB20" s="135" t="s">
        <v>25</v>
      </c>
    </row>
    <row r="21" spans="2:28" ht="10.5" customHeight="1" thickTop="1" x14ac:dyDescent="0.2">
      <c r="B21" s="23" t="s">
        <v>36</v>
      </c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U21" s="24"/>
      <c r="V21" s="24"/>
      <c r="W21" s="25"/>
    </row>
    <row r="22" spans="2:28" ht="12.75" customHeight="1" x14ac:dyDescent="0.2">
      <c r="B22" s="24" t="s">
        <v>64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S22" s="44"/>
      <c r="U22" s="24"/>
      <c r="AB22" s="44" t="s">
        <v>45</v>
      </c>
    </row>
    <row r="24" spans="2:28" ht="12.75" customHeight="1" x14ac:dyDescent="0.25">
      <c r="B24" s="138" t="s">
        <v>63</v>
      </c>
      <c r="C24" s="96"/>
      <c r="D24" s="96"/>
      <c r="E24" s="96"/>
      <c r="F24" s="96"/>
      <c r="G24" s="96"/>
      <c r="H24" s="96"/>
      <c r="I24" s="96"/>
      <c r="J24" s="96"/>
      <c r="K24" s="96"/>
      <c r="L24" s="96"/>
    </row>
    <row r="25" spans="2:28" ht="12.75" customHeight="1" x14ac:dyDescent="0.25">
      <c r="B25" s="4"/>
      <c r="C25" s="5" t="s">
        <v>1</v>
      </c>
      <c r="D25" s="5" t="s">
        <v>3</v>
      </c>
      <c r="E25" s="5" t="s">
        <v>4</v>
      </c>
      <c r="F25" s="5" t="s">
        <v>5</v>
      </c>
      <c r="G25" s="5" t="s">
        <v>6</v>
      </c>
      <c r="H25" s="5" t="s">
        <v>2</v>
      </c>
      <c r="I25" s="5" t="s">
        <v>7</v>
      </c>
      <c r="J25" s="5" t="s">
        <v>8</v>
      </c>
      <c r="K25" s="5" t="s">
        <v>0</v>
      </c>
      <c r="L25" s="5" t="s">
        <v>24</v>
      </c>
      <c r="M25" s="6" t="s">
        <v>26</v>
      </c>
      <c r="N25" s="7" t="s">
        <v>27</v>
      </c>
      <c r="O25" s="7" t="s">
        <v>28</v>
      </c>
      <c r="P25" s="7">
        <v>2003</v>
      </c>
      <c r="Q25" s="14">
        <v>2004</v>
      </c>
      <c r="R25" s="14">
        <v>2005</v>
      </c>
      <c r="S25" s="14">
        <v>2006</v>
      </c>
      <c r="T25" s="14">
        <v>2007</v>
      </c>
      <c r="U25" s="14">
        <v>2008</v>
      </c>
      <c r="V25" s="14">
        <v>2009</v>
      </c>
      <c r="W25" s="14">
        <v>2010</v>
      </c>
      <c r="X25" s="14">
        <v>2011</v>
      </c>
      <c r="Y25" s="14">
        <v>2012</v>
      </c>
      <c r="Z25" s="14">
        <v>2013</v>
      </c>
      <c r="AA25" s="14">
        <v>2014</v>
      </c>
      <c r="AB25" s="14">
        <v>2015</v>
      </c>
    </row>
    <row r="26" spans="2:28" ht="12.75" customHeight="1" x14ac:dyDescent="0.2">
      <c r="B26" s="123" t="s">
        <v>14</v>
      </c>
      <c r="C26" s="124">
        <v>0</v>
      </c>
      <c r="D26" s="124">
        <v>0</v>
      </c>
      <c r="E26" s="124">
        <v>0</v>
      </c>
      <c r="F26" s="124">
        <v>1.1434885914244427E-2</v>
      </c>
      <c r="G26" s="124">
        <v>4.9759844800694744E-2</v>
      </c>
      <c r="H26" s="124">
        <v>0.21153009494635192</v>
      </c>
      <c r="I26" s="124">
        <v>0.52792958325501549</v>
      </c>
      <c r="J26" s="124">
        <v>1.0755466745213786</v>
      </c>
      <c r="K26" s="124">
        <v>1.9594350558852689</v>
      </c>
      <c r="L26" s="125">
        <v>3.1605329264095059</v>
      </c>
      <c r="M26" s="125">
        <v>4.333909250700799</v>
      </c>
      <c r="N26" s="125">
        <v>5.0912573929647493</v>
      </c>
      <c r="O26" s="125">
        <v>5.344227493767125</v>
      </c>
      <c r="P26" s="125">
        <v>5.5281876144027713</v>
      </c>
      <c r="Q26" s="125">
        <v>5.6114055931273992</v>
      </c>
      <c r="R26" s="125">
        <v>5.4313919776872543</v>
      </c>
      <c r="S26" s="125">
        <v>5.0999999999999996</v>
      </c>
      <c r="T26" s="125">
        <v>4.7293653757264176</v>
      </c>
      <c r="U26" s="125">
        <v>4.351575665988876</v>
      </c>
      <c r="V26" s="125">
        <v>4.1100936372524552</v>
      </c>
      <c r="W26" s="125" t="s">
        <v>25</v>
      </c>
      <c r="X26" s="125" t="s">
        <v>25</v>
      </c>
      <c r="Y26" s="125" t="s">
        <v>25</v>
      </c>
      <c r="Z26" s="125" t="s">
        <v>25</v>
      </c>
      <c r="AA26" s="125" t="s">
        <v>25</v>
      </c>
      <c r="AB26" s="125" t="s">
        <v>25</v>
      </c>
    </row>
    <row r="27" spans="2:28" ht="12.75" customHeight="1" x14ac:dyDescent="0.2">
      <c r="B27" s="126" t="s">
        <v>30</v>
      </c>
      <c r="C27" s="124">
        <v>2.0868867261964485E-3</v>
      </c>
      <c r="D27" s="124">
        <v>4.1488449224902574E-3</v>
      </c>
      <c r="E27" s="124">
        <v>8.338355486563016E-3</v>
      </c>
      <c r="F27" s="124">
        <v>1.1572861311845027E-2</v>
      </c>
      <c r="G27" s="124">
        <v>8.9628987158731355E-2</v>
      </c>
      <c r="H27" s="124">
        <v>0.27736591016747486</v>
      </c>
      <c r="I27" s="124">
        <v>0.53810659575406605</v>
      </c>
      <c r="J27" s="124">
        <v>0.96689018259338655</v>
      </c>
      <c r="K27" s="124">
        <v>1.8083462375041024</v>
      </c>
      <c r="L27" s="125">
        <v>3.1194486616724055</v>
      </c>
      <c r="M27" s="125">
        <v>4.1865406579136337</v>
      </c>
      <c r="N27" s="125">
        <v>4.3233354914898312</v>
      </c>
      <c r="O27" s="125">
        <v>4.123845434519871</v>
      </c>
      <c r="P27" s="125">
        <v>4.0904725769727532</v>
      </c>
      <c r="Q27" s="125">
        <v>3.9802114753301123</v>
      </c>
      <c r="R27" s="125">
        <v>3.8736010164981161</v>
      </c>
      <c r="S27" s="125">
        <v>3.8234645971064483</v>
      </c>
      <c r="T27" s="125">
        <v>3.7091372626641586</v>
      </c>
      <c r="U27" s="125">
        <v>3.5653560258011403</v>
      </c>
      <c r="V27" s="125">
        <v>3.3462815373281414</v>
      </c>
      <c r="W27" s="125" t="s">
        <v>25</v>
      </c>
      <c r="X27" s="125" t="s">
        <v>25</v>
      </c>
      <c r="Y27" s="125" t="s">
        <v>25</v>
      </c>
      <c r="Z27" s="125" t="s">
        <v>25</v>
      </c>
      <c r="AA27" s="125" t="s">
        <v>25</v>
      </c>
      <c r="AB27" s="125" t="s">
        <v>25</v>
      </c>
    </row>
    <row r="28" spans="2:28" ht="12.75" customHeight="1" x14ac:dyDescent="0.2">
      <c r="B28" s="123" t="s">
        <v>9</v>
      </c>
      <c r="C28" s="124">
        <v>0</v>
      </c>
      <c r="D28" s="124">
        <v>0</v>
      </c>
      <c r="E28" s="127">
        <v>0</v>
      </c>
      <c r="F28" s="124">
        <v>2.8666642777797685E-3</v>
      </c>
      <c r="G28" s="124">
        <v>5.2242430724818356E-3</v>
      </c>
      <c r="H28" s="124">
        <v>1.0375397530805065E-2</v>
      </c>
      <c r="I28" s="124">
        <v>3.7362495917053373E-2</v>
      </c>
      <c r="J28" s="124">
        <v>0.20619942443383835</v>
      </c>
      <c r="K28" s="124">
        <v>0.29946013956592865</v>
      </c>
      <c r="L28" s="125">
        <v>0.34580222101487962</v>
      </c>
      <c r="M28" s="125">
        <v>0.38197360042729073</v>
      </c>
      <c r="N28" s="125">
        <v>0.38701400675954489</v>
      </c>
      <c r="O28" s="125">
        <v>0.35877206273407575</v>
      </c>
      <c r="P28" s="125">
        <v>0.32680742768425391</v>
      </c>
      <c r="Q28" s="125">
        <v>0.29897263953780867</v>
      </c>
      <c r="R28" s="125">
        <v>0.2791785943163988</v>
      </c>
      <c r="S28" s="125" t="s">
        <v>25</v>
      </c>
      <c r="T28" s="125" t="s">
        <v>25</v>
      </c>
      <c r="U28" s="125" t="s">
        <v>25</v>
      </c>
      <c r="V28" s="125" t="s">
        <v>25</v>
      </c>
      <c r="W28" s="125" t="s">
        <v>25</v>
      </c>
      <c r="X28" s="125" t="s">
        <v>25</v>
      </c>
      <c r="Y28" s="125" t="s">
        <v>25</v>
      </c>
      <c r="Z28" s="125" t="s">
        <v>25</v>
      </c>
      <c r="AA28" s="125" t="s">
        <v>25</v>
      </c>
      <c r="AB28" s="125" t="s">
        <v>25</v>
      </c>
    </row>
    <row r="29" spans="2:28" ht="12.75" customHeight="1" x14ac:dyDescent="0.25">
      <c r="B29" s="33" t="s">
        <v>46</v>
      </c>
      <c r="C29" s="19">
        <v>5.3857350800582239E-3</v>
      </c>
      <c r="D29" s="19">
        <v>1.3472071526559538E-2</v>
      </c>
      <c r="E29" s="19">
        <v>3.1716283428241912E-2</v>
      </c>
      <c r="F29" s="19">
        <v>0.12961279290030647</v>
      </c>
      <c r="G29" s="19">
        <v>0.41769684467114548</v>
      </c>
      <c r="H29" s="19">
        <v>0.98698976434534114</v>
      </c>
      <c r="I29" s="19">
        <v>1.779128940959392</v>
      </c>
      <c r="J29" s="19">
        <v>3.1824284576347042</v>
      </c>
      <c r="K29" s="19">
        <v>4.7781568531826908</v>
      </c>
      <c r="L29" s="19">
        <v>7.3998088470875665</v>
      </c>
      <c r="M29" s="19">
        <v>10.075475100568733</v>
      </c>
      <c r="N29" s="19">
        <v>12</v>
      </c>
      <c r="O29" s="19">
        <v>12.7</v>
      </c>
      <c r="P29" s="19">
        <v>12.8</v>
      </c>
      <c r="Q29" s="19">
        <v>12.8</v>
      </c>
      <c r="R29" s="19">
        <v>12.165671376064333</v>
      </c>
      <c r="S29" s="19">
        <v>11.495112561509996</v>
      </c>
      <c r="T29" s="19">
        <v>10.829691838829397</v>
      </c>
      <c r="U29" s="19">
        <v>10.17311931046231</v>
      </c>
      <c r="V29" s="19">
        <v>9.520774085560312</v>
      </c>
      <c r="W29" s="19">
        <v>8.835770775948669</v>
      </c>
      <c r="X29" s="19">
        <v>8.2032775245510123</v>
      </c>
      <c r="Y29" s="19">
        <v>7.491373369523302</v>
      </c>
      <c r="Z29" s="19">
        <v>6.8452243105369277</v>
      </c>
      <c r="AA29" s="19">
        <v>6.159511686926856</v>
      </c>
      <c r="AB29" s="19">
        <v>5.1457787918818303</v>
      </c>
    </row>
    <row r="30" spans="2:28" ht="12.75" customHeight="1" x14ac:dyDescent="0.2">
      <c r="B30" s="123" t="s">
        <v>17</v>
      </c>
      <c r="C30" s="125">
        <v>2.2533422456936004E-2</v>
      </c>
      <c r="D30" s="125">
        <v>8.4537546952963671E-2</v>
      </c>
      <c r="E30" s="125">
        <v>0.18536676933260551</v>
      </c>
      <c r="F30" s="125">
        <v>0.36883086124858394</v>
      </c>
      <c r="G30" s="125">
        <v>0.65833850470819955</v>
      </c>
      <c r="H30" s="125">
        <v>1.1749564005276916</v>
      </c>
      <c r="I30" s="125">
        <v>2.3715983719495393</v>
      </c>
      <c r="J30" s="125">
        <v>3.5185126509004667</v>
      </c>
      <c r="K30" s="125">
        <v>5.0666157888157013</v>
      </c>
      <c r="L30" s="125">
        <v>6.8280646660111923</v>
      </c>
      <c r="M30" s="125">
        <v>9.0754839657738895</v>
      </c>
      <c r="N30" s="125">
        <v>11.154858317372696</v>
      </c>
      <c r="O30" s="125">
        <v>12.782195746182182</v>
      </c>
      <c r="P30" s="125">
        <v>13.99620257299525</v>
      </c>
      <c r="Q30" s="125">
        <v>14.6</v>
      </c>
      <c r="R30" s="125">
        <v>15.118093095816857</v>
      </c>
      <c r="S30" s="125">
        <v>15.484382631571311</v>
      </c>
      <c r="T30" s="125">
        <v>15.754463630378373</v>
      </c>
      <c r="U30" s="125">
        <v>15.241053284929491</v>
      </c>
      <c r="V30" s="125">
        <v>14.63047945968081</v>
      </c>
      <c r="W30" s="125">
        <v>14.279645208682389</v>
      </c>
      <c r="X30" s="125" t="s">
        <v>25</v>
      </c>
      <c r="Y30" s="125" t="s">
        <v>25</v>
      </c>
      <c r="Z30" s="125" t="s">
        <v>25</v>
      </c>
      <c r="AA30" s="125" t="s">
        <v>25</v>
      </c>
      <c r="AB30" s="125" t="s">
        <v>25</v>
      </c>
    </row>
    <row r="31" spans="2:28" ht="12.75" customHeight="1" x14ac:dyDescent="0.2">
      <c r="B31" s="123" t="s">
        <v>18</v>
      </c>
      <c r="C31" s="124">
        <v>0</v>
      </c>
      <c r="D31" s="124">
        <v>0</v>
      </c>
      <c r="E31" s="127">
        <v>1.7100174487624159E-2</v>
      </c>
      <c r="F31" s="124">
        <v>4.5361899896654262E-2</v>
      </c>
      <c r="G31" s="124">
        <v>0.11306449152487016</v>
      </c>
      <c r="H31" s="124">
        <v>0.26936446856563323</v>
      </c>
      <c r="I31" s="124">
        <v>0.56870779754131906</v>
      </c>
      <c r="J31" s="124">
        <v>1.105965152268545</v>
      </c>
      <c r="K31" s="124">
        <v>2.2078387711584551</v>
      </c>
      <c r="L31" s="125">
        <v>4.6484693832422108</v>
      </c>
      <c r="M31" s="125">
        <v>7</v>
      </c>
      <c r="N31" s="125">
        <v>7.5957380297818036</v>
      </c>
      <c r="O31" s="125">
        <v>7.3388404532349139</v>
      </c>
      <c r="P31" s="125">
        <v>6.9862940099747295</v>
      </c>
      <c r="Q31" s="125">
        <v>6.5963592681574577</v>
      </c>
      <c r="R31" s="125">
        <v>5.9195409706864268</v>
      </c>
      <c r="S31" s="125">
        <v>5.18759524815012</v>
      </c>
      <c r="T31" s="125">
        <v>4.5569770694790579</v>
      </c>
      <c r="U31" s="125">
        <v>3.8976139611504679</v>
      </c>
      <c r="V31" s="125">
        <v>3.167493050520247</v>
      </c>
      <c r="W31" s="125" t="s">
        <v>25</v>
      </c>
      <c r="X31" s="125" t="s">
        <v>25</v>
      </c>
      <c r="Y31" s="125" t="s">
        <v>25</v>
      </c>
      <c r="Z31" s="125" t="s">
        <v>25</v>
      </c>
      <c r="AA31" s="125" t="s">
        <v>25</v>
      </c>
      <c r="AB31" s="125" t="s">
        <v>25</v>
      </c>
    </row>
    <row r="32" spans="2:28" ht="12.75" customHeight="1" x14ac:dyDescent="0.2">
      <c r="B32" s="123" t="s">
        <v>12</v>
      </c>
      <c r="C32" s="125">
        <v>0</v>
      </c>
      <c r="D32" s="125">
        <v>0</v>
      </c>
      <c r="E32" s="125">
        <v>0</v>
      </c>
      <c r="F32" s="125">
        <v>3.5306687188891797E-4</v>
      </c>
      <c r="G32" s="125">
        <v>5.7063361071814419E-3</v>
      </c>
      <c r="H32" s="125">
        <v>2.7615607072043781E-2</v>
      </c>
      <c r="I32" s="125">
        <v>8.9252691344500562E-2</v>
      </c>
      <c r="J32" s="125">
        <v>0.21572040302267004</v>
      </c>
      <c r="K32" s="125">
        <v>0.45728449890862966</v>
      </c>
      <c r="L32" s="125">
        <v>0.90647119458257963</v>
      </c>
      <c r="M32" s="125">
        <v>1.5953291809498675</v>
      </c>
      <c r="N32" s="125">
        <v>2.3285374070575462</v>
      </c>
      <c r="O32" s="125">
        <v>2.5001046203255393</v>
      </c>
      <c r="P32" s="125">
        <v>2.5663855703911924</v>
      </c>
      <c r="Q32" s="125">
        <v>2.6</v>
      </c>
      <c r="R32" s="125">
        <v>2.609355895043076</v>
      </c>
      <c r="S32" s="125">
        <v>2.6037926360341919</v>
      </c>
      <c r="T32" s="125" t="s">
        <v>25</v>
      </c>
      <c r="U32" s="125">
        <v>2.5095368922934878</v>
      </c>
      <c r="V32" s="125">
        <v>2.4517183696880718</v>
      </c>
      <c r="W32" s="125" t="s">
        <v>25</v>
      </c>
      <c r="X32" s="125" t="s">
        <v>25</v>
      </c>
      <c r="Y32" s="125" t="s">
        <v>25</v>
      </c>
      <c r="Z32" s="125" t="s">
        <v>25</v>
      </c>
      <c r="AA32" s="125" t="s">
        <v>25</v>
      </c>
      <c r="AB32" s="125" t="s">
        <v>25</v>
      </c>
    </row>
    <row r="33" spans="2:28" ht="12.75" customHeight="1" x14ac:dyDescent="0.2">
      <c r="B33" s="123" t="s">
        <v>23</v>
      </c>
      <c r="C33" s="125">
        <v>0</v>
      </c>
      <c r="D33" s="125">
        <v>0</v>
      </c>
      <c r="E33" s="125">
        <v>0</v>
      </c>
      <c r="F33" s="125">
        <v>1.07325718786924E-2</v>
      </c>
      <c r="G33" s="125">
        <v>5.0205922729947047E-2</v>
      </c>
      <c r="H33" s="125">
        <v>0.12393277960208615</v>
      </c>
      <c r="I33" s="125">
        <v>0.56467860413459858</v>
      </c>
      <c r="J33" s="125">
        <v>1.1240528463182438</v>
      </c>
      <c r="K33" s="125">
        <v>1.9320542635658915</v>
      </c>
      <c r="L33" s="125">
        <v>3.0376442763414677</v>
      </c>
      <c r="M33" s="125">
        <v>4.0116885625965999</v>
      </c>
      <c r="N33" s="125" t="s">
        <v>25</v>
      </c>
      <c r="O33" s="125">
        <v>4.1670443633570189</v>
      </c>
      <c r="P33" s="125">
        <v>4.5194481701475375</v>
      </c>
      <c r="Q33" s="125">
        <v>3.2</v>
      </c>
      <c r="R33" s="125" t="s">
        <v>25</v>
      </c>
      <c r="S33" s="125" t="s">
        <v>25</v>
      </c>
      <c r="T33" s="125" t="s">
        <v>25</v>
      </c>
      <c r="U33" s="125" t="s">
        <v>25</v>
      </c>
      <c r="V33" s="125" t="s">
        <v>25</v>
      </c>
      <c r="W33" s="125" t="s">
        <v>25</v>
      </c>
      <c r="X33" s="125" t="s">
        <v>25</v>
      </c>
      <c r="Y33" s="125" t="s">
        <v>25</v>
      </c>
      <c r="Z33" s="125" t="s">
        <v>25</v>
      </c>
      <c r="AA33" s="125" t="s">
        <v>25</v>
      </c>
      <c r="AB33" s="125" t="s">
        <v>25</v>
      </c>
    </row>
    <row r="34" spans="2:28" ht="12.75" customHeight="1" x14ac:dyDescent="0.2">
      <c r="B34" s="123" t="s">
        <v>10</v>
      </c>
      <c r="C34" s="125">
        <v>1.1638159054840416E-2</v>
      </c>
      <c r="D34" s="125">
        <v>4.5633249087335022E-2</v>
      </c>
      <c r="E34" s="125">
        <v>0.11006289308176101</v>
      </c>
      <c r="F34" s="125">
        <v>0.17923329911079403</v>
      </c>
      <c r="G34" s="125">
        <v>0.29657122045127388</v>
      </c>
      <c r="H34" s="125">
        <v>0.49097572781965293</v>
      </c>
      <c r="I34" s="125">
        <v>0.7648829834901596</v>
      </c>
      <c r="J34" s="125">
        <v>1.2043534282818218</v>
      </c>
      <c r="K34" s="125">
        <v>1.5411486694749821</v>
      </c>
      <c r="L34" s="125">
        <v>2.2175596608839534</v>
      </c>
      <c r="M34" s="125">
        <v>2.8865909361044606</v>
      </c>
      <c r="N34" s="125">
        <v>3</v>
      </c>
      <c r="O34" s="125">
        <v>3.1859416134279055</v>
      </c>
      <c r="P34" s="125" t="s">
        <v>25</v>
      </c>
      <c r="Q34" s="125" t="s">
        <v>25</v>
      </c>
      <c r="R34" s="125" t="s">
        <v>25</v>
      </c>
      <c r="S34" s="125" t="s">
        <v>25</v>
      </c>
      <c r="T34" s="125" t="s">
        <v>25</v>
      </c>
      <c r="U34" s="125" t="s">
        <v>25</v>
      </c>
      <c r="V34" s="125" t="s">
        <v>25</v>
      </c>
      <c r="W34" s="125" t="s">
        <v>25</v>
      </c>
      <c r="X34" s="125" t="s">
        <v>25</v>
      </c>
      <c r="Y34" s="125" t="s">
        <v>25</v>
      </c>
      <c r="Z34" s="125" t="s">
        <v>25</v>
      </c>
      <c r="AA34" s="125" t="s">
        <v>25</v>
      </c>
      <c r="AB34" s="125" t="s">
        <v>25</v>
      </c>
    </row>
    <row r="35" spans="2:28" ht="12.75" customHeight="1" x14ac:dyDescent="0.2">
      <c r="B35" s="128" t="s">
        <v>16</v>
      </c>
      <c r="C35" s="125">
        <v>3.4746351633078527E-3</v>
      </c>
      <c r="D35" s="125">
        <v>1.0378109108520429E-2</v>
      </c>
      <c r="E35" s="125">
        <v>2.0685018875079723E-2</v>
      </c>
      <c r="F35" s="125">
        <v>8.591360527853191E-2</v>
      </c>
      <c r="G35" s="125">
        <v>0.1592438485642369</v>
      </c>
      <c r="H35" s="125">
        <v>0.20046236265611139</v>
      </c>
      <c r="I35" s="125">
        <v>0.24663730508272824</v>
      </c>
      <c r="J35" s="125">
        <v>0.44904598908733523</v>
      </c>
      <c r="K35" s="125">
        <v>0.71914512888903892</v>
      </c>
      <c r="L35" s="125">
        <v>1.1025024789499336</v>
      </c>
      <c r="M35" s="125">
        <v>1.5</v>
      </c>
      <c r="N35" s="125">
        <v>1.61464835622139</v>
      </c>
      <c r="O35" s="125">
        <v>1.6923910100189548</v>
      </c>
      <c r="P35" s="125">
        <v>1.7</v>
      </c>
      <c r="Q35" s="125">
        <v>1.6090133779264215</v>
      </c>
      <c r="R35" s="125">
        <v>1.4930197090567807</v>
      </c>
      <c r="S35" s="125">
        <v>1.4577849219093322</v>
      </c>
      <c r="T35" s="125">
        <v>1.3490486032923521</v>
      </c>
      <c r="U35" s="125">
        <v>1.2079894868507128</v>
      </c>
      <c r="V35" s="125">
        <v>1.1440754495593555</v>
      </c>
      <c r="W35" s="125" t="s">
        <v>25</v>
      </c>
      <c r="X35" s="125" t="s">
        <v>25</v>
      </c>
      <c r="Y35" s="125" t="s">
        <v>25</v>
      </c>
      <c r="Z35" s="125" t="s">
        <v>25</v>
      </c>
      <c r="AA35" s="125" t="s">
        <v>25</v>
      </c>
      <c r="AB35" s="125" t="s">
        <v>25</v>
      </c>
    </row>
    <row r="36" spans="2:28" ht="12.75" customHeight="1" x14ac:dyDescent="0.2">
      <c r="B36" s="123" t="s">
        <v>13</v>
      </c>
      <c r="C36" s="125">
        <v>0</v>
      </c>
      <c r="D36" s="125">
        <v>0</v>
      </c>
      <c r="E36" s="125">
        <v>0</v>
      </c>
      <c r="F36" s="125">
        <v>6.9921121822962319E-3</v>
      </c>
      <c r="G36" s="125">
        <v>2.658506347238471E-2</v>
      </c>
      <c r="H36" s="125">
        <v>8.5572009139588026E-2</v>
      </c>
      <c r="I36" s="125">
        <v>0.19093063785291042</v>
      </c>
      <c r="J36" s="125">
        <v>0.50498016301884685</v>
      </c>
      <c r="K36" s="125">
        <v>0.9002446155804259</v>
      </c>
      <c r="L36" s="125">
        <v>2.1963411027264725</v>
      </c>
      <c r="M36" s="125">
        <v>3.4102411951551539</v>
      </c>
      <c r="N36" s="125">
        <v>3.9298148850356784</v>
      </c>
      <c r="O36" s="125">
        <v>4.0999999999999996</v>
      </c>
      <c r="P36" s="125" t="s">
        <v>25</v>
      </c>
      <c r="Q36" s="125" t="s">
        <v>25</v>
      </c>
      <c r="R36" s="125" t="s">
        <v>25</v>
      </c>
      <c r="S36" s="125" t="s">
        <v>25</v>
      </c>
      <c r="T36" s="125" t="s">
        <v>25</v>
      </c>
      <c r="U36" s="125" t="s">
        <v>25</v>
      </c>
      <c r="V36" s="125" t="s">
        <v>25</v>
      </c>
      <c r="W36" s="125" t="s">
        <v>25</v>
      </c>
      <c r="X36" s="125" t="s">
        <v>25</v>
      </c>
      <c r="Y36" s="125" t="s">
        <v>25</v>
      </c>
      <c r="Z36" s="125" t="s">
        <v>25</v>
      </c>
      <c r="AA36" s="125" t="s">
        <v>25</v>
      </c>
      <c r="AB36" s="125" t="s">
        <v>25</v>
      </c>
    </row>
    <row r="37" spans="2:28" ht="12.75" customHeight="1" x14ac:dyDescent="0.2">
      <c r="B37" s="123" t="s">
        <v>15</v>
      </c>
      <c r="C37" s="125">
        <v>2.2548964088956486E-2</v>
      </c>
      <c r="D37" s="125">
        <v>6.9265570438948071E-2</v>
      </c>
      <c r="E37" s="125">
        <v>0.12856132227152872</v>
      </c>
      <c r="F37" s="125">
        <v>0.19187636235414798</v>
      </c>
      <c r="G37" s="125">
        <v>0.27450670245570308</v>
      </c>
      <c r="H37" s="125">
        <v>0.41459345385044194</v>
      </c>
      <c r="I37" s="125">
        <v>0.73435262517979316</v>
      </c>
      <c r="J37" s="125">
        <v>1.9016493668175944</v>
      </c>
      <c r="K37" s="125">
        <v>3.2186193908798137</v>
      </c>
      <c r="L37" s="125">
        <v>5.3202360836952236</v>
      </c>
      <c r="M37" s="125">
        <v>7.6421958714150637</v>
      </c>
      <c r="N37" s="125">
        <v>8.1129066469742561</v>
      </c>
      <c r="O37" s="125">
        <v>7.5410993839996863</v>
      </c>
      <c r="P37" s="125">
        <v>6.7599652089422424</v>
      </c>
      <c r="Q37" s="125">
        <v>6.2449627931360965</v>
      </c>
      <c r="R37" s="125">
        <v>5.8485056681552727</v>
      </c>
      <c r="S37" s="125">
        <v>5.4562896294620922</v>
      </c>
      <c r="T37" s="125">
        <v>5.1005613652703357</v>
      </c>
      <c r="U37" s="125">
        <v>4.6853031467788755</v>
      </c>
      <c r="V37" s="125">
        <v>4.2836246259977298</v>
      </c>
      <c r="W37" s="125" t="s">
        <v>25</v>
      </c>
      <c r="X37" s="125" t="s">
        <v>25</v>
      </c>
      <c r="Y37" s="125" t="s">
        <v>25</v>
      </c>
      <c r="Z37" s="125" t="s">
        <v>25</v>
      </c>
      <c r="AA37" s="125" t="s">
        <v>25</v>
      </c>
      <c r="AB37" s="125" t="s">
        <v>25</v>
      </c>
    </row>
    <row r="38" spans="2:28" ht="12.75" customHeight="1" x14ac:dyDescent="0.2">
      <c r="B38" s="126" t="s">
        <v>31</v>
      </c>
      <c r="C38" s="125">
        <v>0</v>
      </c>
      <c r="D38" s="125">
        <v>0</v>
      </c>
      <c r="E38" s="125">
        <v>2.6156278824614573E-3</v>
      </c>
      <c r="F38" s="125">
        <v>7.69130064803299E-3</v>
      </c>
      <c r="G38" s="125">
        <v>3.89833151411196E-2</v>
      </c>
      <c r="H38" s="125">
        <v>0.1529635329128794</v>
      </c>
      <c r="I38" s="125">
        <v>1.0608714901233736</v>
      </c>
      <c r="J38" s="125">
        <v>1.8461508585048656</v>
      </c>
      <c r="K38" s="125">
        <v>3.895883466130718</v>
      </c>
      <c r="L38" s="125">
        <v>5.5534718654559549</v>
      </c>
      <c r="M38" s="125">
        <v>7.5</v>
      </c>
      <c r="N38" s="125">
        <v>8.9</v>
      </c>
      <c r="O38" s="125">
        <v>9.6</v>
      </c>
      <c r="P38" s="125">
        <v>9.3643308034288797</v>
      </c>
      <c r="Q38" s="125">
        <v>9.3362913662414488</v>
      </c>
      <c r="R38" s="125">
        <v>8.6999999999999993</v>
      </c>
      <c r="S38" s="125">
        <v>7.9</v>
      </c>
      <c r="T38" s="125" t="s">
        <v>25</v>
      </c>
      <c r="U38" s="125" t="s">
        <v>25</v>
      </c>
      <c r="V38" s="125" t="s">
        <v>25</v>
      </c>
      <c r="W38" s="125" t="s">
        <v>25</v>
      </c>
      <c r="X38" s="125" t="s">
        <v>25</v>
      </c>
      <c r="Y38" s="125" t="s">
        <v>25</v>
      </c>
      <c r="Z38" s="125" t="s">
        <v>25</v>
      </c>
      <c r="AA38" s="125" t="s">
        <v>25</v>
      </c>
      <c r="AB38" s="125" t="s">
        <v>25</v>
      </c>
    </row>
    <row r="39" spans="2:28" ht="12.75" customHeight="1" x14ac:dyDescent="0.2">
      <c r="B39" s="123" t="s">
        <v>19</v>
      </c>
      <c r="C39" s="125">
        <v>0</v>
      </c>
      <c r="D39" s="125">
        <v>0</v>
      </c>
      <c r="E39" s="125">
        <v>0</v>
      </c>
      <c r="F39" s="125">
        <v>0</v>
      </c>
      <c r="G39" s="125">
        <v>5.200091996320147E-2</v>
      </c>
      <c r="H39" s="125">
        <v>0.28178489702517162</v>
      </c>
      <c r="I39" s="125">
        <v>1.0013202822672433</v>
      </c>
      <c r="J39" s="125">
        <v>3.394160253508375</v>
      </c>
      <c r="K39" s="125">
        <v>6.9727122559432617</v>
      </c>
      <c r="L39" s="125">
        <v>11.880704620322398</v>
      </c>
      <c r="M39" s="125">
        <v>15.629021929033742</v>
      </c>
      <c r="N39" s="125">
        <v>16.989760980498517</v>
      </c>
      <c r="O39" s="125">
        <v>17.813447058730493</v>
      </c>
      <c r="P39" s="125">
        <v>17.3</v>
      </c>
      <c r="Q39" s="125">
        <v>15.950333291357913</v>
      </c>
      <c r="R39" s="125">
        <v>13.460951999610412</v>
      </c>
      <c r="S39" s="125">
        <v>11.074636510500808</v>
      </c>
      <c r="T39" s="125">
        <v>9.4240680251824642</v>
      </c>
      <c r="U39" s="125">
        <v>8.1330264603651123</v>
      </c>
      <c r="V39" s="125">
        <v>6.9911431563329929</v>
      </c>
      <c r="W39" s="125" t="s">
        <v>25</v>
      </c>
      <c r="X39" s="125" t="s">
        <v>25</v>
      </c>
      <c r="Y39" s="125" t="s">
        <v>25</v>
      </c>
      <c r="Z39" s="125" t="s">
        <v>25</v>
      </c>
      <c r="AA39" s="125" t="s">
        <v>25</v>
      </c>
      <c r="AB39" s="125" t="s">
        <v>25</v>
      </c>
    </row>
    <row r="40" spans="2:28" ht="12.75" customHeight="1" x14ac:dyDescent="0.2">
      <c r="B40" s="126" t="s">
        <v>11</v>
      </c>
      <c r="C40" s="125">
        <v>0</v>
      </c>
      <c r="D40" s="125">
        <v>0</v>
      </c>
      <c r="E40" s="125">
        <v>0</v>
      </c>
      <c r="F40" s="125">
        <v>0</v>
      </c>
      <c r="G40" s="125">
        <v>1.8431943051651814E-2</v>
      </c>
      <c r="H40" s="125">
        <v>7.9540277156185613E-2</v>
      </c>
      <c r="I40" s="125">
        <v>0.19797445367526634</v>
      </c>
      <c r="J40" s="125">
        <v>0.48050174244021976</v>
      </c>
      <c r="K40" s="125">
        <v>0.90540059822936136</v>
      </c>
      <c r="L40" s="125">
        <v>1.3969052572617429</v>
      </c>
      <c r="M40" s="125">
        <v>1.9458157075584643</v>
      </c>
      <c r="N40" s="125">
        <v>2.4256646399096553</v>
      </c>
      <c r="O40" s="125">
        <v>2.6729948167012814</v>
      </c>
      <c r="P40" s="125">
        <v>2.6903720732413436</v>
      </c>
      <c r="Q40" s="125">
        <v>2.7</v>
      </c>
      <c r="R40" s="125">
        <v>2.6122260339241472</v>
      </c>
      <c r="S40" s="125">
        <v>2.5339023233760076</v>
      </c>
      <c r="T40" s="125">
        <v>2.4413095883158769</v>
      </c>
      <c r="U40" s="125">
        <v>2.2908405120939062</v>
      </c>
      <c r="V40" s="125">
        <v>2.0212110620309791</v>
      </c>
      <c r="W40" s="125" t="s">
        <v>25</v>
      </c>
      <c r="X40" s="125" t="s">
        <v>25</v>
      </c>
      <c r="Y40" s="125" t="s">
        <v>25</v>
      </c>
      <c r="Z40" s="125" t="s">
        <v>25</v>
      </c>
      <c r="AA40" s="125" t="s">
        <v>25</v>
      </c>
      <c r="AB40" s="125" t="s">
        <v>25</v>
      </c>
    </row>
    <row r="41" spans="2:28" ht="12.75" customHeight="1" x14ac:dyDescent="0.2">
      <c r="B41" s="123" t="s">
        <v>21</v>
      </c>
      <c r="C41" s="125">
        <v>0</v>
      </c>
      <c r="D41" s="125">
        <v>0</v>
      </c>
      <c r="E41" s="125" t="s">
        <v>25</v>
      </c>
      <c r="F41" s="125" t="s">
        <v>25</v>
      </c>
      <c r="G41" s="125">
        <v>6.4085252214032037E-2</v>
      </c>
      <c r="H41" s="125">
        <v>0.14181618865796375</v>
      </c>
      <c r="I41" s="125">
        <v>0.35426540270963908</v>
      </c>
      <c r="J41" s="125">
        <v>0.70829177321597603</v>
      </c>
      <c r="K41" s="125">
        <v>1.3420903373516346</v>
      </c>
      <c r="L41" s="125">
        <v>2.2851852512225457</v>
      </c>
      <c r="M41" s="125">
        <v>1.418833916706792</v>
      </c>
      <c r="N41" s="125">
        <v>1.4927048260381592</v>
      </c>
      <c r="O41" s="125">
        <v>1.3082858101308286</v>
      </c>
      <c r="P41" s="125">
        <v>1.0026626263076392</v>
      </c>
      <c r="Q41" s="125">
        <v>0.7102121403663274</v>
      </c>
      <c r="R41" s="125">
        <v>0.50879327508019023</v>
      </c>
      <c r="S41" s="125">
        <v>0.35281535628838245</v>
      </c>
      <c r="T41" s="125">
        <v>1.5936037541966959</v>
      </c>
      <c r="U41" s="125">
        <v>1.4363087417472062</v>
      </c>
      <c r="V41" s="125">
        <v>1.2364691212970311</v>
      </c>
      <c r="W41" s="125">
        <v>1.1100000000000001</v>
      </c>
      <c r="X41" s="125" t="s">
        <v>25</v>
      </c>
      <c r="Y41" s="125" t="s">
        <v>25</v>
      </c>
      <c r="Z41" s="125" t="s">
        <v>25</v>
      </c>
      <c r="AA41" s="125" t="s">
        <v>25</v>
      </c>
      <c r="AB41" s="125" t="s">
        <v>25</v>
      </c>
    </row>
    <row r="42" spans="2:28" ht="12.75" customHeight="1" thickBot="1" x14ac:dyDescent="0.25">
      <c r="B42" s="129" t="s">
        <v>20</v>
      </c>
      <c r="C42" s="130">
        <v>4.5510859335732359E-3</v>
      </c>
      <c r="D42" s="130">
        <v>2.7006751389992058E-2</v>
      </c>
      <c r="E42" s="130">
        <v>3.9117404777782132E-2</v>
      </c>
      <c r="F42" s="130">
        <v>0.10241108097636575</v>
      </c>
      <c r="G42" s="130">
        <v>0.13484346990425183</v>
      </c>
      <c r="H42" s="130">
        <v>0.19152915374157836</v>
      </c>
      <c r="I42" s="130">
        <v>0.32294707813519696</v>
      </c>
      <c r="J42" s="130">
        <v>0.43094339584995067</v>
      </c>
      <c r="K42" s="130">
        <v>0.56370395564587328</v>
      </c>
      <c r="L42" s="130">
        <v>0.72283543577981657</v>
      </c>
      <c r="M42" s="130">
        <v>0.67052567279700304</v>
      </c>
      <c r="N42" s="130">
        <v>0.71309857627782214</v>
      </c>
      <c r="O42" s="130">
        <v>0.57609383516396206</v>
      </c>
      <c r="P42" s="130">
        <v>0.46387708980583431</v>
      </c>
      <c r="Q42" s="130">
        <v>0.44960897567990166</v>
      </c>
      <c r="R42" s="130">
        <v>0.41559926403206471</v>
      </c>
      <c r="S42" s="130">
        <v>0.4</v>
      </c>
      <c r="T42" s="130">
        <v>0.37038411263368382</v>
      </c>
      <c r="U42" s="130" t="s">
        <v>25</v>
      </c>
      <c r="V42" s="130" t="s">
        <v>25</v>
      </c>
      <c r="W42" s="130" t="s">
        <v>25</v>
      </c>
      <c r="X42" s="130" t="s">
        <v>25</v>
      </c>
      <c r="Y42" s="130" t="s">
        <v>25</v>
      </c>
      <c r="Z42" s="130" t="s">
        <v>25</v>
      </c>
      <c r="AA42" s="130" t="s">
        <v>25</v>
      </c>
      <c r="AB42" s="130" t="s">
        <v>25</v>
      </c>
    </row>
    <row r="43" spans="2:28" ht="12.75" customHeight="1" thickTop="1" x14ac:dyDescent="0.2">
      <c r="B43" s="23" t="s">
        <v>36</v>
      </c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</row>
    <row r="44" spans="2:28" ht="12.75" customHeight="1" x14ac:dyDescent="0.2">
      <c r="B44" s="24" t="s">
        <v>64</v>
      </c>
      <c r="C44" s="96"/>
      <c r="D44" s="96"/>
      <c r="E44" s="96"/>
      <c r="F44" s="96"/>
      <c r="G44" s="96"/>
      <c r="H44" s="96"/>
      <c r="I44" s="96"/>
      <c r="J44" s="96"/>
      <c r="K44" s="96"/>
      <c r="L44" s="96"/>
      <c r="S44" s="44"/>
      <c r="AB44" s="44" t="s">
        <v>45</v>
      </c>
    </row>
    <row r="45" spans="2:28" ht="12.75" customHeight="1" x14ac:dyDescent="0.2">
      <c r="C45" s="96"/>
      <c r="D45" s="96"/>
      <c r="E45" s="96"/>
      <c r="F45" s="96"/>
      <c r="G45" s="96"/>
      <c r="H45" s="96"/>
      <c r="I45" s="96"/>
      <c r="J45" s="96"/>
      <c r="K45" s="96"/>
      <c r="L45" s="131"/>
    </row>
    <row r="47" spans="2:28" ht="12.75" customHeight="1" x14ac:dyDescent="0.2">
      <c r="L47" s="69"/>
      <c r="R47" s="69"/>
      <c r="S47" s="69"/>
      <c r="T47" s="69"/>
      <c r="U47" s="69"/>
      <c r="V47" s="69"/>
      <c r="W47" s="69"/>
    </row>
    <row r="65265" spans="215:215" ht="12.75" customHeight="1" x14ac:dyDescent="0.2">
      <c r="HG65265" s="23" t="s">
        <v>37</v>
      </c>
    </row>
  </sheetData>
  <phoneticPr fontId="3" type="noConversion"/>
  <hyperlinks>
    <hyperlink ref="B1" location="Titres!A1" display="Titres" xr:uid="{00000000-0004-0000-0600-000000000000}"/>
  </hyperlinks>
  <pageMargins left="0" right="0" top="0.39370078740157483" bottom="0.39370078740157483" header="0.51181102362204722" footer="0.51181102362204722"/>
  <pageSetup paperSize="9" orientation="landscape" r:id="rId1"/>
  <headerFooter alignWithMargins="0"/>
  <ignoredErrors>
    <ignoredError sqref="C3:P3 C25:O2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7</vt:i4>
      </vt:variant>
    </vt:vector>
  </HeadingPairs>
  <TitlesOfParts>
    <vt:vector size="14" baseType="lpstr">
      <vt:lpstr>Titres</vt:lpstr>
      <vt:lpstr>Graph_a</vt:lpstr>
      <vt:lpstr>Tableau_1</vt:lpstr>
      <vt:lpstr>Tableau_2</vt:lpstr>
      <vt:lpstr>Tableau_3</vt:lpstr>
      <vt:lpstr>Tableau_4</vt:lpstr>
      <vt:lpstr>Tableau_5</vt:lpstr>
      <vt:lpstr>Graph_a!Impression_des_titres</vt:lpstr>
      <vt:lpstr>Tableau_1!Impression_des_titres</vt:lpstr>
      <vt:lpstr>Tableau_4!Impression_des_titres</vt:lpstr>
      <vt:lpstr>Tableau_5!Impression_des_titres</vt:lpstr>
      <vt:lpstr>Tableau_5!Zone_d_impression</vt:lpstr>
      <vt:lpstr>Tableau_2!Zone_impres_MI</vt:lpstr>
      <vt:lpstr>Tableau_4!Zone_impres_MI</vt:lpstr>
    </vt:vector>
  </TitlesOfParts>
  <Company>BFS/OST/UST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OFS - INDICATEURS DE LA SOCIETE DE L'INFORMATION</dc:title>
  <dc:subject>Infrastructure téléphonique</dc:subject>
  <dc:creator>SUKO</dc:creator>
  <cp:lastModifiedBy>Steiner Pittet Mary Josée BFS</cp:lastModifiedBy>
  <cp:lastPrinted>2023-05-02T11:35:02Z</cp:lastPrinted>
  <dcterms:created xsi:type="dcterms:W3CDTF">2000-04-04T09:15:26Z</dcterms:created>
  <dcterms:modified xsi:type="dcterms:W3CDTF">2023-05-02T11:35:36Z</dcterms:modified>
</cp:coreProperties>
</file>