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49E6EEDC-76D5-4209-82B1-A43B30CA23CE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Titres" sheetId="2" r:id="rId1"/>
    <sheet name="graph_a" sheetId="15" r:id="rId2"/>
    <sheet name="graph_b" sheetId="25" r:id="rId3"/>
    <sheet name="tableau_1" sheetId="13" r:id="rId4"/>
    <sheet name="tableau_2" sheetId="29" r:id="rId5"/>
    <sheet name="tableau_3" sheetId="27" r:id="rId6"/>
    <sheet name="tableau_4" sheetId="19" r:id="rId7"/>
    <sheet name="tableau_5" sheetId="21" r:id="rId8"/>
    <sheet name="tableau_6" sheetId="28" r:id="rId9"/>
    <sheet name="tableau_7" sheetId="30" r:id="rId10"/>
  </sheets>
  <definedNames>
    <definedName name="_xlnm.Print_Area" localSheetId="0">Titres!$A$1:$E$23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28" l="1"/>
  <c r="G141" i="28"/>
  <c r="D141" i="28"/>
</calcChain>
</file>

<file path=xl/sharedStrings.xml><?xml version="1.0" encoding="utf-8"?>
<sst xmlns="http://schemas.openxmlformats.org/spreadsheetml/2006/main" count="509" uniqueCount="221">
  <si>
    <t xml:space="preserve">Set 301 : </t>
  </si>
  <si>
    <t>Ménages et population</t>
  </si>
  <si>
    <t>Titres</t>
  </si>
  <si>
    <t>Portugal</t>
  </si>
  <si>
    <t>Autriche</t>
  </si>
  <si>
    <t>Danemark</t>
  </si>
  <si>
    <t>Suède</t>
  </si>
  <si>
    <t>Finlande</t>
  </si>
  <si>
    <t>Norvège</t>
  </si>
  <si>
    <t>Allemagne</t>
  </si>
  <si>
    <t>Italie</t>
  </si>
  <si>
    <t>Espagne</t>
  </si>
  <si>
    <t>Irlande</t>
  </si>
  <si>
    <t>France</t>
  </si>
  <si>
    <t>Belgique</t>
  </si>
  <si>
    <t>Royaume-Uni</t>
  </si>
  <si>
    <t>Pays-Bas</t>
  </si>
  <si>
    <t>2008</t>
  </si>
  <si>
    <t>Achat/commande par internet dans les 3 derniers mois</t>
  </si>
  <si>
    <t>at</t>
  </si>
  <si>
    <t>be</t>
  </si>
  <si>
    <t>bg</t>
  </si>
  <si>
    <t>Bulgarie</t>
  </si>
  <si>
    <t>ca</t>
  </si>
  <si>
    <t>Canada</t>
  </si>
  <si>
    <t>ch</t>
  </si>
  <si>
    <t>cy</t>
  </si>
  <si>
    <t>Chypre</t>
  </si>
  <si>
    <t>cz</t>
  </si>
  <si>
    <t>République tchèque</t>
  </si>
  <si>
    <t>de</t>
  </si>
  <si>
    <t>dk</t>
  </si>
  <si>
    <t>ee</t>
  </si>
  <si>
    <t>Estonie</t>
  </si>
  <si>
    <t>es</t>
  </si>
  <si>
    <t>eu27</t>
  </si>
  <si>
    <t>fi</t>
  </si>
  <si>
    <t>fr</t>
  </si>
  <si>
    <t>gr</t>
  </si>
  <si>
    <t>Grèce</t>
  </si>
  <si>
    <t>hu</t>
  </si>
  <si>
    <t>Hongrie</t>
  </si>
  <si>
    <t>ie</t>
  </si>
  <si>
    <t>is</t>
  </si>
  <si>
    <t>Islande</t>
  </si>
  <si>
    <t>it</t>
  </si>
  <si>
    <t>lt</t>
  </si>
  <si>
    <t>Lituanie</t>
  </si>
  <si>
    <t>lu</t>
  </si>
  <si>
    <t>mt</t>
  </si>
  <si>
    <t>Malte</t>
  </si>
  <si>
    <t>nl</t>
  </si>
  <si>
    <t>no</t>
  </si>
  <si>
    <t>pl</t>
  </si>
  <si>
    <t>Pologne</t>
  </si>
  <si>
    <t>pt</t>
  </si>
  <si>
    <t>ro</t>
  </si>
  <si>
    <t>Roumanie</t>
  </si>
  <si>
    <t>se</t>
  </si>
  <si>
    <t>si</t>
  </si>
  <si>
    <t>Slovénie</t>
  </si>
  <si>
    <t>sk</t>
  </si>
  <si>
    <t>Slovaquie</t>
  </si>
  <si>
    <t>tr</t>
  </si>
  <si>
    <t>Turquie</t>
  </si>
  <si>
    <t>uk</t>
  </si>
  <si>
    <t>2009</t>
  </si>
  <si>
    <t>2010</t>
  </si>
  <si>
    <t>:</t>
  </si>
  <si>
    <t>Luxembourg</t>
  </si>
  <si>
    <t>Suisse (1)</t>
  </si>
  <si>
    <t>Achats</t>
  </si>
  <si>
    <t>Ventes</t>
  </si>
  <si>
    <t>Commentaires et définitions : voir l'indicateur sur internet</t>
  </si>
  <si>
    <t>En % des e-consommateurs (achat au cours des 12 derniers mois)</t>
  </si>
  <si>
    <t>Compte à prépaiement</t>
  </si>
  <si>
    <t>E-banking</t>
  </si>
  <si>
    <t>Mode traditionnel</t>
  </si>
  <si>
    <t>Carte de crédit</t>
  </si>
  <si>
    <t>(n) Donnée peu fiable : coefficient de variation élevé (10% &lt; CV &lt; 30%)</t>
  </si>
  <si>
    <t>(6)</t>
  </si>
  <si>
    <t xml:space="preserve">A rencontré un problème </t>
  </si>
  <si>
    <t>Suisse</t>
  </si>
  <si>
    <t>En % de la population (d)</t>
  </si>
  <si>
    <t>(a) 2007; (b) 2003; (c) 2006</t>
  </si>
  <si>
    <t>En % des e-consommateurs (achat dans les 12 derniers mois)</t>
  </si>
  <si>
    <t>2014</t>
  </si>
  <si>
    <t>Royaume Uni</t>
  </si>
  <si>
    <t>(1) Au cours des 3 derniers mois</t>
  </si>
  <si>
    <t>Sources: OFS, Eurostat</t>
  </si>
  <si>
    <t>Indicateur 30116:</t>
  </si>
  <si>
    <t>Billets de transports</t>
  </si>
  <si>
    <t>Billets de manifestations (sport/culture)</t>
  </si>
  <si>
    <t>Logiciels, mises à jour ordinateur ou jeux vidéo</t>
  </si>
  <si>
    <t>Musique</t>
  </si>
  <si>
    <t>Films</t>
  </si>
  <si>
    <t>Livraisons en ligne</t>
  </si>
  <si>
    <t>Achats en ligne</t>
  </si>
  <si>
    <t xml:space="preserve">(1) 2008: KommTech-2008, Publica Data SA; 2010: OFS, Omnibus TIC </t>
  </si>
  <si>
    <t>(d) Population : individus âgés de 16-74 ans, excepté pour le Canada (18-74 ans) et la Suisse en 2008 (15 ans et +).</t>
  </si>
  <si>
    <t>(1) Au cours des trois derniers mois</t>
  </si>
  <si>
    <t>(10)</t>
  </si>
  <si>
    <t>En % de la population âgée de 16 à 74 ans</t>
  </si>
  <si>
    <t>Données principales</t>
  </si>
  <si>
    <t>a</t>
  </si>
  <si>
    <t>b</t>
  </si>
  <si>
    <t>Données supplémentaires :</t>
  </si>
  <si>
    <t xml:space="preserve">Utilisation d'internet pour des achats/commandes de biens ou services, comparaison internationale, évolution </t>
  </si>
  <si>
    <t xml:space="preserve">Achats et livraisons en ligne (produits numérisés), évolution </t>
  </si>
  <si>
    <t>Modes de paiement des commandes/achats en ligne, évolution</t>
  </si>
  <si>
    <t>Dépenses des ménages (consommation + dons)</t>
  </si>
  <si>
    <t>Total des dépenses mensuelles</t>
  </si>
  <si>
    <t>Ménages avec dépenses internet¹</t>
  </si>
  <si>
    <t>Dépenses par internet, estimation du total annuel</t>
  </si>
  <si>
    <t>...en francs</t>
  </si>
  <si>
    <t>...en %</t>
  </si>
  <si>
    <t xml:space="preserve">… en millions de fr. </t>
  </si>
  <si>
    <t>Dépenses 2016</t>
  </si>
  <si>
    <t>Produits alimentaires et boissons non alcoolisées</t>
  </si>
  <si>
    <t>Services culturels (théâtre, concert, cinéma, musée)</t>
  </si>
  <si>
    <t>Livres et brochures</t>
  </si>
  <si>
    <t>Vacances et hébergement</t>
  </si>
  <si>
    <t>Equipement et accessoires audiovisuels et photographiques (sans réparations)</t>
  </si>
  <si>
    <t>Equipement informatique</t>
  </si>
  <si>
    <t>Télécommunication</t>
  </si>
  <si>
    <t>Presse et papeterie</t>
  </si>
  <si>
    <t>Services de transport (sans avions)</t>
  </si>
  <si>
    <t>Transport de personnes par avion</t>
  </si>
  <si>
    <t>Vêtements et chaussures</t>
  </si>
  <si>
    <t>Ameublement, équipement et entretien du ménage</t>
  </si>
  <si>
    <t>Autres dépenses de consommation (y inclus cadeaux offerts)</t>
  </si>
  <si>
    <t>Dépenses 2015</t>
  </si>
  <si>
    <t>Dépenses 2014</t>
  </si>
  <si>
    <t xml:space="preserve">Dépenses 2013 </t>
  </si>
  <si>
    <t>Dépenses 2012</t>
  </si>
  <si>
    <t>Equipement informatique (sans réparations)</t>
  </si>
  <si>
    <t>Dépenses 2011</t>
  </si>
  <si>
    <t>Dépenses 2010</t>
  </si>
  <si>
    <t>Dépenses 2009</t>
  </si>
  <si>
    <t>Dépenses 2008</t>
  </si>
  <si>
    <t>5 469.76</t>
  </si>
  <si>
    <t>Dépenses 2007</t>
  </si>
  <si>
    <t>Dépenses 2006</t>
  </si>
  <si>
    <t>1) Alimentation</t>
  </si>
  <si>
    <t>2) Eq. informatique</t>
  </si>
  <si>
    <t>3) Services culturels</t>
  </si>
  <si>
    <t>4) Livres</t>
  </si>
  <si>
    <t>5) Voyages, hébergement</t>
  </si>
  <si>
    <t>..</t>
  </si>
  <si>
    <t>6) Autres (y.c. dons)</t>
  </si>
  <si>
    <t>Dépenses 2005</t>
  </si>
  <si>
    <t>Dépenses 2004</t>
  </si>
  <si>
    <t xml:space="preserve">Dépenses 2003 </t>
  </si>
  <si>
    <t>Dépenses 2002</t>
  </si>
  <si>
    <t>¹ ...au moins une dépense internet pendant le mois d'observation.</t>
  </si>
  <si>
    <t>² ...des ménages avec au moins une dépense pendant le mois d'observation.</t>
  </si>
  <si>
    <t>(n) Position sujette à de fortes variations: coefficient de variation &gt; 10%.</t>
  </si>
  <si>
    <t>NB: en 2006, l'enquête ERC devient l'enquête EBM, avec quelques modifications méthodologiques. Aussi les comparaisons doivent être faites avec précaution.</t>
  </si>
  <si>
    <t xml:space="preserve">Contenu détaillé des groupes de dépenses de consommation jusqu'en 2006 : </t>
  </si>
  <si>
    <t xml:space="preserve">1) Produits alimentaires et boissons non alcoolisées; </t>
  </si>
  <si>
    <t xml:space="preserve">2) Equipement et accessoires informatiques, audiovisuels et photographiques (sans réparations); </t>
  </si>
  <si>
    <t>3) Services culturels (théâtre, concert, cinéma, musée: billets à la pièce);</t>
  </si>
  <si>
    <t xml:space="preserve">4) Livres et brochures; </t>
  </si>
  <si>
    <t>5) Voyages, hébergement, tickets d'avion et de transports publics;</t>
  </si>
  <si>
    <t>6) Autres dépenses de consommation et dons.</t>
  </si>
  <si>
    <t>E-commerce : dépenses des ménages privés effectuées sur internet, évolution</t>
  </si>
  <si>
    <t xml:space="preserve">Utilisation d'internet pour des achats/commandes de biens ou services, évolution </t>
  </si>
  <si>
    <t>Vente en ligne (1), comparaison internationale, évolution</t>
  </si>
  <si>
    <t>© 2019 OFS-BFS-UST / WSA</t>
  </si>
  <si>
    <t xml:space="preserve">Allemagne </t>
  </si>
  <si>
    <t>Achats et livraisons en ligne (produits numérisés) (1), évolution</t>
  </si>
  <si>
    <t>Vente en ligne, comparaison internationale, évolution</t>
  </si>
  <si>
    <t>Dépenses des ménages privés effectuées sur internet, évolution</t>
  </si>
  <si>
    <t>Sources: OFS; Eurostat</t>
  </si>
  <si>
    <t>Sources : OFS; Publica Data SA; Eurostat</t>
  </si>
  <si>
    <t>Source: OFS – Omnibus TIC</t>
  </si>
  <si>
    <t>Source : OFS – EBM / WSA</t>
  </si>
  <si>
    <t>Données interactives :</t>
  </si>
  <si>
    <t>Dernière mise à jour : décembre 2019</t>
  </si>
  <si>
    <t>Avec application sur smartphone : porte-monnaie électronique</t>
  </si>
  <si>
    <t>Livres, magazines ou journaux</t>
  </si>
  <si>
    <t xml:space="preserve">Paiements électroniques (ebanking) en comparaison internationale, évolution </t>
  </si>
  <si>
    <t xml:space="preserve">Paiements électroniques (ebanking), comparaison internationale, évolution </t>
  </si>
  <si>
    <t>Ecommerce et ebanking</t>
  </si>
  <si>
    <t>Ecommerce: problèmes rencontrés durant les 12 derniers mois, évolution</t>
  </si>
  <si>
    <t>Ecommerce: problème rencontré au cours des 12 derniers mois, évolution</t>
  </si>
  <si>
    <t>Dépenses 2017</t>
  </si>
  <si>
    <t>Dépenses 2018</t>
  </si>
  <si>
    <t>© 2021 OFS-BFS-UST / WSA</t>
  </si>
  <si>
    <t>Dépenses mensuelles effectuées par internet</t>
  </si>
  <si>
    <t>© 2021 OFS-BFS-WSA</t>
  </si>
  <si>
    <t>UE (2)</t>
  </si>
  <si>
    <t>(2) Composition de l'UE au 1.2.2020</t>
  </si>
  <si>
    <t>UE (composition au 1.2.2020)</t>
  </si>
  <si>
    <t>UE (Composition au 1.2.2020)</t>
  </si>
  <si>
    <t>--</t>
  </si>
  <si>
    <t>produits physiques</t>
  </si>
  <si>
    <t>produits numériques</t>
  </si>
  <si>
    <t>Cryptomonnaie</t>
  </si>
  <si>
    <t>En % des e-consommateurs (achat au cours des 3 derniers mois)</t>
  </si>
  <si>
    <t>Dernière mise à jour : décembre 2021</t>
  </si>
  <si>
    <t>Titre</t>
  </si>
  <si>
    <t>Données historiques:</t>
  </si>
  <si>
    <t>Achats en ligne et type de livraison, 2021</t>
  </si>
  <si>
    <t>(n) Nombre de cas trop faible</t>
  </si>
  <si>
    <t>2021 (1)</t>
  </si>
  <si>
    <t>(1) En % des e-consommateurs (achat au cours des 3 derniers mois)</t>
  </si>
  <si>
    <t>(2) 2020</t>
  </si>
  <si>
    <t>Royaume-Uni (2)</t>
  </si>
  <si>
    <t>Dépenses 2019</t>
  </si>
  <si>
    <t>Achat et vente en ligne (1), comparaison internationale, 2022</t>
  </si>
  <si>
    <t>© 2023 OFS-BFS-WSA</t>
  </si>
  <si>
    <t>Dernière mise à jour : mai 2023</t>
  </si>
  <si>
    <t>(3) 2021</t>
  </si>
  <si>
    <t>(4) Composition de l'UE au 1.2.2020</t>
  </si>
  <si>
    <t>UE (4)</t>
  </si>
  <si>
    <t>Suisse (3)</t>
  </si>
  <si>
    <t>Achat et vente en ligne au cours des 3 derniers mois, comparaison internationale, 2022</t>
  </si>
  <si>
    <t>© 2023 OFS-BFS-UST / WSA</t>
  </si>
  <si>
    <t/>
  </si>
  <si>
    <t>Dépenses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</si>
</sst>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#\ ##0_);#\ ##0_);#\ ##0_);@_)"/>
    <numFmt numFmtId="168" formatCode="#\ ##0_);#\ ##0_);#\ ##0_);@"/>
    <numFmt numFmtId="169" formatCode="0.00_)"/>
    <numFmt numFmtId="170" formatCode="0.0%_)_);\−0.0%_)_);0.0%_)_);@_)_)"/>
    <numFmt numFmtId="171" formatCode="#\ ##0.00,,\ _)"/>
    <numFmt numFmtId="172" formatCode="@_)*."/>
    <numFmt numFmtId="173" formatCode="0.00_);\−0.0_);0.00_);@_)"/>
    <numFmt numFmtId="174" formatCode="\(0.0%\)"/>
    <numFmt numFmtId="175" formatCode="_)@"/>
    <numFmt numFmtId="176" formatCode="#.0\ ##0_);#.0\ ##0_);#.0\ ##0_);@"/>
    <numFmt numFmtId="177" formatCode="0.0%_);\-0.0%_);0.0%_);@"/>
    <numFmt numFmtId="178" formatCode="\(0.0%\);\(\-0.0%\);\(0.0%\);@_)"/>
    <numFmt numFmtId="179" formatCode="#\ ##0.00_);\-#\ ##0_);#\ ##0_);@"/>
    <numFmt numFmtId="180" formatCode="#\ ##0.00;\−#\ ##0.00;#\ ##0.00;_)@"/>
    <numFmt numFmtId="181" formatCode="\(0.00\);\(0.00\);\(0.00\);@"/>
  </numFmts>
  <fonts count="28" x14ac:knownFonts="1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Helvetica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0"/>
      <name val="Times"/>
    </font>
    <font>
      <sz val="10"/>
      <name val="Times"/>
      <family val="1"/>
    </font>
    <font>
      <u/>
      <sz val="10"/>
      <color indexed="12"/>
      <name val="Times"/>
      <family val="1"/>
    </font>
    <font>
      <sz val="8"/>
      <name val="Arial Narrow"/>
      <family val="2"/>
    </font>
    <font>
      <b/>
      <sz val="9"/>
      <name val="Arial"/>
      <family val="2"/>
    </font>
    <font>
      <sz val="8"/>
      <color indexed="12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1" fillId="0" borderId="0"/>
    <xf numFmtId="0" fontId="16" fillId="0" borderId="0"/>
    <xf numFmtId="0" fontId="11" fillId="0" borderId="0"/>
    <xf numFmtId="0" fontId="12" fillId="0" borderId="0"/>
    <xf numFmtId="0" fontId="3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9" fontId="19" fillId="0" borderId="0" applyFont="0" applyFill="0" applyBorder="0" applyAlignment="0" applyProtection="0"/>
    <xf numFmtId="0" fontId="1" fillId="0" borderId="0"/>
    <xf numFmtId="0" fontId="26" fillId="0" borderId="0"/>
  </cellStyleXfs>
  <cellXfs count="19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1" applyFont="1" applyAlignment="1" applyProtection="1"/>
    <xf numFmtId="0" fontId="4" fillId="0" borderId="0" xfId="9" applyFont="1"/>
    <xf numFmtId="0" fontId="9" fillId="0" borderId="0" xfId="9" applyFont="1"/>
    <xf numFmtId="0" fontId="10" fillId="0" borderId="0" xfId="9" applyFont="1" applyBorder="1"/>
    <xf numFmtId="166" fontId="4" fillId="0" borderId="0" xfId="7" applyNumberFormat="1" applyFont="1" applyFill="1"/>
    <xf numFmtId="0" fontId="4" fillId="0" borderId="0" xfId="5" applyFont="1" applyFill="1" applyBorder="1"/>
    <xf numFmtId="0" fontId="4" fillId="0" borderId="1" xfId="9" applyFont="1" applyBorder="1"/>
    <xf numFmtId="0" fontId="4" fillId="0" borderId="0" xfId="5" applyFont="1" applyFill="1" applyBorder="1" applyAlignment="1">
      <alignment horizontal="left" wrapText="1"/>
    </xf>
    <xf numFmtId="0" fontId="4" fillId="0" borderId="0" xfId="7" applyFont="1" applyFill="1" applyAlignment="1">
      <alignment horizontal="left" vertical="top" wrapText="1"/>
    </xf>
    <xf numFmtId="0" fontId="6" fillId="0" borderId="0" xfId="9" applyFont="1"/>
    <xf numFmtId="0" fontId="4" fillId="0" borderId="0" xfId="7" applyFont="1" applyFill="1" applyAlignment="1">
      <alignment horizontal="left" vertical="top"/>
    </xf>
    <xf numFmtId="0" fontId="4" fillId="0" borderId="2" xfId="9" applyFont="1" applyBorder="1"/>
    <xf numFmtId="0" fontId="4" fillId="0" borderId="0" xfId="9" applyFont="1" applyBorder="1"/>
    <xf numFmtId="0" fontId="6" fillId="0" borderId="0" xfId="9" applyFont="1" applyBorder="1"/>
    <xf numFmtId="0" fontId="4" fillId="0" borderId="3" xfId="9" applyFont="1" applyBorder="1"/>
    <xf numFmtId="0" fontId="6" fillId="0" borderId="3" xfId="9" applyFont="1" applyBorder="1" applyAlignment="1">
      <alignment horizontal="center"/>
    </xf>
    <xf numFmtId="1" fontId="4" fillId="0" borderId="2" xfId="9" applyNumberFormat="1" applyFont="1" applyBorder="1" applyAlignment="1">
      <alignment horizontal="center"/>
    </xf>
    <xf numFmtId="1" fontId="4" fillId="0" borderId="0" xfId="9" applyNumberFormat="1" applyFont="1" applyBorder="1" applyAlignment="1">
      <alignment horizontal="center"/>
    </xf>
    <xf numFmtId="1" fontId="6" fillId="0" borderId="0" xfId="9" applyNumberFormat="1" applyFont="1" applyBorder="1" applyAlignment="1">
      <alignment horizontal="center"/>
    </xf>
    <xf numFmtId="0" fontId="6" fillId="0" borderId="3" xfId="8" applyNumberFormat="1" applyFont="1" applyFill="1" applyBorder="1" applyAlignment="1"/>
    <xf numFmtId="0" fontId="6" fillId="0" borderId="0" xfId="8" applyNumberFormat="1" applyFont="1" applyFill="1" applyBorder="1" applyAlignment="1"/>
    <xf numFmtId="0" fontId="4" fillId="0" borderId="0" xfId="8" applyNumberFormat="1" applyFont="1" applyFill="1" applyBorder="1" applyAlignment="1"/>
    <xf numFmtId="0" fontId="4" fillId="0" borderId="4" xfId="8" applyNumberFormat="1" applyFont="1" applyFill="1" applyBorder="1" applyAlignment="1"/>
    <xf numFmtId="0" fontId="4" fillId="0" borderId="4" xfId="9" applyFont="1" applyBorder="1"/>
    <xf numFmtId="1" fontId="4" fillId="0" borderId="4" xfId="9" applyNumberFormat="1" applyFont="1" applyBorder="1" applyAlignment="1">
      <alignment horizontal="center"/>
    </xf>
    <xf numFmtId="0" fontId="4" fillId="0" borderId="0" xfId="9" applyFont="1" applyAlignment="1">
      <alignment vertical="center"/>
    </xf>
    <xf numFmtId="0" fontId="6" fillId="0" borderId="5" xfId="9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1" fontId="6" fillId="0" borderId="0" xfId="9" applyNumberFormat="1" applyFont="1" applyFill="1" applyBorder="1" applyAlignment="1">
      <alignment horizontal="center"/>
    </xf>
    <xf numFmtId="0" fontId="4" fillId="0" borderId="6" xfId="9" applyFont="1" applyBorder="1"/>
    <xf numFmtId="0" fontId="4" fillId="0" borderId="7" xfId="9" quotePrefix="1" applyFont="1" applyBorder="1" applyAlignment="1">
      <alignment horizontal="center" vertical="center" wrapText="1"/>
    </xf>
    <xf numFmtId="0" fontId="4" fillId="0" borderId="7" xfId="9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3" xfId="0" applyFont="1" applyBorder="1"/>
    <xf numFmtId="0" fontId="4" fillId="0" borderId="0" xfId="9" applyFont="1" applyFill="1" applyBorder="1"/>
    <xf numFmtId="0" fontId="6" fillId="0" borderId="0" xfId="9" applyFont="1" applyFill="1" applyBorder="1"/>
    <xf numFmtId="0" fontId="4" fillId="0" borderId="0" xfId="0" applyFont="1" applyFill="1"/>
    <xf numFmtId="0" fontId="6" fillId="0" borderId="3" xfId="8" applyNumberFormat="1" applyFont="1" applyFill="1" applyBorder="1" applyAlignment="1">
      <alignment horizontal="center" vertical="center"/>
    </xf>
    <xf numFmtId="0" fontId="4" fillId="0" borderId="4" xfId="9" applyFont="1" applyBorder="1" applyAlignment="1">
      <alignment horizontal="center"/>
    </xf>
    <xf numFmtId="0" fontId="4" fillId="0" borderId="8" xfId="9" quotePrefix="1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0" xfId="9" applyFont="1" applyAlignment="1">
      <alignment horizontal="right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0" xfId="1" applyFill="1" applyAlignment="1" applyProtection="1"/>
    <xf numFmtId="3" fontId="6" fillId="0" borderId="0" xfId="8" applyNumberFormat="1" applyFont="1" applyFill="1" applyBorder="1" applyAlignment="1">
      <alignment horizontal="center"/>
    </xf>
    <xf numFmtId="3" fontId="4" fillId="0" borderId="0" xfId="8" applyNumberFormat="1" applyFont="1" applyFill="1" applyBorder="1" applyAlignment="1">
      <alignment horizontal="center"/>
    </xf>
    <xf numFmtId="3" fontId="4" fillId="0" borderId="4" xfId="8" applyNumberFormat="1" applyFont="1" applyFill="1" applyBorder="1" applyAlignment="1">
      <alignment horizontal="center"/>
    </xf>
    <xf numFmtId="0" fontId="6" fillId="0" borderId="12" xfId="9" applyFont="1" applyBorder="1" applyAlignment="1">
      <alignment horizontal="center"/>
    </xf>
    <xf numFmtId="1" fontId="4" fillId="0" borderId="13" xfId="9" applyNumberFormat="1" applyFont="1" applyBorder="1" applyAlignment="1">
      <alignment horizontal="center"/>
    </xf>
    <xf numFmtId="1" fontId="4" fillId="0" borderId="14" xfId="9" applyNumberFormat="1" applyFont="1" applyBorder="1" applyAlignment="1">
      <alignment horizontal="center"/>
    </xf>
    <xf numFmtId="1" fontId="6" fillId="0" borderId="14" xfId="9" applyNumberFormat="1" applyFont="1" applyBorder="1" applyAlignment="1">
      <alignment horizontal="center"/>
    </xf>
    <xf numFmtId="1" fontId="4" fillId="0" borderId="15" xfId="9" applyNumberFormat="1" applyFont="1" applyBorder="1" applyAlignment="1">
      <alignment horizontal="center"/>
    </xf>
    <xf numFmtId="0" fontId="6" fillId="0" borderId="3" xfId="0" applyFont="1" applyBorder="1"/>
    <xf numFmtId="0" fontId="10" fillId="0" borderId="3" xfId="9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1" applyFont="1" applyFill="1" applyAlignment="1" applyProtection="1">
      <alignment horizontal="right"/>
    </xf>
    <xf numFmtId="0" fontId="7" fillId="0" borderId="0" xfId="1" applyFont="1" applyFill="1" applyAlignment="1" applyProtection="1"/>
    <xf numFmtId="167" fontId="4" fillId="0" borderId="0" xfId="14" applyNumberFormat="1" applyFont="1" applyFill="1" applyBorder="1" applyAlignment="1">
      <alignment horizontal="right" vertical="center"/>
    </xf>
    <xf numFmtId="167" fontId="6" fillId="0" borderId="0" xfId="14" applyNumberFormat="1" applyFont="1" applyFill="1" applyBorder="1" applyAlignment="1">
      <alignment horizontal="right" vertical="center"/>
    </xf>
    <xf numFmtId="49" fontId="6" fillId="0" borderId="0" xfId="14" applyNumberFormat="1" applyFont="1" applyFill="1" applyBorder="1" applyAlignment="1">
      <alignment horizontal="right" vertical="center" wrapText="1"/>
    </xf>
    <xf numFmtId="168" fontId="4" fillId="0" borderId="0" xfId="14" applyNumberFormat="1" applyFont="1" applyFill="1" applyBorder="1" applyAlignment="1">
      <alignment horizontal="right" vertical="center"/>
    </xf>
    <xf numFmtId="167" fontId="6" fillId="0" borderId="0" xfId="14" applyNumberFormat="1" applyFont="1" applyFill="1" applyBorder="1" applyAlignment="1">
      <alignment horizontal="left" vertical="center"/>
    </xf>
    <xf numFmtId="169" fontId="6" fillId="0" borderId="0" xfId="0" applyNumberFormat="1" applyFont="1" applyFill="1" applyBorder="1" applyAlignment="1">
      <alignment horizontal="right" vertical="center"/>
    </xf>
    <xf numFmtId="170" fontId="6" fillId="0" borderId="0" xfId="0" applyNumberFormat="1" applyFont="1" applyFill="1" applyBorder="1" applyAlignment="1">
      <alignment horizontal="right" vertical="center" shrinkToFit="1"/>
    </xf>
    <xf numFmtId="171" fontId="6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172" fontId="4" fillId="0" borderId="0" xfId="0" applyNumberFormat="1" applyFont="1" applyFill="1" applyBorder="1" applyAlignment="1">
      <alignment horizontal="left" vertical="center"/>
    </xf>
    <xf numFmtId="173" fontId="4" fillId="0" borderId="0" xfId="0" applyNumberFormat="1" applyFont="1" applyFill="1" applyBorder="1" applyAlignment="1">
      <alignment horizontal="right" vertical="center"/>
    </xf>
    <xf numFmtId="174" fontId="4" fillId="0" borderId="0" xfId="13" applyNumberFormat="1" applyFont="1" applyFill="1" applyBorder="1" applyAlignment="1"/>
    <xf numFmtId="170" fontId="4" fillId="0" borderId="0" xfId="0" applyNumberFormat="1" applyFont="1" applyFill="1" applyBorder="1" applyAlignment="1">
      <alignment horizontal="right" vertical="center" shrinkToFit="1"/>
    </xf>
    <xf numFmtId="171" fontId="4" fillId="0" borderId="0" xfId="0" applyNumberFormat="1" applyFont="1" applyFill="1" applyBorder="1" applyAlignment="1">
      <alignment horizontal="right" vertical="center"/>
    </xf>
    <xf numFmtId="175" fontId="4" fillId="0" borderId="0" xfId="0" applyNumberFormat="1" applyFont="1" applyFill="1" applyBorder="1" applyAlignment="1">
      <alignment horizontal="left" vertical="center"/>
    </xf>
    <xf numFmtId="176" fontId="4" fillId="0" borderId="0" xfId="14" applyNumberFormat="1" applyFont="1" applyFill="1" applyBorder="1" applyAlignment="1">
      <alignment horizontal="right" vertical="center"/>
    </xf>
    <xf numFmtId="173" fontId="6" fillId="0" borderId="0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/>
    </xf>
    <xf numFmtId="177" fontId="6" fillId="0" borderId="0" xfId="14" applyNumberFormat="1" applyFont="1" applyFill="1" applyBorder="1" applyAlignment="1"/>
    <xf numFmtId="177" fontId="4" fillId="0" borderId="0" xfId="14" applyNumberFormat="1" applyFont="1" applyFill="1" applyBorder="1" applyAlignment="1"/>
    <xf numFmtId="177" fontId="4" fillId="0" borderId="0" xfId="14" applyNumberFormat="1" applyFont="1" applyFill="1" applyBorder="1" applyAlignment="1">
      <alignment horizontal="right"/>
    </xf>
    <xf numFmtId="178" fontId="4" fillId="0" borderId="0" xfId="14" applyNumberFormat="1" applyFont="1" applyFill="1" applyBorder="1" applyAlignment="1"/>
    <xf numFmtId="181" fontId="6" fillId="0" borderId="0" xfId="14" applyNumberFormat="1" applyFont="1" applyFill="1" applyBorder="1" applyAlignment="1"/>
    <xf numFmtId="178" fontId="6" fillId="0" borderId="0" xfId="14" applyNumberFormat="1" applyFont="1" applyFill="1" applyBorder="1" applyAlignment="1"/>
    <xf numFmtId="167" fontId="6" fillId="0" borderId="0" xfId="14" applyNumberFormat="1" applyFont="1" applyFill="1" applyBorder="1" applyAlignment="1">
      <alignment wrapText="1"/>
    </xf>
    <xf numFmtId="179" fontId="6" fillId="0" borderId="0" xfId="14" applyNumberFormat="1" applyFont="1" applyFill="1" applyBorder="1" applyAlignment="1">
      <alignment horizontal="right"/>
    </xf>
    <xf numFmtId="181" fontId="4" fillId="0" borderId="0" xfId="14" applyNumberFormat="1" applyFont="1" applyFill="1" applyBorder="1" applyAlignment="1"/>
    <xf numFmtId="179" fontId="4" fillId="0" borderId="0" xfId="14" applyNumberFormat="1" applyFont="1" applyFill="1" applyBorder="1" applyAlignment="1">
      <alignment horizontal="right"/>
    </xf>
    <xf numFmtId="167" fontId="4" fillId="0" borderId="0" xfId="14" applyNumberFormat="1" applyFont="1" applyFill="1" applyBorder="1" applyAlignment="1"/>
    <xf numFmtId="167" fontId="4" fillId="0" borderId="0" xfId="14" applyNumberFormat="1" applyFont="1" applyFill="1" applyBorder="1" applyAlignment="1">
      <alignment wrapText="1"/>
    </xf>
    <xf numFmtId="167" fontId="4" fillId="0" borderId="0" xfId="14" applyNumberFormat="1" applyFont="1" applyFill="1" applyBorder="1" applyAlignment="1">
      <alignment vertical="center"/>
    </xf>
    <xf numFmtId="167" fontId="4" fillId="0" borderId="0" xfId="14" applyNumberFormat="1" applyFont="1" applyFill="1" applyBorder="1" applyAlignment="1">
      <alignment horizontal="right"/>
    </xf>
    <xf numFmtId="167" fontId="4" fillId="0" borderId="0" xfId="14" applyNumberFormat="1" applyFont="1" applyFill="1" applyBorder="1" applyAlignment="1">
      <alignment horizontal="left" vertical="center"/>
    </xf>
    <xf numFmtId="167" fontId="4" fillId="0" borderId="0" xfId="14" applyNumberFormat="1" applyFont="1" applyFill="1" applyBorder="1" applyAlignment="1">
      <alignment horizontal="left"/>
    </xf>
    <xf numFmtId="167" fontId="4" fillId="0" borderId="0" xfId="14" applyNumberFormat="1" applyFont="1" applyFill="1" applyBorder="1" applyAlignment="1">
      <alignment horizontal="left" wrapText="1"/>
    </xf>
    <xf numFmtId="0" fontId="4" fillId="0" borderId="0" xfId="8" applyNumberFormat="1" applyFont="1" applyFill="1" applyBorder="1" applyAlignment="1">
      <alignment horizontal="center"/>
    </xf>
    <xf numFmtId="0" fontId="20" fillId="0" borderId="0" xfId="9" applyFont="1"/>
    <xf numFmtId="167" fontId="6" fillId="0" borderId="3" xfId="14" applyNumberFormat="1" applyFont="1" applyFill="1" applyBorder="1" applyAlignment="1">
      <alignment horizontal="left" vertical="top" wrapText="1"/>
    </xf>
    <xf numFmtId="167" fontId="4" fillId="0" borderId="3" xfId="14" applyNumberFormat="1" applyFont="1" applyFill="1" applyBorder="1" applyAlignment="1">
      <alignment horizontal="right" vertical="top" wrapText="1"/>
    </xf>
    <xf numFmtId="49" fontId="6" fillId="0" borderId="3" xfId="14" applyNumberFormat="1" applyFont="1" applyFill="1" applyBorder="1" applyAlignment="1">
      <alignment horizontal="right" vertical="center" wrapText="1"/>
    </xf>
    <xf numFmtId="168" fontId="4" fillId="0" borderId="3" xfId="14" applyNumberFormat="1" applyFont="1" applyFill="1" applyBorder="1" applyAlignment="1">
      <alignment horizontal="right" vertical="center"/>
    </xf>
    <xf numFmtId="167" fontId="4" fillId="0" borderId="3" xfId="14" applyNumberFormat="1" applyFont="1" applyFill="1" applyBorder="1" applyAlignment="1">
      <alignment horizontal="right" vertical="center"/>
    </xf>
    <xf numFmtId="0" fontId="21" fillId="2" borderId="0" xfId="1" applyFont="1" applyFill="1" applyAlignment="1" applyProtection="1"/>
    <xf numFmtId="0" fontId="22" fillId="0" borderId="0" xfId="0" applyFont="1" applyAlignment="1"/>
    <xf numFmtId="172" fontId="4" fillId="0" borderId="4" xfId="0" applyNumberFormat="1" applyFont="1" applyFill="1" applyBorder="1" applyAlignment="1">
      <alignment horizontal="left" vertical="center"/>
    </xf>
    <xf numFmtId="181" fontId="4" fillId="0" borderId="4" xfId="14" applyNumberFormat="1" applyFont="1" applyFill="1" applyBorder="1" applyAlignment="1"/>
    <xf numFmtId="178" fontId="4" fillId="0" borderId="4" xfId="14" applyNumberFormat="1" applyFont="1" applyFill="1" applyBorder="1" applyAlignment="1"/>
    <xf numFmtId="177" fontId="4" fillId="0" borderId="4" xfId="14" applyNumberFormat="1" applyFont="1" applyFill="1" applyBorder="1" applyAlignment="1"/>
    <xf numFmtId="179" fontId="4" fillId="0" borderId="4" xfId="14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Alignment="1"/>
    <xf numFmtId="1" fontId="4" fillId="0" borderId="14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4" xfId="8" applyNumberFormat="1" applyFont="1" applyFill="1" applyBorder="1" applyAlignment="1">
      <alignment horizontal="center"/>
    </xf>
    <xf numFmtId="1" fontId="4" fillId="0" borderId="7" xfId="9" applyNumberFormat="1" applyFont="1" applyBorder="1" applyAlignment="1">
      <alignment horizontal="center" vertical="center" wrapText="1"/>
    </xf>
    <xf numFmtId="167" fontId="6" fillId="0" borderId="0" xfId="14" applyNumberFormat="1" applyFont="1" applyFill="1" applyBorder="1" applyAlignment="1">
      <alignment horizontal="left" vertical="center"/>
    </xf>
    <xf numFmtId="1" fontId="6" fillId="0" borderId="14" xfId="9" applyNumberFormat="1" applyFont="1" applyFill="1" applyBorder="1" applyAlignment="1">
      <alignment horizontal="center"/>
    </xf>
    <xf numFmtId="0" fontId="6" fillId="0" borderId="0" xfId="9" applyFont="1" applyFill="1" applyAlignment="1">
      <alignment horizontal="center"/>
    </xf>
    <xf numFmtId="1" fontId="4" fillId="0" borderId="0" xfId="9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2" xfId="8" applyNumberFormat="1" applyFont="1" applyFill="1" applyBorder="1" applyAlignment="1"/>
    <xf numFmtId="3" fontId="4" fillId="0" borderId="2" xfId="8" applyNumberFormat="1" applyFont="1" applyFill="1" applyBorder="1" applyAlignment="1">
      <alignment horizontal="center"/>
    </xf>
    <xf numFmtId="0" fontId="10" fillId="0" borderId="3" xfId="9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25" fillId="0" borderId="1" xfId="9" applyFont="1" applyBorder="1"/>
    <xf numFmtId="0" fontId="24" fillId="0" borderId="0" xfId="0" applyFont="1"/>
    <xf numFmtId="0" fontId="6" fillId="2" borderId="0" xfId="1" applyFont="1" applyFill="1" applyAlignment="1" applyProtection="1"/>
    <xf numFmtId="0" fontId="0" fillId="0" borderId="0" xfId="0" applyAlignment="1"/>
    <xf numFmtId="0" fontId="10" fillId="0" borderId="3" xfId="9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5" xfId="9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4" fillId="0" borderId="0" xfId="0" applyFont="1" applyAlignment="1">
      <alignment horizontal="right" indent="1"/>
    </xf>
    <xf numFmtId="165" fontId="4" fillId="0" borderId="0" xfId="3" applyNumberFormat="1" applyFont="1" applyFill="1" applyAlignment="1">
      <alignment horizontal="right" indent="1"/>
    </xf>
    <xf numFmtId="0" fontId="4" fillId="0" borderId="0" xfId="0" quotePrefix="1" applyFont="1" applyAlignment="1">
      <alignment horizontal="right" indent="1"/>
    </xf>
    <xf numFmtId="0" fontId="4" fillId="0" borderId="4" xfId="0" applyFont="1" applyBorder="1" applyAlignment="1">
      <alignment horizontal="right" indent="1"/>
    </xf>
    <xf numFmtId="165" fontId="4" fillId="0" borderId="4" xfId="3" applyNumberFormat="1" applyFont="1" applyFill="1" applyBorder="1" applyAlignment="1">
      <alignment horizontal="right" indent="1"/>
    </xf>
    <xf numFmtId="167" fontId="6" fillId="0" borderId="0" xfId="14" applyNumberFormat="1" applyFont="1" applyFill="1" applyBorder="1" applyAlignment="1">
      <alignment horizontal="left" vertical="center"/>
    </xf>
    <xf numFmtId="167" fontId="4" fillId="0" borderId="0" xfId="14" applyNumberFormat="1" applyFont="1" applyFill="1" applyBorder="1" applyAlignment="1">
      <alignment horizontal="left" vertical="center"/>
    </xf>
    <xf numFmtId="167" fontId="6" fillId="0" borderId="0" xfId="14" applyNumberFormat="1" applyFont="1" applyFill="1" applyBorder="1" applyAlignment="1">
      <alignment horizontal="left" vertical="center"/>
    </xf>
    <xf numFmtId="167" fontId="4" fillId="0" borderId="0" xfId="14" applyNumberFormat="1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right" vertical="center" shrinkToFit="1"/>
    </xf>
    <xf numFmtId="164" fontId="4" fillId="0" borderId="0" xfId="3" applyFont="1" applyFill="1" applyBorder="1" applyAlignment="1">
      <alignment horizontal="right" vertical="center"/>
    </xf>
    <xf numFmtId="168" fontId="6" fillId="0" borderId="0" xfId="14" applyNumberFormat="1" applyFont="1" applyFill="1" applyBorder="1" applyAlignment="1">
      <alignment horizontal="right" vertical="center"/>
    </xf>
    <xf numFmtId="179" fontId="4" fillId="0" borderId="0" xfId="14" applyNumberFormat="1" applyFont="1" applyFill="1" applyBorder="1" applyAlignment="1"/>
    <xf numFmtId="164" fontId="4" fillId="0" borderId="0" xfId="3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right" vertical="center"/>
    </xf>
    <xf numFmtId="179" fontId="6" fillId="0" borderId="0" xfId="14" applyNumberFormat="1" applyFont="1" applyFill="1" applyBorder="1" applyAlignment="1"/>
    <xf numFmtId="179" fontId="4" fillId="0" borderId="4" xfId="14" applyNumberFormat="1" applyFont="1" applyFill="1" applyBorder="1" applyAlignment="1"/>
    <xf numFmtId="1" fontId="4" fillId="0" borderId="0" xfId="9" applyNumberFormat="1" applyFont="1" applyAlignment="1">
      <alignment horizontal="center"/>
    </xf>
    <xf numFmtId="1" fontId="6" fillId="0" borderId="0" xfId="9" applyNumberFormat="1" applyFont="1" applyAlignment="1">
      <alignment horizontal="center"/>
    </xf>
    <xf numFmtId="1" fontId="4" fillId="0" borderId="0" xfId="8" applyNumberFormat="1" applyFont="1" applyFill="1" applyBorder="1" applyAlignment="1">
      <alignment horizontal="center"/>
    </xf>
    <xf numFmtId="167" fontId="6" fillId="0" borderId="0" xfId="14" applyNumberFormat="1" applyFont="1" applyFill="1" applyBorder="1" applyAlignment="1">
      <alignment horizontal="left" vertical="center"/>
    </xf>
    <xf numFmtId="167" fontId="6" fillId="0" borderId="0" xfId="14" applyNumberFormat="1" applyFont="1" applyFill="1" applyBorder="1" applyAlignment="1">
      <alignment horizontal="left" vertical="center"/>
    </xf>
    <xf numFmtId="170" fontId="6" fillId="0" borderId="0" xfId="0" applyNumberFormat="1" applyFont="1" applyFill="1" applyAlignment="1">
      <alignment horizontal="right" vertical="center" shrinkToFit="1"/>
    </xf>
    <xf numFmtId="170" fontId="4" fillId="0" borderId="0" xfId="0" applyNumberFormat="1" applyFont="1" applyFill="1" applyAlignment="1">
      <alignment horizontal="right" vertical="center" shrinkToFit="1"/>
    </xf>
    <xf numFmtId="0" fontId="23" fillId="2" borderId="0" xfId="1" applyFont="1" applyFill="1" applyAlignment="1" applyProtection="1"/>
    <xf numFmtId="0" fontId="23" fillId="0" borderId="0" xfId="1" applyFont="1" applyAlignment="1" applyProtection="1"/>
    <xf numFmtId="0" fontId="6" fillId="2" borderId="0" xfId="1" applyFont="1" applyFill="1" applyAlignment="1" applyProtection="1"/>
    <xf numFmtId="0" fontId="0" fillId="0" borderId="0" xfId="0" applyAlignment="1"/>
    <xf numFmtId="0" fontId="2" fillId="0" borderId="0" xfId="1" applyAlignment="1" applyProtection="1"/>
    <xf numFmtId="0" fontId="27" fillId="2" borderId="0" xfId="1" applyFont="1" applyFill="1" applyAlignment="1" applyProtection="1"/>
    <xf numFmtId="0" fontId="27" fillId="0" borderId="0" xfId="1" applyFont="1" applyAlignment="1" applyProtection="1"/>
    <xf numFmtId="0" fontId="10" fillId="0" borderId="3" xfId="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4" fillId="0" borderId="0" xfId="14" applyNumberFormat="1" applyFont="1" applyFill="1" applyBorder="1" applyAlignment="1">
      <alignment horizontal="left" vertical="center"/>
    </xf>
    <xf numFmtId="167" fontId="6" fillId="0" borderId="0" xfId="14" applyNumberFormat="1" applyFont="1" applyFill="1" applyBorder="1" applyAlignment="1">
      <alignment horizontal="left" vertical="center"/>
    </xf>
    <xf numFmtId="167" fontId="4" fillId="0" borderId="0" xfId="14" applyNumberFormat="1" applyFont="1" applyFill="1" applyBorder="1" applyAlignment="1">
      <alignment horizontal="left" wrapText="1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16">
    <cellStyle name="Lien hypertexte" xfId="1" builtinId="8"/>
    <cellStyle name="Lien hypertexte 2" xfId="2" xr:uid="{00000000-0005-0000-0000-000001000000}"/>
    <cellStyle name="Milliers" xfId="3" builtinId="3"/>
    <cellStyle name="Milliers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15" xr:uid="{829DCEB1-AE1C-4BDE-A633-A3783AE8ACDE}"/>
    <cellStyle name="Normal 5" xfId="7" xr:uid="{00000000-0005-0000-0000-000007000000}"/>
    <cellStyle name="Normal_DepensesSurInternet2002_2004" xfId="14" xr:uid="{00000000-0005-0000-0000-000008000000}"/>
    <cellStyle name="Normal_e_commerce_achats" xfId="8" xr:uid="{00000000-0005-0000-0000-000009000000}"/>
    <cellStyle name="Normal_TableauxGraph_1erePartie_module_v5_FR" xfId="9" xr:uid="{00000000-0005-0000-0000-00000A000000}"/>
    <cellStyle name="Percent 10" xfId="10" xr:uid="{00000000-0005-0000-0000-00000B000000}"/>
    <cellStyle name="Pourcentage" xfId="13" builtinId="5"/>
    <cellStyle name="Pourcentage 2" xfId="11" xr:uid="{00000000-0005-0000-0000-00000D000000}"/>
    <cellStyle name="Standard_S_99D" xfId="12" xr:uid="{00000000-0005-0000-0000-00000E000000}"/>
  </cellStyles>
  <dxfs count="10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  <dxf>
      <numFmt numFmtId="182" formatCode="0.00,,\ &quot;mio.&quot;_);\−0.00,,\ &quot;mio.&quot;_);0.00,,\ &quot;mio.&quot;_);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culture-medias-societe-information-sport/societe-information/indicateurs-generaux/menages-population/ecommerce-ebanking.html" TargetMode="External"/><Relationship Id="rId2" Type="http://schemas.openxmlformats.org/officeDocument/2006/relationships/hyperlink" Target="https://www.bfs.admin.ch/bfs/fr/home/statistiques/culture-medias-societe-information-sport/societe-information/indicateurs-generaux/menages-population/ecommerce-ebanking.assetdetail.4482183.html" TargetMode="External"/><Relationship Id="rId1" Type="http://schemas.openxmlformats.org/officeDocument/2006/relationships/hyperlink" Target="http://www.bfs.admin.ch/bfs/portal/fr/index/themen/16/04/key/approche_globale.indicator.30108.301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ques/culture-medias-societe-information-sport/societe-information/indicateurs-generaux/menages-population/ecommerce-ebanking.assetdetail.2014426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24"/>
  <sheetViews>
    <sheetView tabSelected="1" zoomScaleNormal="100" workbookViewId="0">
      <selection activeCell="A2" sqref="A2"/>
    </sheetView>
  </sheetViews>
  <sheetFormatPr baseColWidth="10" defaultColWidth="11.19921875" defaultRowHeight="12.75" x14ac:dyDescent="0.25"/>
  <cols>
    <col min="1" max="1" width="38.796875" style="53" customWidth="1"/>
    <col min="2" max="2" width="11" style="53" customWidth="1"/>
    <col min="3" max="3" width="116.3984375" style="53" customWidth="1"/>
    <col min="4" max="16384" width="11.19921875" style="53"/>
  </cols>
  <sheetData>
    <row r="1" spans="1:14" ht="15.75" x14ac:dyDescent="0.25">
      <c r="A1" s="52" t="s">
        <v>0</v>
      </c>
      <c r="B1" s="52"/>
      <c r="C1" s="52" t="s">
        <v>1</v>
      </c>
      <c r="D1" s="52"/>
      <c r="E1" s="52"/>
    </row>
    <row r="2" spans="1:14" ht="15.75" x14ac:dyDescent="0.25">
      <c r="A2" s="52"/>
      <c r="B2" s="52"/>
      <c r="C2" s="52"/>
      <c r="D2" s="52"/>
      <c r="E2" s="52"/>
    </row>
    <row r="3" spans="1:14" ht="15.75" x14ac:dyDescent="0.25">
      <c r="A3" s="52" t="s">
        <v>90</v>
      </c>
      <c r="B3" s="52"/>
      <c r="C3" s="52" t="s">
        <v>183</v>
      </c>
      <c r="D3" s="52"/>
      <c r="E3" s="52"/>
    </row>
    <row r="4" spans="1:14" x14ac:dyDescent="0.25">
      <c r="A4" s="54"/>
      <c r="B4" s="54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71" t="s">
        <v>103</v>
      </c>
      <c r="B5" s="72" t="s">
        <v>104</v>
      </c>
      <c r="C5" s="181" t="s">
        <v>217</v>
      </c>
      <c r="D5" s="182"/>
      <c r="E5" s="182"/>
      <c r="F5" s="181"/>
      <c r="G5" s="182"/>
      <c r="H5" s="182"/>
      <c r="I5" s="181"/>
      <c r="J5" s="182"/>
      <c r="K5" s="182"/>
      <c r="L5" s="116"/>
      <c r="M5" s="116"/>
      <c r="N5" s="116"/>
    </row>
    <row r="6" spans="1:14" x14ac:dyDescent="0.25">
      <c r="A6" s="71"/>
      <c r="B6" s="72" t="s">
        <v>105</v>
      </c>
      <c r="C6" s="181" t="s">
        <v>182</v>
      </c>
      <c r="D6" s="182"/>
      <c r="E6" s="182"/>
      <c r="F6" s="181"/>
      <c r="G6" s="182"/>
      <c r="H6" s="182"/>
      <c r="I6" s="181"/>
      <c r="J6" s="182"/>
      <c r="K6" s="182"/>
      <c r="L6" s="116"/>
      <c r="M6" s="116"/>
      <c r="N6" s="116"/>
    </row>
    <row r="7" spans="1:14" x14ac:dyDescent="0.25">
      <c r="A7" s="71"/>
      <c r="C7" s="181"/>
      <c r="D7" s="182"/>
      <c r="E7" s="182"/>
      <c r="F7" s="181"/>
      <c r="G7" s="182"/>
      <c r="H7" s="182"/>
      <c r="I7" s="181"/>
      <c r="J7" s="182"/>
      <c r="K7" s="182"/>
      <c r="L7" s="116"/>
      <c r="M7" s="116"/>
      <c r="N7" s="116"/>
    </row>
    <row r="8" spans="1:14" x14ac:dyDescent="0.25">
      <c r="A8" s="71" t="s">
        <v>106</v>
      </c>
      <c r="B8" s="72">
        <v>1</v>
      </c>
      <c r="C8" s="181" t="s">
        <v>107</v>
      </c>
      <c r="D8" s="182"/>
      <c r="E8" s="182"/>
      <c r="F8" s="181"/>
      <c r="G8" s="182"/>
      <c r="H8" s="182"/>
      <c r="I8" s="181"/>
      <c r="J8" s="182"/>
      <c r="K8" s="182"/>
      <c r="L8" s="117"/>
      <c r="M8" s="116"/>
      <c r="N8" s="116"/>
    </row>
    <row r="9" spans="1:14" x14ac:dyDescent="0.25">
      <c r="A9" s="71"/>
      <c r="B9" s="72">
        <v>2</v>
      </c>
      <c r="C9" s="181" t="s">
        <v>171</v>
      </c>
      <c r="D9" s="182"/>
      <c r="E9" s="182"/>
      <c r="F9" s="181"/>
      <c r="G9" s="182"/>
      <c r="H9" s="182"/>
      <c r="I9" s="181"/>
      <c r="J9" s="182"/>
      <c r="K9" s="182"/>
      <c r="L9" s="116"/>
      <c r="M9" s="116"/>
      <c r="N9" s="116"/>
    </row>
    <row r="10" spans="1:14" x14ac:dyDescent="0.25">
      <c r="A10" s="55"/>
      <c r="B10" s="72">
        <v>3</v>
      </c>
      <c r="C10" s="184" t="s">
        <v>203</v>
      </c>
      <c r="D10" s="185"/>
      <c r="E10" s="185"/>
      <c r="F10" s="181"/>
      <c r="G10" s="182"/>
      <c r="H10" s="182"/>
      <c r="I10" s="181"/>
      <c r="J10" s="182"/>
      <c r="K10" s="182"/>
      <c r="L10" s="116"/>
      <c r="M10" s="116"/>
      <c r="N10" s="116"/>
    </row>
    <row r="11" spans="1:14" x14ac:dyDescent="0.25">
      <c r="A11" s="54"/>
      <c r="B11" s="72">
        <v>4</v>
      </c>
      <c r="C11" s="181" t="s">
        <v>109</v>
      </c>
      <c r="D11" s="182"/>
      <c r="E11" s="182"/>
      <c r="F11" s="181"/>
      <c r="G11" s="182"/>
      <c r="H11" s="182"/>
      <c r="I11" s="181"/>
      <c r="J11" s="182"/>
      <c r="K11" s="182"/>
      <c r="L11" s="116"/>
      <c r="M11" s="116"/>
      <c r="N11" s="116"/>
    </row>
    <row r="12" spans="1:14" x14ac:dyDescent="0.25">
      <c r="A12" s="54"/>
      <c r="B12" s="72">
        <v>5</v>
      </c>
      <c r="C12" s="181" t="s">
        <v>184</v>
      </c>
      <c r="D12" s="182"/>
      <c r="E12" s="182"/>
      <c r="F12" s="181"/>
      <c r="G12" s="182"/>
      <c r="H12" s="182"/>
      <c r="I12" s="181"/>
      <c r="J12" s="182"/>
      <c r="K12" s="182"/>
      <c r="L12" s="116"/>
      <c r="M12" s="116"/>
      <c r="N12" s="116"/>
    </row>
    <row r="13" spans="1:14" x14ac:dyDescent="0.25">
      <c r="A13" s="54"/>
      <c r="B13" s="72">
        <v>6</v>
      </c>
      <c r="C13" s="181" t="s">
        <v>172</v>
      </c>
      <c r="D13" s="182"/>
      <c r="E13" s="182"/>
      <c r="F13" s="181"/>
      <c r="G13" s="182"/>
      <c r="H13" s="182"/>
      <c r="I13" s="181"/>
      <c r="J13" s="182"/>
      <c r="K13" s="182"/>
      <c r="L13" s="116"/>
      <c r="M13" s="116"/>
      <c r="N13" s="116"/>
    </row>
    <row r="14" spans="1:14" x14ac:dyDescent="0.25">
      <c r="A14" s="54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25">
      <c r="A15" s="54" t="s">
        <v>202</v>
      </c>
      <c r="B15" s="72">
        <v>7</v>
      </c>
      <c r="C15" s="181" t="s">
        <v>108</v>
      </c>
      <c r="D15" s="182"/>
      <c r="E15" s="182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x14ac:dyDescent="0.25">
      <c r="A16" s="54"/>
      <c r="B16" s="72"/>
      <c r="C16" s="144"/>
      <c r="D16" s="145"/>
      <c r="E16" s="145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ht="13.5" x14ac:dyDescent="0.25">
      <c r="A17" s="54" t="s">
        <v>177</v>
      </c>
      <c r="C17" s="179" t="s">
        <v>183</v>
      </c>
      <c r="D17" s="180"/>
      <c r="E17" s="180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x14ac:dyDescent="0.25">
      <c r="A18" s="54"/>
      <c r="D18" s="54"/>
      <c r="E18" s="54"/>
    </row>
    <row r="19" spans="1:14" x14ac:dyDescent="0.25">
      <c r="A19" s="54"/>
      <c r="D19" s="54"/>
      <c r="E19" s="54"/>
    </row>
    <row r="20" spans="1:14" ht="13.5" x14ac:dyDescent="0.25">
      <c r="A20" s="183" t="s">
        <v>73</v>
      </c>
      <c r="B20" s="183"/>
      <c r="C20" s="183"/>
      <c r="D20" s="124"/>
      <c r="E20" s="124"/>
      <c r="F20" s="124"/>
    </row>
    <row r="21" spans="1:14" x14ac:dyDescent="0.25">
      <c r="B21" s="54"/>
      <c r="C21" s="54"/>
      <c r="D21" s="54"/>
      <c r="E21" s="54"/>
    </row>
    <row r="22" spans="1:14" x14ac:dyDescent="0.25">
      <c r="A22" s="54" t="s">
        <v>218</v>
      </c>
      <c r="B22" s="56"/>
      <c r="C22" s="56"/>
      <c r="D22" s="56"/>
      <c r="E22" s="56"/>
    </row>
    <row r="24" spans="1:14" ht="13.5" x14ac:dyDescent="0.25">
      <c r="C24" s="57"/>
      <c r="D24" s="57"/>
      <c r="E24" s="57"/>
      <c r="F24" s="57"/>
      <c r="G24" s="57"/>
    </row>
  </sheetData>
  <mergeCells count="30">
    <mergeCell ref="A20:C20"/>
    <mergeCell ref="C6:E6"/>
    <mergeCell ref="F7:H7"/>
    <mergeCell ref="I7:K7"/>
    <mergeCell ref="C8:E8"/>
    <mergeCell ref="F8:H8"/>
    <mergeCell ref="I8:K8"/>
    <mergeCell ref="C9:E9"/>
    <mergeCell ref="F9:H9"/>
    <mergeCell ref="I9:K9"/>
    <mergeCell ref="C10:E10"/>
    <mergeCell ref="F10:H10"/>
    <mergeCell ref="I10:K10"/>
    <mergeCell ref="C13:E13"/>
    <mergeCell ref="F13:H13"/>
    <mergeCell ref="I13:K13"/>
    <mergeCell ref="C17:E17"/>
    <mergeCell ref="C5:E5"/>
    <mergeCell ref="F5:H5"/>
    <mergeCell ref="I5:K5"/>
    <mergeCell ref="F6:H6"/>
    <mergeCell ref="I6:K6"/>
    <mergeCell ref="C11:E11"/>
    <mergeCell ref="F11:H11"/>
    <mergeCell ref="I11:K11"/>
    <mergeCell ref="C12:E12"/>
    <mergeCell ref="F12:H12"/>
    <mergeCell ref="I12:K12"/>
    <mergeCell ref="C7:E7"/>
    <mergeCell ref="C15:E15"/>
  </mergeCells>
  <phoneticPr fontId="0" type="noConversion"/>
  <hyperlinks>
    <hyperlink ref="B24:G24" r:id="rId1" display="Commentaires et définitions : voir l'indicateur sur internet" xr:uid="{00000000-0004-0000-0000-000000000000}"/>
    <hyperlink ref="C8" location="tableau_1!A1" display="Utilisation d'internet pour des achats/commandes de biens ou services, comparaison internationale, évolution " xr:uid="{00000000-0004-0000-0000-000001000000}"/>
    <hyperlink ref="C11" location="tableau_4!A1" display="Modes de paiement des commandes/achats en ligne, évolution" xr:uid="{00000000-0004-0000-0000-000002000000}"/>
    <hyperlink ref="C5" location="graph_a!A1" display="Achat et vente en ligne au cours des 3 derniers mois, comparaison internationale, 2018" xr:uid="{00000000-0004-0000-0000-000003000000}"/>
    <hyperlink ref="C9" location="tableau_2!A1" display="Vente en ligne, comparaison internationale, évolution" xr:uid="{00000000-0004-0000-0000-000004000000}"/>
    <hyperlink ref="C13" location="tableau_6!A1" display="Dépenses des ménages privés effectuées sur internet, évolution" xr:uid="{00000000-0004-0000-0000-000005000000}"/>
    <hyperlink ref="C17" r:id="rId2" display="Achats en ligne" xr:uid="{00000000-0004-0000-0000-000006000000}"/>
    <hyperlink ref="A20:C20" r:id="rId3" display="Commentaires et définitions : voir l'indicateur sur internet" xr:uid="{00000000-0004-0000-0000-000007000000}"/>
    <hyperlink ref="C6" location="tableau_5!A1" display="Paiements électroniques (e-banking), comparaison internationale, évolution " xr:uid="{00000000-0004-0000-0000-000008000000}"/>
    <hyperlink ref="C12" location="graph_b!A1" display="E-commerce: problèmes rencontrés durant les 12 derniers mois, évolution" xr:uid="{00000000-0004-0000-0000-000009000000}"/>
    <hyperlink ref="C6:E6" location="graph_b!A1" display="Paiements électroniques (e-banking), comparaison internationale, évolution " xr:uid="{00000000-0004-0000-0000-00000A000000}"/>
    <hyperlink ref="C12:E12" location="tableau_5!A1" display="E-commerce: problèmes rencontrés durant les 12 derniers mois, évolution" xr:uid="{00000000-0004-0000-0000-00000B000000}"/>
    <hyperlink ref="C17:E17" r:id="rId4" display="Ecommerce et ebanking" xr:uid="{00000000-0004-0000-0000-00000C000000}"/>
    <hyperlink ref="C15" location="tableau_3!A1" display="Achats et livraisons en ligne (produits numérisés), évolution " xr:uid="{00000000-0004-0000-0000-00000D000000}"/>
    <hyperlink ref="C10:E10" location="tableau_3!A1" display="Achats en ligne et type de livraison, 2021" xr:uid="{43FEE418-C991-4A11-9695-AD46669888B6}"/>
  </hyperlinks>
  <pageMargins left="0.78740157499999996" right="0.78740157499999996" top="0.984251969" bottom="0.984251969" header="0.4921259845" footer="0.4921259845"/>
  <pageSetup paperSize="9" orientation="landscape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6"/>
  <sheetViews>
    <sheetView workbookViewId="0">
      <selection activeCell="B2" sqref="B2"/>
    </sheetView>
  </sheetViews>
  <sheetFormatPr baseColWidth="10" defaultRowHeight="12.75" x14ac:dyDescent="0.25"/>
  <cols>
    <col min="1" max="1" width="2" customWidth="1"/>
    <col min="2" max="2" width="48.19921875" customWidth="1"/>
    <col min="3" max="8" width="24.796875" customWidth="1"/>
  </cols>
  <sheetData>
    <row r="1" spans="2:8" x14ac:dyDescent="0.25">
      <c r="B1" s="143" t="s">
        <v>201</v>
      </c>
    </row>
    <row r="2" spans="2:8" x14ac:dyDescent="0.25">
      <c r="B2" s="110" t="s">
        <v>170</v>
      </c>
      <c r="C2" s="2"/>
      <c r="D2" s="2"/>
      <c r="E2" s="2"/>
      <c r="F2" s="2"/>
      <c r="G2" s="2"/>
      <c r="H2" s="2"/>
    </row>
    <row r="3" spans="2:8" x14ac:dyDescent="0.25">
      <c r="B3" s="2" t="s">
        <v>74</v>
      </c>
      <c r="C3" s="2"/>
      <c r="D3" s="2"/>
      <c r="E3" s="2"/>
      <c r="F3" s="2"/>
      <c r="G3" s="2"/>
      <c r="H3" s="2"/>
    </row>
    <row r="4" spans="2:8" x14ac:dyDescent="0.25">
      <c r="B4" s="66"/>
      <c r="C4" s="188">
        <v>2014</v>
      </c>
      <c r="D4" s="192"/>
      <c r="E4" s="193">
        <v>2017</v>
      </c>
      <c r="F4" s="192"/>
      <c r="G4" s="188">
        <v>2019</v>
      </c>
      <c r="H4" s="188"/>
    </row>
    <row r="5" spans="2:8" x14ac:dyDescent="0.25">
      <c r="B5" s="40"/>
      <c r="C5" s="127" t="s">
        <v>97</v>
      </c>
      <c r="D5" s="128" t="s">
        <v>96</v>
      </c>
      <c r="E5" s="129" t="s">
        <v>97</v>
      </c>
      <c r="F5" s="128" t="s">
        <v>96</v>
      </c>
      <c r="G5" s="127" t="s">
        <v>97</v>
      </c>
      <c r="H5" s="127" t="s">
        <v>96</v>
      </c>
    </row>
    <row r="6" spans="2:8" x14ac:dyDescent="0.25">
      <c r="B6" s="2" t="s">
        <v>95</v>
      </c>
      <c r="C6" s="47">
        <v>18</v>
      </c>
      <c r="D6" s="48">
        <v>9</v>
      </c>
      <c r="E6" s="125">
        <v>20</v>
      </c>
      <c r="F6" s="48">
        <v>12</v>
      </c>
      <c r="G6" s="39">
        <v>20.107700000000001</v>
      </c>
      <c r="H6" s="39">
        <v>13.778000000000002</v>
      </c>
    </row>
    <row r="7" spans="2:8" x14ac:dyDescent="0.25">
      <c r="B7" s="2" t="s">
        <v>94</v>
      </c>
      <c r="C7" s="47">
        <v>30</v>
      </c>
      <c r="D7" s="49">
        <v>24</v>
      </c>
      <c r="E7" s="125">
        <v>36</v>
      </c>
      <c r="F7" s="49">
        <v>27</v>
      </c>
      <c r="G7" s="39">
        <v>42.759500000000003</v>
      </c>
      <c r="H7" s="39">
        <v>34.660800000000002</v>
      </c>
    </row>
    <row r="8" spans="2:8" x14ac:dyDescent="0.25">
      <c r="B8" s="2" t="s">
        <v>93</v>
      </c>
      <c r="C8" s="47">
        <v>29</v>
      </c>
      <c r="D8" s="48">
        <v>24</v>
      </c>
      <c r="E8" s="125">
        <v>41</v>
      </c>
      <c r="F8" s="48">
        <v>34</v>
      </c>
      <c r="G8" s="39">
        <v>43.539200000000001</v>
      </c>
      <c r="H8" s="39">
        <v>35.936099999999996</v>
      </c>
    </row>
    <row r="9" spans="2:8" x14ac:dyDescent="0.25">
      <c r="B9" s="2" t="s">
        <v>180</v>
      </c>
      <c r="C9" s="47">
        <v>42</v>
      </c>
      <c r="D9" s="48">
        <v>15</v>
      </c>
      <c r="E9" s="125">
        <v>43</v>
      </c>
      <c r="F9" s="48">
        <v>18</v>
      </c>
      <c r="G9" s="39">
        <v>43.802</v>
      </c>
      <c r="H9" s="39">
        <v>26.487100000000002</v>
      </c>
    </row>
    <row r="10" spans="2:8" x14ac:dyDescent="0.25">
      <c r="B10" s="2" t="s">
        <v>92</v>
      </c>
      <c r="C10" s="47">
        <v>53</v>
      </c>
      <c r="D10" s="48">
        <v>38</v>
      </c>
      <c r="E10" s="125">
        <v>54</v>
      </c>
      <c r="F10" s="48">
        <v>45</v>
      </c>
      <c r="G10" s="39">
        <v>57.663799999999995</v>
      </c>
      <c r="H10" s="39">
        <v>48.396999999999998</v>
      </c>
    </row>
    <row r="11" spans="2:8" ht="13.5" thickBot="1" x14ac:dyDescent="0.3">
      <c r="B11" s="31" t="s">
        <v>91</v>
      </c>
      <c r="C11" s="38">
        <v>62</v>
      </c>
      <c r="D11" s="50">
        <v>52</v>
      </c>
      <c r="E11" s="126">
        <v>68</v>
      </c>
      <c r="F11" s="50">
        <v>61</v>
      </c>
      <c r="G11" s="38">
        <v>70.433900000000008</v>
      </c>
      <c r="H11" s="38">
        <v>62.800400000000003</v>
      </c>
    </row>
    <row r="12" spans="2:8" ht="13.5" thickTop="1" x14ac:dyDescent="0.25">
      <c r="B12" s="2" t="s">
        <v>88</v>
      </c>
      <c r="C12" s="43"/>
      <c r="D12" s="2"/>
      <c r="E12" s="43"/>
      <c r="F12" s="2"/>
      <c r="G12" s="43"/>
      <c r="H12" s="3" t="s">
        <v>168</v>
      </c>
    </row>
    <row r="13" spans="2:8" x14ac:dyDescent="0.25">
      <c r="B13" s="25" t="s">
        <v>175</v>
      </c>
      <c r="C13" s="43"/>
      <c r="D13" s="2"/>
      <c r="E13" s="43"/>
      <c r="F13" s="2"/>
      <c r="G13" s="43"/>
      <c r="H13" s="2"/>
    </row>
    <row r="14" spans="2:8" x14ac:dyDescent="0.25">
      <c r="B14" s="2" t="s">
        <v>178</v>
      </c>
      <c r="C14" s="43"/>
      <c r="D14" s="2"/>
      <c r="E14" s="43"/>
      <c r="F14" s="2"/>
      <c r="G14" s="43"/>
      <c r="H14" s="2"/>
    </row>
    <row r="15" spans="2:8" x14ac:dyDescent="0.25">
      <c r="B15" s="2"/>
      <c r="C15" s="2"/>
      <c r="D15" s="2"/>
      <c r="E15" s="2"/>
      <c r="F15" s="2"/>
      <c r="G15" s="2"/>
      <c r="H15" s="2"/>
    </row>
    <row r="16" spans="2:8" x14ac:dyDescent="0.25">
      <c r="B16" s="2"/>
      <c r="C16" s="2"/>
      <c r="D16" s="2"/>
      <c r="E16" s="2"/>
      <c r="F16" s="2"/>
      <c r="G16" s="2"/>
      <c r="H16" s="2"/>
    </row>
  </sheetData>
  <mergeCells count="3"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1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38" style="2" customWidth="1"/>
    <col min="3" max="4" width="20.3984375" style="2" customWidth="1"/>
    <col min="5" max="16384" width="11.19921875" style="2"/>
  </cols>
  <sheetData>
    <row r="1" spans="2:7" x14ac:dyDescent="0.2">
      <c r="B1" s="4" t="s">
        <v>2</v>
      </c>
    </row>
    <row r="2" spans="2:7" ht="12" x14ac:dyDescent="0.2">
      <c r="B2" s="110" t="s">
        <v>210</v>
      </c>
    </row>
    <row r="3" spans="2:7" x14ac:dyDescent="0.2">
      <c r="B3" s="6" t="s">
        <v>102</v>
      </c>
    </row>
    <row r="4" spans="2:7" ht="20.25" customHeight="1" x14ac:dyDescent="0.2">
      <c r="B4" s="23"/>
      <c r="C4" s="44" t="s">
        <v>71</v>
      </c>
      <c r="D4" s="44" t="s">
        <v>72</v>
      </c>
    </row>
    <row r="5" spans="2:7" x14ac:dyDescent="0.2">
      <c r="B5" s="25" t="s">
        <v>10</v>
      </c>
      <c r="C5" s="172">
        <v>37.28</v>
      </c>
      <c r="D5" s="59">
        <v>14.56</v>
      </c>
      <c r="G5" s="25"/>
    </row>
    <row r="6" spans="2:7" x14ac:dyDescent="0.2">
      <c r="B6" s="25" t="s">
        <v>3</v>
      </c>
      <c r="C6" s="172">
        <v>42.67</v>
      </c>
      <c r="D6" s="59">
        <v>9.25</v>
      </c>
      <c r="G6" s="25"/>
    </row>
    <row r="7" spans="2:7" ht="10.5" customHeight="1" x14ac:dyDescent="0.2">
      <c r="B7" s="25" t="s">
        <v>11</v>
      </c>
      <c r="C7" s="172">
        <v>55.26</v>
      </c>
      <c r="D7" s="59">
        <v>19.87</v>
      </c>
      <c r="G7" s="25"/>
    </row>
    <row r="8" spans="2:7" ht="9.9499999999999993" customHeight="1" x14ac:dyDescent="0.2">
      <c r="B8" s="24" t="s">
        <v>215</v>
      </c>
      <c r="C8" s="173">
        <v>56.08</v>
      </c>
      <c r="D8" s="58">
        <v>18.510000000000002</v>
      </c>
      <c r="G8" s="25"/>
    </row>
    <row r="9" spans="2:7" ht="10.5" customHeight="1" x14ac:dyDescent="0.2">
      <c r="B9" s="25" t="s">
        <v>4</v>
      </c>
      <c r="C9" s="172">
        <v>56.82</v>
      </c>
      <c r="D9" s="59">
        <v>27.01</v>
      </c>
      <c r="G9" s="25"/>
    </row>
    <row r="10" spans="2:7" x14ac:dyDescent="0.2">
      <c r="B10" s="25" t="s">
        <v>14</v>
      </c>
      <c r="C10" s="172">
        <v>62.6</v>
      </c>
      <c r="D10" s="59">
        <v>29.96</v>
      </c>
      <c r="G10" s="24"/>
    </row>
    <row r="11" spans="2:7" x14ac:dyDescent="0.2">
      <c r="B11" s="25" t="s">
        <v>13</v>
      </c>
      <c r="C11" s="174">
        <v>63.76</v>
      </c>
      <c r="D11" s="59">
        <v>23.58</v>
      </c>
      <c r="G11" s="25"/>
    </row>
    <row r="12" spans="2:7" x14ac:dyDescent="0.2">
      <c r="B12" s="25" t="s">
        <v>169</v>
      </c>
      <c r="C12" s="172">
        <v>66.23</v>
      </c>
      <c r="D12" s="59">
        <v>15.14</v>
      </c>
      <c r="G12" s="25"/>
    </row>
    <row r="13" spans="2:7" ht="9.9499999999999993" customHeight="1" x14ac:dyDescent="0.2">
      <c r="B13" s="25" t="s">
        <v>29</v>
      </c>
      <c r="C13" s="172">
        <v>66.349999999999994</v>
      </c>
      <c r="D13" s="59">
        <v>15.08</v>
      </c>
      <c r="G13" s="25"/>
    </row>
    <row r="14" spans="2:7" x14ac:dyDescent="0.2">
      <c r="B14" s="24" t="s">
        <v>216</v>
      </c>
      <c r="C14" s="34">
        <v>70.910899999999998</v>
      </c>
      <c r="D14" s="34">
        <v>29.376000000000001</v>
      </c>
      <c r="G14" s="25"/>
    </row>
    <row r="15" spans="2:7" x14ac:dyDescent="0.2">
      <c r="B15" s="25" t="s">
        <v>6</v>
      </c>
      <c r="C15" s="21">
        <v>75.900000000000006</v>
      </c>
      <c r="D15" s="59">
        <v>26.91</v>
      </c>
      <c r="G15" s="25"/>
    </row>
    <row r="16" spans="2:7" x14ac:dyDescent="0.2">
      <c r="B16" s="25" t="s">
        <v>5</v>
      </c>
      <c r="C16" s="172">
        <v>77.849999999999994</v>
      </c>
      <c r="D16" s="59">
        <v>31.9</v>
      </c>
      <c r="G16" s="25"/>
    </row>
    <row r="17" spans="2:17" x14ac:dyDescent="0.2">
      <c r="B17" s="25" t="s">
        <v>16</v>
      </c>
      <c r="C17" s="174">
        <v>79.48</v>
      </c>
      <c r="D17" s="59">
        <v>41.43</v>
      </c>
      <c r="G17" s="24"/>
    </row>
    <row r="18" spans="2:17" ht="10.5" customHeight="1" x14ac:dyDescent="0.2">
      <c r="B18" s="25" t="s">
        <v>8</v>
      </c>
      <c r="C18" s="21">
        <v>80.819999999999993</v>
      </c>
      <c r="D18" s="59">
        <v>37.42</v>
      </c>
      <c r="G18" s="25"/>
    </row>
    <row r="19" spans="2:17" ht="12" thickBot="1" x14ac:dyDescent="0.25">
      <c r="B19" s="26" t="s">
        <v>208</v>
      </c>
      <c r="C19" s="60">
        <v>83.05</v>
      </c>
      <c r="D19" s="60">
        <v>22.42</v>
      </c>
      <c r="G19" s="25"/>
    </row>
    <row r="20" spans="2:17" ht="12" thickTop="1" x14ac:dyDescent="0.2">
      <c r="B20" s="25" t="s">
        <v>100</v>
      </c>
      <c r="D20" s="3" t="s">
        <v>211</v>
      </c>
      <c r="G20" s="69"/>
    </row>
    <row r="21" spans="2:17" x14ac:dyDescent="0.2">
      <c r="B21" s="25" t="s">
        <v>207</v>
      </c>
      <c r="D21" s="3"/>
      <c r="G21" s="69"/>
    </row>
    <row r="22" spans="2:17" x14ac:dyDescent="0.2">
      <c r="B22" s="25" t="s">
        <v>213</v>
      </c>
      <c r="D22" s="3"/>
      <c r="G22" s="69"/>
    </row>
    <row r="23" spans="2:17" x14ac:dyDescent="0.2">
      <c r="B23" s="25" t="s">
        <v>214</v>
      </c>
      <c r="D23" s="3"/>
      <c r="G23" s="69"/>
    </row>
    <row r="24" spans="2:17" x14ac:dyDescent="0.2">
      <c r="B24" s="25"/>
      <c r="D24" s="3"/>
      <c r="G24" s="69"/>
    </row>
    <row r="25" spans="2:17" x14ac:dyDescent="0.2">
      <c r="B25" s="25" t="s">
        <v>173</v>
      </c>
      <c r="D25" s="3"/>
      <c r="G25" s="69"/>
    </row>
    <row r="26" spans="2:17" x14ac:dyDescent="0.2">
      <c r="B26" s="2" t="s">
        <v>212</v>
      </c>
      <c r="G26" s="69"/>
    </row>
    <row r="31" spans="2:17" x14ac:dyDescent="0.2">
      <c r="F31" s="25"/>
      <c r="Q31" s="3"/>
    </row>
  </sheetData>
  <sortState xmlns:xlrd2="http://schemas.microsoft.com/office/spreadsheetml/2017/richdata2" ref="B5:D19">
    <sortCondition ref="C5:C19"/>
  </sortState>
  <phoneticPr fontId="0" type="noConversion"/>
  <hyperlinks>
    <hyperlink ref="B1" location="Titres!A1" display="Titres" xr:uid="{00000000-0004-0000-0100-000000000000}"/>
  </hyperlinks>
  <pageMargins left="0.78740157480314965" right="0.78740157480314965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34.3984375" style="2" customWidth="1"/>
    <col min="3" max="5" width="12" style="2" customWidth="1"/>
    <col min="6" max="16384" width="11.19921875" style="2"/>
  </cols>
  <sheetData>
    <row r="1" spans="1:9" x14ac:dyDescent="0.2">
      <c r="B1" s="4" t="s">
        <v>2</v>
      </c>
    </row>
    <row r="2" spans="1:9" ht="12" x14ac:dyDescent="0.2">
      <c r="B2" s="110" t="s">
        <v>181</v>
      </c>
    </row>
    <row r="3" spans="1:9" x14ac:dyDescent="0.2">
      <c r="B3" s="6" t="s">
        <v>102</v>
      </c>
    </row>
    <row r="4" spans="1:9" s="29" customFormat="1" ht="23.25" customHeight="1" x14ac:dyDescent="0.2">
      <c r="A4" s="2"/>
      <c r="B4" s="67"/>
      <c r="C4" s="67" t="s">
        <v>86</v>
      </c>
      <c r="D4" s="67">
        <v>2018</v>
      </c>
      <c r="E4" s="67">
        <v>2019</v>
      </c>
      <c r="F4" s="67">
        <v>2020</v>
      </c>
      <c r="G4" s="146">
        <v>2021</v>
      </c>
      <c r="H4" s="146">
        <v>2022</v>
      </c>
    </row>
    <row r="5" spans="1:9" x14ac:dyDescent="0.2">
      <c r="B5" s="136" t="s">
        <v>10</v>
      </c>
      <c r="C5" s="20">
        <v>26</v>
      </c>
      <c r="D5" s="20">
        <v>34</v>
      </c>
      <c r="E5" s="20">
        <v>36</v>
      </c>
      <c r="F5" s="20">
        <v>39.450000000000003</v>
      </c>
      <c r="G5" s="20">
        <v>45.15</v>
      </c>
      <c r="H5" s="20">
        <v>48.35</v>
      </c>
      <c r="I5" s="2" t="s">
        <v>219</v>
      </c>
    </row>
    <row r="6" spans="1:9" x14ac:dyDescent="0.2">
      <c r="B6" s="69" t="s">
        <v>9</v>
      </c>
      <c r="C6" s="21">
        <v>49</v>
      </c>
      <c r="D6" s="21">
        <v>59</v>
      </c>
      <c r="E6" s="21">
        <v>61</v>
      </c>
      <c r="F6" s="21">
        <v>65</v>
      </c>
      <c r="G6" s="21">
        <v>50</v>
      </c>
      <c r="H6" s="21">
        <v>48.58</v>
      </c>
    </row>
    <row r="7" spans="1:9" x14ac:dyDescent="0.2">
      <c r="B7" s="69" t="s">
        <v>3</v>
      </c>
      <c r="C7" s="21">
        <v>25</v>
      </c>
      <c r="D7" s="21">
        <v>39</v>
      </c>
      <c r="E7" s="21">
        <v>42</v>
      </c>
      <c r="F7" s="21">
        <v>47</v>
      </c>
      <c r="G7" s="21">
        <v>53</v>
      </c>
      <c r="H7" s="21">
        <v>57.45</v>
      </c>
    </row>
    <row r="8" spans="1:9" x14ac:dyDescent="0.2">
      <c r="B8" s="69" t="s">
        <v>194</v>
      </c>
      <c r="C8" s="21">
        <v>42</v>
      </c>
      <c r="D8" s="21">
        <v>51</v>
      </c>
      <c r="E8" s="21">
        <v>55</v>
      </c>
      <c r="F8" s="21">
        <v>57.69</v>
      </c>
      <c r="G8" s="21">
        <v>58.31</v>
      </c>
      <c r="H8" s="21">
        <v>59.68</v>
      </c>
    </row>
    <row r="9" spans="1:9" x14ac:dyDescent="0.2">
      <c r="B9" s="69" t="s">
        <v>13</v>
      </c>
      <c r="C9" s="21">
        <v>58</v>
      </c>
      <c r="D9" s="21">
        <v>63</v>
      </c>
      <c r="E9" s="21">
        <v>66</v>
      </c>
      <c r="F9" s="21"/>
      <c r="G9" s="21">
        <v>72</v>
      </c>
      <c r="H9" s="21">
        <v>68.09</v>
      </c>
    </row>
    <row r="10" spans="1:9" x14ac:dyDescent="0.2">
      <c r="B10" s="69" t="s">
        <v>14</v>
      </c>
      <c r="C10" s="21">
        <v>61</v>
      </c>
      <c r="D10" s="21">
        <v>69</v>
      </c>
      <c r="E10" s="21">
        <v>71</v>
      </c>
      <c r="F10" s="21">
        <v>75</v>
      </c>
      <c r="G10" s="21">
        <v>75</v>
      </c>
      <c r="H10" s="21">
        <v>79.510000000000005</v>
      </c>
    </row>
    <row r="11" spans="1:9" ht="10.5" customHeight="1" x14ac:dyDescent="0.2">
      <c r="B11" s="68" t="s">
        <v>82</v>
      </c>
      <c r="C11" s="22">
        <v>54</v>
      </c>
      <c r="D11" s="69"/>
      <c r="E11" s="22">
        <v>73.159700000000001</v>
      </c>
      <c r="F11" s="22"/>
      <c r="G11" s="22">
        <v>77.444599999999994</v>
      </c>
      <c r="H11" s="22"/>
    </row>
    <row r="12" spans="1:9" x14ac:dyDescent="0.2">
      <c r="B12" s="69" t="s">
        <v>87</v>
      </c>
      <c r="C12" s="21">
        <v>57</v>
      </c>
      <c r="D12" s="21">
        <v>74</v>
      </c>
      <c r="E12" s="21">
        <v>78</v>
      </c>
      <c r="F12" s="21">
        <v>80</v>
      </c>
      <c r="G12" s="21"/>
      <c r="H12" s="21"/>
    </row>
    <row r="13" spans="1:9" x14ac:dyDescent="0.2">
      <c r="B13" s="69" t="s">
        <v>6</v>
      </c>
      <c r="C13" s="21">
        <v>82</v>
      </c>
      <c r="D13" s="21">
        <v>84</v>
      </c>
      <c r="E13" s="21">
        <v>84</v>
      </c>
      <c r="F13" s="21">
        <v>85</v>
      </c>
      <c r="G13" s="21">
        <v>84</v>
      </c>
      <c r="H13" s="21">
        <v>83.5</v>
      </c>
    </row>
    <row r="14" spans="1:9" ht="10.5" customHeight="1" x14ac:dyDescent="0.2">
      <c r="B14" s="69" t="s">
        <v>16</v>
      </c>
      <c r="C14" s="21">
        <v>83</v>
      </c>
      <c r="D14" s="21">
        <v>89</v>
      </c>
      <c r="E14" s="21">
        <v>91</v>
      </c>
      <c r="F14" s="21">
        <v>89</v>
      </c>
      <c r="G14" s="21">
        <v>91</v>
      </c>
      <c r="H14" s="21">
        <v>90.72</v>
      </c>
    </row>
    <row r="15" spans="1:9" x14ac:dyDescent="0.2">
      <c r="B15" s="69" t="s">
        <v>7</v>
      </c>
      <c r="C15" s="21">
        <v>86</v>
      </c>
      <c r="D15" s="21">
        <v>89</v>
      </c>
      <c r="E15" s="21">
        <v>91</v>
      </c>
      <c r="F15" s="21">
        <v>92</v>
      </c>
      <c r="G15" s="21">
        <v>93</v>
      </c>
      <c r="H15" s="21">
        <v>94.68</v>
      </c>
    </row>
    <row r="16" spans="1:9" x14ac:dyDescent="0.2">
      <c r="B16" s="69" t="s">
        <v>5</v>
      </c>
      <c r="C16" s="21">
        <v>84</v>
      </c>
      <c r="D16" s="21">
        <v>89</v>
      </c>
      <c r="E16" s="21">
        <v>91</v>
      </c>
      <c r="F16" s="21">
        <v>94</v>
      </c>
      <c r="G16" s="21">
        <v>95</v>
      </c>
      <c r="H16" s="21">
        <v>94.35</v>
      </c>
    </row>
    <row r="17" spans="2:8" x14ac:dyDescent="0.2">
      <c r="B17" s="69" t="s">
        <v>44</v>
      </c>
      <c r="C17" s="21">
        <v>91</v>
      </c>
      <c r="D17" s="21">
        <v>94</v>
      </c>
      <c r="E17" s="21">
        <v>94</v>
      </c>
      <c r="F17" s="21">
        <v>96</v>
      </c>
      <c r="G17" s="21">
        <v>94.87</v>
      </c>
      <c r="H17" s="21"/>
    </row>
    <row r="18" spans="2:8" ht="12" thickBot="1" x14ac:dyDescent="0.25">
      <c r="B18" s="31" t="s">
        <v>8</v>
      </c>
      <c r="C18" s="28">
        <v>89</v>
      </c>
      <c r="D18" s="28">
        <v>93</v>
      </c>
      <c r="E18" s="28">
        <v>95</v>
      </c>
      <c r="F18" s="28">
        <v>94</v>
      </c>
      <c r="G18" s="28">
        <v>96</v>
      </c>
      <c r="H18" s="28">
        <v>95.84</v>
      </c>
    </row>
    <row r="19" spans="2:8" ht="12" thickTop="1" x14ac:dyDescent="0.2">
      <c r="B19" s="25" t="s">
        <v>89</v>
      </c>
      <c r="G19" s="3"/>
      <c r="H19" s="3" t="s">
        <v>218</v>
      </c>
    </row>
    <row r="20" spans="2:8" x14ac:dyDescent="0.2">
      <c r="B20" s="2" t="s">
        <v>212</v>
      </c>
    </row>
  </sheetData>
  <sortState xmlns:xlrd2="http://schemas.microsoft.com/office/spreadsheetml/2017/richdata2" ref="B5:F18">
    <sortCondition ref="F5:F18"/>
  </sortState>
  <hyperlinks>
    <hyperlink ref="B1" location="Titres!A1" display="Titres" xr:uid="{00000000-0004-0000-0200-000000000000}"/>
  </hyperlinks>
  <pageMargins left="0" right="0" top="0.74803149606299213" bottom="0.15748031496062992" header="0.31496062992125984" footer="0.31496062992125984"/>
  <pageSetup paperSize="9" orientation="landscape" r:id="rId1"/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S44"/>
  <sheetViews>
    <sheetView topLeftCell="B1" zoomScaleNormal="100" workbookViewId="0">
      <selection activeCell="C2" sqref="C2"/>
    </sheetView>
  </sheetViews>
  <sheetFormatPr baseColWidth="10" defaultColWidth="16" defaultRowHeight="11.25" x14ac:dyDescent="0.2"/>
  <cols>
    <col min="1" max="1" width="7.3984375" style="5" hidden="1" customWidth="1"/>
    <col min="2" max="2" width="2" style="2" customWidth="1"/>
    <col min="3" max="3" width="32.796875" style="5" customWidth="1"/>
    <col min="4" max="18" width="13" style="5" customWidth="1"/>
    <col min="19" max="16384" width="16" style="5"/>
  </cols>
  <sheetData>
    <row r="1" spans="1:18" x14ac:dyDescent="0.2">
      <c r="C1" s="4" t="s">
        <v>2</v>
      </c>
    </row>
    <row r="2" spans="1:18" ht="12" x14ac:dyDescent="0.2">
      <c r="C2" s="110" t="s">
        <v>166</v>
      </c>
    </row>
    <row r="3" spans="1:18" x14ac:dyDescent="0.2">
      <c r="C3" s="6" t="s">
        <v>83</v>
      </c>
    </row>
    <row r="4" spans="1:18" s="29" customFormat="1" ht="23.25" customHeight="1" x14ac:dyDescent="0.2">
      <c r="B4" s="2"/>
      <c r="C4" s="139"/>
      <c r="D4" s="186" t="s">
        <v>18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7"/>
    </row>
    <row r="5" spans="1:18" ht="13.5" customHeight="1" x14ac:dyDescent="0.2">
      <c r="A5" s="7"/>
      <c r="C5" s="18"/>
      <c r="D5" s="61" t="s">
        <v>17</v>
      </c>
      <c r="E5" s="19" t="s">
        <v>66</v>
      </c>
      <c r="F5" s="19" t="s">
        <v>67</v>
      </c>
      <c r="G5" s="19">
        <v>2011</v>
      </c>
      <c r="H5" s="19">
        <v>2012</v>
      </c>
      <c r="I5" s="19">
        <v>2013</v>
      </c>
      <c r="J5" s="19">
        <v>2014</v>
      </c>
      <c r="K5" s="19">
        <v>2015</v>
      </c>
      <c r="L5" s="19">
        <v>2016</v>
      </c>
      <c r="M5" s="19">
        <v>2017</v>
      </c>
      <c r="N5" s="19">
        <v>2018</v>
      </c>
      <c r="O5" s="19">
        <v>2019</v>
      </c>
      <c r="P5" s="19">
        <v>2020</v>
      </c>
      <c r="Q5" s="19">
        <v>2021</v>
      </c>
      <c r="R5" s="19">
        <v>2022</v>
      </c>
    </row>
    <row r="6" spans="1:18" ht="12.95" customHeight="1" x14ac:dyDescent="0.2">
      <c r="A6" s="15" t="s">
        <v>19</v>
      </c>
      <c r="C6" s="15" t="s">
        <v>4</v>
      </c>
      <c r="D6" s="62">
        <v>28</v>
      </c>
      <c r="E6" s="20">
        <v>32</v>
      </c>
      <c r="F6" s="20">
        <v>32</v>
      </c>
      <c r="G6" s="21">
        <v>35.21</v>
      </c>
      <c r="H6" s="32">
        <v>39</v>
      </c>
      <c r="I6" s="32">
        <v>46</v>
      </c>
      <c r="J6" s="32">
        <v>43</v>
      </c>
      <c r="K6" s="32">
        <v>46</v>
      </c>
      <c r="L6" s="32">
        <v>48</v>
      </c>
      <c r="M6" s="21">
        <v>53</v>
      </c>
      <c r="N6" s="32">
        <v>53</v>
      </c>
      <c r="O6" s="32">
        <v>54</v>
      </c>
      <c r="P6" s="32">
        <v>56</v>
      </c>
      <c r="Q6" s="32">
        <v>54</v>
      </c>
      <c r="R6" s="172">
        <v>56.82</v>
      </c>
    </row>
    <row r="7" spans="1:18" ht="12.95" customHeight="1" x14ac:dyDescent="0.2">
      <c r="A7" s="16" t="s">
        <v>20</v>
      </c>
      <c r="C7" s="16" t="s">
        <v>14</v>
      </c>
      <c r="D7" s="63">
        <v>14</v>
      </c>
      <c r="E7" s="21">
        <v>25</v>
      </c>
      <c r="F7" s="21">
        <v>27</v>
      </c>
      <c r="G7" s="21">
        <v>31.05</v>
      </c>
      <c r="H7" s="32">
        <v>33</v>
      </c>
      <c r="I7" s="32">
        <v>36</v>
      </c>
      <c r="J7" s="32">
        <v>41</v>
      </c>
      <c r="K7" s="21">
        <v>42</v>
      </c>
      <c r="L7" s="21">
        <v>46</v>
      </c>
      <c r="M7" s="21">
        <v>49</v>
      </c>
      <c r="N7" s="32">
        <v>49</v>
      </c>
      <c r="O7" s="32">
        <v>55</v>
      </c>
      <c r="P7" s="32">
        <v>65</v>
      </c>
      <c r="Q7" s="32">
        <v>66</v>
      </c>
      <c r="R7" s="172">
        <v>62.6</v>
      </c>
    </row>
    <row r="8" spans="1:18" ht="12.95" customHeight="1" x14ac:dyDescent="0.2">
      <c r="A8" s="16" t="s">
        <v>21</v>
      </c>
      <c r="C8" s="16" t="s">
        <v>22</v>
      </c>
      <c r="D8" s="63">
        <v>2</v>
      </c>
      <c r="E8" s="21">
        <v>3</v>
      </c>
      <c r="F8" s="21">
        <v>3</v>
      </c>
      <c r="G8" s="21">
        <v>5</v>
      </c>
      <c r="H8" s="32">
        <v>6</v>
      </c>
      <c r="I8" s="32">
        <v>8</v>
      </c>
      <c r="J8" s="32">
        <v>10</v>
      </c>
      <c r="K8" s="21">
        <v>12</v>
      </c>
      <c r="L8" s="21">
        <v>11</v>
      </c>
      <c r="M8" s="21">
        <v>11</v>
      </c>
      <c r="N8" s="32">
        <v>13</v>
      </c>
      <c r="O8" s="32">
        <v>14</v>
      </c>
      <c r="P8" s="32">
        <v>16</v>
      </c>
      <c r="Q8" s="32">
        <v>20</v>
      </c>
      <c r="R8" s="172">
        <v>23.92</v>
      </c>
    </row>
    <row r="9" spans="1:18" ht="12.95" customHeight="1" x14ac:dyDescent="0.2">
      <c r="A9" s="16" t="s">
        <v>23</v>
      </c>
      <c r="C9" s="41" t="s">
        <v>24</v>
      </c>
      <c r="D9" s="63">
        <v>29.6</v>
      </c>
      <c r="E9" s="21" t="s">
        <v>68</v>
      </c>
      <c r="F9" s="21">
        <v>40.9</v>
      </c>
      <c r="G9" s="21" t="s">
        <v>68</v>
      </c>
      <c r="H9" s="21" t="s">
        <v>68</v>
      </c>
      <c r="I9" s="21" t="s">
        <v>68</v>
      </c>
      <c r="J9" s="21" t="s">
        <v>68</v>
      </c>
      <c r="K9" s="21" t="s">
        <v>68</v>
      </c>
      <c r="L9" s="21" t="s">
        <v>68</v>
      </c>
      <c r="M9" s="21" t="s">
        <v>68</v>
      </c>
      <c r="N9" s="58"/>
      <c r="O9" s="58"/>
      <c r="P9" s="58"/>
      <c r="Q9" s="58"/>
      <c r="R9" s="58"/>
    </row>
    <row r="10" spans="1:18" s="13" customFormat="1" ht="12.95" customHeight="1" x14ac:dyDescent="0.2">
      <c r="A10" s="17" t="s">
        <v>25</v>
      </c>
      <c r="B10" s="2"/>
      <c r="C10" s="42" t="s">
        <v>70</v>
      </c>
      <c r="D10" s="64">
        <v>36.799999999999997</v>
      </c>
      <c r="E10" s="22" t="s">
        <v>68</v>
      </c>
      <c r="F10" s="22">
        <v>47</v>
      </c>
      <c r="G10" s="21" t="s">
        <v>68</v>
      </c>
      <c r="H10" s="21" t="s">
        <v>68</v>
      </c>
      <c r="I10" s="34"/>
      <c r="J10" s="34">
        <v>62</v>
      </c>
      <c r="K10" s="21" t="s">
        <v>68</v>
      </c>
      <c r="L10" s="21" t="s">
        <v>68</v>
      </c>
      <c r="M10" s="22">
        <v>72</v>
      </c>
      <c r="N10" s="33"/>
      <c r="O10" s="22">
        <v>74.904600000000002</v>
      </c>
      <c r="P10" s="22"/>
      <c r="Q10" s="22">
        <v>70.910899999999998</v>
      </c>
      <c r="R10" s="22"/>
    </row>
    <row r="11" spans="1:18" ht="12.95" customHeight="1" x14ac:dyDescent="0.2">
      <c r="A11" s="16" t="s">
        <v>26</v>
      </c>
      <c r="C11" s="41" t="s">
        <v>27</v>
      </c>
      <c r="D11" s="63">
        <v>7</v>
      </c>
      <c r="E11" s="21">
        <v>13</v>
      </c>
      <c r="F11" s="21">
        <v>14</v>
      </c>
      <c r="G11" s="21">
        <v>16</v>
      </c>
      <c r="H11" s="32">
        <v>17</v>
      </c>
      <c r="I11" s="32">
        <v>20</v>
      </c>
      <c r="J11" s="32">
        <v>23</v>
      </c>
      <c r="K11" s="21">
        <v>19</v>
      </c>
      <c r="L11" s="21">
        <v>22</v>
      </c>
      <c r="M11" s="21">
        <v>24</v>
      </c>
      <c r="N11" s="32">
        <v>20</v>
      </c>
      <c r="O11" s="32">
        <v>31</v>
      </c>
      <c r="P11" s="32">
        <v>31</v>
      </c>
      <c r="Q11" s="32">
        <v>44</v>
      </c>
      <c r="R11" s="172">
        <v>33.67</v>
      </c>
    </row>
    <row r="12" spans="1:18" x14ac:dyDescent="0.2">
      <c r="A12" s="16" t="s">
        <v>28</v>
      </c>
      <c r="C12" s="41" t="s">
        <v>29</v>
      </c>
      <c r="D12" s="63">
        <v>13</v>
      </c>
      <c r="E12" s="21">
        <v>12</v>
      </c>
      <c r="F12" s="21">
        <v>15</v>
      </c>
      <c r="G12" s="21">
        <v>16.02</v>
      </c>
      <c r="H12" s="32">
        <v>18</v>
      </c>
      <c r="I12" s="32">
        <v>21</v>
      </c>
      <c r="J12" s="32">
        <v>25</v>
      </c>
      <c r="K12" s="21">
        <v>26</v>
      </c>
      <c r="L12" s="21">
        <v>29</v>
      </c>
      <c r="M12" s="21">
        <v>34</v>
      </c>
      <c r="N12" s="32">
        <v>37</v>
      </c>
      <c r="O12" s="32">
        <v>43</v>
      </c>
      <c r="P12" s="32">
        <v>59</v>
      </c>
      <c r="Q12" s="32">
        <v>63</v>
      </c>
      <c r="R12" s="172">
        <v>66.349999999999994</v>
      </c>
    </row>
    <row r="13" spans="1:18" ht="12.95" customHeight="1" x14ac:dyDescent="0.2">
      <c r="A13" s="16" t="s">
        <v>30</v>
      </c>
      <c r="C13" s="41" t="s">
        <v>9</v>
      </c>
      <c r="D13" s="63">
        <v>42</v>
      </c>
      <c r="E13" s="21">
        <v>45</v>
      </c>
      <c r="F13" s="21">
        <v>48</v>
      </c>
      <c r="G13" s="21">
        <v>53.64</v>
      </c>
      <c r="H13" s="32">
        <v>55</v>
      </c>
      <c r="I13" s="32">
        <v>60</v>
      </c>
      <c r="J13" s="32">
        <v>61</v>
      </c>
      <c r="K13" s="21">
        <v>64</v>
      </c>
      <c r="L13" s="21">
        <v>64</v>
      </c>
      <c r="M13" s="21">
        <v>66</v>
      </c>
      <c r="N13" s="32">
        <v>68</v>
      </c>
      <c r="O13" s="32">
        <v>71</v>
      </c>
      <c r="P13" s="32">
        <v>75</v>
      </c>
      <c r="Q13" s="32">
        <v>69</v>
      </c>
      <c r="R13" s="172">
        <v>66.23</v>
      </c>
    </row>
    <row r="14" spans="1:18" ht="12.95" customHeight="1" x14ac:dyDescent="0.2">
      <c r="A14" s="16" t="s">
        <v>31</v>
      </c>
      <c r="C14" s="41" t="s">
        <v>5</v>
      </c>
      <c r="D14" s="63">
        <v>47</v>
      </c>
      <c r="E14" s="21">
        <v>50</v>
      </c>
      <c r="F14" s="21">
        <v>54</v>
      </c>
      <c r="G14" s="21">
        <v>57.26</v>
      </c>
      <c r="H14" s="32">
        <v>60</v>
      </c>
      <c r="I14" s="32">
        <v>65</v>
      </c>
      <c r="J14" s="32">
        <v>66</v>
      </c>
      <c r="K14" s="21">
        <v>67</v>
      </c>
      <c r="L14" s="21">
        <v>71</v>
      </c>
      <c r="M14" s="21">
        <v>69</v>
      </c>
      <c r="N14" s="32">
        <v>73</v>
      </c>
      <c r="O14" s="32">
        <v>74</v>
      </c>
      <c r="P14" s="32">
        <v>79</v>
      </c>
      <c r="Q14" s="32">
        <v>82</v>
      </c>
      <c r="R14" s="172">
        <v>77.849999999999994</v>
      </c>
    </row>
    <row r="15" spans="1:18" ht="12.95" customHeight="1" x14ac:dyDescent="0.2">
      <c r="A15" s="16" t="s">
        <v>32</v>
      </c>
      <c r="C15" s="41" t="s">
        <v>33</v>
      </c>
      <c r="D15" s="63">
        <v>7</v>
      </c>
      <c r="E15" s="21">
        <v>12</v>
      </c>
      <c r="F15" s="21">
        <v>13</v>
      </c>
      <c r="G15" s="21">
        <v>15.58</v>
      </c>
      <c r="H15" s="32">
        <v>17</v>
      </c>
      <c r="I15" s="32">
        <v>16</v>
      </c>
      <c r="J15" s="32">
        <v>37</v>
      </c>
      <c r="K15" s="21">
        <v>46</v>
      </c>
      <c r="L15" s="21">
        <v>45</v>
      </c>
      <c r="M15" s="21">
        <v>46</v>
      </c>
      <c r="N15" s="59">
        <v>51</v>
      </c>
      <c r="O15" s="59">
        <v>56</v>
      </c>
      <c r="P15" s="59">
        <v>57</v>
      </c>
      <c r="Q15" s="59">
        <v>62</v>
      </c>
      <c r="R15" s="59">
        <v>59.11</v>
      </c>
    </row>
    <row r="16" spans="1:18" ht="12.95" customHeight="1" x14ac:dyDescent="0.2">
      <c r="A16" s="16" t="s">
        <v>34</v>
      </c>
      <c r="C16" s="41" t="s">
        <v>11</v>
      </c>
      <c r="D16" s="63">
        <v>13</v>
      </c>
      <c r="E16" s="21">
        <v>16</v>
      </c>
      <c r="F16" s="21">
        <v>17</v>
      </c>
      <c r="G16" s="21">
        <v>18.88</v>
      </c>
      <c r="H16" s="32">
        <v>22</v>
      </c>
      <c r="I16" s="32">
        <v>23</v>
      </c>
      <c r="J16" s="32">
        <v>28</v>
      </c>
      <c r="K16" s="21">
        <v>32</v>
      </c>
      <c r="L16" s="21">
        <v>35</v>
      </c>
      <c r="M16" s="21">
        <v>40</v>
      </c>
      <c r="N16" s="32">
        <v>43</v>
      </c>
      <c r="O16" s="32">
        <v>47</v>
      </c>
      <c r="P16" s="32">
        <v>54</v>
      </c>
      <c r="Q16" s="32">
        <v>55</v>
      </c>
      <c r="R16" s="172">
        <v>55.26</v>
      </c>
    </row>
    <row r="17" spans="1:19" s="13" customFormat="1" x14ac:dyDescent="0.2">
      <c r="A17" s="17" t="s">
        <v>35</v>
      </c>
      <c r="B17" s="2"/>
      <c r="C17" s="42" t="s">
        <v>193</v>
      </c>
      <c r="D17" s="133">
        <v>21</v>
      </c>
      <c r="E17" s="34">
        <v>24</v>
      </c>
      <c r="F17" s="34">
        <v>27</v>
      </c>
      <c r="G17" s="34">
        <v>29</v>
      </c>
      <c r="H17" s="134">
        <v>31</v>
      </c>
      <c r="I17" s="134">
        <v>33</v>
      </c>
      <c r="J17" s="134">
        <v>36</v>
      </c>
      <c r="K17" s="135">
        <v>38</v>
      </c>
      <c r="L17" s="135">
        <v>41</v>
      </c>
      <c r="M17" s="135">
        <v>44</v>
      </c>
      <c r="N17" s="134">
        <v>46</v>
      </c>
      <c r="O17" s="134">
        <v>49</v>
      </c>
      <c r="P17" s="33">
        <v>54</v>
      </c>
      <c r="Q17" s="173">
        <v>56.94</v>
      </c>
      <c r="R17" s="173">
        <v>56.08</v>
      </c>
    </row>
    <row r="18" spans="1:19" ht="12.95" customHeight="1" x14ac:dyDescent="0.2">
      <c r="A18" s="16" t="s">
        <v>36</v>
      </c>
      <c r="C18" s="41" t="s">
        <v>7</v>
      </c>
      <c r="D18" s="63">
        <v>33</v>
      </c>
      <c r="E18" s="21">
        <v>37</v>
      </c>
      <c r="F18" s="21">
        <v>41</v>
      </c>
      <c r="G18" s="21">
        <v>45.4</v>
      </c>
      <c r="H18" s="32">
        <v>47</v>
      </c>
      <c r="I18" s="32">
        <v>49</v>
      </c>
      <c r="J18" s="32">
        <v>53</v>
      </c>
      <c r="K18" s="21">
        <v>50</v>
      </c>
      <c r="L18" s="21">
        <v>48</v>
      </c>
      <c r="M18" s="21">
        <v>58</v>
      </c>
      <c r="N18" s="32">
        <v>51</v>
      </c>
      <c r="O18" s="32">
        <v>55</v>
      </c>
      <c r="P18" s="32">
        <v>60</v>
      </c>
      <c r="Q18" s="32">
        <v>62</v>
      </c>
      <c r="R18" s="172">
        <v>63.47</v>
      </c>
    </row>
    <row r="19" spans="1:19" ht="12.95" customHeight="1" x14ac:dyDescent="0.2">
      <c r="A19" s="16" t="s">
        <v>37</v>
      </c>
      <c r="C19" s="41" t="s">
        <v>13</v>
      </c>
      <c r="D19" s="63">
        <v>28</v>
      </c>
      <c r="E19" s="21">
        <v>32</v>
      </c>
      <c r="F19" s="21">
        <v>42</v>
      </c>
      <c r="G19" s="21">
        <v>40.129999999999995</v>
      </c>
      <c r="H19" s="32">
        <v>42</v>
      </c>
      <c r="I19" s="32">
        <v>44</v>
      </c>
      <c r="J19" s="32">
        <v>49</v>
      </c>
      <c r="K19" s="21">
        <v>49</v>
      </c>
      <c r="L19" s="21">
        <v>52</v>
      </c>
      <c r="M19" s="21">
        <v>54</v>
      </c>
      <c r="N19" s="109">
        <v>55</v>
      </c>
      <c r="O19" s="109">
        <v>58</v>
      </c>
      <c r="P19" s="109"/>
      <c r="Q19" s="109">
        <v>66</v>
      </c>
      <c r="R19" s="174">
        <v>63.76</v>
      </c>
      <c r="S19" s="25"/>
    </row>
    <row r="20" spans="1:19" ht="12.95" customHeight="1" x14ac:dyDescent="0.2">
      <c r="A20" s="16" t="s">
        <v>38</v>
      </c>
      <c r="C20" s="41" t="s">
        <v>39</v>
      </c>
      <c r="D20" s="63">
        <v>6</v>
      </c>
      <c r="E20" s="21">
        <v>8</v>
      </c>
      <c r="F20" s="21">
        <v>9</v>
      </c>
      <c r="G20" s="21">
        <v>13.03</v>
      </c>
      <c r="H20" s="32">
        <v>16</v>
      </c>
      <c r="I20" s="32">
        <v>17</v>
      </c>
      <c r="J20" s="32">
        <v>20</v>
      </c>
      <c r="K20" s="21">
        <v>24</v>
      </c>
      <c r="L20" s="21">
        <v>23</v>
      </c>
      <c r="M20" s="21">
        <v>26</v>
      </c>
      <c r="N20" s="109">
        <v>30</v>
      </c>
      <c r="O20" s="109">
        <v>32</v>
      </c>
      <c r="P20" s="109">
        <v>38</v>
      </c>
      <c r="Q20" s="109">
        <v>47</v>
      </c>
      <c r="R20" s="174">
        <v>45.8</v>
      </c>
      <c r="S20" s="25"/>
    </row>
    <row r="21" spans="1:19" ht="12.95" customHeight="1" x14ac:dyDescent="0.2">
      <c r="A21" s="16" t="s">
        <v>40</v>
      </c>
      <c r="C21" s="16" t="s">
        <v>41</v>
      </c>
      <c r="D21" s="63">
        <v>8</v>
      </c>
      <c r="E21" s="21">
        <v>9</v>
      </c>
      <c r="F21" s="21">
        <v>10</v>
      </c>
      <c r="G21" s="21">
        <v>12.68</v>
      </c>
      <c r="H21" s="32">
        <v>15</v>
      </c>
      <c r="I21" s="32">
        <v>17</v>
      </c>
      <c r="J21" s="32">
        <v>20</v>
      </c>
      <c r="K21" s="21">
        <v>23</v>
      </c>
      <c r="L21" s="21">
        <v>27</v>
      </c>
      <c r="M21" s="21">
        <v>26</v>
      </c>
      <c r="N21" s="109">
        <v>29</v>
      </c>
      <c r="O21" s="109">
        <v>35</v>
      </c>
      <c r="P21" s="109">
        <v>49</v>
      </c>
      <c r="Q21" s="109">
        <v>58</v>
      </c>
      <c r="R21" s="174">
        <v>60.75</v>
      </c>
      <c r="S21" s="25"/>
    </row>
    <row r="22" spans="1:19" ht="12.95" customHeight="1" x14ac:dyDescent="0.2">
      <c r="A22" s="16" t="s">
        <v>42</v>
      </c>
      <c r="C22" s="16" t="s">
        <v>12</v>
      </c>
      <c r="D22" s="63">
        <v>30</v>
      </c>
      <c r="E22" s="21">
        <v>29</v>
      </c>
      <c r="F22" s="21">
        <v>28</v>
      </c>
      <c r="G22" s="21">
        <v>33.96</v>
      </c>
      <c r="H22" s="32">
        <v>35</v>
      </c>
      <c r="I22" s="32">
        <v>37</v>
      </c>
      <c r="J22" s="32">
        <v>43</v>
      </c>
      <c r="K22" s="21">
        <v>44</v>
      </c>
      <c r="L22" s="21">
        <v>41</v>
      </c>
      <c r="M22" s="21">
        <v>44</v>
      </c>
      <c r="N22" s="109">
        <v>52</v>
      </c>
      <c r="O22" s="109">
        <v>59</v>
      </c>
      <c r="P22" s="109">
        <v>64</v>
      </c>
      <c r="Q22" s="109">
        <v>79</v>
      </c>
      <c r="R22" s="174">
        <v>77.31</v>
      </c>
      <c r="S22" s="25"/>
    </row>
    <row r="23" spans="1:19" ht="12.95" customHeight="1" x14ac:dyDescent="0.2">
      <c r="A23" s="16" t="s">
        <v>43</v>
      </c>
      <c r="C23" s="16" t="s">
        <v>44</v>
      </c>
      <c r="D23" s="63">
        <v>32</v>
      </c>
      <c r="E23" s="21">
        <v>27</v>
      </c>
      <c r="F23" s="21" t="s">
        <v>68</v>
      </c>
      <c r="G23" s="21">
        <v>31.16</v>
      </c>
      <c r="H23" s="21">
        <v>35</v>
      </c>
      <c r="I23" s="21">
        <v>34</v>
      </c>
      <c r="J23" s="21">
        <v>48</v>
      </c>
      <c r="K23" s="21" t="s">
        <v>68</v>
      </c>
      <c r="L23" s="21" t="s">
        <v>68</v>
      </c>
      <c r="M23" s="21">
        <v>56</v>
      </c>
      <c r="N23" s="109">
        <v>59</v>
      </c>
      <c r="O23" s="109">
        <v>59</v>
      </c>
      <c r="P23" s="109">
        <v>62</v>
      </c>
      <c r="Q23" s="174">
        <v>69.17</v>
      </c>
      <c r="R23" s="109"/>
      <c r="S23" s="25"/>
    </row>
    <row r="24" spans="1:19" ht="12.95" customHeight="1" x14ac:dyDescent="0.2">
      <c r="A24" s="16" t="s">
        <v>45</v>
      </c>
      <c r="C24" s="16" t="s">
        <v>10</v>
      </c>
      <c r="D24" s="63">
        <v>7</v>
      </c>
      <c r="E24" s="21">
        <v>8</v>
      </c>
      <c r="F24" s="21">
        <v>9</v>
      </c>
      <c r="G24" s="21">
        <v>10.38</v>
      </c>
      <c r="H24" s="32">
        <v>11</v>
      </c>
      <c r="I24" s="32">
        <v>14</v>
      </c>
      <c r="J24" s="32">
        <v>15</v>
      </c>
      <c r="K24" s="21">
        <v>18</v>
      </c>
      <c r="L24" s="21">
        <v>20</v>
      </c>
      <c r="M24" s="21">
        <v>23</v>
      </c>
      <c r="N24" s="109">
        <v>26</v>
      </c>
      <c r="O24" s="109">
        <v>28</v>
      </c>
      <c r="P24" s="109">
        <v>31</v>
      </c>
      <c r="Q24" s="174">
        <v>39.78</v>
      </c>
      <c r="R24" s="174">
        <v>37.28</v>
      </c>
      <c r="S24" s="25"/>
    </row>
    <row r="25" spans="1:19" x14ac:dyDescent="0.2">
      <c r="A25" s="16" t="s">
        <v>46</v>
      </c>
      <c r="C25" s="16" t="s">
        <v>47</v>
      </c>
      <c r="D25" s="63">
        <v>4</v>
      </c>
      <c r="E25" s="21">
        <v>6</v>
      </c>
      <c r="F25" s="21">
        <v>7</v>
      </c>
      <c r="G25" s="21" t="s">
        <v>68</v>
      </c>
      <c r="H25" s="21" t="s">
        <v>68</v>
      </c>
      <c r="I25" s="21">
        <v>19</v>
      </c>
      <c r="J25" s="21">
        <v>19</v>
      </c>
      <c r="K25" s="21">
        <v>22</v>
      </c>
      <c r="L25" s="21">
        <v>24</v>
      </c>
      <c r="M25" s="21">
        <v>29</v>
      </c>
      <c r="N25" s="109">
        <v>34</v>
      </c>
      <c r="O25" s="109">
        <v>38</v>
      </c>
      <c r="P25" s="109">
        <v>42</v>
      </c>
      <c r="Q25" s="109">
        <v>51</v>
      </c>
      <c r="R25" s="174">
        <v>46.25</v>
      </c>
      <c r="S25" s="25"/>
    </row>
    <row r="26" spans="1:19" x14ac:dyDescent="0.2">
      <c r="A26" s="16" t="s">
        <v>48</v>
      </c>
      <c r="C26" s="16" t="s">
        <v>69</v>
      </c>
      <c r="D26" s="63">
        <v>36</v>
      </c>
      <c r="E26" s="21">
        <v>46</v>
      </c>
      <c r="F26" s="21">
        <v>47</v>
      </c>
      <c r="G26" s="21">
        <v>52.39</v>
      </c>
      <c r="H26" s="32">
        <v>57</v>
      </c>
      <c r="I26" s="32">
        <v>59</v>
      </c>
      <c r="J26" s="32">
        <v>62</v>
      </c>
      <c r="K26" s="21">
        <v>63</v>
      </c>
      <c r="L26" s="21">
        <v>69</v>
      </c>
      <c r="M26" s="21">
        <v>69</v>
      </c>
      <c r="N26" s="109">
        <v>60</v>
      </c>
      <c r="O26" s="109">
        <v>63</v>
      </c>
      <c r="P26" s="109">
        <v>69</v>
      </c>
      <c r="Q26" s="109">
        <v>70</v>
      </c>
      <c r="R26" s="174">
        <v>70.33</v>
      </c>
      <c r="S26" s="25"/>
    </row>
    <row r="27" spans="1:19" ht="12" customHeight="1" x14ac:dyDescent="0.2">
      <c r="A27" s="16" t="s">
        <v>49</v>
      </c>
      <c r="C27" s="16" t="s">
        <v>50</v>
      </c>
      <c r="D27" s="63">
        <v>16</v>
      </c>
      <c r="E27" s="21">
        <v>27</v>
      </c>
      <c r="F27" s="21">
        <v>32</v>
      </c>
      <c r="G27" s="21">
        <v>35</v>
      </c>
      <c r="H27" s="32">
        <v>37</v>
      </c>
      <c r="I27" s="32">
        <v>38</v>
      </c>
      <c r="J27" s="32">
        <v>41</v>
      </c>
      <c r="K27" s="21">
        <v>43</v>
      </c>
      <c r="L27" s="21">
        <v>41</v>
      </c>
      <c r="M27" s="21">
        <v>43</v>
      </c>
      <c r="N27" s="109">
        <v>46</v>
      </c>
      <c r="O27" s="109">
        <v>50</v>
      </c>
      <c r="P27" s="109">
        <v>54</v>
      </c>
      <c r="Q27" s="109">
        <v>57</v>
      </c>
      <c r="R27" s="174">
        <v>58.95</v>
      </c>
      <c r="S27" s="25"/>
    </row>
    <row r="28" spans="1:19" x14ac:dyDescent="0.2">
      <c r="A28" s="16" t="s">
        <v>51</v>
      </c>
      <c r="C28" s="16" t="s">
        <v>16</v>
      </c>
      <c r="D28" s="63">
        <v>43</v>
      </c>
      <c r="E28" s="21">
        <v>49</v>
      </c>
      <c r="F28" s="21">
        <v>52</v>
      </c>
      <c r="G28" s="21">
        <v>53.21</v>
      </c>
      <c r="H28" s="32">
        <v>52</v>
      </c>
      <c r="I28" s="32">
        <v>55</v>
      </c>
      <c r="J28" s="32">
        <v>59</v>
      </c>
      <c r="K28" s="21">
        <v>59</v>
      </c>
      <c r="L28" s="21">
        <v>63</v>
      </c>
      <c r="M28" s="21">
        <v>68</v>
      </c>
      <c r="N28" s="109">
        <v>70</v>
      </c>
      <c r="O28" s="109">
        <v>70</v>
      </c>
      <c r="P28" s="109">
        <v>77</v>
      </c>
      <c r="Q28" s="109">
        <v>83</v>
      </c>
      <c r="R28" s="174">
        <v>79.48</v>
      </c>
      <c r="S28" s="25"/>
    </row>
    <row r="29" spans="1:19" x14ac:dyDescent="0.2">
      <c r="A29" s="16" t="s">
        <v>52</v>
      </c>
      <c r="C29" s="16" t="s">
        <v>8</v>
      </c>
      <c r="D29" s="63">
        <v>46</v>
      </c>
      <c r="E29" s="21">
        <v>54</v>
      </c>
      <c r="F29" s="21">
        <v>53</v>
      </c>
      <c r="G29" s="21">
        <v>57.19</v>
      </c>
      <c r="H29" s="32">
        <v>62</v>
      </c>
      <c r="I29" s="32">
        <v>56</v>
      </c>
      <c r="J29" s="32">
        <v>60</v>
      </c>
      <c r="K29" s="21">
        <v>61</v>
      </c>
      <c r="L29" s="21">
        <v>61</v>
      </c>
      <c r="M29" s="21">
        <v>62</v>
      </c>
      <c r="N29" s="109">
        <v>64</v>
      </c>
      <c r="O29" s="109">
        <v>67</v>
      </c>
      <c r="P29" s="109">
        <v>70</v>
      </c>
      <c r="Q29" s="109">
        <v>81</v>
      </c>
      <c r="R29" s="174">
        <v>80.819999999999993</v>
      </c>
      <c r="S29" s="25"/>
    </row>
    <row r="30" spans="1:19" x14ac:dyDescent="0.2">
      <c r="A30" s="16" t="s">
        <v>53</v>
      </c>
      <c r="C30" s="16" t="s">
        <v>54</v>
      </c>
      <c r="D30" s="63">
        <v>12</v>
      </c>
      <c r="E30" s="21">
        <v>18</v>
      </c>
      <c r="F30" s="21">
        <v>20</v>
      </c>
      <c r="G30" s="21">
        <v>20.010000000000002</v>
      </c>
      <c r="H30" s="32">
        <v>21</v>
      </c>
      <c r="I30" s="32">
        <v>23</v>
      </c>
      <c r="J30" s="32">
        <v>24</v>
      </c>
      <c r="K30" s="21">
        <v>24</v>
      </c>
      <c r="L30" s="21">
        <v>31</v>
      </c>
      <c r="M30" s="21">
        <v>33</v>
      </c>
      <c r="N30" s="32">
        <v>37</v>
      </c>
      <c r="O30" s="32">
        <v>41</v>
      </c>
      <c r="P30" s="32">
        <v>47</v>
      </c>
      <c r="Q30" s="32">
        <v>48</v>
      </c>
      <c r="R30" s="172">
        <v>50.91</v>
      </c>
    </row>
    <row r="31" spans="1:19" x14ac:dyDescent="0.2">
      <c r="A31" s="16" t="s">
        <v>55</v>
      </c>
      <c r="C31" s="16" t="s">
        <v>3</v>
      </c>
      <c r="D31" s="63">
        <v>6</v>
      </c>
      <c r="E31" s="21">
        <v>10</v>
      </c>
      <c r="F31" s="21">
        <v>10</v>
      </c>
      <c r="G31" s="21">
        <v>10.33</v>
      </c>
      <c r="H31" s="32">
        <v>13</v>
      </c>
      <c r="I31" s="32">
        <v>15</v>
      </c>
      <c r="J31" s="32">
        <v>17</v>
      </c>
      <c r="K31" s="21">
        <v>23</v>
      </c>
      <c r="L31" s="21">
        <v>23</v>
      </c>
      <c r="M31" s="21">
        <v>25</v>
      </c>
      <c r="N31" s="32">
        <v>27</v>
      </c>
      <c r="O31" s="32">
        <v>28</v>
      </c>
      <c r="P31" s="32">
        <v>35</v>
      </c>
      <c r="Q31" s="32">
        <v>40</v>
      </c>
      <c r="R31" s="172">
        <v>42.67</v>
      </c>
    </row>
    <row r="32" spans="1:19" x14ac:dyDescent="0.2">
      <c r="A32" s="16" t="s">
        <v>56</v>
      </c>
      <c r="C32" s="16" t="s">
        <v>57</v>
      </c>
      <c r="D32" s="63">
        <v>3</v>
      </c>
      <c r="E32" s="21">
        <v>2</v>
      </c>
      <c r="F32" s="21">
        <v>2</v>
      </c>
      <c r="G32" s="21">
        <v>4</v>
      </c>
      <c r="H32" s="32">
        <v>3</v>
      </c>
      <c r="I32" s="32">
        <v>5</v>
      </c>
      <c r="J32" s="32">
        <v>6</v>
      </c>
      <c r="K32" s="21">
        <v>8</v>
      </c>
      <c r="L32" s="21">
        <v>8</v>
      </c>
      <c r="M32" s="21">
        <v>11</v>
      </c>
      <c r="N32" s="109">
        <v>13</v>
      </c>
      <c r="O32" s="109">
        <v>15</v>
      </c>
      <c r="P32" s="109">
        <v>22</v>
      </c>
      <c r="Q32" s="109">
        <v>23</v>
      </c>
      <c r="R32" s="174">
        <v>27.09</v>
      </c>
    </row>
    <row r="33" spans="1:18" x14ac:dyDescent="0.2">
      <c r="A33" s="16" t="s">
        <v>58</v>
      </c>
      <c r="C33" s="16" t="s">
        <v>6</v>
      </c>
      <c r="D33" s="63">
        <v>38</v>
      </c>
      <c r="E33" s="21">
        <v>45</v>
      </c>
      <c r="F33" s="21">
        <v>50</v>
      </c>
      <c r="G33" s="21">
        <v>53.33</v>
      </c>
      <c r="H33" s="32">
        <v>58</v>
      </c>
      <c r="I33" s="32">
        <v>57</v>
      </c>
      <c r="J33" s="32">
        <v>62</v>
      </c>
      <c r="K33" s="21">
        <v>56</v>
      </c>
      <c r="L33" s="21">
        <v>63</v>
      </c>
      <c r="M33" s="21">
        <v>67</v>
      </c>
      <c r="N33" s="109">
        <v>64</v>
      </c>
      <c r="O33" s="109">
        <v>70</v>
      </c>
      <c r="P33" s="109">
        <v>73</v>
      </c>
      <c r="Q33" s="109">
        <v>78</v>
      </c>
      <c r="R33" s="174">
        <v>75.900000000000006</v>
      </c>
    </row>
    <row r="34" spans="1:18" x14ac:dyDescent="0.2">
      <c r="A34" s="16" t="s">
        <v>59</v>
      </c>
      <c r="C34" s="16" t="s">
        <v>60</v>
      </c>
      <c r="D34" s="63">
        <v>12</v>
      </c>
      <c r="E34" s="21">
        <v>14</v>
      </c>
      <c r="F34" s="21">
        <v>17</v>
      </c>
      <c r="G34" s="21">
        <v>20.190000000000001</v>
      </c>
      <c r="H34" s="32">
        <v>22</v>
      </c>
      <c r="I34" s="32">
        <v>25</v>
      </c>
      <c r="J34" s="32">
        <v>26</v>
      </c>
      <c r="K34" s="21">
        <v>28</v>
      </c>
      <c r="L34" s="21">
        <v>30</v>
      </c>
      <c r="M34" s="21">
        <v>35</v>
      </c>
      <c r="N34" s="109">
        <v>39</v>
      </c>
      <c r="O34" s="109">
        <v>45</v>
      </c>
      <c r="P34" s="109">
        <v>52</v>
      </c>
      <c r="Q34" s="109">
        <v>59</v>
      </c>
      <c r="R34" s="174">
        <v>50.16</v>
      </c>
    </row>
    <row r="35" spans="1:18" x14ac:dyDescent="0.2">
      <c r="A35" s="16" t="s">
        <v>61</v>
      </c>
      <c r="C35" s="16" t="s">
        <v>62</v>
      </c>
      <c r="D35" s="63">
        <v>13</v>
      </c>
      <c r="E35" s="21">
        <v>16</v>
      </c>
      <c r="F35" s="21">
        <v>19</v>
      </c>
      <c r="G35" s="21">
        <v>23.02</v>
      </c>
      <c r="H35" s="32">
        <v>30</v>
      </c>
      <c r="I35" s="32">
        <v>30</v>
      </c>
      <c r="J35" s="32">
        <v>31</v>
      </c>
      <c r="K35" s="21">
        <v>35</v>
      </c>
      <c r="L35" s="21">
        <v>41</v>
      </c>
      <c r="M35" s="21">
        <v>46</v>
      </c>
      <c r="N35" s="109">
        <v>44</v>
      </c>
      <c r="O35" s="109">
        <v>47</v>
      </c>
      <c r="P35" s="109">
        <v>48</v>
      </c>
      <c r="Q35" s="109">
        <v>69</v>
      </c>
      <c r="R35" s="174">
        <v>65.180000000000007</v>
      </c>
    </row>
    <row r="36" spans="1:18" x14ac:dyDescent="0.2">
      <c r="A36" s="16" t="s">
        <v>63</v>
      </c>
      <c r="C36" s="16" t="s">
        <v>64</v>
      </c>
      <c r="D36" s="63" t="s">
        <v>68</v>
      </c>
      <c r="E36" s="21">
        <v>2</v>
      </c>
      <c r="F36" s="21">
        <v>4</v>
      </c>
      <c r="G36" s="21">
        <v>3.73</v>
      </c>
      <c r="H36" s="21" t="s">
        <v>68</v>
      </c>
      <c r="I36" s="21">
        <v>7</v>
      </c>
      <c r="J36" s="21" t="s">
        <v>68</v>
      </c>
      <c r="K36" s="21">
        <v>11</v>
      </c>
      <c r="L36" s="21">
        <v>13</v>
      </c>
      <c r="M36" s="21">
        <v>15</v>
      </c>
      <c r="N36" s="109">
        <v>19</v>
      </c>
      <c r="O36" s="109">
        <v>23</v>
      </c>
      <c r="P36" s="109">
        <v>24</v>
      </c>
      <c r="Q36" s="109">
        <v>32</v>
      </c>
      <c r="R36" s="174">
        <v>33.590000000000003</v>
      </c>
    </row>
    <row r="37" spans="1:18" ht="12" thickBot="1" x14ac:dyDescent="0.25">
      <c r="A37" s="16" t="s">
        <v>65</v>
      </c>
      <c r="C37" s="27" t="s">
        <v>15</v>
      </c>
      <c r="D37" s="65">
        <v>49</v>
      </c>
      <c r="E37" s="28">
        <v>58</v>
      </c>
      <c r="F37" s="28">
        <v>60</v>
      </c>
      <c r="G37" s="28">
        <v>63.56</v>
      </c>
      <c r="H37" s="45">
        <v>64</v>
      </c>
      <c r="I37" s="45">
        <v>71</v>
      </c>
      <c r="J37" s="45">
        <v>72</v>
      </c>
      <c r="K37" s="28">
        <v>75</v>
      </c>
      <c r="L37" s="28">
        <v>78</v>
      </c>
      <c r="M37" s="28">
        <v>78</v>
      </c>
      <c r="N37" s="130">
        <v>77</v>
      </c>
      <c r="O37" s="130">
        <v>80</v>
      </c>
      <c r="P37" s="130">
        <v>83</v>
      </c>
      <c r="Q37" s="130"/>
      <c r="R37" s="130"/>
    </row>
    <row r="38" spans="1:18" ht="12" thickTop="1" x14ac:dyDescent="0.2">
      <c r="C38" s="9" t="s">
        <v>84</v>
      </c>
      <c r="D38" s="8"/>
      <c r="E38" s="8"/>
      <c r="Q38" s="51"/>
      <c r="R38" s="51" t="s">
        <v>218</v>
      </c>
    </row>
    <row r="39" spans="1:18" x14ac:dyDescent="0.2">
      <c r="C39" s="9" t="s">
        <v>99</v>
      </c>
      <c r="D39" s="8"/>
      <c r="E39" s="8"/>
    </row>
    <row r="40" spans="1:18" x14ac:dyDescent="0.2">
      <c r="C40" s="14" t="s">
        <v>98</v>
      </c>
      <c r="D40" s="12"/>
      <c r="E40" s="11"/>
    </row>
    <row r="41" spans="1:18" ht="11.25" customHeight="1" x14ac:dyDescent="0.2">
      <c r="C41" s="5" t="s">
        <v>174</v>
      </c>
      <c r="E41" s="12"/>
    </row>
    <row r="42" spans="1:18" x14ac:dyDescent="0.2">
      <c r="C42" s="2" t="s">
        <v>212</v>
      </c>
    </row>
    <row r="43" spans="1:18" ht="11.25" customHeight="1" x14ac:dyDescent="0.2"/>
    <row r="44" spans="1:18" ht="11.25" customHeight="1" x14ac:dyDescent="0.2"/>
  </sheetData>
  <mergeCells count="1">
    <mergeCell ref="D4:R4"/>
  </mergeCells>
  <phoneticPr fontId="8" type="noConversion"/>
  <hyperlinks>
    <hyperlink ref="C1" location="Titres!A1" display="Titres" xr:uid="{00000000-0004-0000-0300-000000000000}"/>
  </hyperlinks>
  <pageMargins left="0" right="0" top="0.39370078740157483" bottom="0.39370078740157483" header="0.51181102362204722" footer="0.51181102362204722"/>
  <pageSetup paperSize="9" scale="95" orientation="landscape" r:id="rId1"/>
  <headerFooter alignWithMargins="0"/>
  <ignoredErrors>
    <ignoredError sqref="D5:F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7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39.3984375" style="2" customWidth="1"/>
    <col min="3" max="5" width="12.796875" style="2" customWidth="1"/>
    <col min="6" max="16384" width="11.19921875" style="2"/>
  </cols>
  <sheetData>
    <row r="1" spans="2:8" x14ac:dyDescent="0.2">
      <c r="B1" s="4" t="s">
        <v>2</v>
      </c>
    </row>
    <row r="2" spans="2:8" ht="12" x14ac:dyDescent="0.2">
      <c r="B2" s="110" t="s">
        <v>167</v>
      </c>
    </row>
    <row r="3" spans="2:8" x14ac:dyDescent="0.2">
      <c r="B3" s="6" t="s">
        <v>102</v>
      </c>
    </row>
    <row r="4" spans="2:8" ht="20.25" customHeight="1" x14ac:dyDescent="0.2">
      <c r="B4" s="23"/>
      <c r="C4" s="44">
        <v>2017</v>
      </c>
      <c r="D4" s="44">
        <v>2018</v>
      </c>
      <c r="E4" s="44">
        <v>2019</v>
      </c>
      <c r="F4" s="44">
        <v>2020</v>
      </c>
      <c r="G4" s="44">
        <v>2021</v>
      </c>
      <c r="H4" s="44">
        <v>2022</v>
      </c>
    </row>
    <row r="5" spans="2:8" x14ac:dyDescent="0.2">
      <c r="B5" s="137" t="s">
        <v>10</v>
      </c>
      <c r="C5" s="138">
        <v>8</v>
      </c>
      <c r="D5" s="138">
        <v>8</v>
      </c>
      <c r="E5" s="138">
        <v>8</v>
      </c>
      <c r="F5" s="138">
        <v>10</v>
      </c>
      <c r="G5" s="138">
        <v>13.31</v>
      </c>
      <c r="H5" s="138">
        <v>14.56</v>
      </c>
    </row>
    <row r="6" spans="2:8" x14ac:dyDescent="0.2">
      <c r="B6" s="25" t="s">
        <v>3</v>
      </c>
      <c r="C6" s="59">
        <v>8</v>
      </c>
      <c r="D6" s="59">
        <v>8</v>
      </c>
      <c r="E6" s="59">
        <v>9</v>
      </c>
      <c r="F6" s="59">
        <v>9</v>
      </c>
      <c r="G6" s="59">
        <v>10</v>
      </c>
      <c r="H6" s="59">
        <v>9.25</v>
      </c>
    </row>
    <row r="7" spans="2:8" x14ac:dyDescent="0.2">
      <c r="B7" s="25" t="s">
        <v>29</v>
      </c>
      <c r="C7" s="59">
        <v>11</v>
      </c>
      <c r="D7" s="59">
        <v>14</v>
      </c>
      <c r="E7" s="59">
        <v>12</v>
      </c>
      <c r="F7" s="59">
        <v>11</v>
      </c>
      <c r="G7" s="59">
        <v>10</v>
      </c>
      <c r="H7" s="59">
        <v>15.08</v>
      </c>
    </row>
    <row r="8" spans="2:8" x14ac:dyDescent="0.2">
      <c r="B8" s="25" t="s">
        <v>11</v>
      </c>
      <c r="C8" s="59">
        <v>13</v>
      </c>
      <c r="D8" s="59">
        <v>11</v>
      </c>
      <c r="E8" s="59">
        <v>14</v>
      </c>
      <c r="F8" s="59">
        <v>14</v>
      </c>
      <c r="G8" s="59">
        <v>19</v>
      </c>
      <c r="H8" s="59">
        <v>19.87</v>
      </c>
    </row>
    <row r="9" spans="2:8" x14ac:dyDescent="0.2">
      <c r="B9" s="25" t="s">
        <v>4</v>
      </c>
      <c r="C9" s="59">
        <v>13</v>
      </c>
      <c r="D9" s="59">
        <v>14</v>
      </c>
      <c r="E9" s="59">
        <v>12</v>
      </c>
      <c r="F9" s="59">
        <v>15</v>
      </c>
      <c r="G9" s="59">
        <v>28</v>
      </c>
      <c r="H9" s="59">
        <v>27.01</v>
      </c>
    </row>
    <row r="10" spans="2:8" x14ac:dyDescent="0.2">
      <c r="B10" s="24" t="s">
        <v>191</v>
      </c>
      <c r="C10" s="58">
        <v>18</v>
      </c>
      <c r="D10" s="58">
        <v>18</v>
      </c>
      <c r="E10" s="58">
        <v>18</v>
      </c>
      <c r="F10" s="58">
        <v>19</v>
      </c>
      <c r="G10" s="58">
        <v>17.920000000000002</v>
      </c>
      <c r="H10" s="58">
        <v>18.510000000000002</v>
      </c>
    </row>
    <row r="11" spans="2:8" x14ac:dyDescent="0.2">
      <c r="B11" s="25" t="s">
        <v>15</v>
      </c>
      <c r="C11" s="59">
        <v>21</v>
      </c>
      <c r="D11" s="59">
        <v>27</v>
      </c>
      <c r="E11" s="59">
        <v>31</v>
      </c>
      <c r="F11" s="59">
        <v>22.42</v>
      </c>
      <c r="G11" s="59"/>
      <c r="H11" s="59"/>
    </row>
    <row r="12" spans="2:8" x14ac:dyDescent="0.2">
      <c r="B12" s="25" t="s">
        <v>13</v>
      </c>
      <c r="C12" s="59">
        <v>25</v>
      </c>
      <c r="D12" s="59">
        <v>22</v>
      </c>
      <c r="E12" s="59">
        <v>22</v>
      </c>
      <c r="F12" s="59"/>
      <c r="G12" s="59">
        <v>25</v>
      </c>
      <c r="H12" s="59">
        <v>23.58</v>
      </c>
    </row>
    <row r="13" spans="2:8" x14ac:dyDescent="0.2">
      <c r="B13" s="24" t="s">
        <v>82</v>
      </c>
      <c r="C13" s="58">
        <v>23</v>
      </c>
      <c r="D13" s="58"/>
      <c r="E13" s="58">
        <v>25.417499999999997</v>
      </c>
      <c r="F13" s="58"/>
      <c r="G13" s="58">
        <v>29.376000000000001</v>
      </c>
      <c r="H13" s="58"/>
    </row>
    <row r="14" spans="2:8" x14ac:dyDescent="0.2">
      <c r="B14" s="25" t="s">
        <v>14</v>
      </c>
      <c r="C14" s="59">
        <v>20</v>
      </c>
      <c r="D14" s="59">
        <v>19</v>
      </c>
      <c r="E14" s="59">
        <v>24</v>
      </c>
      <c r="F14" s="59">
        <v>27</v>
      </c>
      <c r="G14" s="59">
        <v>27</v>
      </c>
      <c r="H14" s="59">
        <v>29.96</v>
      </c>
    </row>
    <row r="15" spans="2:8" x14ac:dyDescent="0.2">
      <c r="B15" s="25" t="s">
        <v>6</v>
      </c>
      <c r="C15" s="59">
        <v>22</v>
      </c>
      <c r="D15" s="59">
        <v>25</v>
      </c>
      <c r="E15" s="59"/>
      <c r="F15" s="59">
        <v>28</v>
      </c>
      <c r="G15" s="59">
        <v>27</v>
      </c>
      <c r="H15" s="59">
        <v>26.91</v>
      </c>
    </row>
    <row r="16" spans="2:8" x14ac:dyDescent="0.2">
      <c r="B16" s="25" t="s">
        <v>5</v>
      </c>
      <c r="C16" s="59">
        <v>29</v>
      </c>
      <c r="D16" s="59">
        <v>30</v>
      </c>
      <c r="E16" s="59">
        <v>28</v>
      </c>
      <c r="F16" s="59">
        <v>31</v>
      </c>
      <c r="G16" s="59">
        <v>34</v>
      </c>
      <c r="H16" s="59">
        <v>31.9</v>
      </c>
    </row>
    <row r="17" spans="2:17" x14ac:dyDescent="0.2">
      <c r="B17" s="25" t="s">
        <v>8</v>
      </c>
      <c r="C17" s="59">
        <v>32</v>
      </c>
      <c r="D17" s="59">
        <v>32</v>
      </c>
      <c r="E17" s="59">
        <v>33</v>
      </c>
      <c r="F17" s="59">
        <v>32</v>
      </c>
      <c r="G17" s="59">
        <v>39</v>
      </c>
      <c r="H17" s="59">
        <v>37.42</v>
      </c>
    </row>
    <row r="18" spans="2:17" x14ac:dyDescent="0.2">
      <c r="B18" s="25" t="s">
        <v>9</v>
      </c>
      <c r="C18" s="59">
        <v>31</v>
      </c>
      <c r="D18" s="59">
        <v>32</v>
      </c>
      <c r="E18" s="59">
        <v>30</v>
      </c>
      <c r="F18" s="59">
        <v>33</v>
      </c>
      <c r="G18" s="59">
        <v>14</v>
      </c>
      <c r="H18" s="59">
        <v>15.14</v>
      </c>
    </row>
    <row r="19" spans="2:17" ht="12" thickBot="1" x14ac:dyDescent="0.25">
      <c r="B19" s="26" t="s">
        <v>16</v>
      </c>
      <c r="C19" s="60">
        <v>37</v>
      </c>
      <c r="D19" s="60">
        <v>35</v>
      </c>
      <c r="E19" s="60">
        <v>36</v>
      </c>
      <c r="F19" s="60">
        <v>37</v>
      </c>
      <c r="G19" s="60">
        <v>43</v>
      </c>
      <c r="H19" s="60">
        <v>41.43</v>
      </c>
    </row>
    <row r="20" spans="2:17" ht="12" thickTop="1" x14ac:dyDescent="0.2">
      <c r="B20" s="25" t="s">
        <v>100</v>
      </c>
      <c r="G20" s="3"/>
      <c r="H20" s="3" t="s">
        <v>211</v>
      </c>
    </row>
    <row r="21" spans="2:17" x14ac:dyDescent="0.2">
      <c r="B21" s="25" t="s">
        <v>192</v>
      </c>
      <c r="F21" s="3"/>
      <c r="G21" s="3"/>
      <c r="H21" s="3"/>
    </row>
    <row r="22" spans="2:17" x14ac:dyDescent="0.2">
      <c r="B22" s="25" t="s">
        <v>173</v>
      </c>
    </row>
    <row r="23" spans="2:17" x14ac:dyDescent="0.2">
      <c r="B23" s="2" t="s">
        <v>212</v>
      </c>
    </row>
    <row r="27" spans="2:17" x14ac:dyDescent="0.2">
      <c r="Q27" s="3"/>
    </row>
  </sheetData>
  <hyperlinks>
    <hyperlink ref="B1" location="Titres!A1" display="Titres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0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52.19921875" style="2" customWidth="1"/>
    <col min="3" max="4" width="31.796875" style="2" customWidth="1"/>
    <col min="5" max="16384" width="11.19921875" style="2"/>
  </cols>
  <sheetData>
    <row r="1" spans="2:4" x14ac:dyDescent="0.2">
      <c r="B1" s="4" t="s">
        <v>2</v>
      </c>
    </row>
    <row r="2" spans="2:4" ht="12" x14ac:dyDescent="0.2">
      <c r="B2" s="110" t="s">
        <v>203</v>
      </c>
    </row>
    <row r="3" spans="2:4" x14ac:dyDescent="0.2">
      <c r="B3" s="2" t="s">
        <v>199</v>
      </c>
    </row>
    <row r="4" spans="2:4" ht="19.5" customHeight="1" x14ac:dyDescent="0.2">
      <c r="B4" s="66"/>
      <c r="C4" s="188">
        <v>2021</v>
      </c>
      <c r="D4" s="188"/>
    </row>
    <row r="5" spans="2:4" ht="17.25" customHeight="1" x14ac:dyDescent="0.2">
      <c r="B5" s="40"/>
      <c r="C5" s="140" t="s">
        <v>196</v>
      </c>
      <c r="D5" s="141" t="s">
        <v>197</v>
      </c>
    </row>
    <row r="6" spans="2:4" x14ac:dyDescent="0.2">
      <c r="B6" s="2" t="s">
        <v>95</v>
      </c>
      <c r="C6" s="152">
        <v>5.827</v>
      </c>
      <c r="D6" s="147">
        <v>33.444200000000002</v>
      </c>
    </row>
    <row r="7" spans="2:4" ht="12.75" x14ac:dyDescent="0.25">
      <c r="B7" s="2" t="s">
        <v>94</v>
      </c>
      <c r="C7" s="154">
        <v>7.1825000000000001</v>
      </c>
      <c r="D7" s="147">
        <v>35.158499999999997</v>
      </c>
    </row>
    <row r="8" spans="2:4" ht="12" thickBot="1" x14ac:dyDescent="0.25">
      <c r="B8" s="31" t="s">
        <v>180</v>
      </c>
      <c r="C8" s="153">
        <v>34.1693</v>
      </c>
      <c r="D8" s="148">
        <v>24.893699999999999</v>
      </c>
    </row>
    <row r="9" spans="2:4" ht="12" thickTop="1" x14ac:dyDescent="0.2">
      <c r="B9" s="25" t="s">
        <v>175</v>
      </c>
      <c r="D9" s="3" t="s">
        <v>190</v>
      </c>
    </row>
    <row r="10" spans="2:4" x14ac:dyDescent="0.2">
      <c r="B10" s="2" t="s">
        <v>200</v>
      </c>
    </row>
    <row r="17" spans="9:9" ht="19.5" customHeight="1" x14ac:dyDescent="0.2"/>
    <row r="18" spans="9:9" ht="17.25" customHeight="1" x14ac:dyDescent="0.2"/>
    <row r="20" spans="9:9" x14ac:dyDescent="0.2">
      <c r="I20" s="1"/>
    </row>
  </sheetData>
  <mergeCells count="1">
    <mergeCell ref="C4:D4"/>
  </mergeCells>
  <hyperlinks>
    <hyperlink ref="B1" location="Titres!A1" display="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37"/>
  <sheetViews>
    <sheetView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62" style="2" customWidth="1"/>
    <col min="3" max="7" width="23.3984375" style="1" customWidth="1"/>
    <col min="8" max="16384" width="11.19921875" style="2"/>
  </cols>
  <sheetData>
    <row r="1" spans="2:7" x14ac:dyDescent="0.2">
      <c r="B1" s="4" t="s">
        <v>2</v>
      </c>
    </row>
    <row r="2" spans="2:7" ht="12" x14ac:dyDescent="0.2">
      <c r="B2" s="110" t="s">
        <v>109</v>
      </c>
    </row>
    <row r="3" spans="2:7" x14ac:dyDescent="0.2">
      <c r="B3" s="5" t="s">
        <v>74</v>
      </c>
    </row>
    <row r="4" spans="2:7" x14ac:dyDescent="0.2">
      <c r="B4" s="10"/>
      <c r="C4" s="149">
        <v>2010</v>
      </c>
      <c r="D4" s="149">
        <v>2014</v>
      </c>
      <c r="E4" s="149">
        <v>2017</v>
      </c>
      <c r="F4" s="149">
        <v>2019</v>
      </c>
      <c r="G4" s="149" t="s">
        <v>205</v>
      </c>
    </row>
    <row r="5" spans="2:7" x14ac:dyDescent="0.2">
      <c r="B5" s="2" t="s">
        <v>75</v>
      </c>
      <c r="C5" s="155">
        <v>13</v>
      </c>
      <c r="D5" s="156">
        <v>27</v>
      </c>
      <c r="E5" s="156">
        <v>29</v>
      </c>
      <c r="F5" s="156">
        <v>25.030899999999999</v>
      </c>
      <c r="G5" s="156">
        <v>23.965700000000002</v>
      </c>
    </row>
    <row r="6" spans="2:7" x14ac:dyDescent="0.2">
      <c r="B6" s="2" t="s">
        <v>77</v>
      </c>
      <c r="C6" s="155">
        <v>53</v>
      </c>
      <c r="D6" s="156">
        <v>53</v>
      </c>
      <c r="E6" s="156">
        <v>43</v>
      </c>
      <c r="F6" s="156">
        <v>39.781700000000001</v>
      </c>
      <c r="G6" s="156">
        <v>39.374900000000004</v>
      </c>
    </row>
    <row r="7" spans="2:7" x14ac:dyDescent="0.2">
      <c r="B7" s="2" t="s">
        <v>76</v>
      </c>
      <c r="C7" s="155">
        <v>38</v>
      </c>
      <c r="D7" s="156">
        <v>51</v>
      </c>
      <c r="E7" s="156">
        <v>57</v>
      </c>
      <c r="F7" s="156">
        <v>54.790000000000006</v>
      </c>
      <c r="G7" s="156">
        <v>60.105200000000004</v>
      </c>
    </row>
    <row r="8" spans="2:7" x14ac:dyDescent="0.2">
      <c r="B8" s="2" t="s">
        <v>179</v>
      </c>
      <c r="C8" s="157" t="s">
        <v>195</v>
      </c>
      <c r="D8" s="157" t="s">
        <v>195</v>
      </c>
      <c r="E8" s="157" t="s">
        <v>195</v>
      </c>
      <c r="F8" s="156">
        <v>18.854099999999999</v>
      </c>
      <c r="G8" s="156">
        <v>51.376599999999996</v>
      </c>
    </row>
    <row r="9" spans="2:7" x14ac:dyDescent="0.2">
      <c r="B9" s="43" t="s">
        <v>198</v>
      </c>
      <c r="C9" s="157" t="s">
        <v>195</v>
      </c>
      <c r="D9" s="157" t="s">
        <v>195</v>
      </c>
      <c r="E9" s="157" t="s">
        <v>195</v>
      </c>
      <c r="F9" s="157" t="s">
        <v>195</v>
      </c>
      <c r="G9" s="156">
        <v>0.9</v>
      </c>
    </row>
    <row r="10" spans="2:7" ht="12" thickBot="1" x14ac:dyDescent="0.25">
      <c r="B10" s="31" t="s">
        <v>78</v>
      </c>
      <c r="C10" s="158">
        <v>69</v>
      </c>
      <c r="D10" s="159">
        <v>78</v>
      </c>
      <c r="E10" s="159">
        <v>82</v>
      </c>
      <c r="F10" s="159">
        <v>86.853000000000009</v>
      </c>
      <c r="G10" s="159">
        <v>85.507800000000003</v>
      </c>
    </row>
    <row r="11" spans="2:7" ht="12" thickTop="1" x14ac:dyDescent="0.2">
      <c r="B11" s="2" t="s">
        <v>206</v>
      </c>
      <c r="C11" s="150"/>
      <c r="D11" s="151"/>
      <c r="E11" s="151"/>
      <c r="F11" s="151"/>
      <c r="G11" s="3" t="s">
        <v>188</v>
      </c>
    </row>
    <row r="12" spans="2:7" x14ac:dyDescent="0.2">
      <c r="B12" s="69" t="s">
        <v>204</v>
      </c>
      <c r="C12" s="150"/>
      <c r="D12" s="151"/>
      <c r="E12" s="151"/>
      <c r="F12" s="151"/>
    </row>
    <row r="13" spans="2:7" x14ac:dyDescent="0.2">
      <c r="B13" s="25" t="s">
        <v>175</v>
      </c>
      <c r="C13" s="70"/>
    </row>
    <row r="14" spans="2:7" x14ac:dyDescent="0.2">
      <c r="B14" s="2" t="s">
        <v>200</v>
      </c>
    </row>
    <row r="15" spans="2:7" x14ac:dyDescent="0.2">
      <c r="C15" s="70"/>
    </row>
    <row r="16" spans="2:7" x14ac:dyDescent="0.2">
      <c r="B16" s="143"/>
      <c r="C16" s="70"/>
    </row>
    <row r="17" spans="3:3" x14ac:dyDescent="0.2">
      <c r="C17" s="70"/>
    </row>
    <row r="18" spans="3:3" x14ac:dyDescent="0.2">
      <c r="C18" s="70"/>
    </row>
    <row r="19" spans="3:3" x14ac:dyDescent="0.2">
      <c r="C19" s="70"/>
    </row>
    <row r="20" spans="3:3" x14ac:dyDescent="0.2">
      <c r="C20" s="70"/>
    </row>
    <row r="21" spans="3:3" x14ac:dyDescent="0.2">
      <c r="C21" s="70"/>
    </row>
    <row r="22" spans="3:3" x14ac:dyDescent="0.2">
      <c r="C22" s="70"/>
    </row>
    <row r="23" spans="3:3" x14ac:dyDescent="0.2">
      <c r="C23" s="70"/>
    </row>
    <row r="24" spans="3:3" x14ac:dyDescent="0.2">
      <c r="C24" s="70"/>
    </row>
    <row r="25" spans="3:3" x14ac:dyDescent="0.2">
      <c r="C25" s="70"/>
    </row>
    <row r="37" spans="2:2" x14ac:dyDescent="0.2">
      <c r="B37" s="25"/>
    </row>
  </sheetData>
  <hyperlinks>
    <hyperlink ref="B1" location="Titres!A1" display="Titres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43"/>
  <sheetViews>
    <sheetView zoomScaleNormal="100" workbookViewId="0">
      <selection activeCell="B2" sqref="B2"/>
    </sheetView>
  </sheetViews>
  <sheetFormatPr baseColWidth="10" defaultColWidth="11.19921875" defaultRowHeight="11.25" x14ac:dyDescent="0.2"/>
  <cols>
    <col min="1" max="1" width="2" style="2" customWidth="1"/>
    <col min="2" max="2" width="86.796875" style="2" customWidth="1"/>
    <col min="3" max="5" width="11.3984375" style="2" customWidth="1"/>
    <col min="6" max="7" width="11.59765625" style="2" customWidth="1"/>
    <col min="8" max="16384" width="11.19921875" style="2"/>
  </cols>
  <sheetData>
    <row r="1" spans="2:7" x14ac:dyDescent="0.2">
      <c r="B1" s="4" t="s">
        <v>2</v>
      </c>
    </row>
    <row r="2" spans="2:7" ht="12" x14ac:dyDescent="0.2">
      <c r="B2" s="110" t="s">
        <v>185</v>
      </c>
    </row>
    <row r="3" spans="2:7" x14ac:dyDescent="0.2">
      <c r="B3" s="5" t="s">
        <v>85</v>
      </c>
    </row>
    <row r="4" spans="2:7" ht="24" customHeight="1" x14ac:dyDescent="0.2">
      <c r="B4" s="142"/>
      <c r="C4" s="30">
        <v>2010</v>
      </c>
      <c r="D4" s="30">
        <v>2014</v>
      </c>
      <c r="E4" s="30">
        <v>2017</v>
      </c>
      <c r="F4" s="30">
        <v>2019</v>
      </c>
      <c r="G4" s="30" t="s">
        <v>205</v>
      </c>
    </row>
    <row r="5" spans="2:7" ht="14.25" customHeight="1" thickBot="1" x14ac:dyDescent="0.25">
      <c r="B5" s="35" t="s">
        <v>81</v>
      </c>
      <c r="C5" s="36" t="s">
        <v>80</v>
      </c>
      <c r="D5" s="37">
        <v>8</v>
      </c>
      <c r="E5" s="46" t="s">
        <v>101</v>
      </c>
      <c r="F5" s="131">
        <v>12.895200000000001</v>
      </c>
      <c r="G5" s="131">
        <v>13.132299999999999</v>
      </c>
    </row>
    <row r="6" spans="2:7" ht="12" thickTop="1" x14ac:dyDescent="0.2">
      <c r="B6" s="5" t="s">
        <v>79</v>
      </c>
      <c r="C6" s="5"/>
      <c r="D6" s="5"/>
      <c r="G6" s="3" t="s">
        <v>188</v>
      </c>
    </row>
    <row r="7" spans="2:7" x14ac:dyDescent="0.2">
      <c r="B7" s="2" t="s">
        <v>206</v>
      </c>
      <c r="C7" s="5"/>
      <c r="D7" s="5"/>
      <c r="G7" s="3"/>
    </row>
    <row r="8" spans="2:7" x14ac:dyDescent="0.2">
      <c r="B8" s="25" t="s">
        <v>175</v>
      </c>
    </row>
    <row r="9" spans="2:7" x14ac:dyDescent="0.2">
      <c r="B9" s="2" t="s">
        <v>200</v>
      </c>
    </row>
    <row r="10" spans="2:7" x14ac:dyDescent="0.2">
      <c r="C10" s="43"/>
    </row>
    <row r="11" spans="2:7" x14ac:dyDescent="0.2">
      <c r="B11" s="143"/>
      <c r="C11" s="43"/>
    </row>
    <row r="12" spans="2:7" x14ac:dyDescent="0.2">
      <c r="C12" s="43"/>
    </row>
    <row r="13" spans="2:7" x14ac:dyDescent="0.2">
      <c r="C13" s="43"/>
    </row>
    <row r="14" spans="2:7" x14ac:dyDescent="0.2">
      <c r="C14" s="43"/>
    </row>
    <row r="15" spans="2:7" x14ac:dyDescent="0.2">
      <c r="C15" s="43"/>
    </row>
    <row r="16" spans="2:7" x14ac:dyDescent="0.2">
      <c r="C16" s="43"/>
    </row>
    <row r="17" spans="2:3" x14ac:dyDescent="0.2">
      <c r="C17" s="43"/>
    </row>
    <row r="18" spans="2:3" x14ac:dyDescent="0.2">
      <c r="C18" s="43"/>
    </row>
    <row r="19" spans="2:3" x14ac:dyDescent="0.2">
      <c r="C19" s="43"/>
    </row>
    <row r="20" spans="2:3" x14ac:dyDescent="0.2">
      <c r="C20" s="43"/>
    </row>
    <row r="21" spans="2:3" x14ac:dyDescent="0.2">
      <c r="C21" s="43"/>
    </row>
    <row r="24" spans="2:3" x14ac:dyDescent="0.2">
      <c r="B24" s="25"/>
    </row>
    <row r="43" spans="2:2" x14ac:dyDescent="0.2">
      <c r="B43" s="25"/>
    </row>
  </sheetData>
  <hyperlinks>
    <hyperlink ref="B1" location="Titres!A1" display="Titres" xr:uid="{00000000-0004-0000-0700-000000000000}"/>
  </hyperlinks>
  <pageMargins left="0.70866141732283472" right="0.70866141732283472" top="0.15748031496062992" bottom="0" header="0.31496062992125984" footer="0.31496062992125984"/>
  <pageSetup paperSize="9" orientation="landscape" r:id="rId1"/>
  <ignoredErrors>
    <ignoredError sqref="C5:E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4"/>
  <sheetViews>
    <sheetView workbookViewId="0">
      <selection activeCell="B2" sqref="B2"/>
    </sheetView>
  </sheetViews>
  <sheetFormatPr baseColWidth="10" defaultColWidth="15" defaultRowHeight="11.25" x14ac:dyDescent="0.2"/>
  <cols>
    <col min="1" max="1" width="1.3984375" style="2" customWidth="1"/>
    <col min="2" max="2" width="82.19921875" style="106" customWidth="1"/>
    <col min="3" max="7" width="19.19921875" style="74" customWidth="1"/>
    <col min="8" max="16384" width="15" style="74"/>
  </cols>
  <sheetData>
    <row r="1" spans="1:7" x14ac:dyDescent="0.2">
      <c r="B1" s="73" t="s">
        <v>2</v>
      </c>
    </row>
    <row r="2" spans="1:7" ht="12" x14ac:dyDescent="0.2">
      <c r="B2" s="110" t="s">
        <v>165</v>
      </c>
    </row>
    <row r="3" spans="1:7" s="75" customFormat="1" x14ac:dyDescent="0.2">
      <c r="A3" s="2"/>
    </row>
    <row r="4" spans="1:7" ht="45.75" customHeight="1" x14ac:dyDescent="0.2">
      <c r="B4" s="111" t="s">
        <v>110</v>
      </c>
      <c r="C4" s="112" t="s">
        <v>111</v>
      </c>
      <c r="D4" s="112" t="s">
        <v>189</v>
      </c>
      <c r="E4" s="112" t="s">
        <v>189</v>
      </c>
      <c r="F4" s="112" t="s">
        <v>112</v>
      </c>
      <c r="G4" s="112" t="s">
        <v>113</v>
      </c>
    </row>
    <row r="5" spans="1:7" ht="18.75" customHeight="1" x14ac:dyDescent="0.2">
      <c r="B5" s="113"/>
      <c r="C5" s="114" t="s">
        <v>114</v>
      </c>
      <c r="D5" s="115" t="s">
        <v>114</v>
      </c>
      <c r="E5" s="114" t="s">
        <v>115</v>
      </c>
      <c r="F5" s="114" t="s">
        <v>115</v>
      </c>
      <c r="G5" s="114" t="s">
        <v>116</v>
      </c>
    </row>
    <row r="6" spans="1:7" x14ac:dyDescent="0.2">
      <c r="B6" s="176" t="s">
        <v>220</v>
      </c>
      <c r="C6" s="79">
        <v>4715.530758453966</v>
      </c>
      <c r="D6" s="79">
        <v>246.214953792931</v>
      </c>
      <c r="E6" s="177">
        <v>5.2213624808091601E-2</v>
      </c>
      <c r="F6" s="177">
        <v>0.61085335342898195</v>
      </c>
      <c r="G6" s="81">
        <v>11677393005.6471</v>
      </c>
    </row>
    <row r="7" spans="1:7" x14ac:dyDescent="0.2">
      <c r="A7" s="82"/>
      <c r="B7" s="83" t="s">
        <v>118</v>
      </c>
      <c r="C7" s="164">
        <v>640.80368084304928</v>
      </c>
      <c r="D7" s="84">
        <v>14.685308821494001</v>
      </c>
      <c r="E7" s="178">
        <v>2.29170169593499E-2</v>
      </c>
      <c r="F7" s="178">
        <v>6.7419322473749904E-2</v>
      </c>
      <c r="G7" s="87">
        <v>696489469.368716</v>
      </c>
    </row>
    <row r="8" spans="1:7" x14ac:dyDescent="0.2">
      <c r="A8" s="82"/>
      <c r="B8" s="83" t="s">
        <v>119</v>
      </c>
      <c r="C8" s="164">
        <v>8.7579702350896742</v>
      </c>
      <c r="D8" s="84">
        <v>1.3097116875844399</v>
      </c>
      <c r="E8" s="85">
        <v>0.149545117467624</v>
      </c>
      <c r="F8" s="178">
        <v>0.124956079255127</v>
      </c>
      <c r="G8" s="87">
        <v>62116528.116627499</v>
      </c>
    </row>
    <row r="9" spans="1:7" x14ac:dyDescent="0.2">
      <c r="B9" s="83" t="s">
        <v>120</v>
      </c>
      <c r="C9" s="164">
        <v>12.001970380623334</v>
      </c>
      <c r="D9" s="84">
        <v>2.9175579905645299</v>
      </c>
      <c r="E9" s="85">
        <v>0.24308991757510101</v>
      </c>
      <c r="F9" s="178">
        <v>0.27768579687961198</v>
      </c>
      <c r="G9" s="87">
        <v>138372876.008338</v>
      </c>
    </row>
    <row r="10" spans="1:7" x14ac:dyDescent="0.2">
      <c r="B10" s="83" t="s">
        <v>121</v>
      </c>
      <c r="C10" s="164">
        <v>108.05836689624651</v>
      </c>
      <c r="D10" s="84">
        <v>26.705871687328901</v>
      </c>
      <c r="E10" s="178">
        <v>0.24714302514835201</v>
      </c>
      <c r="F10" s="178">
        <v>0.28044669429080299</v>
      </c>
      <c r="G10" s="87">
        <v>1266596339.69103</v>
      </c>
    </row>
    <row r="11" spans="1:7" x14ac:dyDescent="0.2">
      <c r="B11" s="83" t="s">
        <v>122</v>
      </c>
      <c r="C11" s="164">
        <v>23.205711351665382</v>
      </c>
      <c r="D11" s="84">
        <v>5.7860802205642603</v>
      </c>
      <c r="E11" s="85">
        <v>0.249338627585274</v>
      </c>
      <c r="F11" s="178">
        <v>0.32724262901887802</v>
      </c>
      <c r="G11" s="87">
        <v>274420101.85357797</v>
      </c>
    </row>
    <row r="12" spans="1:7" x14ac:dyDescent="0.2">
      <c r="B12" s="83" t="s">
        <v>123</v>
      </c>
      <c r="C12" s="164">
        <v>29.354415250056121</v>
      </c>
      <c r="D12" s="84">
        <v>10.689504165737</v>
      </c>
      <c r="E12" s="178">
        <v>0.36415319721678202</v>
      </c>
      <c r="F12" s="178">
        <v>0.41415453390766099</v>
      </c>
      <c r="G12" s="87">
        <v>506977903.88390303</v>
      </c>
    </row>
    <row r="13" spans="1:7" x14ac:dyDescent="0.2">
      <c r="B13" s="83" t="s">
        <v>124</v>
      </c>
      <c r="C13" s="164">
        <v>170.08104002398318</v>
      </c>
      <c r="D13" s="84">
        <v>26.921552399634201</v>
      </c>
      <c r="E13" s="178">
        <v>0.15828661675538899</v>
      </c>
      <c r="F13" s="178">
        <v>0.24137073521817301</v>
      </c>
      <c r="G13" s="87">
        <v>1276825565.83074</v>
      </c>
    </row>
    <row r="14" spans="1:7" x14ac:dyDescent="0.2">
      <c r="B14" s="83" t="s">
        <v>125</v>
      </c>
      <c r="C14" s="164">
        <v>32.56129723641822</v>
      </c>
      <c r="D14" s="84">
        <v>3.3383339772842699</v>
      </c>
      <c r="E14" s="178">
        <v>0.102524600081059</v>
      </c>
      <c r="F14" s="178">
        <v>0.167469760132545</v>
      </c>
      <c r="G14" s="87">
        <v>158329286.00119999</v>
      </c>
    </row>
    <row r="15" spans="1:7" x14ac:dyDescent="0.2">
      <c r="B15" s="83" t="s">
        <v>126</v>
      </c>
      <c r="C15" s="164">
        <v>101.97619445240514</v>
      </c>
      <c r="D15" s="84">
        <v>15.337691488473601</v>
      </c>
      <c r="E15" s="178">
        <v>0.15040462698999901</v>
      </c>
      <c r="F15" s="178">
        <v>0.26157197388604703</v>
      </c>
      <c r="G15" s="87">
        <v>727430436.49941301</v>
      </c>
    </row>
    <row r="16" spans="1:7" x14ac:dyDescent="0.2">
      <c r="B16" s="83" t="s">
        <v>127</v>
      </c>
      <c r="C16" s="164">
        <v>17.666603834114618</v>
      </c>
      <c r="D16" s="84">
        <v>9.5768783274342795</v>
      </c>
      <c r="E16" s="85">
        <v>0.54208938046944299</v>
      </c>
      <c r="F16" s="178">
        <v>0.58552669043829197</v>
      </c>
      <c r="G16" s="87">
        <v>454208691.527188</v>
      </c>
    </row>
    <row r="17" spans="1:7" x14ac:dyDescent="0.2">
      <c r="B17" s="83" t="s">
        <v>128</v>
      </c>
      <c r="C17" s="164">
        <v>138.18635887607181</v>
      </c>
      <c r="D17" s="84">
        <v>26.274284645431798</v>
      </c>
      <c r="E17" s="178">
        <v>0.190136601464368</v>
      </c>
      <c r="F17" s="178">
        <v>0.25147625392453599</v>
      </c>
      <c r="G17" s="87">
        <v>1246127186.9172499</v>
      </c>
    </row>
    <row r="18" spans="1:7" x14ac:dyDescent="0.2">
      <c r="B18" s="83" t="s">
        <v>129</v>
      </c>
      <c r="C18" s="164">
        <v>206.95392379272465</v>
      </c>
      <c r="D18" s="84">
        <v>24.069995546775299</v>
      </c>
      <c r="E18" s="178">
        <v>0.11630606033294</v>
      </c>
      <c r="F18" s="178">
        <v>0.166932736559322</v>
      </c>
      <c r="G18" s="87">
        <v>1141582967.70332</v>
      </c>
    </row>
    <row r="19" spans="1:7" x14ac:dyDescent="0.2">
      <c r="B19" s="83" t="s">
        <v>130</v>
      </c>
      <c r="C19" s="164">
        <v>3225.9232252815204</v>
      </c>
      <c r="D19" s="84">
        <v>78.602182834624799</v>
      </c>
      <c r="E19" s="178">
        <v>2.4365794640932699E-2</v>
      </c>
      <c r="F19" s="178">
        <v>0.39790020065659598</v>
      </c>
      <c r="G19" s="87">
        <v>3727915652.24578</v>
      </c>
    </row>
    <row r="20" spans="1:7" x14ac:dyDescent="0.2">
      <c r="B20" s="175"/>
      <c r="C20" s="79"/>
      <c r="D20" s="79"/>
      <c r="E20" s="80"/>
      <c r="F20" s="80"/>
      <c r="G20" s="81"/>
    </row>
    <row r="21" spans="1:7" x14ac:dyDescent="0.2">
      <c r="B21" s="162" t="s">
        <v>209</v>
      </c>
      <c r="C21" s="79">
        <v>5183.4128150649449</v>
      </c>
      <c r="D21" s="79">
        <v>246.43380111351701</v>
      </c>
      <c r="E21" s="80">
        <v>4.7542769581710297E-2</v>
      </c>
      <c r="F21" s="80">
        <v>0.56659678463024399</v>
      </c>
      <c r="G21" s="81">
        <v>11548056487.796801</v>
      </c>
    </row>
    <row r="22" spans="1:7" x14ac:dyDescent="0.2">
      <c r="A22" s="82"/>
      <c r="B22" s="83" t="s">
        <v>118</v>
      </c>
      <c r="C22" s="164">
        <v>636.54787620186346</v>
      </c>
      <c r="D22" s="84">
        <v>10.1962632506413</v>
      </c>
      <c r="E22" s="85">
        <v>1.6018061848670499E-2</v>
      </c>
      <c r="F22" s="86">
        <v>5.6225239448861701E-2</v>
      </c>
      <c r="G22" s="87">
        <v>477803870.45449501</v>
      </c>
    </row>
    <row r="23" spans="1:7" x14ac:dyDescent="0.2">
      <c r="A23" s="82"/>
      <c r="B23" s="83" t="s">
        <v>119</v>
      </c>
      <c r="C23" s="164">
        <v>25.824637216889339</v>
      </c>
      <c r="D23" s="84">
        <v>4.9527363914658702</v>
      </c>
      <c r="E23" s="85">
        <v>0.19178338692118299</v>
      </c>
      <c r="F23" s="86">
        <v>0.14452515019537901</v>
      </c>
      <c r="G23" s="87">
        <v>232088615.11440399</v>
      </c>
    </row>
    <row r="24" spans="1:7" x14ac:dyDescent="0.2">
      <c r="B24" s="83" t="s">
        <v>120</v>
      </c>
      <c r="C24" s="164">
        <v>13.560727189614411</v>
      </c>
      <c r="D24" s="84">
        <v>2.2300136356597502</v>
      </c>
      <c r="E24" s="85">
        <v>0.16444646400435101</v>
      </c>
      <c r="F24" s="86">
        <v>0.208927176548556</v>
      </c>
      <c r="G24" s="87">
        <v>104499964.358758</v>
      </c>
    </row>
    <row r="25" spans="1:7" x14ac:dyDescent="0.2">
      <c r="B25" s="83" t="s">
        <v>121</v>
      </c>
      <c r="C25" s="164">
        <v>243.4642775791045</v>
      </c>
      <c r="D25" s="84">
        <v>57.084625175110098</v>
      </c>
      <c r="E25" s="86">
        <v>0.23446817636958101</v>
      </c>
      <c r="F25" s="86">
        <v>0.30524471380187601</v>
      </c>
      <c r="G25" s="87">
        <v>2675024583.1870098</v>
      </c>
    </row>
    <row r="26" spans="1:7" x14ac:dyDescent="0.2">
      <c r="B26" s="83" t="s">
        <v>122</v>
      </c>
      <c r="C26" s="164">
        <v>20.197065553057048</v>
      </c>
      <c r="D26" s="84">
        <v>5.6299955798467201</v>
      </c>
      <c r="E26" s="85">
        <v>0.27875314683991598</v>
      </c>
      <c r="F26" s="86">
        <v>0.25190980763397602</v>
      </c>
      <c r="G26" s="87">
        <v>263825443.94617099</v>
      </c>
    </row>
    <row r="27" spans="1:7" x14ac:dyDescent="0.2">
      <c r="B27" s="83" t="s">
        <v>123</v>
      </c>
      <c r="C27" s="164">
        <v>24.590861431279887</v>
      </c>
      <c r="D27" s="84">
        <v>6.74805813791854</v>
      </c>
      <c r="E27" s="85">
        <v>0.27441324724537403</v>
      </c>
      <c r="F27" s="86">
        <v>0.31064880913834397</v>
      </c>
      <c r="G27" s="87">
        <v>316218620.20349997</v>
      </c>
    </row>
    <row r="28" spans="1:7" x14ac:dyDescent="0.2">
      <c r="B28" s="83" t="s">
        <v>124</v>
      </c>
      <c r="C28" s="164">
        <v>170.08256456526391</v>
      </c>
      <c r="D28" s="84">
        <v>22.4212446657302</v>
      </c>
      <c r="E28" s="86">
        <v>0.131825650224875</v>
      </c>
      <c r="F28" s="86">
        <v>0.19766512123139801</v>
      </c>
      <c r="G28" s="87">
        <v>1050674861.79501</v>
      </c>
    </row>
    <row r="29" spans="1:7" x14ac:dyDescent="0.2">
      <c r="B29" s="83" t="s">
        <v>125</v>
      </c>
      <c r="C29" s="164">
        <v>36.672731254996975</v>
      </c>
      <c r="D29" s="84">
        <v>2.6920441135182802</v>
      </c>
      <c r="E29" s="86">
        <v>7.3407243512888506E-2</v>
      </c>
      <c r="F29" s="86">
        <v>0.147244936988706</v>
      </c>
      <c r="G29" s="87">
        <v>126151028.592987</v>
      </c>
    </row>
    <row r="30" spans="1:7" x14ac:dyDescent="0.2">
      <c r="B30" s="83" t="s">
        <v>126</v>
      </c>
      <c r="C30" s="164">
        <v>127.12144784956668</v>
      </c>
      <c r="D30" s="84">
        <v>17.010527439355801</v>
      </c>
      <c r="E30" s="86">
        <v>0.133813197749964</v>
      </c>
      <c r="F30" s="86">
        <v>0.23053027701342499</v>
      </c>
      <c r="G30" s="87">
        <v>797124951.48508894</v>
      </c>
    </row>
    <row r="31" spans="1:7" x14ac:dyDescent="0.2">
      <c r="B31" s="83" t="s">
        <v>127</v>
      </c>
      <c r="C31" s="164">
        <v>49.977776619713204</v>
      </c>
      <c r="D31" s="84">
        <v>22.361353270190499</v>
      </c>
      <c r="E31" s="86">
        <v>0.44742593173643302</v>
      </c>
      <c r="F31" s="86">
        <v>0.53873971180678504</v>
      </c>
      <c r="G31" s="87">
        <v>1047868310.03263</v>
      </c>
    </row>
    <row r="32" spans="1:7" x14ac:dyDescent="0.2">
      <c r="B32" s="83" t="s">
        <v>128</v>
      </c>
      <c r="C32" s="164">
        <v>175.15381051163874</v>
      </c>
      <c r="D32" s="84">
        <v>19.196830013865501</v>
      </c>
      <c r="E32" s="86">
        <v>0.109599842320244</v>
      </c>
      <c r="F32" s="86">
        <v>0.15810491335996699</v>
      </c>
      <c r="G32" s="87">
        <v>899576585.618765</v>
      </c>
    </row>
    <row r="33" spans="1:7" x14ac:dyDescent="0.2">
      <c r="B33" s="83" t="s">
        <v>129</v>
      </c>
      <c r="C33" s="164">
        <v>209.66806823560631</v>
      </c>
      <c r="D33" s="84">
        <v>17.168796578294</v>
      </c>
      <c r="E33" s="85">
        <v>8.1885604817044599E-2</v>
      </c>
      <c r="F33" s="86">
        <v>0.11486275450755901</v>
      </c>
      <c r="G33" s="87">
        <v>804541551.59625399</v>
      </c>
    </row>
    <row r="34" spans="1:7" x14ac:dyDescent="0.2">
      <c r="B34" s="83" t="s">
        <v>130</v>
      </c>
      <c r="C34" s="164">
        <v>3450.5509708563523</v>
      </c>
      <c r="D34" s="84">
        <v>58.741312861920399</v>
      </c>
      <c r="E34" s="86">
        <v>1.7023748774631801E-2</v>
      </c>
      <c r="F34" s="86">
        <v>0.31796277493722502</v>
      </c>
      <c r="G34" s="87">
        <v>2752658101.4116902</v>
      </c>
    </row>
    <row r="35" spans="1:7" x14ac:dyDescent="0.2">
      <c r="B35" s="160"/>
      <c r="C35" s="79"/>
      <c r="D35" s="79"/>
      <c r="E35" s="80"/>
      <c r="F35" s="80"/>
      <c r="G35" s="81"/>
    </row>
    <row r="36" spans="1:7" x14ac:dyDescent="0.2">
      <c r="B36" s="132" t="s">
        <v>187</v>
      </c>
      <c r="C36" s="79">
        <v>5242.6006554165042</v>
      </c>
      <c r="D36" s="79">
        <v>238.661168793711</v>
      </c>
      <c r="E36" s="80">
        <v>4.5523430922996801E-2</v>
      </c>
      <c r="F36" s="80">
        <v>0.54739157906652203</v>
      </c>
      <c r="G36" s="81">
        <v>11059479498.870501</v>
      </c>
    </row>
    <row r="37" spans="1:7" x14ac:dyDescent="0.2">
      <c r="A37" s="82"/>
      <c r="B37" s="83" t="s">
        <v>118</v>
      </c>
      <c r="C37" s="164">
        <v>616.00444648144287</v>
      </c>
      <c r="D37" s="84">
        <v>7.4099122030103999</v>
      </c>
      <c r="E37" s="85">
        <v>1.20289914226027E-2</v>
      </c>
      <c r="F37" s="86">
        <v>3.0093998738809798E-2</v>
      </c>
      <c r="G37" s="87">
        <v>343372876.75171602</v>
      </c>
    </row>
    <row r="38" spans="1:7" x14ac:dyDescent="0.2">
      <c r="A38" s="82"/>
      <c r="B38" s="83" t="s">
        <v>119</v>
      </c>
      <c r="C38" s="164">
        <v>24.249063804433096</v>
      </c>
      <c r="D38" s="84">
        <v>4.2398015522211399</v>
      </c>
      <c r="E38" s="85">
        <v>0.17484392743632601</v>
      </c>
      <c r="F38" s="86">
        <v>0.12929589189889901</v>
      </c>
      <c r="G38" s="87">
        <v>196470999.37987199</v>
      </c>
    </row>
    <row r="39" spans="1:7" x14ac:dyDescent="0.2">
      <c r="B39" s="83" t="s">
        <v>120</v>
      </c>
      <c r="C39" s="164">
        <v>13.139429032291101</v>
      </c>
      <c r="D39" s="84">
        <v>3.1755188683941</v>
      </c>
      <c r="E39" s="85">
        <v>0.24167860419125001</v>
      </c>
      <c r="F39" s="86">
        <v>0.21621252174459299</v>
      </c>
      <c r="G39" s="87">
        <v>147152492.38403201</v>
      </c>
    </row>
    <row r="40" spans="1:7" x14ac:dyDescent="0.2">
      <c r="B40" s="83" t="s">
        <v>121</v>
      </c>
      <c r="C40" s="164">
        <v>246.60077331973136</v>
      </c>
      <c r="D40" s="84">
        <v>59.785600517277999</v>
      </c>
      <c r="E40" s="86">
        <v>0.242438820091463</v>
      </c>
      <c r="F40" s="86">
        <v>0.31002303267109399</v>
      </c>
      <c r="G40" s="87">
        <v>2770444922.3577199</v>
      </c>
    </row>
    <row r="41" spans="1:7" x14ac:dyDescent="0.2">
      <c r="B41" s="83" t="s">
        <v>122</v>
      </c>
      <c r="C41" s="164">
        <v>22.775814231074076</v>
      </c>
      <c r="D41" s="84">
        <v>5.7673061281264104</v>
      </c>
      <c r="E41" s="85">
        <v>0.25322063438056203</v>
      </c>
      <c r="F41" s="86">
        <v>0.26163424908705601</v>
      </c>
      <c r="G41" s="87">
        <v>267255055.39971501</v>
      </c>
    </row>
    <row r="42" spans="1:7" x14ac:dyDescent="0.2">
      <c r="B42" s="83" t="s">
        <v>123</v>
      </c>
      <c r="C42" s="164">
        <v>21.883175292129547</v>
      </c>
      <c r="D42" s="84">
        <v>4.9086204839060104</v>
      </c>
      <c r="E42" s="85">
        <v>0.224310248324494</v>
      </c>
      <c r="F42" s="86">
        <v>0.25003642890181599</v>
      </c>
      <c r="G42" s="87">
        <v>227463847.109613</v>
      </c>
    </row>
    <row r="43" spans="1:7" x14ac:dyDescent="0.2">
      <c r="B43" s="83" t="s">
        <v>124</v>
      </c>
      <c r="C43" s="164">
        <v>175.65294051529571</v>
      </c>
      <c r="D43" s="84">
        <v>23.621769469335401</v>
      </c>
      <c r="E43" s="86">
        <v>0.13447978382848899</v>
      </c>
      <c r="F43" s="86">
        <v>0.204081785595567</v>
      </c>
      <c r="G43" s="87">
        <v>1094624971.85274</v>
      </c>
    </row>
    <row r="44" spans="1:7" x14ac:dyDescent="0.2">
      <c r="B44" s="83" t="s">
        <v>125</v>
      </c>
      <c r="C44" s="164">
        <v>36.23954129956045</v>
      </c>
      <c r="D44" s="84">
        <v>2.6294673286038401</v>
      </c>
      <c r="E44" s="86">
        <v>7.2557963878967E-2</v>
      </c>
      <c r="F44" s="86">
        <v>0.13949545069352701</v>
      </c>
      <c r="G44" s="87">
        <v>121848644.924637</v>
      </c>
    </row>
    <row r="45" spans="1:7" x14ac:dyDescent="0.2">
      <c r="B45" s="83" t="s">
        <v>126</v>
      </c>
      <c r="C45" s="164">
        <v>130.53986773586558</v>
      </c>
      <c r="D45" s="84">
        <v>13.895741848465599</v>
      </c>
      <c r="E45" s="86">
        <v>0.106448260515954</v>
      </c>
      <c r="F45" s="86">
        <v>0.20872698833433201</v>
      </c>
      <c r="G45" s="87">
        <v>643924073.91390896</v>
      </c>
    </row>
    <row r="46" spans="1:7" x14ac:dyDescent="0.2">
      <c r="B46" s="83" t="s">
        <v>127</v>
      </c>
      <c r="C46" s="164">
        <v>44.762256561178873</v>
      </c>
      <c r="D46" s="84">
        <v>23.087629347738702</v>
      </c>
      <c r="E46" s="86">
        <v>0.51578341043159104</v>
      </c>
      <c r="F46" s="86">
        <v>0.541629886428311</v>
      </c>
      <c r="G46" s="87">
        <v>1069873095.56645</v>
      </c>
    </row>
    <row r="47" spans="1:7" x14ac:dyDescent="0.2">
      <c r="B47" s="83" t="s">
        <v>128</v>
      </c>
      <c r="C47" s="164">
        <v>179.52244512040079</v>
      </c>
      <c r="D47" s="84">
        <v>15.4362267898727</v>
      </c>
      <c r="E47" s="86">
        <v>8.5984940654746794E-2</v>
      </c>
      <c r="F47" s="86">
        <v>0.12667855836754799</v>
      </c>
      <c r="G47" s="87">
        <v>715309635.77100503</v>
      </c>
    </row>
    <row r="48" spans="1:7" x14ac:dyDescent="0.2">
      <c r="B48" s="83" t="s">
        <v>129</v>
      </c>
      <c r="C48" s="164">
        <v>200.58264700939679</v>
      </c>
      <c r="D48" s="84">
        <v>14.106608461019899</v>
      </c>
      <c r="E48" s="85">
        <v>7.0328159845049004E-2</v>
      </c>
      <c r="F48" s="86">
        <v>0.10479531997093899</v>
      </c>
      <c r="G48" s="87">
        <v>653695562.88435304</v>
      </c>
    </row>
    <row r="49" spans="1:7" x14ac:dyDescent="0.2">
      <c r="B49" s="83" t="s">
        <v>130</v>
      </c>
      <c r="C49" s="164">
        <v>3530.6482550136993</v>
      </c>
      <c r="D49" s="84">
        <v>60.596965795738903</v>
      </c>
      <c r="E49" s="86">
        <v>1.7163127397267101E-2</v>
      </c>
      <c r="F49" s="86">
        <v>0.32091023042308497</v>
      </c>
      <c r="G49" s="87">
        <v>2808043320.5746899</v>
      </c>
    </row>
    <row r="50" spans="1:7" x14ac:dyDescent="0.2">
      <c r="B50" s="88"/>
      <c r="D50" s="84"/>
      <c r="E50" s="89"/>
      <c r="F50" s="77"/>
      <c r="G50" s="81"/>
    </row>
    <row r="51" spans="1:7" x14ac:dyDescent="0.2">
      <c r="B51" s="132" t="s">
        <v>186</v>
      </c>
      <c r="C51" s="79">
        <v>5241.6916516164765</v>
      </c>
      <c r="D51" s="79">
        <v>205.83594109629499</v>
      </c>
      <c r="E51" s="80">
        <v>3.9268990771866102E-2</v>
      </c>
      <c r="F51" s="80">
        <v>0.51903464240202302</v>
      </c>
      <c r="G51" s="81">
        <v>9435740563.1150398</v>
      </c>
    </row>
    <row r="52" spans="1:7" x14ac:dyDescent="0.2">
      <c r="A52" s="82"/>
      <c r="B52" s="83" t="s">
        <v>118</v>
      </c>
      <c r="C52" s="164">
        <v>622.61036170889111</v>
      </c>
      <c r="D52" s="84">
        <v>8.2892353636141802</v>
      </c>
      <c r="E52" s="85">
        <v>1.33136803905135E-2</v>
      </c>
      <c r="F52" s="86">
        <v>3.3671124277478898E-2</v>
      </c>
      <c r="G52" s="87">
        <v>379987449.91318703</v>
      </c>
    </row>
    <row r="53" spans="1:7" x14ac:dyDescent="0.2">
      <c r="A53" s="82"/>
      <c r="B53" s="83" t="s">
        <v>119</v>
      </c>
      <c r="C53" s="164">
        <v>26.916075703801166</v>
      </c>
      <c r="D53" s="84">
        <v>4.1300743856050701</v>
      </c>
      <c r="E53" s="85">
        <v>0.153442664935803</v>
      </c>
      <c r="F53" s="86">
        <v>0.116272621273701</v>
      </c>
      <c r="G53" s="87">
        <v>189327044.64233899</v>
      </c>
    </row>
    <row r="54" spans="1:7" x14ac:dyDescent="0.2">
      <c r="B54" s="83" t="s">
        <v>120</v>
      </c>
      <c r="C54" s="164">
        <v>13.935120701012309</v>
      </c>
      <c r="D54" s="84">
        <v>2.7050979948096701</v>
      </c>
      <c r="E54" s="85">
        <v>0.19412088727822499</v>
      </c>
      <c r="F54" s="86">
        <v>0.16872730947893799</v>
      </c>
      <c r="G54" s="87">
        <v>124004596.771979</v>
      </c>
    </row>
    <row r="55" spans="1:7" x14ac:dyDescent="0.2">
      <c r="B55" s="83" t="s">
        <v>121</v>
      </c>
      <c r="C55" s="164">
        <v>249.59066942413031</v>
      </c>
      <c r="D55" s="84">
        <v>50.323858573294899</v>
      </c>
      <c r="E55" s="86">
        <v>0.201625560320043</v>
      </c>
      <c r="F55" s="86">
        <v>0.26755395031358697</v>
      </c>
      <c r="G55" s="87">
        <v>2306899713.9346099</v>
      </c>
    </row>
    <row r="56" spans="1:7" x14ac:dyDescent="0.2">
      <c r="B56" s="83" t="s">
        <v>122</v>
      </c>
      <c r="C56" s="164">
        <v>23.953208654949396</v>
      </c>
      <c r="D56" s="84">
        <v>4.2781774758673601</v>
      </c>
      <c r="E56" s="85">
        <v>0.178605611360688</v>
      </c>
      <c r="F56" s="86">
        <v>0.21463014688166401</v>
      </c>
      <c r="G56" s="87">
        <v>196116249.33063501</v>
      </c>
    </row>
    <row r="57" spans="1:7" x14ac:dyDescent="0.2">
      <c r="B57" s="83" t="s">
        <v>123</v>
      </c>
      <c r="C57" s="164">
        <v>26.696339895595823</v>
      </c>
      <c r="D57" s="84">
        <v>5.9799480649492196</v>
      </c>
      <c r="E57" s="85">
        <v>0.22399879864938901</v>
      </c>
      <c r="F57" s="86">
        <v>0.209902771930319</v>
      </c>
      <c r="G57" s="87">
        <v>274127240.46752203</v>
      </c>
    </row>
    <row r="58" spans="1:7" x14ac:dyDescent="0.2">
      <c r="B58" s="83" t="s">
        <v>124</v>
      </c>
      <c r="C58" s="164">
        <v>174.85426612036068</v>
      </c>
      <c r="D58" s="84">
        <v>21.531722630386401</v>
      </c>
      <c r="E58" s="86">
        <v>0.123140962517695</v>
      </c>
      <c r="F58" s="86">
        <v>0.186301850104793</v>
      </c>
      <c r="G58" s="87">
        <v>987037285.787871</v>
      </c>
    </row>
    <row r="59" spans="1:7" x14ac:dyDescent="0.2">
      <c r="B59" s="83" t="s">
        <v>125</v>
      </c>
      <c r="C59" s="164">
        <v>37.013998228731488</v>
      </c>
      <c r="D59" s="84">
        <v>2.5811425992852901</v>
      </c>
      <c r="E59" s="85">
        <v>6.9734228205633894E-2</v>
      </c>
      <c r="F59" s="86">
        <v>0.121340454681683</v>
      </c>
      <c r="G59" s="87">
        <v>118322348.33986799</v>
      </c>
    </row>
    <row r="60" spans="1:7" x14ac:dyDescent="0.2">
      <c r="B60" s="83" t="s">
        <v>126</v>
      </c>
      <c r="C60" s="164">
        <v>124.22267158940265</v>
      </c>
      <c r="D60" s="84">
        <v>10.2435022130181</v>
      </c>
      <c r="E60" s="86">
        <v>8.2460810751810998E-2</v>
      </c>
      <c r="F60" s="86">
        <v>0.18523055919985801</v>
      </c>
      <c r="G60" s="87">
        <v>469573140.74958301</v>
      </c>
    </row>
    <row r="61" spans="1:7" x14ac:dyDescent="0.2">
      <c r="B61" s="83" t="s">
        <v>127</v>
      </c>
      <c r="C61" s="164">
        <v>44.251497816042473</v>
      </c>
      <c r="D61" s="84">
        <v>19.9597366873044</v>
      </c>
      <c r="E61" s="86">
        <v>0.45105222811392398</v>
      </c>
      <c r="F61" s="86">
        <v>0.46099473253718898</v>
      </c>
      <c r="G61" s="87">
        <v>914975762.18424499</v>
      </c>
    </row>
    <row r="62" spans="1:7" x14ac:dyDescent="0.2">
      <c r="B62" s="83" t="s">
        <v>128</v>
      </c>
      <c r="C62" s="164">
        <v>191.64467423259751</v>
      </c>
      <c r="D62" s="84">
        <v>15.235728389249999</v>
      </c>
      <c r="E62" s="86">
        <v>7.9499878878755204E-2</v>
      </c>
      <c r="F62" s="86">
        <v>0.12313546919391299</v>
      </c>
      <c r="G62" s="87">
        <v>698422149.23872602</v>
      </c>
    </row>
    <row r="63" spans="1:7" x14ac:dyDescent="0.2">
      <c r="B63" s="83" t="s">
        <v>129</v>
      </c>
      <c r="C63" s="164">
        <v>214.79301619062019</v>
      </c>
      <c r="D63" s="84">
        <v>11.777057372859</v>
      </c>
      <c r="E63" s="86">
        <v>5.4829796525634397E-2</v>
      </c>
      <c r="F63" s="86">
        <v>9.3851364641992202E-2</v>
      </c>
      <c r="G63" s="87">
        <v>539872955.98309398</v>
      </c>
    </row>
    <row r="64" spans="1:7" x14ac:dyDescent="0.2">
      <c r="B64" s="83" t="s">
        <v>130</v>
      </c>
      <c r="C64" s="164">
        <v>3491.2097513503572</v>
      </c>
      <c r="D64" s="84">
        <v>48.800659346051297</v>
      </c>
      <c r="E64" s="86">
        <v>1.3978151649919E-2</v>
      </c>
      <c r="F64" s="86">
        <v>0.29386477630446101</v>
      </c>
      <c r="G64" s="87">
        <v>2237074625.77139</v>
      </c>
    </row>
    <row r="65" spans="1:7" x14ac:dyDescent="0.2">
      <c r="B65" s="88"/>
      <c r="D65" s="84"/>
      <c r="E65" s="89"/>
      <c r="F65" s="77"/>
      <c r="G65" s="81"/>
    </row>
    <row r="66" spans="1:7" x14ac:dyDescent="0.2">
      <c r="B66" s="78" t="s">
        <v>117</v>
      </c>
      <c r="C66" s="79">
        <v>5226.2320502799193</v>
      </c>
      <c r="D66" s="79">
        <v>192.78564483012801</v>
      </c>
      <c r="E66" s="80">
        <v>3.6888075955181197E-2</v>
      </c>
      <c r="F66" s="80">
        <v>0.48649960860423103</v>
      </c>
      <c r="G66" s="81">
        <v>8723004089.0584602</v>
      </c>
    </row>
    <row r="67" spans="1:7" x14ac:dyDescent="0.2">
      <c r="A67" s="82"/>
      <c r="B67" s="83" t="s">
        <v>118</v>
      </c>
      <c r="C67" s="164">
        <v>612.717414764154</v>
      </c>
      <c r="D67" s="84">
        <v>7.0715761471006804</v>
      </c>
      <c r="E67" s="85">
        <v>1.15413336991942E-2</v>
      </c>
      <c r="F67" s="86">
        <v>3.46976714726124E-2</v>
      </c>
      <c r="G67" s="87">
        <v>319968780.360183</v>
      </c>
    </row>
    <row r="68" spans="1:7" x14ac:dyDescent="0.2">
      <c r="A68" s="82"/>
      <c r="B68" s="83" t="s">
        <v>119</v>
      </c>
      <c r="C68" s="164">
        <v>24.134747705543166</v>
      </c>
      <c r="D68" s="84">
        <v>3.2369606232685699</v>
      </c>
      <c r="E68" s="85">
        <v>0.13412034228661601</v>
      </c>
      <c r="F68" s="86">
        <v>9.5263737815053706E-2</v>
      </c>
      <c r="G68" s="87">
        <v>146463294.90856501</v>
      </c>
    </row>
    <row r="69" spans="1:7" x14ac:dyDescent="0.2">
      <c r="B69" s="83" t="s">
        <v>120</v>
      </c>
      <c r="C69" s="164">
        <v>16.135186618651154</v>
      </c>
      <c r="D69" s="84">
        <v>2.62915116314575</v>
      </c>
      <c r="E69" s="85">
        <v>0.16294519705812599</v>
      </c>
      <c r="F69" s="86">
        <v>0.16221584283790999</v>
      </c>
      <c r="G69" s="87">
        <v>118961639.322687</v>
      </c>
    </row>
    <row r="70" spans="1:7" x14ac:dyDescent="0.2">
      <c r="B70" s="83" t="s">
        <v>121</v>
      </c>
      <c r="C70" s="164">
        <v>227.45454047493601</v>
      </c>
      <c r="D70" s="84">
        <v>48.499642579617202</v>
      </c>
      <c r="E70" s="86">
        <v>0.213227849742404</v>
      </c>
      <c r="F70" s="86">
        <v>0.27179895849630298</v>
      </c>
      <c r="G70" s="87">
        <v>2194471382.5173802</v>
      </c>
    </row>
    <row r="71" spans="1:7" x14ac:dyDescent="0.2">
      <c r="B71" s="83" t="s">
        <v>122</v>
      </c>
      <c r="C71" s="164">
        <v>26.668135004632397</v>
      </c>
      <c r="D71" s="84">
        <v>5.80170959612731</v>
      </c>
      <c r="E71" s="85">
        <v>0.217552130852777</v>
      </c>
      <c r="F71" s="86">
        <v>0.22344323437028199</v>
      </c>
      <c r="G71" s="87">
        <v>262510917.63155699</v>
      </c>
    </row>
    <row r="72" spans="1:7" x14ac:dyDescent="0.2">
      <c r="B72" s="83" t="s">
        <v>123</v>
      </c>
      <c r="C72" s="164">
        <v>26.071460135669014</v>
      </c>
      <c r="D72" s="84">
        <v>6.18836310095862</v>
      </c>
      <c r="E72" s="85">
        <v>0.237361584995854</v>
      </c>
      <c r="F72" s="86">
        <v>0.216064289375655</v>
      </c>
      <c r="G72" s="87">
        <v>280005892.97925001</v>
      </c>
    </row>
    <row r="73" spans="1:7" x14ac:dyDescent="0.2">
      <c r="B73" s="83" t="s">
        <v>124</v>
      </c>
      <c r="C73" s="164">
        <v>175.23795016294159</v>
      </c>
      <c r="D73" s="84">
        <v>18.9312486625047</v>
      </c>
      <c r="E73" s="86">
        <v>0.108031671478135</v>
      </c>
      <c r="F73" s="86">
        <v>0.16826581649264599</v>
      </c>
      <c r="G73" s="87">
        <v>856585352.29384506</v>
      </c>
    </row>
    <row r="74" spans="1:7" x14ac:dyDescent="0.2">
      <c r="B74" s="83" t="s">
        <v>125</v>
      </c>
      <c r="C74" s="164">
        <v>38.455170171232176</v>
      </c>
      <c r="D74" s="84">
        <v>2.0088437978732601</v>
      </c>
      <c r="E74" s="86">
        <v>5.2238588177567102E-2</v>
      </c>
      <c r="F74" s="86">
        <v>0.11857043393290299</v>
      </c>
      <c r="G74" s="87">
        <v>90894488.946874902</v>
      </c>
    </row>
    <row r="75" spans="1:7" x14ac:dyDescent="0.2">
      <c r="B75" s="83" t="s">
        <v>126</v>
      </c>
      <c r="C75" s="164">
        <v>115.61389438806862</v>
      </c>
      <c r="D75" s="84">
        <v>9.21597453999828</v>
      </c>
      <c r="E75" s="86">
        <v>7.9713382104957195E-2</v>
      </c>
      <c r="F75" s="86">
        <v>0.146887768850467</v>
      </c>
      <c r="G75" s="87">
        <v>416996730.58074301</v>
      </c>
    </row>
    <row r="76" spans="1:7" x14ac:dyDescent="0.2">
      <c r="B76" s="83" t="s">
        <v>127</v>
      </c>
      <c r="C76" s="164">
        <v>50.119494590301834</v>
      </c>
      <c r="D76" s="84">
        <v>20.821844466874001</v>
      </c>
      <c r="E76" s="86">
        <v>0.41544402307087602</v>
      </c>
      <c r="F76" s="86">
        <v>0.49002574754639799</v>
      </c>
      <c r="G76" s="87">
        <v>942129454.64026904</v>
      </c>
    </row>
    <row r="77" spans="1:7" x14ac:dyDescent="0.2">
      <c r="B77" s="83" t="s">
        <v>128</v>
      </c>
      <c r="C77" s="164">
        <v>195.86360364302007</v>
      </c>
      <c r="D77" s="84">
        <v>10.7385087026726</v>
      </c>
      <c r="E77" s="85">
        <v>5.4826463431381298E-2</v>
      </c>
      <c r="F77" s="86">
        <v>9.7462049468105397E-2</v>
      </c>
      <c r="G77" s="87">
        <v>485887086.69849998</v>
      </c>
    </row>
    <row r="78" spans="1:7" x14ac:dyDescent="0.2">
      <c r="B78" s="83" t="s">
        <v>129</v>
      </c>
      <c r="C78" s="164">
        <v>219.79112944832642</v>
      </c>
      <c r="D78" s="84">
        <v>10.9018381877358</v>
      </c>
      <c r="E78" s="86">
        <v>4.9600901615544299E-2</v>
      </c>
      <c r="F78" s="86">
        <v>8.6546717227898098E-2</v>
      </c>
      <c r="G78" s="87">
        <v>493277283.03456998</v>
      </c>
    </row>
    <row r="79" spans="1:7" x14ac:dyDescent="0.2">
      <c r="B79" s="83" t="s">
        <v>130</v>
      </c>
      <c r="C79" s="164">
        <v>3497.9693231724455</v>
      </c>
      <c r="D79" s="84">
        <v>46.739983262251101</v>
      </c>
      <c r="E79" s="86">
        <v>1.3362033495439799E-2</v>
      </c>
      <c r="F79" s="86">
        <v>0.26646335965580398</v>
      </c>
      <c r="G79" s="87">
        <v>2114851785.1440401</v>
      </c>
    </row>
    <row r="80" spans="1:7" x14ac:dyDescent="0.2">
      <c r="B80" s="88"/>
      <c r="D80" s="84"/>
      <c r="E80" s="89"/>
      <c r="F80" s="77"/>
      <c r="G80" s="81"/>
    </row>
    <row r="81" spans="1:7" x14ac:dyDescent="0.2">
      <c r="B81" s="78" t="s">
        <v>131</v>
      </c>
      <c r="C81" s="79">
        <v>5241.0886488565993</v>
      </c>
      <c r="D81" s="79">
        <v>170.617779455521</v>
      </c>
      <c r="E81" s="80">
        <v>3.2553881623952903E-2</v>
      </c>
      <c r="F81" s="80">
        <v>0.460332829355249</v>
      </c>
      <c r="G81" s="81">
        <v>7632466987.8351498</v>
      </c>
    </row>
    <row r="82" spans="1:7" x14ac:dyDescent="0.2">
      <c r="A82" s="82"/>
      <c r="B82" s="83" t="s">
        <v>118</v>
      </c>
      <c r="C82" s="164">
        <v>617.2350205500527</v>
      </c>
      <c r="D82" s="84">
        <v>7.5462912733038499</v>
      </c>
      <c r="E82" s="85">
        <v>1.2225960974442E-2</v>
      </c>
      <c r="F82" s="86">
        <v>2.8417069886275698E-2</v>
      </c>
      <c r="G82" s="87">
        <v>337578060.19914299</v>
      </c>
    </row>
    <row r="83" spans="1:7" x14ac:dyDescent="0.2">
      <c r="A83" s="82"/>
      <c r="B83" s="83" t="s">
        <v>119</v>
      </c>
      <c r="C83" s="164">
        <v>28.33108726906336</v>
      </c>
      <c r="D83" s="84">
        <v>3.90802479372379</v>
      </c>
      <c r="E83" s="85">
        <v>0.13794122183200599</v>
      </c>
      <c r="F83" s="86">
        <v>9.5624381768873501E-2</v>
      </c>
      <c r="G83" s="87">
        <v>174822754.820308</v>
      </c>
    </row>
    <row r="84" spans="1:7" x14ac:dyDescent="0.2">
      <c r="B84" s="83" t="s">
        <v>120</v>
      </c>
      <c r="C84" s="164">
        <v>14.952760213523625</v>
      </c>
      <c r="D84" s="84">
        <v>2.4776313604232798</v>
      </c>
      <c r="E84" s="86">
        <v>0.16569725756602799</v>
      </c>
      <c r="F84" s="86">
        <v>0.17525880138389799</v>
      </c>
      <c r="G84" s="87">
        <v>110835105.38469701</v>
      </c>
    </row>
    <row r="85" spans="1:7" x14ac:dyDescent="0.2">
      <c r="B85" s="83" t="s">
        <v>121</v>
      </c>
      <c r="C85" s="164">
        <v>215.61424260924659</v>
      </c>
      <c r="D85" s="84">
        <v>43.395750584278197</v>
      </c>
      <c r="E85" s="86">
        <v>0.201265695898037</v>
      </c>
      <c r="F85" s="86">
        <v>0.250234232629581</v>
      </c>
      <c r="G85" s="87">
        <v>1941278539.69156</v>
      </c>
    </row>
    <row r="86" spans="1:7" x14ac:dyDescent="0.2">
      <c r="B86" s="83" t="s">
        <v>122</v>
      </c>
      <c r="C86" s="164">
        <v>30.068573794154684</v>
      </c>
      <c r="D86" s="84">
        <v>5.3149555440241603</v>
      </c>
      <c r="E86" s="85">
        <v>0.17676114538752699</v>
      </c>
      <c r="F86" s="86">
        <v>0.196798815395509</v>
      </c>
      <c r="G86" s="87">
        <v>237760817.54803899</v>
      </c>
    </row>
    <row r="87" spans="1:7" x14ac:dyDescent="0.2">
      <c r="B87" s="83" t="s">
        <v>123</v>
      </c>
      <c r="C87" s="164">
        <v>25.14134523477453</v>
      </c>
      <c r="D87" s="84">
        <v>5.59425536393739</v>
      </c>
      <c r="E87" s="85">
        <v>0.22251217314336999</v>
      </c>
      <c r="F87" s="86">
        <v>0.21492190174221201</v>
      </c>
      <c r="G87" s="87">
        <v>250255099.57420799</v>
      </c>
    </row>
    <row r="88" spans="1:7" x14ac:dyDescent="0.2">
      <c r="B88" s="83" t="s">
        <v>124</v>
      </c>
      <c r="C88" s="164">
        <v>174.01446418429288</v>
      </c>
      <c r="D88" s="84">
        <v>15.1188185179368</v>
      </c>
      <c r="E88" s="86">
        <v>8.6882539269407894E-2</v>
      </c>
      <c r="F88" s="86">
        <v>0.14782877038812001</v>
      </c>
      <c r="G88" s="87">
        <v>676329768.21917903</v>
      </c>
    </row>
    <row r="89" spans="1:7" x14ac:dyDescent="0.2">
      <c r="B89" s="83" t="s">
        <v>125</v>
      </c>
      <c r="C89" s="164">
        <v>39.361518586424047</v>
      </c>
      <c r="D89" s="84">
        <v>2.1595725571588198</v>
      </c>
      <c r="E89" s="86">
        <v>5.48650721495198E-2</v>
      </c>
      <c r="F89" s="86">
        <v>0.102040063401835</v>
      </c>
      <c r="G89" s="87">
        <v>96606967.356801093</v>
      </c>
    </row>
    <row r="90" spans="1:7" x14ac:dyDescent="0.2">
      <c r="B90" s="83" t="s">
        <v>126</v>
      </c>
      <c r="C90" s="164">
        <v>115.45683106068307</v>
      </c>
      <c r="D90" s="84">
        <v>8.1995136837560807</v>
      </c>
      <c r="E90" s="86">
        <v>7.1018003945097802E-2</v>
      </c>
      <c r="F90" s="86">
        <v>0.13534666625185601</v>
      </c>
      <c r="G90" s="87">
        <v>366799507.69072998</v>
      </c>
    </row>
    <row r="91" spans="1:7" x14ac:dyDescent="0.2">
      <c r="B91" s="83" t="s">
        <v>127</v>
      </c>
      <c r="C91" s="164">
        <v>39.790395830324556</v>
      </c>
      <c r="D91" s="84">
        <v>16.634311986157101</v>
      </c>
      <c r="E91" s="85">
        <v>0.41804841693683198</v>
      </c>
      <c r="F91" s="86">
        <v>0.42174471178409201</v>
      </c>
      <c r="G91" s="87">
        <v>744124308.17499995</v>
      </c>
    </row>
    <row r="92" spans="1:7" x14ac:dyDescent="0.2">
      <c r="B92" s="83" t="s">
        <v>128</v>
      </c>
      <c r="C92" s="164">
        <v>205.99143817467291</v>
      </c>
      <c r="D92" s="84">
        <v>11.722710193259299</v>
      </c>
      <c r="E92" s="86">
        <v>5.6908725416630598E-2</v>
      </c>
      <c r="F92" s="86">
        <v>9.4620574605144295E-2</v>
      </c>
      <c r="G92" s="87">
        <v>524407238.46916199</v>
      </c>
    </row>
    <row r="93" spans="1:7" x14ac:dyDescent="0.2">
      <c r="B93" s="83" t="s">
        <v>129</v>
      </c>
      <c r="C93" s="164">
        <v>223.33854668565084</v>
      </c>
      <c r="D93" s="84">
        <v>9.8945062191173498</v>
      </c>
      <c r="E93" s="86">
        <v>4.4302725015238298E-2</v>
      </c>
      <c r="F93" s="86">
        <v>8.0359448864169999E-2</v>
      </c>
      <c r="G93" s="87">
        <v>442623812.82502902</v>
      </c>
    </row>
    <row r="94" spans="1:7" x14ac:dyDescent="0.2">
      <c r="B94" s="83" t="s">
        <v>130</v>
      </c>
      <c r="C94" s="164">
        <v>3511.792424663719</v>
      </c>
      <c r="D94" s="84">
        <v>38.651437378445102</v>
      </c>
      <c r="E94" s="86">
        <v>1.10061850771679E-2</v>
      </c>
      <c r="F94" s="86">
        <v>0.239920054472953</v>
      </c>
      <c r="G94" s="87">
        <v>1729045007.88129</v>
      </c>
    </row>
    <row r="95" spans="1:7" x14ac:dyDescent="0.2">
      <c r="B95" s="88"/>
      <c r="D95" s="84"/>
      <c r="E95" s="89"/>
      <c r="F95" s="77"/>
      <c r="G95" s="81"/>
    </row>
    <row r="96" spans="1:7" x14ac:dyDescent="0.2">
      <c r="B96" s="78" t="s">
        <v>132</v>
      </c>
      <c r="C96" s="79">
        <v>5610.858641626668</v>
      </c>
      <c r="D96" s="79">
        <v>171.85098766999999</v>
      </c>
      <c r="E96" s="80">
        <v>3.0628286800000001E-2</v>
      </c>
      <c r="F96" s="80">
        <v>0.45994349080000002</v>
      </c>
      <c r="G96" s="81">
        <v>7299401764.3000002</v>
      </c>
    </row>
    <row r="97" spans="2:7" x14ac:dyDescent="0.2">
      <c r="B97" s="83" t="s">
        <v>118</v>
      </c>
      <c r="C97" s="164">
        <v>641.58084004291368</v>
      </c>
      <c r="D97" s="84">
        <v>7.6878018262000003</v>
      </c>
      <c r="E97" s="85">
        <v>1.19825926E-2</v>
      </c>
      <c r="F97" s="86">
        <v>3.6718272199999999E-2</v>
      </c>
      <c r="G97" s="87">
        <v>326540772.18000001</v>
      </c>
    </row>
    <row r="98" spans="2:7" x14ac:dyDescent="0.2">
      <c r="B98" s="83" t="s">
        <v>119</v>
      </c>
      <c r="C98" s="164">
        <v>26.84719676152039</v>
      </c>
      <c r="D98" s="84">
        <v>3.4064136670999998</v>
      </c>
      <c r="E98" s="85">
        <v>0.12688153990000001</v>
      </c>
      <c r="F98" s="86">
        <v>0.1012394712</v>
      </c>
      <c r="G98" s="87">
        <v>144688036.24000001</v>
      </c>
    </row>
    <row r="99" spans="2:7" x14ac:dyDescent="0.2">
      <c r="B99" s="83" t="s">
        <v>120</v>
      </c>
      <c r="C99" s="164">
        <v>16.13301899723227</v>
      </c>
      <c r="D99" s="84">
        <v>2.7801891200000002</v>
      </c>
      <c r="E99" s="86">
        <v>0.17232912950000001</v>
      </c>
      <c r="F99" s="86">
        <v>0.17714695380000001</v>
      </c>
      <c r="G99" s="87">
        <v>118089035.41</v>
      </c>
    </row>
    <row r="100" spans="2:7" x14ac:dyDescent="0.2">
      <c r="B100" s="83" t="s">
        <v>121</v>
      </c>
      <c r="C100" s="164">
        <v>248.1259561111271</v>
      </c>
      <c r="D100" s="84">
        <v>44.019201897000002</v>
      </c>
      <c r="E100" s="86">
        <v>0.1774066792</v>
      </c>
      <c r="F100" s="86">
        <v>0.24278061109999999</v>
      </c>
      <c r="G100" s="87">
        <v>1869723557.3</v>
      </c>
    </row>
    <row r="101" spans="2:7" x14ac:dyDescent="0.2">
      <c r="B101" s="83" t="s">
        <v>122</v>
      </c>
      <c r="C101" s="164">
        <v>37.200887795803602</v>
      </c>
      <c r="D101" s="84">
        <v>5.6479829757999997</v>
      </c>
      <c r="E101" s="85">
        <v>0.151823876</v>
      </c>
      <c r="F101" s="86">
        <v>0.17107650260000001</v>
      </c>
      <c r="G101" s="87">
        <v>239899097.81</v>
      </c>
    </row>
    <row r="102" spans="2:7" x14ac:dyDescent="0.2">
      <c r="B102" s="83" t="s">
        <v>123</v>
      </c>
      <c r="C102" s="164">
        <v>34.556904689281353</v>
      </c>
      <c r="D102" s="84">
        <v>5.0558590747999999</v>
      </c>
      <c r="E102" s="85">
        <v>0.1463053222</v>
      </c>
      <c r="F102" s="86">
        <v>0.19363775950000001</v>
      </c>
      <c r="G102" s="87">
        <v>214748528.08000001</v>
      </c>
    </row>
    <row r="103" spans="2:7" x14ac:dyDescent="0.2">
      <c r="B103" s="83" t="s">
        <v>124</v>
      </c>
      <c r="C103" s="164">
        <v>186.84424837554059</v>
      </c>
      <c r="D103" s="84">
        <v>15.029979663000001</v>
      </c>
      <c r="E103" s="86">
        <v>8.0441222000000007E-2</v>
      </c>
      <c r="F103" s="86">
        <v>0.13490855430000001</v>
      </c>
      <c r="G103" s="87">
        <v>638401102.96000004</v>
      </c>
    </row>
    <row r="104" spans="2:7" x14ac:dyDescent="0.2">
      <c r="B104" s="83" t="s">
        <v>125</v>
      </c>
      <c r="C104" s="164">
        <v>41.544749891918507</v>
      </c>
      <c r="D104" s="84">
        <v>2.1920627296999999</v>
      </c>
      <c r="E104" s="86">
        <v>5.2763892799999997E-2</v>
      </c>
      <c r="F104" s="86">
        <v>0.1096169063</v>
      </c>
      <c r="G104" s="87">
        <v>93108260.672999993</v>
      </c>
    </row>
    <row r="105" spans="2:7" x14ac:dyDescent="0.2">
      <c r="B105" s="83" t="s">
        <v>126</v>
      </c>
      <c r="C105" s="164">
        <v>120.22278930189732</v>
      </c>
      <c r="D105" s="84">
        <v>8.7747926331000006</v>
      </c>
      <c r="E105" s="85">
        <v>7.2987764499999996E-2</v>
      </c>
      <c r="F105" s="86">
        <v>0.1207417964</v>
      </c>
      <c r="G105" s="87">
        <v>372710903.19</v>
      </c>
    </row>
    <row r="106" spans="2:7" x14ac:dyDescent="0.2">
      <c r="B106" s="83" t="s">
        <v>127</v>
      </c>
      <c r="C106" s="164">
        <v>46.08436720690149</v>
      </c>
      <c r="D106" s="84">
        <v>20.811098695999998</v>
      </c>
      <c r="E106" s="86">
        <v>0.45158694710000002</v>
      </c>
      <c r="F106" s="86">
        <v>0.47795066489999999</v>
      </c>
      <c r="G106" s="87">
        <v>883955178.84000003</v>
      </c>
    </row>
    <row r="107" spans="2:7" x14ac:dyDescent="0.2">
      <c r="B107" s="83" t="s">
        <v>128</v>
      </c>
      <c r="C107" s="164">
        <v>217.04739640736284</v>
      </c>
      <c r="D107" s="84">
        <v>9.6741506018999992</v>
      </c>
      <c r="E107" s="86">
        <v>4.4571604000000001E-2</v>
      </c>
      <c r="F107" s="86">
        <v>8.7401264100000001E-2</v>
      </c>
      <c r="G107" s="87">
        <v>410911295.48000002</v>
      </c>
    </row>
    <row r="108" spans="2:7" x14ac:dyDescent="0.2">
      <c r="B108" s="83" t="s">
        <v>129</v>
      </c>
      <c r="C108" s="164">
        <v>274.45837623062198</v>
      </c>
      <c r="D108" s="84">
        <v>8.9887333918000003</v>
      </c>
      <c r="E108" s="86">
        <v>3.2750807299999997E-2</v>
      </c>
      <c r="F108" s="86">
        <v>7.3055977699999997E-2</v>
      </c>
      <c r="G108" s="87">
        <v>381798075.58999997</v>
      </c>
    </row>
    <row r="109" spans="2:7" x14ac:dyDescent="0.2">
      <c r="B109" s="83" t="s">
        <v>130</v>
      </c>
      <c r="C109" s="164">
        <v>3720.2119079167169</v>
      </c>
      <c r="D109" s="84">
        <v>37.782721391000003</v>
      </c>
      <c r="E109" s="86">
        <v>1.0156067E-2</v>
      </c>
      <c r="F109" s="86">
        <v>0.22488182500000001</v>
      </c>
      <c r="G109" s="87">
        <v>1604827920.5999999</v>
      </c>
    </row>
    <row r="110" spans="2:7" x14ac:dyDescent="0.2">
      <c r="B110" s="88"/>
      <c r="D110" s="84"/>
      <c r="E110" s="77"/>
      <c r="F110" s="77"/>
      <c r="G110" s="81"/>
    </row>
    <row r="111" spans="2:7" x14ac:dyDescent="0.2">
      <c r="B111" s="78" t="s">
        <v>133</v>
      </c>
      <c r="C111" s="79">
        <v>5704.4796965152655</v>
      </c>
      <c r="D111" s="90">
        <v>173.83391897000001</v>
      </c>
      <c r="E111" s="80">
        <v>3.0473229500000001E-2</v>
      </c>
      <c r="F111" s="80">
        <v>0.42506445840000001</v>
      </c>
      <c r="G111" s="81">
        <v>7392400019.8000002</v>
      </c>
    </row>
    <row r="112" spans="2:7" x14ac:dyDescent="0.2">
      <c r="B112" s="83" t="s">
        <v>118</v>
      </c>
      <c r="C112" s="91">
        <v>644.89939421589133</v>
      </c>
      <c r="D112" s="91">
        <v>7.4362214769000001</v>
      </c>
      <c r="E112" s="85">
        <v>1.15308241E-2</v>
      </c>
      <c r="F112" s="85">
        <v>2.9598045900000002E-2</v>
      </c>
      <c r="G112" s="87">
        <v>316230135.74000001</v>
      </c>
    </row>
    <row r="113" spans="2:7" x14ac:dyDescent="0.2">
      <c r="B113" s="83" t="s">
        <v>119</v>
      </c>
      <c r="C113" s="91">
        <v>28.078986312022902</v>
      </c>
      <c r="D113" s="91">
        <v>2.6162678244999999</v>
      </c>
      <c r="E113" s="85">
        <v>9.3175294699999994E-2</v>
      </c>
      <c r="F113" s="85">
        <v>7.2471230799999994E-2</v>
      </c>
      <c r="G113" s="87">
        <v>111258484.14</v>
      </c>
    </row>
    <row r="114" spans="2:7" x14ac:dyDescent="0.2">
      <c r="B114" s="83" t="s">
        <v>120</v>
      </c>
      <c r="C114" s="91">
        <v>17.95245416217498</v>
      </c>
      <c r="D114" s="91">
        <v>2.9238337429999999</v>
      </c>
      <c r="E114" s="85">
        <v>0.1628654064</v>
      </c>
      <c r="F114" s="85">
        <v>0.1327873272</v>
      </c>
      <c r="G114" s="87">
        <v>124337924.08</v>
      </c>
    </row>
    <row r="115" spans="2:7" x14ac:dyDescent="0.2">
      <c r="B115" s="83" t="s">
        <v>121</v>
      </c>
      <c r="C115" s="165">
        <v>260.35985203077701</v>
      </c>
      <c r="D115" s="91">
        <v>49.774927802999997</v>
      </c>
      <c r="E115" s="86">
        <v>0.1911774316</v>
      </c>
      <c r="F115" s="86">
        <v>0.26041321470000001</v>
      </c>
      <c r="G115" s="87">
        <v>2116711050.7</v>
      </c>
    </row>
    <row r="116" spans="2:7" x14ac:dyDescent="0.2">
      <c r="B116" s="83" t="s">
        <v>122</v>
      </c>
      <c r="C116" s="165">
        <v>37.104554816395613</v>
      </c>
      <c r="D116" s="91">
        <v>4.8679817039</v>
      </c>
      <c r="E116" s="85">
        <v>0.1311963377</v>
      </c>
      <c r="F116" s="86">
        <v>0.1647629521</v>
      </c>
      <c r="G116" s="87">
        <v>207014075.59999999</v>
      </c>
    </row>
    <row r="117" spans="2:7" x14ac:dyDescent="0.2">
      <c r="B117" s="83" t="s">
        <v>123</v>
      </c>
      <c r="C117" s="165">
        <v>33.86</v>
      </c>
      <c r="D117" s="91">
        <v>5.0481611621000004</v>
      </c>
      <c r="E117" s="85">
        <v>0.15946215790000001</v>
      </c>
      <c r="F117" s="85">
        <v>0.14735170040000001</v>
      </c>
      <c r="G117" s="87">
        <v>214676323.78999999</v>
      </c>
    </row>
    <row r="118" spans="2:7" x14ac:dyDescent="0.2">
      <c r="B118" s="83" t="s">
        <v>124</v>
      </c>
      <c r="C118" s="165">
        <v>182.25094172681375</v>
      </c>
      <c r="D118" s="91">
        <v>11.323287405</v>
      </c>
      <c r="E118" s="86">
        <v>6.2130199699999999E-2</v>
      </c>
      <c r="F118" s="86">
        <v>0.11004805099999999</v>
      </c>
      <c r="G118" s="87">
        <v>481530132.5</v>
      </c>
    </row>
    <row r="119" spans="2:7" x14ac:dyDescent="0.2">
      <c r="B119" s="83" t="s">
        <v>125</v>
      </c>
      <c r="C119" s="165">
        <v>43.221200746060376</v>
      </c>
      <c r="D119" s="91">
        <v>1.8069680854000001</v>
      </c>
      <c r="E119" s="86">
        <v>4.1807447599999999E-2</v>
      </c>
      <c r="F119" s="86">
        <v>0.1049262774</v>
      </c>
      <c r="G119" s="87">
        <v>76842488.445999995</v>
      </c>
    </row>
    <row r="120" spans="2:7" x14ac:dyDescent="0.2">
      <c r="B120" s="83" t="s">
        <v>126</v>
      </c>
      <c r="C120" s="165">
        <v>122.23969333431859</v>
      </c>
      <c r="D120" s="91">
        <v>7.4826494368000001</v>
      </c>
      <c r="E120" s="85">
        <v>6.1212927100000002E-2</v>
      </c>
      <c r="F120" s="86">
        <v>0.1150875596</v>
      </c>
      <c r="G120" s="87">
        <v>318204514.81</v>
      </c>
    </row>
    <row r="121" spans="2:7" x14ac:dyDescent="0.2">
      <c r="B121" s="83" t="s">
        <v>127</v>
      </c>
      <c r="C121" s="165">
        <v>45.492597955265367</v>
      </c>
      <c r="D121" s="91">
        <v>20.355479397</v>
      </c>
      <c r="E121" s="85">
        <v>0.44744596510000001</v>
      </c>
      <c r="F121" s="86">
        <v>0.47840798620000002</v>
      </c>
      <c r="G121" s="87">
        <v>865629948.30999994</v>
      </c>
    </row>
    <row r="122" spans="2:7" x14ac:dyDescent="0.2">
      <c r="B122" s="83" t="s">
        <v>128</v>
      </c>
      <c r="C122" s="165">
        <v>225.49397753356672</v>
      </c>
      <c r="D122" s="91">
        <v>11.941246627</v>
      </c>
      <c r="E122" s="85">
        <v>5.2955944800000002E-2</v>
      </c>
      <c r="F122" s="86">
        <v>8.1016505899999994E-2</v>
      </c>
      <c r="G122" s="87">
        <v>507809248.76999998</v>
      </c>
    </row>
    <row r="123" spans="2:7" x14ac:dyDescent="0.2">
      <c r="B123" s="83" t="s">
        <v>129</v>
      </c>
      <c r="C123" s="165">
        <v>274.466370670461</v>
      </c>
      <c r="D123" s="91">
        <v>13.497823330999999</v>
      </c>
      <c r="E123" s="85">
        <v>4.9178423200000002E-2</v>
      </c>
      <c r="F123" s="86">
        <v>7.7739423399999993E-2</v>
      </c>
      <c r="G123" s="87">
        <v>574003681.48000002</v>
      </c>
    </row>
    <row r="124" spans="2:7" x14ac:dyDescent="0.2">
      <c r="B124" s="83" t="s">
        <v>130</v>
      </c>
      <c r="C124" s="165">
        <v>3791.2622439719767</v>
      </c>
      <c r="D124" s="84">
        <v>34.759070977999997</v>
      </c>
      <c r="E124" s="86">
        <v>9.1682054000000006E-3</v>
      </c>
      <c r="F124" s="86">
        <v>0.2100744387</v>
      </c>
      <c r="G124" s="87">
        <v>1478152011.4000001</v>
      </c>
    </row>
    <row r="125" spans="2:7" x14ac:dyDescent="0.2">
      <c r="B125" s="88"/>
      <c r="D125" s="84"/>
      <c r="E125" s="77"/>
      <c r="F125" s="77"/>
      <c r="G125" s="77"/>
    </row>
    <row r="126" spans="2:7" x14ac:dyDescent="0.2">
      <c r="B126" s="78" t="s">
        <v>134</v>
      </c>
      <c r="C126" s="79">
        <v>5675.2529458837271</v>
      </c>
      <c r="D126" s="79">
        <v>152.0623140023539</v>
      </c>
      <c r="E126" s="80">
        <v>2.6793927152206496E-2</v>
      </c>
      <c r="F126" s="80">
        <v>0.39800000000000002</v>
      </c>
      <c r="G126" s="81">
        <v>6266909396.9082909</v>
      </c>
    </row>
    <row r="127" spans="2:7" x14ac:dyDescent="0.2">
      <c r="B127" s="83" t="s">
        <v>118</v>
      </c>
      <c r="C127" s="91">
        <v>638.02290853782665</v>
      </c>
      <c r="D127" s="91">
        <v>7.5195490300204613</v>
      </c>
      <c r="E127" s="85">
        <v>1.1785703819402353E-2</v>
      </c>
      <c r="F127" s="85">
        <v>2.7540729247478666E-2</v>
      </c>
      <c r="G127" s="87">
        <v>309901455.76778728</v>
      </c>
    </row>
    <row r="128" spans="2:7" x14ac:dyDescent="0.2">
      <c r="B128" s="83" t="s">
        <v>119</v>
      </c>
      <c r="C128" s="91">
        <v>26.357589577904946</v>
      </c>
      <c r="D128" s="91">
        <v>2.5736476492766336</v>
      </c>
      <c r="E128" s="85">
        <v>9.7643513329233725E-2</v>
      </c>
      <c r="F128" s="85">
        <v>0.10337552742616034</v>
      </c>
      <c r="G128" s="87">
        <v>106067152.42629412</v>
      </c>
    </row>
    <row r="129" spans="2:7" x14ac:dyDescent="0.2">
      <c r="B129" s="83" t="s">
        <v>120</v>
      </c>
      <c r="C129" s="91">
        <v>18.718454666791981</v>
      </c>
      <c r="D129" s="91">
        <v>2.3429441560825373</v>
      </c>
      <c r="E129" s="85">
        <v>0.12516760586220321</v>
      </c>
      <c r="F129" s="85">
        <v>0.11858608893956671</v>
      </c>
      <c r="G129" s="87">
        <v>96559222.082847744</v>
      </c>
    </row>
    <row r="130" spans="2:7" x14ac:dyDescent="0.2">
      <c r="B130" s="83" t="s">
        <v>121</v>
      </c>
      <c r="C130" s="165">
        <v>275.30134593188404</v>
      </c>
      <c r="D130" s="91">
        <v>37.071489629085946</v>
      </c>
      <c r="E130" s="86">
        <v>0.13465785829560853</v>
      </c>
      <c r="F130" s="86">
        <v>0.15654205607476634</v>
      </c>
      <c r="G130" s="87">
        <v>1527818830.3139372</v>
      </c>
    </row>
    <row r="131" spans="2:7" x14ac:dyDescent="0.2">
      <c r="B131" s="83" t="s">
        <v>122</v>
      </c>
      <c r="C131" s="165">
        <v>49.419852598408539</v>
      </c>
      <c r="D131" s="91">
        <v>5.4726829294070534</v>
      </c>
      <c r="E131" s="85">
        <v>0.11073855225507673</v>
      </c>
      <c r="F131" s="85">
        <v>0.14056939501779359</v>
      </c>
      <c r="G131" s="87">
        <v>225544430.9236919</v>
      </c>
    </row>
    <row r="132" spans="2:7" x14ac:dyDescent="0.2">
      <c r="B132" s="83" t="s">
        <v>135</v>
      </c>
      <c r="C132" s="165">
        <v>40.615711699740366</v>
      </c>
      <c r="D132" s="91">
        <v>5.4917451512130091</v>
      </c>
      <c r="E132" s="85">
        <v>0.13521233338989144</v>
      </c>
      <c r="F132" s="85">
        <v>0.1625615763546798</v>
      </c>
      <c r="G132" s="87">
        <v>226330037.9147827</v>
      </c>
    </row>
    <row r="133" spans="2:7" x14ac:dyDescent="0.2">
      <c r="B133" s="83" t="s">
        <v>124</v>
      </c>
      <c r="C133" s="165">
        <v>170.4902619694513</v>
      </c>
      <c r="D133" s="91">
        <v>11.870471207185251</v>
      </c>
      <c r="E133" s="86">
        <v>6.9625508636453504E-2</v>
      </c>
      <c r="F133" s="86">
        <v>0.10769828926905133</v>
      </c>
      <c r="G133" s="87">
        <v>489215017.15991896</v>
      </c>
    </row>
    <row r="134" spans="2:7" x14ac:dyDescent="0.2">
      <c r="B134" s="83" t="s">
        <v>125</v>
      </c>
      <c r="C134" s="165">
        <v>44.012065763480095</v>
      </c>
      <c r="D134" s="91">
        <v>1.4293312339550555</v>
      </c>
      <c r="E134" s="85">
        <v>3.2475895170116557E-2</v>
      </c>
      <c r="F134" s="85">
        <v>6.8513119533527692E-2</v>
      </c>
      <c r="G134" s="87">
        <v>58906701.50678359</v>
      </c>
    </row>
    <row r="135" spans="2:7" x14ac:dyDescent="0.2">
      <c r="B135" s="83" t="s">
        <v>126</v>
      </c>
      <c r="C135" s="165">
        <v>112.86727017461013</v>
      </c>
      <c r="D135" s="91">
        <v>6.1773990201288989</v>
      </c>
      <c r="E135" s="85">
        <v>5.4731535639802563E-2</v>
      </c>
      <c r="F135" s="85">
        <v>7.4474856779121579E-2</v>
      </c>
      <c r="G135" s="87">
        <v>254587734.12522575</v>
      </c>
    </row>
    <row r="136" spans="2:7" x14ac:dyDescent="0.2">
      <c r="B136" s="83" t="s">
        <v>127</v>
      </c>
      <c r="C136" s="165">
        <v>39.300347249467322</v>
      </c>
      <c r="D136" s="91">
        <v>14.98017231060402</v>
      </c>
      <c r="E136" s="85">
        <v>0.38117149997464878</v>
      </c>
      <c r="F136" s="85">
        <v>0.43295019157088122</v>
      </c>
      <c r="G136" s="87">
        <v>617374418.0900501</v>
      </c>
    </row>
    <row r="137" spans="2:7" x14ac:dyDescent="0.2">
      <c r="B137" s="83" t="s">
        <v>128</v>
      </c>
      <c r="C137" s="165">
        <v>235.19610416924959</v>
      </c>
      <c r="D137" s="91">
        <v>8.749701372381093</v>
      </c>
      <c r="E137" s="85">
        <v>3.7201727483056932E-2</v>
      </c>
      <c r="F137" s="85">
        <v>6.9399161620866331E-2</v>
      </c>
      <c r="G137" s="87">
        <v>360599443.1326859</v>
      </c>
    </row>
    <row r="138" spans="2:7" x14ac:dyDescent="0.2">
      <c r="B138" s="83" t="s">
        <v>129</v>
      </c>
      <c r="C138" s="165">
        <v>280.60533210623049</v>
      </c>
      <c r="D138" s="91">
        <v>8.5643657836191878</v>
      </c>
      <c r="E138" s="85">
        <v>3.0521037213850674E-2</v>
      </c>
      <c r="F138" s="85">
        <v>5.5913113435237326E-2</v>
      </c>
      <c r="G138" s="87">
        <v>352961249.86689401</v>
      </c>
    </row>
    <row r="139" spans="2:7" x14ac:dyDescent="0.2">
      <c r="B139" s="83" t="s">
        <v>130</v>
      </c>
      <c r="C139" s="165">
        <v>3744.3457014386818</v>
      </c>
      <c r="D139" s="91">
        <v>39.818814529394757</v>
      </c>
      <c r="E139" s="86">
        <v>1.0634385204895814E-2</v>
      </c>
      <c r="F139" s="86">
        <v>0.39081790123456789</v>
      </c>
      <c r="G139" s="87">
        <v>1641043703.5973918</v>
      </c>
    </row>
    <row r="140" spans="2:7" x14ac:dyDescent="0.2">
      <c r="B140" s="76"/>
      <c r="C140" s="77"/>
      <c r="E140" s="77"/>
      <c r="F140" s="77"/>
      <c r="G140" s="77"/>
    </row>
    <row r="141" spans="2:7" ht="12" customHeight="1" x14ac:dyDescent="0.2">
      <c r="B141" s="78" t="s">
        <v>136</v>
      </c>
      <c r="C141" s="79">
        <v>5556.6513085085253</v>
      </c>
      <c r="D141" s="79">
        <f>SUM(D142:D154)</f>
        <v>120.0050969806</v>
      </c>
      <c r="E141" s="80">
        <v>2.1596657799999999E-2</v>
      </c>
      <c r="F141" s="80">
        <v>0.36154158110000001</v>
      </c>
      <c r="G141" s="81">
        <f>SUM(G142:G154)</f>
        <v>4917866171.915</v>
      </c>
    </row>
    <row r="142" spans="2:7" ht="12" customHeight="1" x14ac:dyDescent="0.2">
      <c r="B142" s="83" t="s">
        <v>118</v>
      </c>
      <c r="C142" s="91">
        <v>648.5372871881217</v>
      </c>
      <c r="D142" s="91">
        <v>7.3125849703999997</v>
      </c>
      <c r="E142" s="85">
        <v>1.1275504299999999E-2</v>
      </c>
      <c r="F142" s="85">
        <v>3.64144686E-2</v>
      </c>
      <c r="G142" s="87">
        <v>299673223.55000001</v>
      </c>
    </row>
    <row r="143" spans="2:7" ht="12" customHeight="1" x14ac:dyDescent="0.2">
      <c r="B143" s="83" t="s">
        <v>119</v>
      </c>
      <c r="C143" s="91">
        <v>27.484067136310649</v>
      </c>
      <c r="D143" s="91">
        <v>2.0914508682999999</v>
      </c>
      <c r="E143" s="85">
        <v>7.6096847600000003E-2</v>
      </c>
      <c r="F143" s="85">
        <v>5.3882400400000002E-2</v>
      </c>
      <c r="G143" s="87">
        <v>85708655.165000007</v>
      </c>
    </row>
    <row r="144" spans="2:7" ht="12" customHeight="1" x14ac:dyDescent="0.2">
      <c r="B144" s="83" t="s">
        <v>120</v>
      </c>
      <c r="C144" s="91">
        <v>19.397501261929683</v>
      </c>
      <c r="D144" s="91">
        <v>2.5257930111000002</v>
      </c>
      <c r="E144" s="85">
        <v>0.1302122875</v>
      </c>
      <c r="F144" s="85">
        <v>0.12859761519999999</v>
      </c>
      <c r="G144" s="87">
        <v>103508203.56</v>
      </c>
    </row>
    <row r="145" spans="2:7" ht="12" customHeight="1" x14ac:dyDescent="0.2">
      <c r="B145" s="83" t="s">
        <v>121</v>
      </c>
      <c r="C145" s="165">
        <v>236.54356277406899</v>
      </c>
      <c r="D145" s="91">
        <v>32.159107683999999</v>
      </c>
      <c r="E145" s="86">
        <v>0.1359542712</v>
      </c>
      <c r="F145" s="86">
        <v>0.1820215721</v>
      </c>
      <c r="G145" s="87">
        <v>1317895587.5999999</v>
      </c>
    </row>
    <row r="146" spans="2:7" ht="12" customHeight="1" x14ac:dyDescent="0.2">
      <c r="B146" s="83" t="s">
        <v>122</v>
      </c>
      <c r="C146" s="165">
        <v>40.626344525136759</v>
      </c>
      <c r="D146" s="91">
        <v>4.7317562335999996</v>
      </c>
      <c r="E146" s="86">
        <v>0.1164701449</v>
      </c>
      <c r="F146" s="86">
        <v>0.14328651510000001</v>
      </c>
      <c r="G146" s="87">
        <v>193909629.68000001</v>
      </c>
    </row>
    <row r="147" spans="2:7" ht="12" customHeight="1" x14ac:dyDescent="0.2">
      <c r="B147" s="83" t="s">
        <v>135</v>
      </c>
      <c r="C147" s="165">
        <v>40.370174875411969</v>
      </c>
      <c r="D147" s="91">
        <v>5.7325956508999996</v>
      </c>
      <c r="E147" s="85">
        <v>0.14200076340000001</v>
      </c>
      <c r="F147" s="85">
        <v>0.15202494159999999</v>
      </c>
      <c r="G147" s="87">
        <v>234924506.86000001</v>
      </c>
    </row>
    <row r="148" spans="2:7" ht="12" customHeight="1" x14ac:dyDescent="0.2">
      <c r="B148" s="83" t="s">
        <v>124</v>
      </c>
      <c r="C148" s="165">
        <v>171.68857613930467</v>
      </c>
      <c r="D148" s="91">
        <v>5.2660358360000004</v>
      </c>
      <c r="E148" s="86">
        <v>3.0672022300000001E-2</v>
      </c>
      <c r="F148" s="86">
        <v>8.2335994999999995E-2</v>
      </c>
      <c r="G148" s="87">
        <v>215804662.88</v>
      </c>
    </row>
    <row r="149" spans="2:7" ht="12" customHeight="1" x14ac:dyDescent="0.2">
      <c r="B149" s="83" t="s">
        <v>125</v>
      </c>
      <c r="C149" s="165">
        <v>45.582875095786171</v>
      </c>
      <c r="D149" s="91">
        <v>1.3819720621</v>
      </c>
      <c r="E149" s="86">
        <v>3.0317790599999998E-2</v>
      </c>
      <c r="F149" s="86">
        <v>6.31299575E-2</v>
      </c>
      <c r="G149" s="87">
        <v>56633874.939999998</v>
      </c>
    </row>
    <row r="150" spans="2:7" ht="12" customHeight="1" x14ac:dyDescent="0.2">
      <c r="B150" s="83" t="s">
        <v>126</v>
      </c>
      <c r="C150" s="165">
        <v>110.90180624359246</v>
      </c>
      <c r="D150" s="91">
        <v>5.9357110607000001</v>
      </c>
      <c r="E150" s="86">
        <v>5.3522221699999997E-2</v>
      </c>
      <c r="F150" s="86">
        <v>9.2682908699999997E-2</v>
      </c>
      <c r="G150" s="87">
        <v>243248273.33000001</v>
      </c>
    </row>
    <row r="151" spans="2:7" ht="12" customHeight="1" x14ac:dyDescent="0.2">
      <c r="B151" s="83" t="s">
        <v>127</v>
      </c>
      <c r="C151" s="165">
        <v>36.191916933715341</v>
      </c>
      <c r="D151" s="91">
        <v>12.979263497</v>
      </c>
      <c r="E151" s="86">
        <v>0.35862326719999998</v>
      </c>
      <c r="F151" s="86">
        <v>0.39034556500000001</v>
      </c>
      <c r="G151" s="87">
        <v>531896415.19</v>
      </c>
    </row>
    <row r="152" spans="2:7" ht="12" customHeight="1" x14ac:dyDescent="0.2">
      <c r="B152" s="83" t="s">
        <v>128</v>
      </c>
      <c r="C152" s="165">
        <v>235.38749161698428</v>
      </c>
      <c r="D152" s="91">
        <v>7.1044672256999997</v>
      </c>
      <c r="E152" s="86">
        <v>3.01820083E-2</v>
      </c>
      <c r="F152" s="86">
        <v>5.5018818300000001E-2</v>
      </c>
      <c r="G152" s="87">
        <v>291144459</v>
      </c>
    </row>
    <row r="153" spans="2:7" ht="12" customHeight="1" x14ac:dyDescent="0.2">
      <c r="B153" s="83" t="s">
        <v>129</v>
      </c>
      <c r="C153" s="165">
        <v>261.7907152580807</v>
      </c>
      <c r="D153" s="91">
        <v>6.5773016607999999</v>
      </c>
      <c r="E153" s="86">
        <v>2.5124273999999999E-2</v>
      </c>
      <c r="F153" s="86">
        <v>5.0273272899999999E-2</v>
      </c>
      <c r="G153" s="87">
        <v>269540962.45999998</v>
      </c>
    </row>
    <row r="154" spans="2:7" ht="12" customHeight="1" x14ac:dyDescent="0.2">
      <c r="B154" s="83" t="s">
        <v>130</v>
      </c>
      <c r="C154" s="165">
        <v>3682.148975963124</v>
      </c>
      <c r="D154" s="91">
        <v>26.207057219999999</v>
      </c>
      <c r="E154" s="86">
        <v>7.1173267E-3</v>
      </c>
      <c r="F154" s="86">
        <v>0.1610985543</v>
      </c>
      <c r="G154" s="87">
        <v>1073977717.7</v>
      </c>
    </row>
    <row r="155" spans="2:7" ht="12" customHeight="1" x14ac:dyDescent="0.2">
      <c r="B155" s="76"/>
      <c r="C155" s="77"/>
      <c r="E155" s="77"/>
      <c r="F155" s="77"/>
      <c r="G155" s="77"/>
    </row>
    <row r="156" spans="2:7" ht="12" customHeight="1" x14ac:dyDescent="0.2">
      <c r="B156" s="78" t="s">
        <v>137</v>
      </c>
      <c r="C156" s="79">
        <v>5663.397168048592</v>
      </c>
      <c r="D156" s="79">
        <v>107.95600133000001</v>
      </c>
      <c r="E156" s="80">
        <v>1.9062057300000001E-2</v>
      </c>
      <c r="F156" s="80">
        <v>0.3483103434</v>
      </c>
      <c r="G156" s="81">
        <v>4368556315.6000004</v>
      </c>
    </row>
    <row r="157" spans="2:7" ht="12" customHeight="1" x14ac:dyDescent="0.2">
      <c r="B157" s="83" t="s">
        <v>118</v>
      </c>
      <c r="C157" s="91">
        <v>658.16860264783509</v>
      </c>
      <c r="D157" s="91">
        <v>6.2148825123</v>
      </c>
      <c r="E157" s="85">
        <f>D157/C157</f>
        <v>9.4426906529684225E-3</v>
      </c>
      <c r="F157" s="95">
        <v>2.82873836E-2</v>
      </c>
      <c r="G157" s="87">
        <v>251491940.37</v>
      </c>
    </row>
    <row r="158" spans="2:7" ht="12" customHeight="1" x14ac:dyDescent="0.2">
      <c r="B158" s="83" t="s">
        <v>119</v>
      </c>
      <c r="C158" s="91">
        <v>29.189463732663327</v>
      </c>
      <c r="D158" s="91">
        <v>2.1686296060999997</v>
      </c>
      <c r="E158" s="85">
        <v>7.4294945119984496E-2</v>
      </c>
      <c r="F158" s="95">
        <v>6.3049817399999999E-2</v>
      </c>
      <c r="G158" s="87">
        <v>87755941.729000002</v>
      </c>
    </row>
    <row r="159" spans="2:7" ht="12" customHeight="1" x14ac:dyDescent="0.2">
      <c r="B159" s="83" t="s">
        <v>120</v>
      </c>
      <c r="C159" s="91">
        <v>20.354725417818575</v>
      </c>
      <c r="D159" s="91">
        <v>2.6342272480000002</v>
      </c>
      <c r="E159" s="85">
        <v>0.12941600507634415</v>
      </c>
      <c r="F159" s="95">
        <v>0.11700134719999999</v>
      </c>
      <c r="G159" s="87">
        <v>106596853.70999999</v>
      </c>
    </row>
    <row r="160" spans="2:7" ht="12" customHeight="1" x14ac:dyDescent="0.2">
      <c r="B160" s="83" t="s">
        <v>121</v>
      </c>
      <c r="C160" s="91">
        <v>243.41085271317829</v>
      </c>
      <c r="D160" s="91">
        <v>31.4</v>
      </c>
      <c r="E160" s="86">
        <v>0.129</v>
      </c>
      <c r="F160" s="86">
        <v>0.16543201969999999</v>
      </c>
      <c r="G160" s="87">
        <v>1270447296.5999999</v>
      </c>
    </row>
    <row r="161" spans="2:7" ht="12" customHeight="1" x14ac:dyDescent="0.2">
      <c r="B161" s="83" t="s">
        <v>122</v>
      </c>
      <c r="C161" s="91">
        <v>55.521192056416133</v>
      </c>
      <c r="D161" s="91">
        <v>4.6646056939999996</v>
      </c>
      <c r="E161" s="85">
        <v>8.4014869300000003E-2</v>
      </c>
      <c r="F161" s="86">
        <v>0.13268424649999999</v>
      </c>
      <c r="G161" s="87">
        <v>188758312.75999999</v>
      </c>
    </row>
    <row r="162" spans="2:7" ht="12" customHeight="1" x14ac:dyDescent="0.2">
      <c r="B162" s="83" t="s">
        <v>135</v>
      </c>
      <c r="C162" s="91">
        <v>41.611982192611585</v>
      </c>
      <c r="D162" s="91">
        <v>5.8286069489000001</v>
      </c>
      <c r="E162" s="85">
        <v>0.14007039900000001</v>
      </c>
      <c r="F162" s="95">
        <v>0.1364011229</v>
      </c>
      <c r="G162" s="87">
        <v>235860882.05000001</v>
      </c>
    </row>
    <row r="163" spans="2:7" ht="12" customHeight="1" x14ac:dyDescent="0.2">
      <c r="B163" s="83" t="s">
        <v>124</v>
      </c>
      <c r="C163" s="91">
        <v>172.83631273675007</v>
      </c>
      <c r="D163" s="91">
        <v>4.9878362790999997</v>
      </c>
      <c r="E163" s="86">
        <v>2.8858728817578155E-2</v>
      </c>
      <c r="F163" s="86">
        <v>8.8784065999999995E-2</v>
      </c>
      <c r="G163" s="87">
        <v>201838187.86000001</v>
      </c>
    </row>
    <row r="164" spans="2:7" ht="12" customHeight="1" x14ac:dyDescent="0.2">
      <c r="B164" s="83" t="s">
        <v>125</v>
      </c>
      <c r="C164" s="91">
        <v>47.624527029509615</v>
      </c>
      <c r="D164" s="91">
        <v>1.2768637802</v>
      </c>
      <c r="E164" s="86">
        <v>2.6811054300000001E-2</v>
      </c>
      <c r="F164" s="86">
        <v>6.4835803499999997E-2</v>
      </c>
      <c r="G164" s="87">
        <v>51669673.406999998</v>
      </c>
    </row>
    <row r="165" spans="2:7" ht="12" customHeight="1" x14ac:dyDescent="0.2">
      <c r="B165" s="83" t="s">
        <v>126</v>
      </c>
      <c r="C165" s="91">
        <v>110.74770371699405</v>
      </c>
      <c r="D165" s="91">
        <v>5.3645583970000015</v>
      </c>
      <c r="E165" s="86">
        <v>4.8439454877625771E-2</v>
      </c>
      <c r="F165" s="86">
        <v>8.2269505500000006E-2</v>
      </c>
      <c r="G165" s="87">
        <v>217082655.66999999</v>
      </c>
    </row>
    <row r="166" spans="2:7" ht="12" customHeight="1" x14ac:dyDescent="0.2">
      <c r="B166" s="83" t="s">
        <v>127</v>
      </c>
      <c r="C166" s="91">
        <v>37.415850675046627</v>
      </c>
      <c r="D166" s="91">
        <v>13.16958651</v>
      </c>
      <c r="E166" s="86">
        <v>0.35197880770844159</v>
      </c>
      <c r="F166" s="86">
        <v>0.43342347079999999</v>
      </c>
      <c r="G166" s="87">
        <v>532921557.04000002</v>
      </c>
    </row>
    <row r="167" spans="2:7" ht="12" customHeight="1" x14ac:dyDescent="0.2">
      <c r="B167" s="83" t="s">
        <v>128</v>
      </c>
      <c r="C167" s="91">
        <v>241.89907510773335</v>
      </c>
      <c r="D167" s="91">
        <v>5.6430844481999998</v>
      </c>
      <c r="E167" s="85">
        <v>2.3328259711976031E-2</v>
      </c>
      <c r="F167" s="85">
        <v>3.8679205500000001E-2</v>
      </c>
      <c r="G167" s="87">
        <v>228353513.47999999</v>
      </c>
    </row>
    <row r="168" spans="2:7" ht="12" customHeight="1" x14ac:dyDescent="0.2">
      <c r="B168" s="83" t="s">
        <v>129</v>
      </c>
      <c r="C168" s="91">
        <v>291.38614993909579</v>
      </c>
      <c r="D168" s="91">
        <v>5.2049153595000002</v>
      </c>
      <c r="E168" s="86">
        <v>1.7862603835453086E-2</v>
      </c>
      <c r="F168" s="86">
        <v>3.736685E-2</v>
      </c>
      <c r="G168" s="87">
        <v>210622527.56</v>
      </c>
    </row>
    <row r="169" spans="2:7" ht="12" customHeight="1" x14ac:dyDescent="0.2">
      <c r="B169" s="83" t="s">
        <v>130</v>
      </c>
      <c r="C169" s="91">
        <v>3713.2737267312555</v>
      </c>
      <c r="D169" s="91">
        <v>19.402841839000001</v>
      </c>
      <c r="E169" s="86">
        <v>5.2252656999999996E-3</v>
      </c>
      <c r="F169" s="86">
        <v>0.12818766300000001</v>
      </c>
      <c r="G169" s="87">
        <v>785156973.30999994</v>
      </c>
    </row>
    <row r="170" spans="2:7" ht="12" customHeight="1" x14ac:dyDescent="0.2">
      <c r="B170" s="76"/>
      <c r="C170" s="77"/>
      <c r="E170" s="77"/>
      <c r="F170" s="77"/>
      <c r="G170" s="77"/>
    </row>
    <row r="171" spans="2:7" ht="12" customHeight="1" x14ac:dyDescent="0.2">
      <c r="B171" s="78" t="s">
        <v>138</v>
      </c>
      <c r="C171" s="79">
        <v>5555.0388472086388</v>
      </c>
      <c r="D171" s="79">
        <v>98.689531946000002</v>
      </c>
      <c r="E171" s="80">
        <v>1.7765768099999999E-2</v>
      </c>
      <c r="F171" s="80">
        <v>0.32345391969999998</v>
      </c>
      <c r="G171" s="81">
        <v>4011186412.6999998</v>
      </c>
    </row>
    <row r="172" spans="2:7" ht="12" customHeight="1" x14ac:dyDescent="0.2">
      <c r="B172" s="83" t="s">
        <v>118</v>
      </c>
      <c r="C172" s="91">
        <v>658.78513804871477</v>
      </c>
      <c r="D172" s="91">
        <v>5.8667211885999997</v>
      </c>
      <c r="E172" s="95">
        <v>8.9053636000000005E-3</v>
      </c>
      <c r="F172" s="86">
        <v>2.8908343900000001E-2</v>
      </c>
      <c r="G172" s="87">
        <v>238449933.38999999</v>
      </c>
    </row>
    <row r="173" spans="2:7" ht="12" customHeight="1" x14ac:dyDescent="0.2">
      <c r="B173" s="83" t="s">
        <v>119</v>
      </c>
      <c r="C173" s="91">
        <v>28.032637589275822</v>
      </c>
      <c r="D173" s="91">
        <v>2.1351920872000001</v>
      </c>
      <c r="E173" s="95">
        <v>7.6168076599999995E-2</v>
      </c>
      <c r="F173" s="86">
        <v>4.3574536900000002E-2</v>
      </c>
      <c r="G173" s="87">
        <v>86783808.981000006</v>
      </c>
    </row>
    <row r="174" spans="2:7" ht="12" customHeight="1" x14ac:dyDescent="0.2">
      <c r="B174" s="83" t="s">
        <v>120</v>
      </c>
      <c r="C174" s="91">
        <v>20.234046891971477</v>
      </c>
      <c r="D174" s="91">
        <v>2.1952741706999999</v>
      </c>
      <c r="E174" s="95">
        <v>0.1084940735</v>
      </c>
      <c r="F174" s="95">
        <v>0.10123565650000001</v>
      </c>
      <c r="G174" s="87">
        <v>89225815.060000002</v>
      </c>
    </row>
    <row r="175" spans="2:7" ht="12" customHeight="1" x14ac:dyDescent="0.2">
      <c r="B175" s="83" t="s">
        <v>121</v>
      </c>
      <c r="C175" s="91">
        <v>234.43757613223801</v>
      </c>
      <c r="D175" s="91">
        <v>28.212630475000001</v>
      </c>
      <c r="E175" s="86">
        <v>0.1203417598</v>
      </c>
      <c r="F175" s="86">
        <v>0.15525233929999999</v>
      </c>
      <c r="G175" s="87">
        <v>1146688182.5999999</v>
      </c>
    </row>
    <row r="176" spans="2:7" ht="12" customHeight="1" x14ac:dyDescent="0.2">
      <c r="B176" s="83" t="s">
        <v>122</v>
      </c>
      <c r="C176" s="91">
        <v>55.859819212021662</v>
      </c>
      <c r="D176" s="91">
        <v>5.1167622775000003</v>
      </c>
      <c r="E176" s="95">
        <v>9.1600050799999999E-2</v>
      </c>
      <c r="F176" s="86">
        <v>0.1235484774</v>
      </c>
      <c r="G176" s="87">
        <v>207968230.47</v>
      </c>
    </row>
    <row r="177" spans="2:7" ht="12" customHeight="1" x14ac:dyDescent="0.2">
      <c r="B177" s="83" t="s">
        <v>135</v>
      </c>
      <c r="C177" s="91">
        <v>40.176708588353833</v>
      </c>
      <c r="D177" s="91">
        <v>4.8960140861000001</v>
      </c>
      <c r="E177" s="95">
        <v>0.12186200060000001</v>
      </c>
      <c r="F177" s="86">
        <v>0.1384147369</v>
      </c>
      <c r="G177" s="87">
        <v>198996031.21000001</v>
      </c>
    </row>
    <row r="178" spans="2:7" ht="12" customHeight="1" x14ac:dyDescent="0.2">
      <c r="B178" s="83" t="s">
        <v>124</v>
      </c>
      <c r="C178" s="91">
        <v>171.72640086335434</v>
      </c>
      <c r="D178" s="91">
        <v>5.0028850585000004</v>
      </c>
      <c r="E178" s="86">
        <v>2.9132882499999999E-2</v>
      </c>
      <c r="F178" s="95">
        <v>9.2112776399999999E-2</v>
      </c>
      <c r="G178" s="87">
        <v>203339748.15000001</v>
      </c>
    </row>
    <row r="179" spans="2:7" ht="12" customHeight="1" x14ac:dyDescent="0.2">
      <c r="B179" s="83" t="s">
        <v>125</v>
      </c>
      <c r="C179" s="91">
        <v>45.207516063920345</v>
      </c>
      <c r="D179" s="91">
        <v>0.86343083109999996</v>
      </c>
      <c r="E179" s="95">
        <v>1.90992761E-2</v>
      </c>
      <c r="F179" s="86">
        <v>5.0145822499999999E-2</v>
      </c>
      <c r="G179" s="87">
        <v>35093712.067000002</v>
      </c>
    </row>
    <row r="180" spans="2:7" ht="12" customHeight="1" x14ac:dyDescent="0.2">
      <c r="B180" s="83" t="s">
        <v>126</v>
      </c>
      <c r="C180" s="91">
        <v>105.90185356352792</v>
      </c>
      <c r="D180" s="91">
        <v>3.7425209368000001</v>
      </c>
      <c r="E180" s="95">
        <v>3.5339522499999998E-2</v>
      </c>
      <c r="F180" s="86">
        <v>6.1340226900000003E-2</v>
      </c>
      <c r="G180" s="87">
        <v>152112882.03999999</v>
      </c>
    </row>
    <row r="181" spans="2:7" ht="12" customHeight="1" x14ac:dyDescent="0.2">
      <c r="B181" s="83" t="s">
        <v>127</v>
      </c>
      <c r="C181" s="91">
        <v>33.183359556047243</v>
      </c>
      <c r="D181" s="91">
        <v>11.529515740000001</v>
      </c>
      <c r="E181" s="95">
        <v>0.3474487181</v>
      </c>
      <c r="F181" s="86">
        <v>0.3917194484</v>
      </c>
      <c r="G181" s="87">
        <v>468611371.12</v>
      </c>
    </row>
    <row r="182" spans="2:7" ht="12" customHeight="1" x14ac:dyDescent="0.2">
      <c r="B182" s="83" t="s">
        <v>128</v>
      </c>
      <c r="C182" s="91">
        <v>226.23310390492136</v>
      </c>
      <c r="D182" s="91">
        <v>3.6336780645000002</v>
      </c>
      <c r="E182" s="95">
        <v>1.6061655000000001E-2</v>
      </c>
      <c r="F182" s="95">
        <v>4.00987472E-2</v>
      </c>
      <c r="G182" s="87">
        <v>147689018.21000001</v>
      </c>
    </row>
    <row r="183" spans="2:7" ht="12" customHeight="1" x14ac:dyDescent="0.2">
      <c r="B183" s="83" t="s">
        <v>129</v>
      </c>
      <c r="C183" s="91">
        <v>281.38716458910051</v>
      </c>
      <c r="D183" s="91">
        <v>4.4074030921</v>
      </c>
      <c r="E183" s="95">
        <v>1.5663127700000001E-2</v>
      </c>
      <c r="F183" s="95">
        <v>3.4059489900000003E-2</v>
      </c>
      <c r="G183" s="87">
        <v>179136682.99000001</v>
      </c>
    </row>
    <row r="184" spans="2:7" ht="12" customHeight="1" x14ac:dyDescent="0.2">
      <c r="B184" s="83" t="s">
        <v>130</v>
      </c>
      <c r="C184" s="91">
        <v>3653.8735467332554</v>
      </c>
      <c r="D184" s="91">
        <v>21.087503938000001</v>
      </c>
      <c r="E184" s="95">
        <v>5.7712735999999997E-3</v>
      </c>
      <c r="F184" s="86">
        <v>0.12522607190000001</v>
      </c>
      <c r="G184" s="87">
        <v>857090996.45000005</v>
      </c>
    </row>
    <row r="185" spans="2:7" ht="12" customHeight="1" x14ac:dyDescent="0.2">
      <c r="B185" s="76"/>
      <c r="C185" s="77"/>
      <c r="E185" s="77"/>
      <c r="F185" s="77"/>
      <c r="G185" s="77"/>
    </row>
    <row r="186" spans="2:7" ht="12" customHeight="1" x14ac:dyDescent="0.2">
      <c r="B186" s="78" t="s">
        <v>139</v>
      </c>
      <c r="C186" s="166" t="s">
        <v>140</v>
      </c>
      <c r="D186" s="79">
        <v>91.416007370000003</v>
      </c>
      <c r="E186" s="80">
        <v>1.6712982299999998E-2</v>
      </c>
      <c r="F186" s="80">
        <v>0.30517751180000002</v>
      </c>
      <c r="G186" s="81">
        <v>3658860146.6999998</v>
      </c>
    </row>
    <row r="187" spans="2:7" ht="12" customHeight="1" x14ac:dyDescent="0.2">
      <c r="B187" s="83" t="s">
        <v>118</v>
      </c>
      <c r="C187" s="167">
        <v>655.78</v>
      </c>
      <c r="D187" s="91">
        <v>5.9328435729000004</v>
      </c>
      <c r="E187" s="95">
        <v>9.0470081999999997E-3</v>
      </c>
      <c r="F187" s="86">
        <v>2.87355301E-2</v>
      </c>
      <c r="G187" s="87">
        <v>237457809.96000001</v>
      </c>
    </row>
    <row r="188" spans="2:7" ht="12" customHeight="1" x14ac:dyDescent="0.2">
      <c r="B188" s="83" t="s">
        <v>119</v>
      </c>
      <c r="C188" s="167">
        <v>26.27</v>
      </c>
      <c r="D188" s="91">
        <v>1.4500604374999999</v>
      </c>
      <c r="E188" s="95">
        <v>5.5208457900000001E-2</v>
      </c>
      <c r="F188" s="86">
        <v>5.10807608E-2</v>
      </c>
      <c r="G188" s="87">
        <v>58037629.270999998</v>
      </c>
    </row>
    <row r="189" spans="2:7" ht="12" customHeight="1" x14ac:dyDescent="0.2">
      <c r="B189" s="83" t="s">
        <v>120</v>
      </c>
      <c r="C189" s="167">
        <v>18.850000000000001</v>
      </c>
      <c r="D189" s="91">
        <v>1.2853636356</v>
      </c>
      <c r="E189" s="95">
        <v>6.8192428900000004E-2</v>
      </c>
      <c r="F189" s="86">
        <v>7.0650976099999999E-2</v>
      </c>
      <c r="G189" s="87">
        <v>51445757.868000001</v>
      </c>
    </row>
    <row r="190" spans="2:7" ht="12" customHeight="1" x14ac:dyDescent="0.2">
      <c r="B190" s="83" t="s">
        <v>121</v>
      </c>
      <c r="C190" s="167">
        <v>225.69</v>
      </c>
      <c r="D190" s="91">
        <v>20.407949406</v>
      </c>
      <c r="E190" s="86">
        <v>9.0423638200000003E-2</v>
      </c>
      <c r="F190" s="86">
        <v>0.1270459464</v>
      </c>
      <c r="G190" s="87">
        <v>816813541.82000005</v>
      </c>
    </row>
    <row r="191" spans="2:7" ht="12" customHeight="1" x14ac:dyDescent="0.2">
      <c r="B191" s="83" t="s">
        <v>122</v>
      </c>
      <c r="C191" s="167">
        <v>57.36</v>
      </c>
      <c r="D191" s="91">
        <v>4.6137894173999996</v>
      </c>
      <c r="E191" s="95">
        <v>8.0442116800000005E-2</v>
      </c>
      <c r="F191" s="86">
        <v>9.3649596900000007E-2</v>
      </c>
      <c r="G191" s="87">
        <v>184663613.19999999</v>
      </c>
    </row>
    <row r="192" spans="2:7" ht="12" customHeight="1" x14ac:dyDescent="0.2">
      <c r="B192" s="83" t="s">
        <v>135</v>
      </c>
      <c r="C192" s="167">
        <v>37.020000000000003</v>
      </c>
      <c r="D192" s="91">
        <v>3.9650536001000001</v>
      </c>
      <c r="E192" s="95">
        <v>0.1071146077</v>
      </c>
      <c r="F192" s="86">
        <v>0.1003688898</v>
      </c>
      <c r="G192" s="87">
        <v>158698427.27000001</v>
      </c>
    </row>
    <row r="193" spans="2:7" ht="12" customHeight="1" x14ac:dyDescent="0.2">
      <c r="B193" s="83" t="s">
        <v>124</v>
      </c>
      <c r="C193" s="167">
        <v>166.07</v>
      </c>
      <c r="D193" s="91">
        <v>5.0772393993999998</v>
      </c>
      <c r="E193" s="86">
        <v>3.0572986999999999E-2</v>
      </c>
      <c r="F193" s="86">
        <v>9.4795155800000003E-2</v>
      </c>
      <c r="G193" s="87">
        <v>203212866.41999999</v>
      </c>
    </row>
    <row r="194" spans="2:7" ht="12" customHeight="1" x14ac:dyDescent="0.2">
      <c r="B194" s="83" t="s">
        <v>125</v>
      </c>
      <c r="C194" s="167">
        <v>47.83</v>
      </c>
      <c r="D194" s="91">
        <v>1.1026971371000001</v>
      </c>
      <c r="E194" s="95">
        <v>2.3055044300000001E-2</v>
      </c>
      <c r="F194" s="86">
        <v>5.6758739000000002E-2</v>
      </c>
      <c r="G194" s="87">
        <v>44134662.244000003</v>
      </c>
    </row>
    <row r="195" spans="2:7" ht="12" customHeight="1" x14ac:dyDescent="0.2">
      <c r="B195" s="83" t="s">
        <v>126</v>
      </c>
      <c r="C195" s="167">
        <v>101.78</v>
      </c>
      <c r="D195" s="91">
        <v>3.7781328547999999</v>
      </c>
      <c r="E195" s="95">
        <v>3.7118761200000003E-2</v>
      </c>
      <c r="F195" s="86">
        <v>5.9034714699999997E-2</v>
      </c>
      <c r="G195" s="87">
        <v>151217058.47</v>
      </c>
    </row>
    <row r="196" spans="2:7" ht="12" customHeight="1" x14ac:dyDescent="0.2">
      <c r="B196" s="83" t="s">
        <v>127</v>
      </c>
      <c r="C196" s="167">
        <v>38.840000000000003</v>
      </c>
      <c r="D196" s="91">
        <v>12.757684035</v>
      </c>
      <c r="E196" s="95">
        <v>0.32847585530000001</v>
      </c>
      <c r="F196" s="86">
        <v>0.39854658100000001</v>
      </c>
      <c r="G196" s="87">
        <v>510617155.85000002</v>
      </c>
    </row>
    <row r="197" spans="2:7" ht="12" customHeight="1" x14ac:dyDescent="0.2">
      <c r="B197" s="83" t="s">
        <v>128</v>
      </c>
      <c r="C197" s="167">
        <v>227.88</v>
      </c>
      <c r="D197" s="91">
        <v>3.5690858918999999</v>
      </c>
      <c r="E197" s="95">
        <v>1.5662175800000001E-2</v>
      </c>
      <c r="F197" s="86">
        <v>2.9907220700000001E-2</v>
      </c>
      <c r="G197" s="87">
        <v>142850103.66999999</v>
      </c>
    </row>
    <row r="198" spans="2:7" ht="12" customHeight="1" x14ac:dyDescent="0.2">
      <c r="B198" s="83" t="s">
        <v>129</v>
      </c>
      <c r="C198" s="167">
        <v>264.72000000000003</v>
      </c>
      <c r="D198" s="91">
        <v>3.2826620069999999</v>
      </c>
      <c r="E198" s="95">
        <v>1.2400507999999999E-2</v>
      </c>
      <c r="F198" s="86">
        <v>2.8234773500000001E-2</v>
      </c>
      <c r="G198" s="87">
        <v>131386193.06</v>
      </c>
    </row>
    <row r="199" spans="2:7" ht="12" customHeight="1" x14ac:dyDescent="0.2">
      <c r="B199" s="83" t="s">
        <v>130</v>
      </c>
      <c r="C199" s="168">
        <v>3601.68</v>
      </c>
      <c r="D199" s="91">
        <v>24.193445973999999</v>
      </c>
      <c r="E199" s="95">
        <v>6.7172671999999999E-3</v>
      </c>
      <c r="F199" s="86">
        <v>0.1226965921</v>
      </c>
      <c r="G199" s="87">
        <v>968325327.63999999</v>
      </c>
    </row>
    <row r="200" spans="2:7" ht="12" customHeight="1" x14ac:dyDescent="0.2">
      <c r="B200" s="76"/>
      <c r="C200" s="77"/>
      <c r="E200" s="77"/>
      <c r="F200" s="77"/>
    </row>
    <row r="201" spans="2:7" ht="12" customHeight="1" x14ac:dyDescent="0.2">
      <c r="B201" s="78" t="s">
        <v>141</v>
      </c>
      <c r="C201" s="169">
        <v>5431.6942204999996</v>
      </c>
      <c r="D201" s="96">
        <v>80.569999999999993</v>
      </c>
      <c r="E201" s="97">
        <v>1.4290320699999999E-2</v>
      </c>
      <c r="F201" s="92">
        <v>0.27800000000000002</v>
      </c>
      <c r="G201" s="81">
        <v>3158290000</v>
      </c>
    </row>
    <row r="202" spans="2:7" ht="12" customHeight="1" x14ac:dyDescent="0.2">
      <c r="B202" s="83" t="s">
        <v>118</v>
      </c>
      <c r="C202" s="167">
        <v>638.03019651</v>
      </c>
      <c r="D202" s="91">
        <v>3.1049165734000002</v>
      </c>
      <c r="E202" s="95">
        <v>4.8664101000000003E-3</v>
      </c>
      <c r="F202" s="93">
        <v>1.7999999999999999E-2</v>
      </c>
      <c r="G202" s="87">
        <v>121700000</v>
      </c>
    </row>
    <row r="203" spans="2:7" ht="12" customHeight="1" x14ac:dyDescent="0.2">
      <c r="B203" s="83" t="s">
        <v>119</v>
      </c>
      <c r="C203" s="167">
        <v>83.02</v>
      </c>
      <c r="D203" s="91">
        <v>1.5442799227999999</v>
      </c>
      <c r="E203" s="95">
        <v>5.7413480599999997E-2</v>
      </c>
      <c r="F203" s="93">
        <v>3.5999999999999997E-2</v>
      </c>
      <c r="G203" s="87">
        <v>60530000</v>
      </c>
    </row>
    <row r="204" spans="2:7" ht="12" customHeight="1" x14ac:dyDescent="0.2">
      <c r="B204" s="83" t="s">
        <v>120</v>
      </c>
      <c r="C204" s="167">
        <v>2.99</v>
      </c>
      <c r="D204" s="91">
        <v>1.2048343615999999</v>
      </c>
      <c r="E204" s="95">
        <v>5.6558817300000001E-2</v>
      </c>
      <c r="F204" s="93">
        <v>5.2999999999999999E-2</v>
      </c>
      <c r="G204" s="87">
        <v>47220000</v>
      </c>
    </row>
    <row r="205" spans="2:7" ht="12" customHeight="1" x14ac:dyDescent="0.2">
      <c r="B205" s="83" t="s">
        <v>121</v>
      </c>
      <c r="C205" s="167">
        <v>245.6</v>
      </c>
      <c r="D205" s="91">
        <v>23.562587687000001</v>
      </c>
      <c r="E205" s="95">
        <v>9.5860297799999994E-2</v>
      </c>
      <c r="F205" s="93">
        <v>0.127</v>
      </c>
      <c r="G205" s="87">
        <v>923610000</v>
      </c>
    </row>
    <row r="206" spans="2:7" ht="12" customHeight="1" x14ac:dyDescent="0.2">
      <c r="B206" s="83" t="s">
        <v>122</v>
      </c>
      <c r="C206" s="167">
        <v>63.3</v>
      </c>
      <c r="D206" s="91">
        <v>4.9388653840999996</v>
      </c>
      <c r="E206" s="95">
        <v>7.8029443700000006E-2</v>
      </c>
      <c r="F206" s="93">
        <v>9.0999999999999998E-2</v>
      </c>
      <c r="G206" s="87">
        <v>193590000</v>
      </c>
    </row>
    <row r="207" spans="2:7" ht="12" customHeight="1" x14ac:dyDescent="0.2">
      <c r="B207" s="83" t="s">
        <v>135</v>
      </c>
      <c r="C207" s="167">
        <v>44.95</v>
      </c>
      <c r="D207" s="91">
        <v>6.6945377297000004</v>
      </c>
      <c r="E207" s="95">
        <v>0.14892327359999999</v>
      </c>
      <c r="F207" s="93">
        <v>0.123</v>
      </c>
      <c r="G207" s="87">
        <v>262410000.00000003</v>
      </c>
    </row>
    <row r="208" spans="2:7" ht="12" customHeight="1" x14ac:dyDescent="0.2">
      <c r="B208" s="83" t="s">
        <v>124</v>
      </c>
      <c r="C208" s="167">
        <v>171.49</v>
      </c>
      <c r="D208" s="91">
        <v>5.0982760996999996</v>
      </c>
      <c r="E208" s="95">
        <v>2.9729958500000001E-2</v>
      </c>
      <c r="F208" s="93">
        <v>9.5000000000000001E-2</v>
      </c>
      <c r="G208" s="87">
        <v>199840000</v>
      </c>
    </row>
    <row r="209" spans="1:7" ht="12" customHeight="1" x14ac:dyDescent="0.2">
      <c r="B209" s="83" t="s">
        <v>125</v>
      </c>
      <c r="C209" s="167">
        <v>48.99</v>
      </c>
      <c r="D209" s="91">
        <v>0.94772256349999995</v>
      </c>
      <c r="E209" s="95">
        <v>1.93414846E-2</v>
      </c>
      <c r="F209" s="93">
        <v>4.8000000000000001E-2</v>
      </c>
      <c r="G209" s="87">
        <v>37140000</v>
      </c>
    </row>
    <row r="210" spans="1:7" ht="12" customHeight="1" x14ac:dyDescent="0.2">
      <c r="B210" s="83" t="s">
        <v>126</v>
      </c>
      <c r="C210" s="167">
        <v>95.98</v>
      </c>
      <c r="D210" s="91">
        <v>2.5561006057000002</v>
      </c>
      <c r="E210" s="95">
        <v>2.66310196E-2</v>
      </c>
      <c r="F210" s="93">
        <v>5.0999999999999997E-2</v>
      </c>
      <c r="G210" s="87">
        <v>100190000</v>
      </c>
    </row>
    <row r="211" spans="1:7" ht="12" customHeight="1" x14ac:dyDescent="0.2">
      <c r="B211" s="83" t="s">
        <v>127</v>
      </c>
      <c r="C211" s="167">
        <v>41.94</v>
      </c>
      <c r="D211" s="91">
        <v>10.715976721000001</v>
      </c>
      <c r="E211" s="95">
        <v>0.25548669870000001</v>
      </c>
      <c r="F211" s="93">
        <v>0.28299999999999997</v>
      </c>
      <c r="G211" s="87">
        <v>420040000</v>
      </c>
    </row>
    <row r="212" spans="1:7" ht="12" customHeight="1" x14ac:dyDescent="0.2">
      <c r="B212" s="83" t="s">
        <v>128</v>
      </c>
      <c r="C212" s="167">
        <v>240</v>
      </c>
      <c r="D212" s="91">
        <v>3.0933257080000001</v>
      </c>
      <c r="E212" s="95">
        <v>1.28755546E-2</v>
      </c>
      <c r="F212" s="93">
        <v>2.5000000000000001E-2</v>
      </c>
      <c r="G212" s="87">
        <v>121250000</v>
      </c>
    </row>
    <row r="213" spans="1:7" ht="12" customHeight="1" x14ac:dyDescent="0.2">
      <c r="B213" s="83" t="s">
        <v>129</v>
      </c>
      <c r="C213" s="167">
        <v>299</v>
      </c>
      <c r="D213" s="91">
        <v>2.8611871818000001</v>
      </c>
      <c r="E213" s="95">
        <v>9.5627549999999992E-3</v>
      </c>
      <c r="F213" s="93">
        <v>2.3E-2</v>
      </c>
      <c r="G213" s="87">
        <v>112150000</v>
      </c>
    </row>
    <row r="214" spans="1:7" ht="12" customHeight="1" x14ac:dyDescent="0.2">
      <c r="B214" s="83" t="s">
        <v>130</v>
      </c>
      <c r="C214" s="167">
        <v>3691</v>
      </c>
      <c r="D214" s="91">
        <v>14.249518068</v>
      </c>
      <c r="E214" s="95">
        <v>3.8511257000000002E-3</v>
      </c>
      <c r="F214" s="93">
        <v>9.7000000000000003E-2</v>
      </c>
      <c r="G214" s="87">
        <v>558550000</v>
      </c>
    </row>
    <row r="215" spans="1:7" ht="12" customHeight="1" x14ac:dyDescent="0.2">
      <c r="B215" s="76"/>
      <c r="C215" s="77"/>
      <c r="E215" s="77"/>
      <c r="F215" s="77"/>
    </row>
    <row r="216" spans="1:7" ht="12" customHeight="1" x14ac:dyDescent="0.2">
      <c r="B216" s="98" t="s">
        <v>142</v>
      </c>
      <c r="C216" s="170">
        <v>5394.3501108829996</v>
      </c>
      <c r="D216" s="96">
        <v>64.113645518500007</v>
      </c>
      <c r="E216" s="97">
        <v>1.1885332653724484E-2</v>
      </c>
      <c r="F216" s="92">
        <v>0.235831599</v>
      </c>
      <c r="G216" s="99">
        <v>2472.5747939612661</v>
      </c>
    </row>
    <row r="217" spans="1:7" ht="12" customHeight="1" x14ac:dyDescent="0.2">
      <c r="B217" s="83" t="s">
        <v>143</v>
      </c>
      <c r="C217" s="167">
        <v>627.12744018000001</v>
      </c>
      <c r="D217" s="100">
        <v>2.8404116322999999</v>
      </c>
      <c r="E217" s="95">
        <v>4.5292415070926195E-3</v>
      </c>
      <c r="F217" s="93">
        <v>1.6021186380618595E-2</v>
      </c>
      <c r="G217" s="101">
        <v>109.54189470434699</v>
      </c>
    </row>
    <row r="218" spans="1:7" ht="12" customHeight="1" x14ac:dyDescent="0.2">
      <c r="B218" s="83" t="s">
        <v>144</v>
      </c>
      <c r="C218" s="167">
        <v>91.820333567999995</v>
      </c>
      <c r="D218" s="100">
        <v>6.9606999071000004</v>
      </c>
      <c r="E218" s="95">
        <v>7.580782639985803E-2</v>
      </c>
      <c r="F218" s="93">
        <v>8.9861188785201981E-2</v>
      </c>
      <c r="G218" s="101">
        <v>268.44287201946412</v>
      </c>
    </row>
    <row r="219" spans="1:7" ht="12" customHeight="1" x14ac:dyDescent="0.2">
      <c r="B219" s="83" t="s">
        <v>145</v>
      </c>
      <c r="C219" s="167">
        <v>26.188051231999999</v>
      </c>
      <c r="D219" s="100">
        <v>1.4315365412000001</v>
      </c>
      <c r="E219" s="95">
        <v>5.466372921444268E-2</v>
      </c>
      <c r="F219" s="93">
        <v>4.1092074952772797E-2</v>
      </c>
      <c r="G219" s="101">
        <v>55.207922428685904</v>
      </c>
    </row>
    <row r="220" spans="1:7" ht="12" customHeight="1" x14ac:dyDescent="0.2">
      <c r="B220" s="83" t="s">
        <v>146</v>
      </c>
      <c r="C220" s="167">
        <v>21.836220223000002</v>
      </c>
      <c r="D220" s="100">
        <v>1.3386124481999999</v>
      </c>
      <c r="E220" s="95">
        <v>6.130238816652183E-2</v>
      </c>
      <c r="F220" s="93">
        <v>4.9959279627754809E-2</v>
      </c>
      <c r="G220" s="101">
        <v>51.624258323402493</v>
      </c>
    </row>
    <row r="221" spans="1:7" ht="12" customHeight="1" x14ac:dyDescent="0.2">
      <c r="B221" s="83" t="s">
        <v>147</v>
      </c>
      <c r="C221" s="167">
        <v>346.33639620899999</v>
      </c>
      <c r="D221" s="100">
        <v>25.834848332699998</v>
      </c>
      <c r="E221" s="95">
        <v>7.4594667541408824E-2</v>
      </c>
      <c r="F221" s="94" t="s">
        <v>148</v>
      </c>
      <c r="G221" s="101">
        <v>996.33384245502111</v>
      </c>
    </row>
    <row r="222" spans="1:7" ht="12" customHeight="1" x14ac:dyDescent="0.2">
      <c r="B222" s="83" t="s">
        <v>149</v>
      </c>
      <c r="C222" s="167">
        <v>4281.0416694709993</v>
      </c>
      <c r="D222" s="100">
        <v>25.707536657000006</v>
      </c>
      <c r="E222" s="95">
        <v>6.0049723038964583E-3</v>
      </c>
      <c r="F222" s="94" t="s">
        <v>148</v>
      </c>
      <c r="G222" s="101">
        <v>991.42400403034549</v>
      </c>
    </row>
    <row r="223" spans="1:7" ht="12" customHeight="1" x14ac:dyDescent="0.2">
      <c r="B223" s="76"/>
      <c r="C223" s="77"/>
      <c r="E223" s="77"/>
      <c r="F223" s="77"/>
    </row>
    <row r="224" spans="1:7" s="102" customFormat="1" ht="12" customHeight="1" x14ac:dyDescent="0.2">
      <c r="A224" s="2"/>
      <c r="B224" s="98" t="s">
        <v>150</v>
      </c>
      <c r="C224" s="170">
        <v>4949.9756569000001</v>
      </c>
      <c r="D224" s="96">
        <v>33.648720560999998</v>
      </c>
      <c r="E224" s="97">
        <v>6.7977547554391483E-3</v>
      </c>
      <c r="F224" s="92">
        <v>0.1156425822</v>
      </c>
      <c r="G224" s="99">
        <v>1297.6797315973511</v>
      </c>
    </row>
    <row r="225" spans="1:7" s="102" customFormat="1" ht="12" customHeight="1" x14ac:dyDescent="0.2">
      <c r="A225" s="2"/>
      <c r="B225" s="83" t="s">
        <v>143</v>
      </c>
      <c r="C225" s="167">
        <v>627.12529555000003</v>
      </c>
      <c r="D225" s="100">
        <v>2.4896671049000001</v>
      </c>
      <c r="E225" s="95">
        <v>3.9699676006794112E-3</v>
      </c>
      <c r="F225" s="93">
        <v>2.1920893043638097E-2</v>
      </c>
      <c r="G225" s="101">
        <v>96.015256645388817</v>
      </c>
    </row>
    <row r="226" spans="1:7" s="102" customFormat="1" ht="12" customHeight="1" x14ac:dyDescent="0.2">
      <c r="A226" s="2"/>
      <c r="B226" s="83" t="s">
        <v>144</v>
      </c>
      <c r="C226" s="167">
        <v>85.663692927</v>
      </c>
      <c r="D226" s="100">
        <v>6.4495953736000002</v>
      </c>
      <c r="E226" s="95">
        <v>7.5289719053977161E-2</v>
      </c>
      <c r="F226" s="93">
        <v>6.266876338248227E-2</v>
      </c>
      <c r="G226" s="101">
        <v>248.73187015096522</v>
      </c>
    </row>
    <row r="227" spans="1:7" s="102" customFormat="1" ht="12" customHeight="1" x14ac:dyDescent="0.2">
      <c r="A227" s="2"/>
      <c r="B227" s="83" t="s">
        <v>145</v>
      </c>
      <c r="C227" s="167">
        <v>22.813533150000001</v>
      </c>
      <c r="D227" s="100">
        <v>1.1673457169000001</v>
      </c>
      <c r="E227" s="95">
        <v>5.116900171598366E-2</v>
      </c>
      <c r="F227" s="93">
        <v>3.5166859978821179E-2</v>
      </c>
      <c r="G227" s="101">
        <v>45.019271203549444</v>
      </c>
    </row>
    <row r="228" spans="1:7" s="102" customFormat="1" ht="12" customHeight="1" x14ac:dyDescent="0.2">
      <c r="A228" s="2"/>
      <c r="B228" s="83" t="s">
        <v>146</v>
      </c>
      <c r="C228" s="167">
        <v>23.181375138</v>
      </c>
      <c r="D228" s="100">
        <v>1.9646915543000001</v>
      </c>
      <c r="E228" s="95">
        <v>8.4753020155365386E-2</v>
      </c>
      <c r="F228" s="93">
        <v>5.385030760390682E-2</v>
      </c>
      <c r="G228" s="101">
        <v>75.769312067413622</v>
      </c>
    </row>
    <row r="229" spans="1:7" ht="12" customHeight="1" x14ac:dyDescent="0.2">
      <c r="B229" s="103"/>
      <c r="C229" s="77"/>
      <c r="E229" s="77"/>
      <c r="F229" s="77"/>
      <c r="G229" s="104"/>
    </row>
    <row r="230" spans="1:7" s="102" customFormat="1" ht="12" customHeight="1" x14ac:dyDescent="0.2">
      <c r="A230" s="2"/>
      <c r="B230" s="98" t="s">
        <v>151</v>
      </c>
      <c r="C230" s="170">
        <v>4752.3533581000002</v>
      </c>
      <c r="D230" s="96">
        <v>28.197052718999998</v>
      </c>
      <c r="E230" s="97">
        <v>5.9332820172011014E-3</v>
      </c>
      <c r="F230" s="92">
        <v>9.0697392900000007E-2</v>
      </c>
      <c r="G230" s="99">
        <v>1087.4334356307793</v>
      </c>
    </row>
    <row r="231" spans="1:7" s="102" customFormat="1" ht="12" customHeight="1" x14ac:dyDescent="0.2">
      <c r="A231" s="2"/>
      <c r="B231" s="83" t="s">
        <v>143</v>
      </c>
      <c r="C231" s="167">
        <v>614.42589367999994</v>
      </c>
      <c r="D231" s="100">
        <v>1.8947519045000001</v>
      </c>
      <c r="E231" s="95">
        <v>3.0837761298627962E-3</v>
      </c>
      <c r="F231" s="93">
        <v>1.6883251478865186E-2</v>
      </c>
      <c r="G231" s="101">
        <v>73.072054505541587</v>
      </c>
    </row>
    <row r="232" spans="1:7" s="102" customFormat="1" ht="12" customHeight="1" x14ac:dyDescent="0.2">
      <c r="A232" s="2"/>
      <c r="B232" s="83" t="s">
        <v>144</v>
      </c>
      <c r="C232" s="167">
        <v>95.292518549999997</v>
      </c>
      <c r="D232" s="100">
        <v>3.6838167262999999</v>
      </c>
      <c r="E232" s="95">
        <v>3.8657984722768143E-2</v>
      </c>
      <c r="F232" s="93">
        <v>5.5765571708786585E-2</v>
      </c>
      <c r="G232" s="101">
        <v>142.06823382697877</v>
      </c>
    </row>
    <row r="233" spans="1:7" s="102" customFormat="1" ht="12" customHeight="1" x14ac:dyDescent="0.2">
      <c r="A233" s="2"/>
      <c r="B233" s="83" t="s">
        <v>145</v>
      </c>
      <c r="C233" s="167">
        <v>23.46858683</v>
      </c>
      <c r="D233" s="100">
        <v>0.95642616209999998</v>
      </c>
      <c r="E233" s="95">
        <v>4.0753462022578887E-2</v>
      </c>
      <c r="F233" s="93">
        <v>2.3922986660234083E-2</v>
      </c>
      <c r="G233" s="101">
        <v>36.885053120418782</v>
      </c>
    </row>
    <row r="234" spans="1:7" s="102" customFormat="1" ht="12" customHeight="1" x14ac:dyDescent="0.2">
      <c r="A234" s="2"/>
      <c r="B234" s="83" t="s">
        <v>146</v>
      </c>
      <c r="C234" s="167">
        <v>20.865246292999998</v>
      </c>
      <c r="D234" s="100">
        <v>1.1488003684999999</v>
      </c>
      <c r="E234" s="95">
        <v>5.5058078508539172E-2</v>
      </c>
      <c r="F234" s="93">
        <v>4.2052704193538334E-2</v>
      </c>
      <c r="G234" s="101">
        <v>44.304060570489455</v>
      </c>
    </row>
    <row r="235" spans="1:7" s="102" customFormat="1" ht="12" customHeight="1" x14ac:dyDescent="0.2">
      <c r="A235" s="2"/>
      <c r="B235" s="103"/>
      <c r="G235" s="105"/>
    </row>
    <row r="236" spans="1:7" s="102" customFormat="1" ht="12" customHeight="1" x14ac:dyDescent="0.2">
      <c r="A236" s="2"/>
      <c r="B236" s="98" t="s">
        <v>152</v>
      </c>
      <c r="C236" s="170">
        <v>4781.0492808999998</v>
      </c>
      <c r="D236" s="96">
        <v>31.308327522999999</v>
      </c>
      <c r="E236" s="97">
        <v>6.5484218387111921E-3</v>
      </c>
      <c r="F236" s="92">
        <v>0.10183330040000001</v>
      </c>
      <c r="G236" s="99">
        <v>1207.4213039736801</v>
      </c>
    </row>
    <row r="237" spans="1:7" s="102" customFormat="1" ht="12" customHeight="1" x14ac:dyDescent="0.2">
      <c r="A237" s="2"/>
      <c r="B237" s="83" t="s">
        <v>143</v>
      </c>
      <c r="C237" s="167">
        <v>631.3226737</v>
      </c>
      <c r="D237" s="100">
        <v>1.7160372886999999</v>
      </c>
      <c r="E237" s="95">
        <v>2.7181619798997566E-3</v>
      </c>
      <c r="F237" s="93">
        <v>1.8251407677281204E-2</v>
      </c>
      <c r="G237" s="101">
        <v>66.17983599626892</v>
      </c>
    </row>
    <row r="238" spans="1:7" s="102" customFormat="1" ht="12" customHeight="1" x14ac:dyDescent="0.2">
      <c r="A238" s="2"/>
      <c r="B238" s="83" t="s">
        <v>144</v>
      </c>
      <c r="C238" s="167">
        <v>73.760681457000004</v>
      </c>
      <c r="D238" s="100">
        <v>10.034234661999999</v>
      </c>
      <c r="E238" s="95">
        <v>0.13603771635230377</v>
      </c>
      <c r="F238" s="93">
        <v>6.7924390277863581E-2</v>
      </c>
      <c r="G238" s="101">
        <v>386.97527650014223</v>
      </c>
    </row>
    <row r="239" spans="1:7" s="102" customFormat="1" ht="12" customHeight="1" x14ac:dyDescent="0.2">
      <c r="A239" s="2"/>
      <c r="B239" s="83" t="s">
        <v>145</v>
      </c>
      <c r="C239" s="167">
        <v>22.808375617999999</v>
      </c>
      <c r="D239" s="100">
        <v>1.2180832883999999</v>
      </c>
      <c r="E239" s="95">
        <v>5.3405087183793498E-2</v>
      </c>
      <c r="F239" s="93">
        <v>4.0308302789645964E-2</v>
      </c>
      <c r="G239" s="101">
        <v>46.975991015426438</v>
      </c>
    </row>
    <row r="240" spans="1:7" s="102" customFormat="1" ht="12" customHeight="1" x14ac:dyDescent="0.2">
      <c r="A240" s="2"/>
      <c r="B240" s="83" t="s">
        <v>146</v>
      </c>
      <c r="C240" s="167">
        <v>20.778653099</v>
      </c>
      <c r="D240" s="100">
        <v>1.5308235811999999</v>
      </c>
      <c r="E240" s="95">
        <v>7.3672897560124961E-2</v>
      </c>
      <c r="F240" s="93">
        <v>5.7553410312431205E-2</v>
      </c>
      <c r="G240" s="101">
        <v>59.03697676627128</v>
      </c>
    </row>
    <row r="241" spans="1:7" s="102" customFormat="1" ht="12" customHeight="1" x14ac:dyDescent="0.2">
      <c r="A241" s="2"/>
      <c r="B241" s="103"/>
      <c r="G241" s="105"/>
    </row>
    <row r="242" spans="1:7" s="102" customFormat="1" ht="12" customHeight="1" x14ac:dyDescent="0.2">
      <c r="A242" s="2"/>
      <c r="B242" s="98" t="s">
        <v>153</v>
      </c>
      <c r="C242" s="170">
        <v>4748.4463257999996</v>
      </c>
      <c r="D242" s="96">
        <v>10.888945208999999</v>
      </c>
      <c r="E242" s="97">
        <v>2.2931595856599415E-3</v>
      </c>
      <c r="F242" s="92">
        <v>5.5901638099999998E-2</v>
      </c>
      <c r="G242" s="99">
        <v>419.93761607004296</v>
      </c>
    </row>
    <row r="243" spans="1:7" s="102" customFormat="1" ht="12" customHeight="1" x14ac:dyDescent="0.2">
      <c r="A243" s="2"/>
      <c r="B243" s="83" t="s">
        <v>143</v>
      </c>
      <c r="C243" s="167">
        <v>626.93802416000005</v>
      </c>
      <c r="D243" s="100">
        <v>0.86851013119999998</v>
      </c>
      <c r="E243" s="95">
        <v>1.3853205543939836E-3</v>
      </c>
      <c r="F243" s="93">
        <v>1.3312525417986094E-2</v>
      </c>
      <c r="G243" s="101">
        <v>33.494527433874637</v>
      </c>
    </row>
    <row r="244" spans="1:7" s="102" customFormat="1" ht="12" customHeight="1" x14ac:dyDescent="0.2">
      <c r="A244" s="2"/>
      <c r="B244" s="83" t="s">
        <v>144</v>
      </c>
      <c r="C244" s="167">
        <v>76.171376147000004</v>
      </c>
      <c r="D244" s="100">
        <v>4.0733979031000001</v>
      </c>
      <c r="E244" s="95">
        <v>5.3476753462336261E-2</v>
      </c>
      <c r="F244" s="93">
        <v>3.8429558893363129E-2</v>
      </c>
      <c r="G244" s="101">
        <v>157.09262668699009</v>
      </c>
    </row>
    <row r="245" spans="1:7" s="102" customFormat="1" ht="12" customHeight="1" x14ac:dyDescent="0.2">
      <c r="A245" s="2"/>
      <c r="B245" s="83" t="s">
        <v>145</v>
      </c>
      <c r="C245" s="167">
        <v>27.419018390000002</v>
      </c>
      <c r="D245" s="100">
        <v>0.73511844479999999</v>
      </c>
      <c r="E245" s="95">
        <v>2.6810531082619108E-2</v>
      </c>
      <c r="F245" s="93">
        <v>1.0693638545277852E-2</v>
      </c>
      <c r="G245" s="101">
        <v>28.350210356764183</v>
      </c>
    </row>
    <row r="246" spans="1:7" s="102" customFormat="1" ht="12" customHeight="1" thickBot="1" x14ac:dyDescent="0.25">
      <c r="A246" s="2"/>
      <c r="B246" s="118" t="s">
        <v>146</v>
      </c>
      <c r="C246" s="171">
        <v>21.290951643</v>
      </c>
      <c r="D246" s="119">
        <v>0.4713569521</v>
      </c>
      <c r="E246" s="120">
        <v>2.2138839071337232E-2</v>
      </c>
      <c r="F246" s="121">
        <v>2.8223611525899511E-2</v>
      </c>
      <c r="G246" s="122">
        <v>18.178116519432244</v>
      </c>
    </row>
    <row r="247" spans="1:7" s="102" customFormat="1" ht="12" thickTop="1" x14ac:dyDescent="0.2">
      <c r="A247" s="2"/>
      <c r="B247" s="103"/>
      <c r="C247" s="167"/>
      <c r="D247" s="100"/>
      <c r="E247" s="95"/>
      <c r="F247" s="93"/>
      <c r="G247" s="101"/>
    </row>
    <row r="248" spans="1:7" x14ac:dyDescent="0.2">
      <c r="B248" s="189" t="s">
        <v>154</v>
      </c>
      <c r="C248" s="189"/>
      <c r="D248" s="189"/>
      <c r="E248" s="189"/>
      <c r="F248" s="189"/>
      <c r="G248" s="189"/>
    </row>
    <row r="249" spans="1:7" x14ac:dyDescent="0.2">
      <c r="B249" s="189" t="s">
        <v>155</v>
      </c>
      <c r="C249" s="189"/>
      <c r="D249" s="189"/>
      <c r="E249" s="189"/>
      <c r="F249" s="189"/>
      <c r="G249" s="189"/>
    </row>
    <row r="250" spans="1:7" x14ac:dyDescent="0.2">
      <c r="C250" s="161"/>
      <c r="D250" s="106"/>
      <c r="E250" s="106"/>
      <c r="F250" s="106"/>
      <c r="G250" s="106"/>
    </row>
    <row r="251" spans="1:7" x14ac:dyDescent="0.2">
      <c r="B251" s="189" t="s">
        <v>156</v>
      </c>
      <c r="C251" s="189"/>
      <c r="D251" s="189"/>
      <c r="E251" s="189"/>
      <c r="F251" s="189"/>
      <c r="G251" s="189"/>
    </row>
    <row r="252" spans="1:7" x14ac:dyDescent="0.2">
      <c r="C252" s="161"/>
      <c r="D252" s="106"/>
      <c r="E252" s="106"/>
      <c r="F252" s="106"/>
      <c r="G252" s="106"/>
    </row>
    <row r="253" spans="1:7" x14ac:dyDescent="0.2">
      <c r="B253" s="106" t="s">
        <v>157</v>
      </c>
      <c r="C253" s="161"/>
      <c r="D253" s="106"/>
      <c r="E253" s="106"/>
      <c r="F253" s="106"/>
      <c r="G253" s="106"/>
    </row>
    <row r="254" spans="1:7" x14ac:dyDescent="0.2">
      <c r="B254" s="190" t="s">
        <v>158</v>
      </c>
      <c r="C254" s="190"/>
      <c r="D254" s="190"/>
      <c r="E254" s="190"/>
      <c r="F254" s="190"/>
      <c r="G254" s="190"/>
    </row>
    <row r="255" spans="1:7" x14ac:dyDescent="0.2">
      <c r="B255" s="191" t="s">
        <v>159</v>
      </c>
      <c r="C255" s="191"/>
      <c r="D255" s="191"/>
      <c r="E255" s="191"/>
      <c r="F255" s="191"/>
      <c r="G255" s="191"/>
    </row>
    <row r="256" spans="1:7" x14ac:dyDescent="0.2">
      <c r="B256" s="107" t="s">
        <v>160</v>
      </c>
      <c r="C256" s="163"/>
      <c r="D256" s="108"/>
      <c r="E256" s="108"/>
      <c r="F256" s="108"/>
      <c r="G256" s="108"/>
    </row>
    <row r="257" spans="2:7" x14ac:dyDescent="0.2">
      <c r="B257" s="106" t="s">
        <v>161</v>
      </c>
      <c r="C257" s="163"/>
      <c r="D257" s="108"/>
      <c r="E257" s="108"/>
      <c r="F257" s="108"/>
      <c r="G257" s="108"/>
    </row>
    <row r="258" spans="2:7" x14ac:dyDescent="0.2">
      <c r="B258" s="108" t="s">
        <v>162</v>
      </c>
      <c r="C258" s="163"/>
      <c r="D258" s="108"/>
      <c r="E258" s="108"/>
      <c r="F258" s="108"/>
      <c r="G258" s="108"/>
    </row>
    <row r="259" spans="2:7" x14ac:dyDescent="0.2">
      <c r="B259" s="106" t="s">
        <v>163</v>
      </c>
    </row>
    <row r="260" spans="2:7" x14ac:dyDescent="0.2">
      <c r="B260" s="106" t="s">
        <v>164</v>
      </c>
    </row>
    <row r="262" spans="2:7" x14ac:dyDescent="0.2">
      <c r="B262" s="43" t="s">
        <v>176</v>
      </c>
    </row>
    <row r="263" spans="2:7" x14ac:dyDescent="0.2">
      <c r="B263" s="2" t="s">
        <v>212</v>
      </c>
    </row>
    <row r="264" spans="2:7" x14ac:dyDescent="0.2">
      <c r="B264" s="123" t="s">
        <v>218</v>
      </c>
    </row>
  </sheetData>
  <mergeCells count="5">
    <mergeCell ref="B248:G248"/>
    <mergeCell ref="B249:G249"/>
    <mergeCell ref="B251:G251"/>
    <mergeCell ref="B254:G254"/>
    <mergeCell ref="B255:G255"/>
  </mergeCells>
  <conditionalFormatting sqref="D125">
    <cfRule type="expression" dxfId="102" priority="268" stopIfTrue="1">
      <formula>D125&gt;1000</formula>
    </cfRule>
  </conditionalFormatting>
  <conditionalFormatting sqref="D110">
    <cfRule type="expression" dxfId="101" priority="266" stopIfTrue="1">
      <formula>D110&gt;1000</formula>
    </cfRule>
  </conditionalFormatting>
  <conditionalFormatting sqref="D102">
    <cfRule type="expression" dxfId="100" priority="254" stopIfTrue="1">
      <formula>D102&gt;1000</formula>
    </cfRule>
  </conditionalFormatting>
  <conditionalFormatting sqref="D97">
    <cfRule type="expression" dxfId="99" priority="264" stopIfTrue="1">
      <formula>D97&gt;1000</formula>
    </cfRule>
  </conditionalFormatting>
  <conditionalFormatting sqref="D98">
    <cfRule type="expression" dxfId="98" priority="262" stopIfTrue="1">
      <formula>D98&gt;1000</formula>
    </cfRule>
  </conditionalFormatting>
  <conditionalFormatting sqref="D99">
    <cfRule type="expression" dxfId="97" priority="260" stopIfTrue="1">
      <formula>D99&gt;1000</formula>
    </cfRule>
  </conditionalFormatting>
  <conditionalFormatting sqref="D100">
    <cfRule type="expression" dxfId="96" priority="258" stopIfTrue="1">
      <formula>D100&gt;1000</formula>
    </cfRule>
  </conditionalFormatting>
  <conditionalFormatting sqref="D101">
    <cfRule type="expression" dxfId="95" priority="256" stopIfTrue="1">
      <formula>D101&gt;1000</formula>
    </cfRule>
  </conditionalFormatting>
  <conditionalFormatting sqref="D103:D109">
    <cfRule type="expression" dxfId="94" priority="252" stopIfTrue="1">
      <formula>D103&gt;1000</formula>
    </cfRule>
  </conditionalFormatting>
  <conditionalFormatting sqref="D111">
    <cfRule type="expression" dxfId="93" priority="240" stopIfTrue="1">
      <formula>D111&gt;1000</formula>
    </cfRule>
  </conditionalFormatting>
  <conditionalFormatting sqref="D124">
    <cfRule type="expression" dxfId="92" priority="238" stopIfTrue="1">
      <formula>D124&gt;1000</formula>
    </cfRule>
  </conditionalFormatting>
  <conditionalFormatting sqref="D95">
    <cfRule type="expression" dxfId="91" priority="234" stopIfTrue="1">
      <formula>D95&gt;1000</formula>
    </cfRule>
  </conditionalFormatting>
  <conditionalFormatting sqref="D87">
    <cfRule type="expression" dxfId="90" priority="224" stopIfTrue="1">
      <formula>D87&gt;1000</formula>
    </cfRule>
  </conditionalFormatting>
  <conditionalFormatting sqref="D82">
    <cfRule type="expression" dxfId="89" priority="232" stopIfTrue="1">
      <formula>D82&gt;1000</formula>
    </cfRule>
  </conditionalFormatting>
  <conditionalFormatting sqref="D83">
    <cfRule type="expression" dxfId="88" priority="230" stopIfTrue="1">
      <formula>D83&gt;1000</formula>
    </cfRule>
  </conditionalFormatting>
  <conditionalFormatting sqref="D84">
    <cfRule type="expression" dxfId="87" priority="228" stopIfTrue="1">
      <formula>D84&gt;1000</formula>
    </cfRule>
  </conditionalFormatting>
  <conditionalFormatting sqref="D86">
    <cfRule type="expression" dxfId="86" priority="226" stopIfTrue="1">
      <formula>D86&gt;1000</formula>
    </cfRule>
  </conditionalFormatting>
  <conditionalFormatting sqref="D88">
    <cfRule type="expression" dxfId="85" priority="222" stopIfTrue="1">
      <formula>D88&gt;1000</formula>
    </cfRule>
  </conditionalFormatting>
  <conditionalFormatting sqref="D89">
    <cfRule type="expression" dxfId="84" priority="214" stopIfTrue="1">
      <formula>D89&gt;1000</formula>
    </cfRule>
  </conditionalFormatting>
  <conditionalFormatting sqref="D91">
    <cfRule type="expression" dxfId="83" priority="210" stopIfTrue="1">
      <formula>D91&gt;1000</formula>
    </cfRule>
  </conditionalFormatting>
  <conditionalFormatting sqref="D92">
    <cfRule type="expression" dxfId="82" priority="207" stopIfTrue="1">
      <formula>D92&gt;1000</formula>
    </cfRule>
  </conditionalFormatting>
  <conditionalFormatting sqref="D93">
    <cfRule type="expression" dxfId="81" priority="203" stopIfTrue="1">
      <formula>D93&gt;1000</formula>
    </cfRule>
  </conditionalFormatting>
  <conditionalFormatting sqref="D85">
    <cfRule type="expression" dxfId="80" priority="199" stopIfTrue="1">
      <formula>D85&gt;1000</formula>
    </cfRule>
  </conditionalFormatting>
  <conditionalFormatting sqref="D90">
    <cfRule type="expression" dxfId="79" priority="196" stopIfTrue="1">
      <formula>D90&gt;1000</formula>
    </cfRule>
  </conditionalFormatting>
  <conditionalFormatting sqref="D94">
    <cfRule type="expression" dxfId="78" priority="192" stopIfTrue="1">
      <formula>D94&gt;1000</formula>
    </cfRule>
  </conditionalFormatting>
  <conditionalFormatting sqref="D80">
    <cfRule type="expression" dxfId="77" priority="187" stopIfTrue="1">
      <formula>D80&gt;1000</formula>
    </cfRule>
  </conditionalFormatting>
  <conditionalFormatting sqref="D72">
    <cfRule type="expression" dxfId="76" priority="177" stopIfTrue="1">
      <formula>D72&gt;1000</formula>
    </cfRule>
  </conditionalFormatting>
  <conditionalFormatting sqref="D67">
    <cfRule type="expression" dxfId="75" priority="185" stopIfTrue="1">
      <formula>D67&gt;1000</formula>
    </cfRule>
  </conditionalFormatting>
  <conditionalFormatting sqref="D68">
    <cfRule type="expression" dxfId="74" priority="183" stopIfTrue="1">
      <formula>D68&gt;1000</formula>
    </cfRule>
  </conditionalFormatting>
  <conditionalFormatting sqref="D69">
    <cfRule type="expression" dxfId="73" priority="181" stopIfTrue="1">
      <formula>D69&gt;1000</formula>
    </cfRule>
  </conditionalFormatting>
  <conditionalFormatting sqref="D71">
    <cfRule type="expression" dxfId="72" priority="179" stopIfTrue="1">
      <formula>D71&gt;1000</formula>
    </cfRule>
  </conditionalFormatting>
  <conditionalFormatting sqref="D73">
    <cfRule type="expression" dxfId="71" priority="175" stopIfTrue="1">
      <formula>D73&gt;1000</formula>
    </cfRule>
  </conditionalFormatting>
  <conditionalFormatting sqref="D74">
    <cfRule type="expression" dxfId="70" priority="167" stopIfTrue="1">
      <formula>D74&gt;1000</formula>
    </cfRule>
  </conditionalFormatting>
  <conditionalFormatting sqref="D76">
    <cfRule type="expression" dxfId="69" priority="163" stopIfTrue="1">
      <formula>D76&gt;1000</formula>
    </cfRule>
  </conditionalFormatting>
  <conditionalFormatting sqref="D77">
    <cfRule type="expression" dxfId="68" priority="160" stopIfTrue="1">
      <formula>D77&gt;1000</formula>
    </cfRule>
  </conditionalFormatting>
  <conditionalFormatting sqref="D78">
    <cfRule type="expression" dxfId="67" priority="157" stopIfTrue="1">
      <formula>D78&gt;1000</formula>
    </cfRule>
  </conditionalFormatting>
  <conditionalFormatting sqref="D70">
    <cfRule type="expression" dxfId="66" priority="153" stopIfTrue="1">
      <formula>D70&gt;1000</formula>
    </cfRule>
  </conditionalFormatting>
  <conditionalFormatting sqref="D75">
    <cfRule type="expression" dxfId="65" priority="150" stopIfTrue="1">
      <formula>D75&gt;1000</formula>
    </cfRule>
  </conditionalFormatting>
  <conditionalFormatting sqref="D79">
    <cfRule type="expression" dxfId="64" priority="146" stopIfTrue="1">
      <formula>D79&gt;1000</formula>
    </cfRule>
  </conditionalFormatting>
  <conditionalFormatting sqref="D65">
    <cfRule type="expression" dxfId="63" priority="138" stopIfTrue="1">
      <formula>D65&gt;1000</formula>
    </cfRule>
  </conditionalFormatting>
  <conditionalFormatting sqref="D57">
    <cfRule type="expression" dxfId="62" priority="128" stopIfTrue="1">
      <formula>D57&gt;1000</formula>
    </cfRule>
  </conditionalFormatting>
  <conditionalFormatting sqref="D52">
    <cfRule type="expression" dxfId="61" priority="136" stopIfTrue="1">
      <formula>D52&gt;1000</formula>
    </cfRule>
  </conditionalFormatting>
  <conditionalFormatting sqref="D53">
    <cfRule type="expression" dxfId="60" priority="134" stopIfTrue="1">
      <formula>D53&gt;1000</formula>
    </cfRule>
  </conditionalFormatting>
  <conditionalFormatting sqref="D54">
    <cfRule type="expression" dxfId="59" priority="132" stopIfTrue="1">
      <formula>D54&gt;1000</formula>
    </cfRule>
  </conditionalFormatting>
  <conditionalFormatting sqref="D56">
    <cfRule type="expression" dxfId="58" priority="130" stopIfTrue="1">
      <formula>D56&gt;1000</formula>
    </cfRule>
  </conditionalFormatting>
  <conditionalFormatting sqref="D58">
    <cfRule type="expression" dxfId="57" priority="126" stopIfTrue="1">
      <formula>D58&gt;1000</formula>
    </cfRule>
  </conditionalFormatting>
  <conditionalFormatting sqref="D59">
    <cfRule type="expression" dxfId="56" priority="118" stopIfTrue="1">
      <formula>D59&gt;1000</formula>
    </cfRule>
  </conditionalFormatting>
  <conditionalFormatting sqref="D61">
    <cfRule type="expression" dxfId="55" priority="114" stopIfTrue="1">
      <formula>D61&gt;1000</formula>
    </cfRule>
  </conditionalFormatting>
  <conditionalFormatting sqref="D62">
    <cfRule type="expression" dxfId="54" priority="111" stopIfTrue="1">
      <formula>D62&gt;1000</formula>
    </cfRule>
  </conditionalFormatting>
  <conditionalFormatting sqref="D63">
    <cfRule type="expression" dxfId="53" priority="108" stopIfTrue="1">
      <formula>D63&gt;1000</formula>
    </cfRule>
  </conditionalFormatting>
  <conditionalFormatting sqref="D55">
    <cfRule type="expression" dxfId="52" priority="104" stopIfTrue="1">
      <formula>D55&gt;1000</formula>
    </cfRule>
  </conditionalFormatting>
  <conditionalFormatting sqref="D60">
    <cfRule type="expression" dxfId="51" priority="101" stopIfTrue="1">
      <formula>D60&gt;1000</formula>
    </cfRule>
  </conditionalFormatting>
  <conditionalFormatting sqref="D64">
    <cfRule type="expression" dxfId="50" priority="97" stopIfTrue="1">
      <formula>D64&gt;1000</formula>
    </cfRule>
  </conditionalFormatting>
  <conditionalFormatting sqref="D50">
    <cfRule type="expression" dxfId="49" priority="90" stopIfTrue="1">
      <formula>D50&gt;1000</formula>
    </cfRule>
  </conditionalFormatting>
  <conditionalFormatting sqref="D42">
    <cfRule type="expression" dxfId="48" priority="80" stopIfTrue="1">
      <formula>D42&gt;1000</formula>
    </cfRule>
  </conditionalFormatting>
  <conditionalFormatting sqref="D37">
    <cfRule type="expression" dxfId="47" priority="88" stopIfTrue="1">
      <formula>D37&gt;1000</formula>
    </cfRule>
  </conditionalFormatting>
  <conditionalFormatting sqref="D38">
    <cfRule type="expression" dxfId="46" priority="86" stopIfTrue="1">
      <formula>D38&gt;1000</formula>
    </cfRule>
  </conditionalFormatting>
  <conditionalFormatting sqref="D39">
    <cfRule type="expression" dxfId="45" priority="84" stopIfTrue="1">
      <formula>D39&gt;1000</formula>
    </cfRule>
  </conditionalFormatting>
  <conditionalFormatting sqref="D41">
    <cfRule type="expression" dxfId="44" priority="82" stopIfTrue="1">
      <formula>D41&gt;1000</formula>
    </cfRule>
  </conditionalFormatting>
  <conditionalFormatting sqref="D43">
    <cfRule type="expression" dxfId="43" priority="78" stopIfTrue="1">
      <formula>D43&gt;1000</formula>
    </cfRule>
  </conditionalFormatting>
  <conditionalFormatting sqref="D44">
    <cfRule type="expression" dxfId="42" priority="70" stopIfTrue="1">
      <formula>D44&gt;1000</formula>
    </cfRule>
  </conditionalFormatting>
  <conditionalFormatting sqref="D46">
    <cfRule type="expression" dxfId="41" priority="66" stopIfTrue="1">
      <formula>D46&gt;1000</formula>
    </cfRule>
  </conditionalFormatting>
  <conditionalFormatting sqref="D47">
    <cfRule type="expression" dxfId="40" priority="63" stopIfTrue="1">
      <formula>D47&gt;1000</formula>
    </cfRule>
  </conditionalFormatting>
  <conditionalFormatting sqref="D48">
    <cfRule type="expression" dxfId="39" priority="60" stopIfTrue="1">
      <formula>D48&gt;1000</formula>
    </cfRule>
  </conditionalFormatting>
  <conditionalFormatting sqref="D40">
    <cfRule type="expression" dxfId="38" priority="56" stopIfTrue="1">
      <formula>D40&gt;1000</formula>
    </cfRule>
  </conditionalFormatting>
  <conditionalFormatting sqref="D45">
    <cfRule type="expression" dxfId="37" priority="53" stopIfTrue="1">
      <formula>D45&gt;1000</formula>
    </cfRule>
  </conditionalFormatting>
  <conditionalFormatting sqref="D49">
    <cfRule type="expression" dxfId="36" priority="49" stopIfTrue="1">
      <formula>D49&gt;1000</formula>
    </cfRule>
  </conditionalFormatting>
  <conditionalFormatting sqref="D125 D110 D95 D80 D65 D50">
    <cfRule type="expression" dxfId="35" priority="270" stopIfTrue="1">
      <formula>OR(#REF!="f",#REF!="g")</formula>
    </cfRule>
  </conditionalFormatting>
  <conditionalFormatting sqref="E103:E104 E106:E109 D97:D101 D103:D109 E96 E99:E100 F96:F109 C97:C109 D111:F111 D124:F124 E81 E84:E85 C82:C93 E88:E90 E92:E93 D82:D86 F81:F93 D88:D93 D67:D69 D71 E66 C67:C78 D73:E74 D77 F77 D78:F78 D70:E70 F66:F74 D75:F76 C94:F94 C79:F79 D52:D54 D56 E51 C52:C63 E58 D58:D59 D55:E55 F51:F63 D60:E63 D37:D39 D41 E36 C37:C48 D40:E40 F36:F48 D43:D48 C64:F64 E43:E47 C49:F49">
    <cfRule type="expression" dxfId="34" priority="272" stopIfTrue="1">
      <formula>OR(#REF!="f",#REF!="g")</formula>
    </cfRule>
  </conditionalFormatting>
  <conditionalFormatting sqref="D102 D87 D72 D57 D42">
    <cfRule type="expression" dxfId="33" priority="280" stopIfTrue="1">
      <formula>OR(#REF!="f",#REF!="g")</formula>
    </cfRule>
  </conditionalFormatting>
  <conditionalFormatting sqref="D27">
    <cfRule type="expression" dxfId="32" priority="32" stopIfTrue="1">
      <formula>D27&gt;1000</formula>
    </cfRule>
  </conditionalFormatting>
  <conditionalFormatting sqref="D22">
    <cfRule type="expression" dxfId="31" priority="36" stopIfTrue="1">
      <formula>D22&gt;1000</formula>
    </cfRule>
  </conditionalFormatting>
  <conditionalFormatting sqref="D23">
    <cfRule type="expression" dxfId="30" priority="35" stopIfTrue="1">
      <formula>D23&gt;1000</formula>
    </cfRule>
  </conditionalFormatting>
  <conditionalFormatting sqref="D24">
    <cfRule type="expression" dxfId="29" priority="34" stopIfTrue="1">
      <formula>D24&gt;1000</formula>
    </cfRule>
  </conditionalFormatting>
  <conditionalFormatting sqref="D26">
    <cfRule type="expression" dxfId="28" priority="33" stopIfTrue="1">
      <formula>D26&gt;1000</formula>
    </cfRule>
  </conditionalFormatting>
  <conditionalFormatting sqref="D28">
    <cfRule type="expression" dxfId="27" priority="31" stopIfTrue="1">
      <formula>D28&gt;1000</formula>
    </cfRule>
  </conditionalFormatting>
  <conditionalFormatting sqref="D29">
    <cfRule type="expression" dxfId="26" priority="30" stopIfTrue="1">
      <formula>D29&gt;1000</formula>
    </cfRule>
  </conditionalFormatting>
  <conditionalFormatting sqref="D31">
    <cfRule type="expression" dxfId="25" priority="29" stopIfTrue="1">
      <formula>D31&gt;1000</formula>
    </cfRule>
  </conditionalFormatting>
  <conditionalFormatting sqref="D32">
    <cfRule type="expression" dxfId="24" priority="28" stopIfTrue="1">
      <formula>D32&gt;1000</formula>
    </cfRule>
  </conditionalFormatting>
  <conditionalFormatting sqref="D33">
    <cfRule type="expression" dxfId="23" priority="27" stopIfTrue="1">
      <formula>D33&gt;1000</formula>
    </cfRule>
  </conditionalFormatting>
  <conditionalFormatting sqref="D25">
    <cfRule type="expression" dxfId="22" priority="26" stopIfTrue="1">
      <formula>D25&gt;1000</formula>
    </cfRule>
  </conditionalFormatting>
  <conditionalFormatting sqref="D30">
    <cfRule type="expression" dxfId="21" priority="25" stopIfTrue="1">
      <formula>D30&gt;1000</formula>
    </cfRule>
  </conditionalFormatting>
  <conditionalFormatting sqref="D34">
    <cfRule type="expression" dxfId="20" priority="24" stopIfTrue="1">
      <formula>D34&gt;1000</formula>
    </cfRule>
  </conditionalFormatting>
  <conditionalFormatting sqref="D22:D24 D26 E21 C22:C33 D25:E25 F21:F33 E35:F35 D28:D33 E28:E32 C34:F34">
    <cfRule type="expression" dxfId="19" priority="37" stopIfTrue="1">
      <formula>OR(#REF!="f",#REF!="g")</formula>
    </cfRule>
  </conditionalFormatting>
  <conditionalFormatting sqref="D27">
    <cfRule type="expression" dxfId="18" priority="38" stopIfTrue="1">
      <formula>OR(#REF!="f",#REF!="g")</formula>
    </cfRule>
  </conditionalFormatting>
  <conditionalFormatting sqref="D12">
    <cfRule type="expression" dxfId="17" priority="17" stopIfTrue="1">
      <formula>D12&gt;1000</formula>
    </cfRule>
  </conditionalFormatting>
  <conditionalFormatting sqref="D7">
    <cfRule type="expression" dxfId="16" priority="21" stopIfTrue="1">
      <formula>D7&gt;1000</formula>
    </cfRule>
  </conditionalFormatting>
  <conditionalFormatting sqref="D8">
    <cfRule type="expression" dxfId="15" priority="20" stopIfTrue="1">
      <formula>D8&gt;1000</formula>
    </cfRule>
  </conditionalFormatting>
  <conditionalFormatting sqref="D9">
    <cfRule type="expression" dxfId="14" priority="19" stopIfTrue="1">
      <formula>D9&gt;1000</formula>
    </cfRule>
  </conditionalFormatting>
  <conditionalFormatting sqref="D11">
    <cfRule type="expression" dxfId="13" priority="18" stopIfTrue="1">
      <formula>D11&gt;1000</formula>
    </cfRule>
  </conditionalFormatting>
  <conditionalFormatting sqref="D13">
    <cfRule type="expression" dxfId="12" priority="16" stopIfTrue="1">
      <formula>D13&gt;1000</formula>
    </cfRule>
  </conditionalFormatting>
  <conditionalFormatting sqref="D14">
    <cfRule type="expression" dxfId="11" priority="15" stopIfTrue="1">
      <formula>D14&gt;1000</formula>
    </cfRule>
  </conditionalFormatting>
  <conditionalFormatting sqref="D16">
    <cfRule type="expression" dxfId="10" priority="14" stopIfTrue="1">
      <formula>D16&gt;1000</formula>
    </cfRule>
  </conditionalFormatting>
  <conditionalFormatting sqref="D17">
    <cfRule type="expression" dxfId="9" priority="13" stopIfTrue="1">
      <formula>D17&gt;1000</formula>
    </cfRule>
  </conditionalFormatting>
  <conditionalFormatting sqref="D18">
    <cfRule type="expression" dxfId="8" priority="12" stopIfTrue="1">
      <formula>D18&gt;1000</formula>
    </cfRule>
  </conditionalFormatting>
  <conditionalFormatting sqref="D10">
    <cfRule type="expression" dxfId="7" priority="11" stopIfTrue="1">
      <formula>D10&gt;1000</formula>
    </cfRule>
  </conditionalFormatting>
  <conditionalFormatting sqref="D15">
    <cfRule type="expression" dxfId="6" priority="10" stopIfTrue="1">
      <formula>D15&gt;1000</formula>
    </cfRule>
  </conditionalFormatting>
  <conditionalFormatting sqref="D19">
    <cfRule type="expression" dxfId="5" priority="9" stopIfTrue="1">
      <formula>D19&gt;1000</formula>
    </cfRule>
  </conditionalFormatting>
  <conditionalFormatting sqref="D7:D11 E20:F20 D13:D19">
    <cfRule type="expression" dxfId="4" priority="22" stopIfTrue="1">
      <formula>OR(#REF!="f",#REF!="g")</formula>
    </cfRule>
  </conditionalFormatting>
  <conditionalFormatting sqref="D12">
    <cfRule type="expression" dxfId="3" priority="23" stopIfTrue="1">
      <formula>OR(#REF!="f",#REF!="g")</formula>
    </cfRule>
  </conditionalFormatting>
  <conditionalFormatting sqref="E6:E7 E10 E12:E15 E17:E19">
    <cfRule type="expression" dxfId="2" priority="8" stopIfTrue="1">
      <formula>OR($H6="f",$H6="g")</formula>
    </cfRule>
  </conditionalFormatting>
  <conditionalFormatting sqref="F6:F19">
    <cfRule type="expression" dxfId="1" priority="5" stopIfTrue="1">
      <formula>OR($H6="f",$H6="g")</formula>
    </cfRule>
  </conditionalFormatting>
  <conditionalFormatting sqref="C7:C19">
    <cfRule type="expression" dxfId="0" priority="1" stopIfTrue="1">
      <formula>OR(#REF!="f",#REF!="g")</formula>
    </cfRule>
  </conditionalFormatting>
  <hyperlinks>
    <hyperlink ref="B1" location="Titres!A1" display="Titres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94" max="16383" man="1"/>
    <brk id="139" max="16383" man="1"/>
    <brk id="184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Titres</vt:lpstr>
      <vt:lpstr>graph_a</vt:lpstr>
      <vt:lpstr>graph_b</vt:lpstr>
      <vt:lpstr>tableau_1</vt:lpstr>
      <vt:lpstr>tableau_2</vt:lpstr>
      <vt:lpstr>tableau_3</vt:lpstr>
      <vt:lpstr>tableau_4</vt:lpstr>
      <vt:lpstr>tableau_5</vt:lpstr>
      <vt:lpstr>tableau_6</vt:lpstr>
      <vt:lpstr>tableau_7</vt:lpstr>
      <vt:lpstr>Titres!Zone_d_impression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2023-04-13T07:13:10Z</cp:lastPrinted>
  <dcterms:created xsi:type="dcterms:W3CDTF">2007-09-03T14:51:52Z</dcterms:created>
  <dcterms:modified xsi:type="dcterms:W3CDTF">2023-04-13T07:14:47Z</dcterms:modified>
</cp:coreProperties>
</file>