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296" windowWidth="11730" windowHeight="10605" activeTab="0"/>
  </bookViews>
  <sheets>
    <sheet name="T14.5.1.1" sheetId="1" r:id="rId1"/>
  </sheets>
  <definedNames>
    <definedName name="_xlnm.Print_Area" localSheetId="0">'T14.5.1.1'!$A$1:$J$76</definedName>
  </definedNames>
  <calcPr fullCalcOnLoad="1"/>
</workbook>
</file>

<file path=xl/sharedStrings.xml><?xml version="1.0" encoding="utf-8"?>
<sst xmlns="http://schemas.openxmlformats.org/spreadsheetml/2006/main" count="23" uniqueCount="21">
  <si>
    <t>T 14.5.1.1</t>
  </si>
  <si>
    <t>Coûts selon les prestations (en % des dépenses totales)</t>
  </si>
  <si>
    <t>Coût du système de la santé en % du PIB</t>
  </si>
  <si>
    <t>Vente de biens de santé</t>
  </si>
  <si>
    <t>Prévention et administration</t>
  </si>
  <si>
    <t>indice 1990=100</t>
  </si>
  <si>
    <t>© OFS - Encyclopédie statistique de la Suisse</t>
  </si>
  <si>
    <t>valeur nominal, en mio de francs</t>
  </si>
  <si>
    <t>Coût du système de santé depuis 1960</t>
  </si>
  <si>
    <t>Produit Intérieur Brut (PIB) 1)</t>
  </si>
  <si>
    <t>Coût du système de santé</t>
  </si>
  <si>
    <t>Soins en milieu hospitalier</t>
  </si>
  <si>
    <t>2) Y compris services auxiliaires</t>
  </si>
  <si>
    <t>Office fédéral de la statistique, Coût et financement du système de santé</t>
  </si>
  <si>
    <t>1) Rupture conceptuelle en 1980, rétropolation à l' aide d' une ancienne série des comptes nationaux</t>
  </si>
  <si>
    <t>Soins 
ambulatoires 2) 3)</t>
  </si>
  <si>
    <t>3) Les valeurs concernant le coût pour les soins de médecins et pour quelques autres prestations ambulatoires sont le résultat d'une extrapolation et pas d'une estimation annuelle.</t>
  </si>
  <si>
    <t>Renseignements: Michael Lindner 058 463 65 14, michael.lindner@bfs.admin.ch</t>
  </si>
  <si>
    <t>2014*</t>
  </si>
  <si>
    <t>* chiffres provisoire</t>
  </si>
  <si>
    <t>Etat des données au 21.4.2016</t>
  </si>
</sst>
</file>

<file path=xl/styles.xml><?xml version="1.0" encoding="utf-8"?>
<styleSheet xmlns="http://schemas.openxmlformats.org/spreadsheetml/2006/main">
  <numFmts count="6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* #,##0_-;\-* #,##0_-;_-* &quot;-&quot;_-;_-@_-"/>
    <numFmt numFmtId="176" formatCode="_-&quot;öS&quot;\ * #,##0.00_-;\-&quot;öS&quot;\ * #,##0.00_-;_-&quot;öS&quot;\ * &quot;-&quot;??_-;_-@_-"/>
    <numFmt numFmtId="177" formatCode="_-* #,##0.00_-;\-* #,##0.00_-;_-* &quot;-&quot;??_-;_-@_-"/>
    <numFmt numFmtId="178" formatCode="#,###,##0.0____;\-#,###,##0.0____;\-____;@____"/>
    <numFmt numFmtId="179" formatCode="#,###,##0____;\-#,###,##0____;0____;@____"/>
    <numFmt numFmtId="180" formatCode="#\ ###\ ##0;\-#\ ###\ ##0;&quot;-&quot;;&quot;...&quot;"/>
    <numFmt numFmtId="181" formatCode="#\ ##0.0;\-\ #\ ##0.0;&quot;-&quot;;&quot;...&quot;"/>
    <numFmt numFmtId="182" formatCode="#\ ###\ ##0;\-\ #\ ###\ ##0;&quot;-&quot;;&quot;...&quot;"/>
    <numFmt numFmtId="183" formatCode="#\ ##0.0__;\-\ #\ ##0.0__;&quot;-&quot;__;&quot;...&quot;__"/>
    <numFmt numFmtId="184" formatCode=";;;_W@"/>
    <numFmt numFmtId="185" formatCode="_W0;;;_W@"/>
    <numFmt numFmtId="186" formatCode="_W0;_W0;_W0;_W@"/>
    <numFmt numFmtId="187" formatCode="#\ ###\ ##0__;\-\ #\ ###\ ##0__;&quot;-&quot;__;&quot;...&quot;__"/>
    <numFmt numFmtId="188" formatCode="0__"/>
    <numFmt numFmtId="189" formatCode="0.0__;\-0.0__;0.0__;&quot;...&quot;__"/>
    <numFmt numFmtId="190" formatCode="0.0__;\-0.0__;&quot;-&quot;__;&quot;...&quot;__"/>
    <numFmt numFmtId="191" formatCode="#\ ###\ ##0"/>
    <numFmt numFmtId="192" formatCode="#\ ##0.0;\-#\ ##0.0;&quot;-&quot;;&quot;...&quot;"/>
    <numFmt numFmtId="193" formatCode="#\ ##0__;\-\ #\ ##0__;&quot;-&quot;__;&quot;...&quot;__"/>
    <numFmt numFmtId="194" formatCode="#\ ##0.0__;\-\ #\ ##0.0__;&quot;0.0&quot;__;&quot;...&quot;__"/>
    <numFmt numFmtId="195" formatCode="0.0;\-\ 0.0;&quot;-&quot;"/>
    <numFmt numFmtId="196" formatCode="d/\ mmm\ yyyy"/>
    <numFmt numFmtId="197" formatCode="d/\ mmm/\ yyyy"/>
    <numFmt numFmtId="198" formatCode="0.0"/>
    <numFmt numFmtId="199" formatCode="#\ ##0.0"/>
    <numFmt numFmtId="200" formatCode="#\ ##0"/>
    <numFmt numFmtId="201" formatCode="0.0;\-0.0;&quot;-&quot;;&quot;...&quot;"/>
    <numFmt numFmtId="202" formatCode="0.0;\-0.0;&quot;-&quot;;"/>
    <numFmt numFmtId="203" formatCode="#\ ##0;\-#\ ##0;&quot;-&quot;;&quot;...&quot;"/>
    <numFmt numFmtId="204" formatCode="#\ ##0;#\ ##0;&quot;-&quot;;&quot;...&quot;"/>
    <numFmt numFmtId="205" formatCode="###0"/>
    <numFmt numFmtId="206" formatCode="#\ ##0;\-#\ ##0;&quot; &quot;;&quot;...&quot;"/>
    <numFmt numFmtId="207" formatCode="#\ ##0;\-#\ ##0;&quot;-&quot;;&quot; &quot;"/>
    <numFmt numFmtId="208" formatCode="yyyy"/>
    <numFmt numFmtId="209" formatCode="#\ ###\ ##0;\-#\ ###\ ##0;\-;@"/>
    <numFmt numFmtId="210" formatCode="#\ ###\ ##0;#\ ###\ ##0;&quot;-&quot;;&quot;...&quot;"/>
    <numFmt numFmtId="211" formatCode="#,###,##0__;\-#,###,##0__;\-__;@__"/>
    <numFmt numFmtId="212" formatCode="\ 0;;;\ @"/>
    <numFmt numFmtId="213" formatCode="#\ ###\ ##0\ ;\-#\ ###\ ##0\ ;\-\ ;@\ "/>
    <numFmt numFmtId="214" formatCode="#\ ###\ ##0\ ;\-#\ ###\ ##0\ ;0\ ;@\ "/>
    <numFmt numFmtId="215" formatCode="#,###,##0__;\-#,###,##0__;0__;@__"/>
    <numFmt numFmtId="216" formatCode="#,###,##0.0__;\-#,###,##0.0__;\-__;@__"/>
    <numFmt numFmtId="217" formatCode="#,###,##0.00____;\-#,###,##0.00____;\-____;@____"/>
    <numFmt numFmtId="218" formatCode="#,###,##0.000____;\-#,###,##0.000____;\-____;@____"/>
    <numFmt numFmtId="219" formatCode="0.000"/>
    <numFmt numFmtId="220" formatCode="0.0000"/>
    <numFmt numFmtId="221" formatCode="#,##0_ ;[Red]\-#,##0\ "/>
    <numFmt numFmtId="222" formatCode="#,###,##0__;\-#,###,##0__;0__;@__\ "/>
    <numFmt numFmtId="223" formatCode="#,##0.0"/>
    <numFmt numFmtId="224" formatCode="0.0%"/>
  </numFmts>
  <fonts count="42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vertical="top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198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left" indent="1"/>
    </xf>
    <xf numFmtId="216" fontId="1" fillId="33" borderId="0" xfId="0" applyNumberFormat="1" applyFont="1" applyFill="1" applyAlignment="1">
      <alignment horizontal="left" indent="1"/>
    </xf>
    <xf numFmtId="0" fontId="1" fillId="33" borderId="12" xfId="0" applyFont="1" applyFill="1" applyBorder="1" applyAlignment="1">
      <alignment horizontal="left" vertical="top"/>
    </xf>
    <xf numFmtId="216" fontId="1" fillId="33" borderId="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 wrapText="1"/>
    </xf>
    <xf numFmtId="198" fontId="1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223" fontId="1" fillId="33" borderId="0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 vertical="top"/>
    </xf>
    <xf numFmtId="224" fontId="1" fillId="33" borderId="15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top"/>
    </xf>
    <xf numFmtId="0" fontId="1" fillId="33" borderId="15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216" fontId="1" fillId="33" borderId="10" xfId="0" applyNumberFormat="1" applyFont="1" applyFill="1" applyBorder="1" applyAlignment="1">
      <alignment horizontal="right"/>
    </xf>
    <xf numFmtId="224" fontId="1" fillId="33" borderId="19" xfId="0" applyNumberFormat="1" applyFont="1" applyFill="1" applyBorder="1" applyAlignment="1">
      <alignment horizontal="right"/>
    </xf>
    <xf numFmtId="224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left"/>
    </xf>
    <xf numFmtId="223" fontId="1" fillId="33" borderId="10" xfId="0" applyNumberFormat="1" applyFont="1" applyFill="1" applyBorder="1" applyAlignment="1">
      <alignment horizontal="right"/>
    </xf>
    <xf numFmtId="0" fontId="1" fillId="33" borderId="19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223" fontId="1" fillId="33" borderId="14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D60" sqref="D60"/>
    </sheetView>
  </sheetViews>
  <sheetFormatPr defaultColWidth="9.57421875" defaultRowHeight="12.75"/>
  <cols>
    <col min="1" max="1" width="11.00390625" style="27" customWidth="1"/>
    <col min="2" max="7" width="10.7109375" style="1" customWidth="1"/>
    <col min="8" max="8" width="11.421875" style="1" customWidth="1"/>
    <col min="9" max="10" width="10.7109375" style="1" customWidth="1"/>
    <col min="11" max="12" width="9.57421875" style="2" customWidth="1"/>
    <col min="13" max="16384" width="9.57421875" style="1" customWidth="1"/>
  </cols>
  <sheetData>
    <row r="1" spans="1:12" ht="12.75">
      <c r="A1" s="43" t="s">
        <v>8</v>
      </c>
      <c r="B1" s="3"/>
      <c r="C1" s="3"/>
      <c r="D1" s="3"/>
      <c r="E1" s="3"/>
      <c r="F1" s="3"/>
      <c r="H1" s="2"/>
      <c r="I1" s="2"/>
      <c r="J1" s="6" t="s">
        <v>0</v>
      </c>
      <c r="K1" s="1"/>
      <c r="L1" s="1"/>
    </row>
    <row r="2" spans="1:10" ht="3.75" customHeight="1">
      <c r="A2" s="35"/>
      <c r="B2" s="24"/>
      <c r="C2" s="24"/>
      <c r="D2" s="24"/>
      <c r="E2" s="24"/>
      <c r="F2" s="24"/>
      <c r="G2" s="7"/>
      <c r="H2" s="7"/>
      <c r="I2" s="7"/>
      <c r="J2" s="7"/>
    </row>
    <row r="3" spans="1:10" ht="3.75" customHeight="1">
      <c r="A3" s="36"/>
      <c r="B3" s="53" t="s">
        <v>10</v>
      </c>
      <c r="C3" s="54"/>
      <c r="D3" s="58" t="s">
        <v>9</v>
      </c>
      <c r="E3" s="54"/>
      <c r="F3" s="61" t="s">
        <v>2</v>
      </c>
      <c r="G3" s="12"/>
      <c r="H3" s="12"/>
      <c r="I3" s="12"/>
      <c r="J3" s="12"/>
    </row>
    <row r="4" spans="1:12" s="5" customFormat="1" ht="21" customHeight="1">
      <c r="A4" s="29"/>
      <c r="B4" s="52"/>
      <c r="C4" s="55"/>
      <c r="D4" s="59"/>
      <c r="E4" s="55"/>
      <c r="F4" s="62"/>
      <c r="G4" s="52" t="s">
        <v>1</v>
      </c>
      <c r="H4" s="52"/>
      <c r="I4" s="52"/>
      <c r="J4" s="52"/>
      <c r="K4" s="9"/>
      <c r="L4" s="9"/>
    </row>
    <row r="5" spans="1:12" s="5" customFormat="1" ht="9.75" customHeight="1">
      <c r="A5" s="29"/>
      <c r="B5" s="52"/>
      <c r="C5" s="55"/>
      <c r="D5" s="59"/>
      <c r="E5" s="55"/>
      <c r="F5" s="62"/>
      <c r="G5" s="52"/>
      <c r="H5" s="52"/>
      <c r="I5" s="52"/>
      <c r="J5" s="52"/>
      <c r="K5" s="9"/>
      <c r="L5" s="9"/>
    </row>
    <row r="6" spans="1:12" s="5" customFormat="1" ht="3.75" customHeight="1">
      <c r="A6" s="29"/>
      <c r="B6" s="56"/>
      <c r="C6" s="57"/>
      <c r="D6" s="60"/>
      <c r="E6" s="57"/>
      <c r="F6" s="62"/>
      <c r="G6" s="8"/>
      <c r="H6" s="8"/>
      <c r="I6" s="8"/>
      <c r="J6" s="8"/>
      <c r="K6" s="9"/>
      <c r="L6" s="9"/>
    </row>
    <row r="7" spans="1:12" s="5" customFormat="1" ht="29.25" customHeight="1">
      <c r="A7" s="29"/>
      <c r="B7" s="28" t="s">
        <v>7</v>
      </c>
      <c r="C7" s="30" t="s">
        <v>5</v>
      </c>
      <c r="D7" s="28" t="s">
        <v>7</v>
      </c>
      <c r="E7" s="31" t="s">
        <v>5</v>
      </c>
      <c r="F7" s="62"/>
      <c r="G7" s="20" t="s">
        <v>11</v>
      </c>
      <c r="H7" s="26" t="s">
        <v>15</v>
      </c>
      <c r="I7" s="20" t="s">
        <v>3</v>
      </c>
      <c r="J7" s="20" t="s">
        <v>4</v>
      </c>
      <c r="K7" s="9"/>
      <c r="L7" s="9"/>
    </row>
    <row r="8" spans="1:12" s="5" customFormat="1" ht="3.75" customHeight="1">
      <c r="A8" s="37"/>
      <c r="B8" s="8"/>
      <c r="C8" s="19"/>
      <c r="D8" s="17"/>
      <c r="E8" s="17"/>
      <c r="F8" s="63"/>
      <c r="G8" s="8"/>
      <c r="H8" s="17"/>
      <c r="I8" s="19"/>
      <c r="J8" s="19"/>
      <c r="K8" s="9"/>
      <c r="L8" s="9"/>
    </row>
    <row r="9" spans="1:12" s="5" customFormat="1" ht="3.75" customHeight="1">
      <c r="A9" s="25"/>
      <c r="B9" s="4"/>
      <c r="C9" s="4"/>
      <c r="D9" s="4"/>
      <c r="E9" s="4"/>
      <c r="F9" s="33"/>
      <c r="G9" s="4"/>
      <c r="H9" s="4"/>
      <c r="I9" s="4"/>
      <c r="J9" s="4"/>
      <c r="K9" s="9"/>
      <c r="L9" s="2"/>
    </row>
    <row r="10" spans="1:16" ht="12.75">
      <c r="A10" s="38">
        <v>1960</v>
      </c>
      <c r="B10" s="32">
        <v>1924.6815783133993</v>
      </c>
      <c r="C10" s="18">
        <f>B10/$B$40*100</f>
        <v>7.163068463115869</v>
      </c>
      <c r="D10" s="18">
        <v>40386.7352924143</v>
      </c>
      <c r="E10" s="18">
        <f>D10/$D$40*100</f>
        <v>11.91363198202553</v>
      </c>
      <c r="F10" s="34">
        <f>B10/D10</f>
        <v>0.04765628032020963</v>
      </c>
      <c r="G10" s="18">
        <v>35.28477355485109</v>
      </c>
      <c r="H10" s="18">
        <v>36.86438408654545</v>
      </c>
      <c r="I10" s="18">
        <v>24.358762780505675</v>
      </c>
      <c r="J10" s="18">
        <v>3.4920795780977447</v>
      </c>
      <c r="K10" s="13"/>
      <c r="M10" s="11"/>
      <c r="N10" s="11"/>
      <c r="O10" s="11"/>
      <c r="P10" s="11"/>
    </row>
    <row r="11" spans="1:16" ht="12.75">
      <c r="A11" s="38">
        <v>1961</v>
      </c>
      <c r="B11" s="32">
        <v>2037.2192771573648</v>
      </c>
      <c r="C11" s="18">
        <f aca="true" t="shared" si="0" ref="C11:C59">B11/$B$40*100</f>
        <v>7.581898907893773</v>
      </c>
      <c r="D11" s="18">
        <v>45433.7262963098</v>
      </c>
      <c r="E11" s="18">
        <f aca="true" t="shared" si="1" ref="E11:E59">D11/$D$40*100</f>
        <v>13.402437477237179</v>
      </c>
      <c r="F11" s="34">
        <f aca="true" t="shared" si="2" ref="F11:F59">B11/D11</f>
        <v>0.04483936148822623</v>
      </c>
      <c r="G11" s="18">
        <v>36.87707715511584</v>
      </c>
      <c r="H11" s="18">
        <v>34.921621624596554</v>
      </c>
      <c r="I11" s="18">
        <v>24.72616857337398</v>
      </c>
      <c r="J11" s="18">
        <v>3.4751326469136083</v>
      </c>
      <c r="K11" s="13"/>
      <c r="M11" s="11"/>
      <c r="N11" s="11"/>
      <c r="O11" s="11"/>
      <c r="P11" s="11"/>
    </row>
    <row r="12" spans="1:16" ht="12.75">
      <c r="A12" s="38">
        <v>1962</v>
      </c>
      <c r="B12" s="32">
        <v>2208.9255263073032</v>
      </c>
      <c r="C12" s="18">
        <f t="shared" si="0"/>
        <v>8.220936363265295</v>
      </c>
      <c r="D12" s="18">
        <v>50383.4519489525</v>
      </c>
      <c r="E12" s="18">
        <f>D12/$D$40*100</f>
        <v>14.862550789457593</v>
      </c>
      <c r="F12" s="34">
        <f t="shared" si="2"/>
        <v>0.04384228235384392</v>
      </c>
      <c r="G12" s="18">
        <v>38.29478827188086</v>
      </c>
      <c r="H12" s="18">
        <v>33.65709357520676</v>
      </c>
      <c r="I12" s="18">
        <v>24.527189134150966</v>
      </c>
      <c r="J12" s="18">
        <v>3.5209290187613824</v>
      </c>
      <c r="K12" s="13"/>
      <c r="M12" s="11"/>
      <c r="N12" s="11"/>
      <c r="O12" s="11"/>
      <c r="P12" s="11"/>
    </row>
    <row r="13" spans="1:16" ht="12.75">
      <c r="A13" s="38">
        <v>1963</v>
      </c>
      <c r="B13" s="32">
        <v>2380.66949531751</v>
      </c>
      <c r="C13" s="18">
        <f t="shared" si="0"/>
        <v>8.860114200269066</v>
      </c>
      <c r="D13" s="18">
        <v>55403.42479972222</v>
      </c>
      <c r="E13" s="18">
        <f t="shared" si="1"/>
        <v>16.343386233838345</v>
      </c>
      <c r="F13" s="34">
        <f t="shared" si="2"/>
        <v>0.042969717195703874</v>
      </c>
      <c r="G13" s="18">
        <v>38.7709685737541</v>
      </c>
      <c r="H13" s="18">
        <v>33.13586661148987</v>
      </c>
      <c r="I13" s="18">
        <v>24.466259768584777</v>
      </c>
      <c r="J13" s="18">
        <v>3.6269050461712324</v>
      </c>
      <c r="K13" s="13"/>
      <c r="M13" s="11"/>
      <c r="N13" s="11"/>
      <c r="O13" s="11"/>
      <c r="P13" s="11"/>
    </row>
    <row r="14" spans="1:16" ht="12.75">
      <c r="A14" s="38">
        <v>1964</v>
      </c>
      <c r="B14" s="32">
        <v>2636.0640473720855</v>
      </c>
      <c r="C14" s="18">
        <f t="shared" si="0"/>
        <v>9.810613587849243</v>
      </c>
      <c r="D14" s="18">
        <v>61412.26205489545</v>
      </c>
      <c r="E14" s="18">
        <f t="shared" si="1"/>
        <v>18.11592553862994</v>
      </c>
      <c r="F14" s="34">
        <f t="shared" si="2"/>
        <v>0.04292406693985233</v>
      </c>
      <c r="G14" s="18">
        <v>39.75622414894455</v>
      </c>
      <c r="H14" s="18">
        <v>32.58463285760343</v>
      </c>
      <c r="I14" s="18">
        <v>23.78205130124152</v>
      </c>
      <c r="J14" s="18">
        <v>3.877091692210468</v>
      </c>
      <c r="K14" s="13"/>
      <c r="M14" s="11"/>
      <c r="N14" s="11"/>
      <c r="O14" s="11"/>
      <c r="P14" s="11"/>
    </row>
    <row r="15" spans="1:16" ht="12.75">
      <c r="A15" s="38">
        <v>1965</v>
      </c>
      <c r="B15" s="32">
        <v>2916.150327584213</v>
      </c>
      <c r="C15" s="18">
        <f t="shared" si="0"/>
        <v>10.853007936787225</v>
      </c>
      <c r="D15" s="18">
        <v>65772.99196939617</v>
      </c>
      <c r="E15" s="18">
        <f t="shared" si="1"/>
        <v>19.402291742736793</v>
      </c>
      <c r="F15" s="34">
        <f t="shared" si="2"/>
        <v>0.04433659227393947</v>
      </c>
      <c r="G15" s="18">
        <v>40.02523969906487</v>
      </c>
      <c r="H15" s="18">
        <v>32.60016225351036</v>
      </c>
      <c r="I15" s="18">
        <v>23.132038394923672</v>
      </c>
      <c r="J15" s="18">
        <v>4.242559652501079</v>
      </c>
      <c r="K15" s="13"/>
      <c r="M15" s="11"/>
      <c r="N15" s="11"/>
      <c r="O15" s="11"/>
      <c r="P15" s="11"/>
    </row>
    <row r="16" spans="1:16" ht="12.75">
      <c r="A16" s="38">
        <v>1966</v>
      </c>
      <c r="B16" s="32">
        <v>3419.4315619881168</v>
      </c>
      <c r="C16" s="18">
        <f t="shared" si="0"/>
        <v>12.726064747252325</v>
      </c>
      <c r="D16" s="18">
        <v>70630.85590141123</v>
      </c>
      <c r="E16" s="18">
        <f t="shared" si="1"/>
        <v>20.83530688213216</v>
      </c>
      <c r="F16" s="34">
        <f t="shared" si="2"/>
        <v>0.04841271592066033</v>
      </c>
      <c r="G16" s="18">
        <v>41.90719256958826</v>
      </c>
      <c r="H16" s="18">
        <v>32.16147967638063</v>
      </c>
      <c r="I16" s="18">
        <v>21.280838102551574</v>
      </c>
      <c r="J16" s="18">
        <v>4.650489651479525</v>
      </c>
      <c r="K16" s="13"/>
      <c r="M16" s="11"/>
      <c r="N16" s="11"/>
      <c r="O16" s="11"/>
      <c r="P16" s="11"/>
    </row>
    <row r="17" spans="1:16" ht="12.75">
      <c r="A17" s="38">
        <v>1967</v>
      </c>
      <c r="B17" s="32">
        <v>3876.898074049282</v>
      </c>
      <c r="C17" s="18">
        <f t="shared" si="0"/>
        <v>14.428613357058456</v>
      </c>
      <c r="D17" s="18">
        <v>76029.08289594186</v>
      </c>
      <c r="E17" s="18">
        <f t="shared" si="1"/>
        <v>22.427723038145476</v>
      </c>
      <c r="F17" s="34">
        <f t="shared" si="2"/>
        <v>0.05099230355514674</v>
      </c>
      <c r="G17" s="18">
        <v>42.87277307640217</v>
      </c>
      <c r="H17" s="18">
        <v>32.070645749743996</v>
      </c>
      <c r="I17" s="18">
        <v>20.218367466774737</v>
      </c>
      <c r="J17" s="18">
        <v>4.838213707079075</v>
      </c>
      <c r="K17" s="13"/>
      <c r="M17" s="11"/>
      <c r="N17" s="11"/>
      <c r="O17" s="11"/>
      <c r="P17" s="11"/>
    </row>
    <row r="18" spans="1:16" ht="12.75">
      <c r="A18" s="38">
        <v>1968</v>
      </c>
      <c r="B18" s="32">
        <v>4241.789345886542</v>
      </c>
      <c r="C18" s="18">
        <f t="shared" si="0"/>
        <v>15.786625607611683</v>
      </c>
      <c r="D18" s="18">
        <v>81184.14651234048</v>
      </c>
      <c r="E18" s="18">
        <f t="shared" si="1"/>
        <v>23.948408736680715</v>
      </c>
      <c r="F18" s="34">
        <f t="shared" si="2"/>
        <v>0.052248986139698646</v>
      </c>
      <c r="G18" s="18">
        <v>43.56854416068662</v>
      </c>
      <c r="H18" s="18">
        <v>31.620759209896786</v>
      </c>
      <c r="I18" s="18">
        <v>19.878119647923278</v>
      </c>
      <c r="J18" s="18">
        <v>4.932576981493301</v>
      </c>
      <c r="K18" s="13"/>
      <c r="M18" s="11"/>
      <c r="N18" s="11"/>
      <c r="O18" s="11"/>
      <c r="P18" s="11"/>
    </row>
    <row r="19" spans="1:16" ht="12.75">
      <c r="A19" s="38">
        <v>1969</v>
      </c>
      <c r="B19" s="32">
        <v>4713.426817618586</v>
      </c>
      <c r="C19" s="18">
        <f t="shared" si="0"/>
        <v>17.541914138376328</v>
      </c>
      <c r="D19" s="18">
        <v>87965.70294691098</v>
      </c>
      <c r="E19" s="18">
        <f t="shared" si="1"/>
        <v>25.948891495235983</v>
      </c>
      <c r="F19" s="34">
        <f t="shared" si="2"/>
        <v>0.0535825516049503</v>
      </c>
      <c r="G19" s="18">
        <v>43.80380863553151</v>
      </c>
      <c r="H19" s="18">
        <v>31.857044436227984</v>
      </c>
      <c r="I19" s="18">
        <v>19.25201203562812</v>
      </c>
      <c r="J19" s="18">
        <v>5.087134892612404</v>
      </c>
      <c r="K19" s="13"/>
      <c r="M19" s="11"/>
      <c r="N19" s="11"/>
      <c r="O19" s="11"/>
      <c r="P19" s="11"/>
    </row>
    <row r="20" spans="1:16" ht="12.75">
      <c r="A20" s="38">
        <v>1970</v>
      </c>
      <c r="B20" s="32">
        <v>5316.250571061563</v>
      </c>
      <c r="C20" s="18">
        <f t="shared" si="0"/>
        <v>19.785437361001264</v>
      </c>
      <c r="D20" s="18">
        <v>97984.03412594981</v>
      </c>
      <c r="E20" s="18">
        <f t="shared" si="1"/>
        <v>28.90418634333276</v>
      </c>
      <c r="F20" s="34">
        <f t="shared" si="2"/>
        <v>0.05425629408387078</v>
      </c>
      <c r="G20" s="18">
        <v>43.977630336700635</v>
      </c>
      <c r="H20" s="18">
        <v>32.442907833844814</v>
      </c>
      <c r="I20" s="18">
        <v>18.37903114870456</v>
      </c>
      <c r="J20" s="18">
        <v>5.200430680749987</v>
      </c>
      <c r="K20" s="13"/>
      <c r="M20" s="11"/>
      <c r="N20" s="11"/>
      <c r="O20" s="11"/>
      <c r="P20" s="11"/>
    </row>
    <row r="21" spans="1:16" ht="12.75">
      <c r="A21" s="38">
        <v>1971</v>
      </c>
      <c r="B21" s="32">
        <v>6307.206492355364</v>
      </c>
      <c r="C21" s="18">
        <f t="shared" si="0"/>
        <v>23.473468247844266</v>
      </c>
      <c r="D21" s="18">
        <v>111309.38724758397</v>
      </c>
      <c r="E21" s="18">
        <f t="shared" si="1"/>
        <v>32.835015413131394</v>
      </c>
      <c r="F21" s="34">
        <f t="shared" si="2"/>
        <v>0.056663742819159806</v>
      </c>
      <c r="G21" s="18">
        <v>45.928579965536805</v>
      </c>
      <c r="H21" s="18">
        <v>31.295096528364553</v>
      </c>
      <c r="I21" s="18">
        <v>17.64640136538237</v>
      </c>
      <c r="J21" s="18">
        <v>5.129922140716266</v>
      </c>
      <c r="K21" s="13"/>
      <c r="M21" s="11"/>
      <c r="N21" s="11"/>
      <c r="O21" s="11"/>
      <c r="P21" s="11"/>
    </row>
    <row r="22" spans="1:16" ht="12.75">
      <c r="A22" s="38">
        <v>1972</v>
      </c>
      <c r="B22" s="32">
        <v>7099.760600058294</v>
      </c>
      <c r="C22" s="18">
        <f t="shared" si="0"/>
        <v>26.42310906020901</v>
      </c>
      <c r="D22" s="18">
        <v>126131.54605238629</v>
      </c>
      <c r="E22" s="18">
        <f t="shared" si="1"/>
        <v>37.207385298961746</v>
      </c>
      <c r="F22" s="34">
        <f t="shared" si="2"/>
        <v>0.056288540196831854</v>
      </c>
      <c r="G22" s="18">
        <v>46.09894807108656</v>
      </c>
      <c r="H22" s="18">
        <v>31.430262788830042</v>
      </c>
      <c r="I22" s="18">
        <v>17.119998005194205</v>
      </c>
      <c r="J22" s="18">
        <v>5.3507911348891675</v>
      </c>
      <c r="K22" s="13"/>
      <c r="M22" s="11"/>
      <c r="N22" s="11"/>
      <c r="O22" s="11"/>
      <c r="P22" s="11"/>
    </row>
    <row r="23" spans="1:16" ht="12.75">
      <c r="A23" s="38">
        <v>1973</v>
      </c>
      <c r="B23" s="32">
        <v>8027.441912853286</v>
      </c>
      <c r="C23" s="18">
        <f t="shared" si="0"/>
        <v>29.875651460145527</v>
      </c>
      <c r="D23" s="18">
        <v>140559.23982155224</v>
      </c>
      <c r="E23" s="18">
        <f t="shared" si="1"/>
        <v>41.463392442661004</v>
      </c>
      <c r="F23" s="34">
        <f t="shared" si="2"/>
        <v>0.05711073795678299</v>
      </c>
      <c r="G23" s="18">
        <v>46.76262182378135</v>
      </c>
      <c r="H23" s="18">
        <v>31.299361006634328</v>
      </c>
      <c r="I23" s="18">
        <v>16.414232755727358</v>
      </c>
      <c r="J23" s="18">
        <v>5.523784413856919</v>
      </c>
      <c r="K23" s="13"/>
      <c r="M23" s="11"/>
      <c r="N23" s="11"/>
      <c r="O23" s="11"/>
      <c r="P23" s="11"/>
    </row>
    <row r="24" spans="1:16" ht="12.75">
      <c r="A24" s="38">
        <v>1974</v>
      </c>
      <c r="B24" s="32">
        <v>9302.015382786316</v>
      </c>
      <c r="C24" s="18">
        <f t="shared" si="0"/>
        <v>34.61921898283255</v>
      </c>
      <c r="D24" s="18">
        <v>152490.45624189617</v>
      </c>
      <c r="E24" s="18">
        <f t="shared" si="1"/>
        <v>44.98296688958531</v>
      </c>
      <c r="F24" s="34">
        <f t="shared" si="2"/>
        <v>0.0610006397254822</v>
      </c>
      <c r="G24" s="18">
        <v>47.025794135171736</v>
      </c>
      <c r="H24" s="18">
        <v>32.45179146789023</v>
      </c>
      <c r="I24" s="18">
        <v>14.866959404120038</v>
      </c>
      <c r="J24" s="18">
        <v>5.6554549928179805</v>
      </c>
      <c r="K24" s="13"/>
      <c r="M24" s="11"/>
      <c r="N24" s="11"/>
      <c r="O24" s="11"/>
      <c r="P24" s="11"/>
    </row>
    <row r="25" spans="1:16" ht="12.75">
      <c r="A25" s="38">
        <v>1975</v>
      </c>
      <c r="B25" s="32">
        <v>10529.251376673681</v>
      </c>
      <c r="C25" s="18">
        <f t="shared" si="0"/>
        <v>39.1866110874105</v>
      </c>
      <c r="D25" s="18">
        <v>151469.17005374172</v>
      </c>
      <c r="E25" s="18">
        <f t="shared" si="1"/>
        <v>44.681698968177386</v>
      </c>
      <c r="F25" s="34">
        <f t="shared" si="2"/>
        <v>0.06951415507814475</v>
      </c>
      <c r="G25" s="18">
        <v>47.11685789110584</v>
      </c>
      <c r="H25" s="18">
        <v>33.22571469090762</v>
      </c>
      <c r="I25" s="18">
        <v>13.836860712178165</v>
      </c>
      <c r="J25" s="18">
        <v>5.820566705808349</v>
      </c>
      <c r="K25" s="13"/>
      <c r="M25" s="11"/>
      <c r="N25" s="11"/>
      <c r="O25" s="11"/>
      <c r="P25" s="11"/>
    </row>
    <row r="26" spans="1:16" ht="12.75">
      <c r="A26" s="38">
        <v>1976</v>
      </c>
      <c r="B26" s="32">
        <v>11040.39000663853</v>
      </c>
      <c r="C26" s="18">
        <f t="shared" si="0"/>
        <v>41.08891068950358</v>
      </c>
      <c r="D26" s="18">
        <v>153419.88070942296</v>
      </c>
      <c r="E26" s="18">
        <f t="shared" si="1"/>
        <v>45.257136638168184</v>
      </c>
      <c r="F26" s="34">
        <f t="shared" si="2"/>
        <v>0.07196192537490635</v>
      </c>
      <c r="G26" s="18">
        <v>46.58170324561695</v>
      </c>
      <c r="H26" s="18">
        <v>32.973085637209486</v>
      </c>
      <c r="I26" s="18">
        <v>14.302129484463286</v>
      </c>
      <c r="J26" s="18">
        <v>6.143081632710225</v>
      </c>
      <c r="K26" s="13"/>
      <c r="M26" s="11"/>
      <c r="N26" s="11"/>
      <c r="O26" s="11"/>
      <c r="P26" s="11"/>
    </row>
    <row r="27" spans="1:16" ht="12.75">
      <c r="A27" s="38">
        <v>1977</v>
      </c>
      <c r="B27" s="32">
        <v>11329.159178798565</v>
      </c>
      <c r="C27" s="18">
        <f t="shared" si="0"/>
        <v>42.163620071838</v>
      </c>
      <c r="D27" s="18">
        <v>157559.06176829227</v>
      </c>
      <c r="E27" s="18">
        <f t="shared" si="1"/>
        <v>46.47814842546167</v>
      </c>
      <c r="F27" s="34">
        <f t="shared" si="2"/>
        <v>0.07190420564612987</v>
      </c>
      <c r="G27" s="18">
        <v>46.15692909724437</v>
      </c>
      <c r="H27" s="18">
        <v>33.41367306633029</v>
      </c>
      <c r="I27" s="18">
        <v>14.123519487642655</v>
      </c>
      <c r="J27" s="18">
        <v>6.305878348782665</v>
      </c>
      <c r="K27" s="13"/>
      <c r="M27" s="11"/>
      <c r="N27" s="11"/>
      <c r="O27" s="11"/>
      <c r="P27" s="11"/>
    </row>
    <row r="28" spans="1:16" ht="12.75">
      <c r="A28" s="38">
        <v>1978</v>
      </c>
      <c r="B28" s="32">
        <v>11804.963194811244</v>
      </c>
      <c r="C28" s="18">
        <f t="shared" si="0"/>
        <v>43.93441518939241</v>
      </c>
      <c r="D28" s="18">
        <v>163919.1350141006</v>
      </c>
      <c r="E28" s="18">
        <f t="shared" si="1"/>
        <v>48.354298391054925</v>
      </c>
      <c r="F28" s="34">
        <f t="shared" si="2"/>
        <v>0.07201699297519938</v>
      </c>
      <c r="G28" s="18">
        <v>46.17645898937475</v>
      </c>
      <c r="H28" s="18">
        <v>32.93087504362217</v>
      </c>
      <c r="I28" s="18">
        <v>14.444823034451021</v>
      </c>
      <c r="J28" s="18">
        <v>6.447842932552028</v>
      </c>
      <c r="K28" s="13"/>
      <c r="M28" s="11"/>
      <c r="N28" s="11"/>
      <c r="O28" s="11"/>
      <c r="P28" s="11"/>
    </row>
    <row r="29" spans="1:16" ht="12.75">
      <c r="A29" s="38">
        <v>1979</v>
      </c>
      <c r="B29" s="32">
        <v>12511.695641080385</v>
      </c>
      <c r="C29" s="18">
        <f t="shared" si="0"/>
        <v>46.56465437013387</v>
      </c>
      <c r="D29" s="18">
        <v>171343.72349306467</v>
      </c>
      <c r="E29" s="18">
        <f t="shared" si="1"/>
        <v>50.544468359385554</v>
      </c>
      <c r="F29" s="34">
        <f t="shared" si="2"/>
        <v>0.07302103272891003</v>
      </c>
      <c r="G29" s="18">
        <v>46.36127247067724</v>
      </c>
      <c r="H29" s="18">
        <v>33.14808194113998</v>
      </c>
      <c r="I29" s="18">
        <v>13.956864467435276</v>
      </c>
      <c r="J29" s="18">
        <v>6.533781120747471</v>
      </c>
      <c r="K29" s="13"/>
      <c r="M29" s="11"/>
      <c r="N29" s="11"/>
      <c r="O29" s="11"/>
      <c r="P29" s="11"/>
    </row>
    <row r="30" spans="1:16" ht="12.75">
      <c r="A30" s="38">
        <v>1980</v>
      </c>
      <c r="B30" s="32">
        <v>13509.098879986104</v>
      </c>
      <c r="C30" s="18">
        <f t="shared" si="0"/>
        <v>50.27668017539766</v>
      </c>
      <c r="D30" s="18">
        <v>184080.08087655684</v>
      </c>
      <c r="E30" s="18">
        <f t="shared" si="1"/>
        <v>54.30155032107062</v>
      </c>
      <c r="F30" s="34">
        <f t="shared" si="2"/>
        <v>0.07338707597073058</v>
      </c>
      <c r="G30" s="18">
        <v>47.06325157793996</v>
      </c>
      <c r="H30" s="18">
        <v>31.824923804554462</v>
      </c>
      <c r="I30" s="18">
        <v>14.567336859925414</v>
      </c>
      <c r="J30" s="18">
        <v>6.544487757580142</v>
      </c>
      <c r="K30" s="13"/>
      <c r="M30" s="11"/>
      <c r="N30" s="11"/>
      <c r="O30" s="11"/>
      <c r="P30" s="11"/>
    </row>
    <row r="31" spans="1:16" ht="12.75">
      <c r="A31" s="38">
        <v>1981</v>
      </c>
      <c r="B31" s="32">
        <v>14633.902628691787</v>
      </c>
      <c r="C31" s="18">
        <f t="shared" si="0"/>
        <v>54.462851202507814</v>
      </c>
      <c r="D31" s="18">
        <v>197615.66698077353</v>
      </c>
      <c r="E31" s="18">
        <f t="shared" si="1"/>
        <v>58.294395752598845</v>
      </c>
      <c r="F31" s="34">
        <f t="shared" si="2"/>
        <v>0.07405234034463246</v>
      </c>
      <c r="G31" s="18">
        <v>46.62131969661205</v>
      </c>
      <c r="H31" s="18">
        <v>32.45070653633476</v>
      </c>
      <c r="I31" s="18">
        <v>14.218397961679866</v>
      </c>
      <c r="J31" s="18">
        <v>6.709575805373293</v>
      </c>
      <c r="K31" s="13"/>
      <c r="M31" s="11"/>
      <c r="N31" s="11"/>
      <c r="O31" s="11"/>
      <c r="P31" s="11"/>
    </row>
    <row r="32" spans="1:16" ht="12.75">
      <c r="A32" s="38">
        <v>1982</v>
      </c>
      <c r="B32" s="32">
        <v>15820.973456890506</v>
      </c>
      <c r="C32" s="18">
        <f t="shared" si="0"/>
        <v>58.880761005752426</v>
      </c>
      <c r="D32" s="18">
        <v>209358.79425503075</v>
      </c>
      <c r="E32" s="18">
        <f t="shared" si="1"/>
        <v>61.7584860201245</v>
      </c>
      <c r="F32" s="34">
        <f t="shared" si="2"/>
        <v>0.0755687073628164</v>
      </c>
      <c r="G32" s="18">
        <v>46.452846803803006</v>
      </c>
      <c r="H32" s="18">
        <v>32.67488161289112</v>
      </c>
      <c r="I32" s="18">
        <v>14.06919400023571</v>
      </c>
      <c r="J32" s="18">
        <v>6.803077583070133</v>
      </c>
      <c r="K32" s="13"/>
      <c r="M32" s="11"/>
      <c r="N32" s="11"/>
      <c r="O32" s="11"/>
      <c r="P32" s="11"/>
    </row>
    <row r="33" spans="1:16" ht="12.75">
      <c r="A33" s="38">
        <v>1983</v>
      </c>
      <c r="B33" s="32">
        <v>17166.79208721537</v>
      </c>
      <c r="C33" s="18">
        <f t="shared" si="0"/>
        <v>63.88948093977992</v>
      </c>
      <c r="D33" s="18">
        <v>215683.7115480488</v>
      </c>
      <c r="E33" s="18">
        <f t="shared" si="1"/>
        <v>63.624265375652634</v>
      </c>
      <c r="F33" s="34">
        <f t="shared" si="2"/>
        <v>0.07959243636898862</v>
      </c>
      <c r="G33" s="18">
        <v>46.84318142934816</v>
      </c>
      <c r="H33" s="18">
        <v>32.48524562382251</v>
      </c>
      <c r="I33" s="18">
        <v>13.848030451946919</v>
      </c>
      <c r="J33" s="18">
        <v>6.823542494882387</v>
      </c>
      <c r="K33" s="13"/>
      <c r="M33" s="11"/>
      <c r="N33" s="11"/>
      <c r="O33" s="11"/>
      <c r="P33" s="11"/>
    </row>
    <row r="34" spans="1:16" ht="12.75">
      <c r="A34" s="38">
        <v>1984</v>
      </c>
      <c r="B34" s="32">
        <v>17736.355090449484</v>
      </c>
      <c r="C34" s="18">
        <f t="shared" si="0"/>
        <v>66.00921795612264</v>
      </c>
      <c r="D34" s="18">
        <v>230525.34216490033</v>
      </c>
      <c r="E34" s="18">
        <f t="shared" si="1"/>
        <v>68.00237922670073</v>
      </c>
      <c r="F34" s="34">
        <f t="shared" si="2"/>
        <v>0.07693885159819974</v>
      </c>
      <c r="G34" s="18">
        <v>46.517277059795305</v>
      </c>
      <c r="H34" s="18">
        <v>32.65721864158241</v>
      </c>
      <c r="I34" s="18">
        <v>13.86452146570147</v>
      </c>
      <c r="J34" s="18">
        <v>6.9609828329207994</v>
      </c>
      <c r="K34" s="13"/>
      <c r="M34" s="11"/>
      <c r="N34" s="11"/>
      <c r="O34" s="11"/>
      <c r="P34" s="11"/>
    </row>
    <row r="35" spans="1:16" ht="12.75">
      <c r="A35" s="38">
        <v>1985</v>
      </c>
      <c r="B35" s="32">
        <v>18813.90392873527</v>
      </c>
      <c r="C35" s="18">
        <f t="shared" si="0"/>
        <v>70.01952084879949</v>
      </c>
      <c r="D35" s="18">
        <v>244420.8196116477</v>
      </c>
      <c r="E35" s="18">
        <f t="shared" si="1"/>
        <v>72.10138855034313</v>
      </c>
      <c r="F35" s="34">
        <f t="shared" si="2"/>
        <v>0.07697340987002692</v>
      </c>
      <c r="G35" s="18">
        <v>46.255695631516126</v>
      </c>
      <c r="H35" s="18">
        <v>32.72856031273892</v>
      </c>
      <c r="I35" s="18">
        <v>13.533833915956277</v>
      </c>
      <c r="J35" s="18">
        <v>7.481910139788657</v>
      </c>
      <c r="K35" s="13"/>
      <c r="M35" s="11"/>
      <c r="N35" s="11"/>
      <c r="O35" s="11"/>
      <c r="P35" s="11"/>
    </row>
    <row r="36" spans="1:16" ht="12.75">
      <c r="A36" s="38">
        <v>1986</v>
      </c>
      <c r="B36" s="32">
        <v>20228.462303308883</v>
      </c>
      <c r="C36" s="18">
        <f t="shared" si="0"/>
        <v>75.2840688115975</v>
      </c>
      <c r="D36" s="18">
        <v>256518.74262063843</v>
      </c>
      <c r="E36" s="18">
        <f t="shared" si="1"/>
        <v>75.67013956308136</v>
      </c>
      <c r="F36" s="34">
        <f t="shared" si="2"/>
        <v>0.07885763861405028</v>
      </c>
      <c r="G36" s="18">
        <v>46.106642813314664</v>
      </c>
      <c r="H36" s="18">
        <v>32.221988343197246</v>
      </c>
      <c r="I36" s="18">
        <v>14.137622985420705</v>
      </c>
      <c r="J36" s="18">
        <v>7.533745858067349</v>
      </c>
      <c r="K36" s="13"/>
      <c r="M36" s="11"/>
      <c r="N36" s="11"/>
      <c r="O36" s="11"/>
      <c r="P36" s="11"/>
    </row>
    <row r="37" spans="1:16" ht="12.75">
      <c r="A37" s="38">
        <v>1987</v>
      </c>
      <c r="B37" s="32">
        <v>21605.681949419824</v>
      </c>
      <c r="C37" s="18">
        <f t="shared" si="0"/>
        <v>80.40965359663281</v>
      </c>
      <c r="D37" s="18">
        <v>266301.69481203845</v>
      </c>
      <c r="E37" s="18">
        <f t="shared" si="1"/>
        <v>78.55600026120968</v>
      </c>
      <c r="F37" s="34">
        <f t="shared" si="2"/>
        <v>0.0811323486494128</v>
      </c>
      <c r="G37" s="18">
        <v>46.658164519162526</v>
      </c>
      <c r="H37" s="18">
        <v>33.7140400491503</v>
      </c>
      <c r="I37" s="18">
        <v>12.077579014432557</v>
      </c>
      <c r="J37" s="18">
        <v>7.55021641725461</v>
      </c>
      <c r="K37" s="13"/>
      <c r="M37" s="11"/>
      <c r="N37" s="11"/>
      <c r="O37" s="11"/>
      <c r="P37" s="11"/>
    </row>
    <row r="38" spans="1:16" ht="12.75">
      <c r="A38" s="38">
        <v>1988</v>
      </c>
      <c r="B38" s="32">
        <v>23084.69800997145</v>
      </c>
      <c r="C38" s="18">
        <f t="shared" si="0"/>
        <v>85.91409309413297</v>
      </c>
      <c r="D38" s="18">
        <v>282703.98167881346</v>
      </c>
      <c r="E38" s="18">
        <f t="shared" si="1"/>
        <v>83.39449012624888</v>
      </c>
      <c r="F38" s="34">
        <f t="shared" si="2"/>
        <v>0.08165678414886463</v>
      </c>
      <c r="G38" s="18">
        <v>47.20461305034917</v>
      </c>
      <c r="H38" s="18">
        <v>32.763184067225076</v>
      </c>
      <c r="I38" s="18">
        <v>12.474104744267303</v>
      </c>
      <c r="J38" s="18">
        <v>7.558098138158416</v>
      </c>
      <c r="K38" s="13"/>
      <c r="M38" s="11"/>
      <c r="N38" s="11"/>
      <c r="O38" s="11"/>
      <c r="P38" s="11"/>
    </row>
    <row r="39" spans="1:16" ht="12.75">
      <c r="A39" s="38">
        <v>1989</v>
      </c>
      <c r="B39" s="32">
        <v>24982.363509141094</v>
      </c>
      <c r="C39" s="18">
        <f t="shared" si="0"/>
        <v>92.97661608173114</v>
      </c>
      <c r="D39" s="18">
        <v>305147.944804206</v>
      </c>
      <c r="E39" s="18">
        <f t="shared" si="1"/>
        <v>90.01520643218662</v>
      </c>
      <c r="F39" s="34">
        <f t="shared" si="2"/>
        <v>0.08186967644553754</v>
      </c>
      <c r="G39" s="18">
        <v>47.43880817537112</v>
      </c>
      <c r="H39" s="18">
        <v>32.66536561969722</v>
      </c>
      <c r="I39" s="18">
        <v>12.065942779858476</v>
      </c>
      <c r="J39" s="18">
        <v>7.829883425073193</v>
      </c>
      <c r="K39" s="13"/>
      <c r="L39" s="13"/>
      <c r="M39" s="11"/>
      <c r="N39" s="11"/>
      <c r="O39" s="11"/>
      <c r="P39" s="11"/>
    </row>
    <row r="40" spans="1:16" ht="12.75">
      <c r="A40" s="38">
        <v>1990</v>
      </c>
      <c r="B40" s="32">
        <v>26869.512531172717</v>
      </c>
      <c r="C40" s="18">
        <f t="shared" si="0"/>
        <v>100</v>
      </c>
      <c r="D40" s="18">
        <v>338995.995120103</v>
      </c>
      <c r="E40" s="18">
        <f t="shared" si="1"/>
        <v>100</v>
      </c>
      <c r="F40" s="34">
        <f t="shared" si="2"/>
        <v>0.0792620352982433</v>
      </c>
      <c r="G40" s="18">
        <v>47.40033055661601</v>
      </c>
      <c r="H40" s="18">
        <v>31.855002382392968</v>
      </c>
      <c r="I40" s="18">
        <v>12.327965780744622</v>
      </c>
      <c r="J40" s="18">
        <v>8.41708524052648</v>
      </c>
      <c r="K40" s="13"/>
      <c r="L40" s="13"/>
      <c r="M40" s="21"/>
      <c r="N40" s="11"/>
      <c r="O40" s="11"/>
      <c r="P40" s="11"/>
    </row>
    <row r="41" spans="1:16" ht="12.75">
      <c r="A41" s="38">
        <v>1991</v>
      </c>
      <c r="B41" s="32">
        <v>30366.483668281315</v>
      </c>
      <c r="C41" s="18">
        <f t="shared" si="0"/>
        <v>113.0146430198597</v>
      </c>
      <c r="D41" s="18">
        <v>354060.13230405573</v>
      </c>
      <c r="E41" s="18">
        <f t="shared" si="1"/>
        <v>104.44375078195706</v>
      </c>
      <c r="F41" s="34">
        <f t="shared" si="2"/>
        <v>0.08576645856925662</v>
      </c>
      <c r="G41" s="18">
        <v>49.43168452027495</v>
      </c>
      <c r="H41" s="18">
        <v>30.9787298665512</v>
      </c>
      <c r="I41" s="18">
        <v>11.808270914369542</v>
      </c>
      <c r="J41" s="18">
        <v>7.781314698804287</v>
      </c>
      <c r="K41" s="13"/>
      <c r="L41" s="13"/>
      <c r="M41" s="21"/>
      <c r="N41" s="11"/>
      <c r="O41" s="11"/>
      <c r="P41" s="11"/>
    </row>
    <row r="42" spans="1:16" ht="12.75">
      <c r="A42" s="38">
        <v>1992</v>
      </c>
      <c r="B42" s="32">
        <v>32401.091696039</v>
      </c>
      <c r="C42" s="18">
        <f t="shared" si="0"/>
        <v>120.58682366659541</v>
      </c>
      <c r="D42" s="18">
        <v>361424.4869247842</v>
      </c>
      <c r="E42" s="18">
        <f t="shared" si="1"/>
        <v>106.61615244060185</v>
      </c>
      <c r="F42" s="34">
        <f t="shared" si="2"/>
        <v>0.08964830239291996</v>
      </c>
      <c r="G42" s="18">
        <v>49.288715147143776</v>
      </c>
      <c r="H42" s="18">
        <v>31.547797562108894</v>
      </c>
      <c r="I42" s="18">
        <v>11.336714936359586</v>
      </c>
      <c r="J42" s="18">
        <v>7.826772354387714</v>
      </c>
      <c r="K42" s="13"/>
      <c r="L42" s="13"/>
      <c r="M42" s="21"/>
      <c r="N42" s="11"/>
      <c r="O42" s="11"/>
      <c r="P42" s="11"/>
    </row>
    <row r="43" spans="1:16" ht="12.75">
      <c r="A43" s="38">
        <v>1993</v>
      </c>
      <c r="B43" s="32">
        <v>33389.01815822522</v>
      </c>
      <c r="C43" s="18">
        <f t="shared" si="0"/>
        <v>124.26357984533172</v>
      </c>
      <c r="D43" s="18">
        <v>369350.9419522075</v>
      </c>
      <c r="E43" s="18">
        <f t="shared" si="1"/>
        <v>108.95436738754097</v>
      </c>
      <c r="F43" s="34">
        <f t="shared" si="2"/>
        <v>0.09039916882774764</v>
      </c>
      <c r="G43" s="18">
        <v>49.3884047070154</v>
      </c>
      <c r="H43" s="18">
        <v>30.955900195680996</v>
      </c>
      <c r="I43" s="18">
        <v>11.731623463990754</v>
      </c>
      <c r="J43" s="18">
        <v>7.924071633312833</v>
      </c>
      <c r="K43" s="13"/>
      <c r="L43" s="13"/>
      <c r="M43" s="21"/>
      <c r="N43" s="11"/>
      <c r="O43" s="11"/>
      <c r="P43" s="11"/>
    </row>
    <row r="44" spans="1:16" ht="12.75">
      <c r="A44" s="38">
        <v>1994</v>
      </c>
      <c r="B44" s="32">
        <v>34512.22321933868</v>
      </c>
      <c r="C44" s="18">
        <f t="shared" si="0"/>
        <v>128.44380105258426</v>
      </c>
      <c r="D44" s="18">
        <v>378470.89497521915</v>
      </c>
      <c r="E44" s="18">
        <f t="shared" si="1"/>
        <v>111.64465079923158</v>
      </c>
      <c r="F44" s="34">
        <f t="shared" si="2"/>
        <v>0.09118857930039352</v>
      </c>
      <c r="G44" s="18">
        <v>48.5371265208804</v>
      </c>
      <c r="H44" s="18">
        <v>32.21086984489078</v>
      </c>
      <c r="I44" s="18">
        <v>11.771728533789654</v>
      </c>
      <c r="J44" s="18">
        <v>7.480275100439179</v>
      </c>
      <c r="K44" s="13"/>
      <c r="L44" s="13"/>
      <c r="M44" s="21"/>
      <c r="N44" s="11"/>
      <c r="O44" s="11"/>
      <c r="P44" s="11"/>
    </row>
    <row r="45" spans="1:16" ht="12.75">
      <c r="A45" s="38">
        <v>1995</v>
      </c>
      <c r="B45" s="32">
        <v>35759.40864161959</v>
      </c>
      <c r="C45" s="18">
        <f t="shared" si="0"/>
        <v>133.0854387482216</v>
      </c>
      <c r="D45" s="18">
        <v>404130.03282328823</v>
      </c>
      <c r="E45" s="18">
        <f t="shared" si="1"/>
        <v>119.21380743159189</v>
      </c>
      <c r="F45" s="34">
        <f t="shared" si="2"/>
        <v>0.08848490767142743</v>
      </c>
      <c r="G45" s="18">
        <v>47.35097298868452</v>
      </c>
      <c r="H45" s="18">
        <v>32.92320526288886</v>
      </c>
      <c r="I45" s="18">
        <v>12.037101493772782</v>
      </c>
      <c r="J45" s="18">
        <v>7.688720254653818</v>
      </c>
      <c r="K45" s="13"/>
      <c r="L45" s="13"/>
      <c r="M45" s="21"/>
      <c r="N45" s="11"/>
      <c r="O45" s="11"/>
      <c r="P45" s="11"/>
    </row>
    <row r="46" spans="1:16" ht="12.75">
      <c r="A46" s="38">
        <v>1996</v>
      </c>
      <c r="B46" s="32">
        <v>37468.621584899985</v>
      </c>
      <c r="C46" s="18">
        <f t="shared" si="0"/>
        <v>139.44659971568404</v>
      </c>
      <c r="D46" s="18">
        <v>407409.5178703774</v>
      </c>
      <c r="E46" s="18">
        <f t="shared" si="1"/>
        <v>120.1812185793039</v>
      </c>
      <c r="F46" s="34">
        <f t="shared" si="2"/>
        <v>0.09196795838437213</v>
      </c>
      <c r="G46" s="18">
        <v>47.35795335362372</v>
      </c>
      <c r="H46" s="18">
        <v>32.565083091776955</v>
      </c>
      <c r="I46" s="18">
        <v>12.117731762657927</v>
      </c>
      <c r="J46" s="18">
        <v>7.959231791941396</v>
      </c>
      <c r="K46" s="13"/>
      <c r="L46" s="13"/>
      <c r="M46" s="21"/>
      <c r="N46" s="11"/>
      <c r="O46" s="11"/>
      <c r="P46" s="11"/>
    </row>
    <row r="47" spans="1:16" ht="12.75">
      <c r="A47" s="38">
        <v>1997</v>
      </c>
      <c r="B47" s="32">
        <v>38209.908416353566</v>
      </c>
      <c r="C47" s="18">
        <f t="shared" si="0"/>
        <v>142.20543961124812</v>
      </c>
      <c r="D47" s="18">
        <v>415948.4212426113</v>
      </c>
      <c r="E47" s="18">
        <f t="shared" si="1"/>
        <v>122.7000988891461</v>
      </c>
      <c r="F47" s="34">
        <f t="shared" si="2"/>
        <v>0.0918621311320395</v>
      </c>
      <c r="G47" s="18">
        <v>47.17158625326106</v>
      </c>
      <c r="H47" s="18">
        <v>32.478771107500506</v>
      </c>
      <c r="I47" s="18">
        <v>12.506960546764622</v>
      </c>
      <c r="J47" s="18">
        <v>7.842682092473797</v>
      </c>
      <c r="K47" s="13"/>
      <c r="L47" s="13"/>
      <c r="M47" s="21"/>
      <c r="N47" s="11"/>
      <c r="O47" s="11"/>
      <c r="P47" s="11"/>
    </row>
    <row r="48" spans="1:16" ht="12.75">
      <c r="A48" s="38">
        <v>1998</v>
      </c>
      <c r="B48" s="32">
        <v>39815.0130787572</v>
      </c>
      <c r="C48" s="18">
        <f t="shared" si="0"/>
        <v>148.17914181571302</v>
      </c>
      <c r="D48" s="18">
        <v>427658.4067264852</v>
      </c>
      <c r="E48" s="18">
        <f t="shared" si="1"/>
        <v>126.1544127018285</v>
      </c>
      <c r="F48" s="34">
        <f t="shared" si="2"/>
        <v>0.09310003603932762</v>
      </c>
      <c r="G48" s="18">
        <v>46.59533122128317</v>
      </c>
      <c r="H48" s="18">
        <v>33.23099719202117</v>
      </c>
      <c r="I48" s="18">
        <v>12.340501862639309</v>
      </c>
      <c r="J48" s="18">
        <v>7.833169724056353</v>
      </c>
      <c r="K48" s="13"/>
      <c r="L48" s="13"/>
      <c r="M48" s="21"/>
      <c r="N48" s="11"/>
      <c r="O48" s="11"/>
      <c r="P48" s="11"/>
    </row>
    <row r="49" spans="1:16" ht="12.75">
      <c r="A49" s="38">
        <v>1999</v>
      </c>
      <c r="B49" s="32">
        <v>41104.45176401982</v>
      </c>
      <c r="C49" s="18">
        <f t="shared" si="0"/>
        <v>152.97803306380197</v>
      </c>
      <c r="D49" s="18">
        <v>435463.93658957345</v>
      </c>
      <c r="E49" s="18">
        <f t="shared" si="1"/>
        <v>128.45695608742892</v>
      </c>
      <c r="F49" s="34">
        <f t="shared" si="2"/>
        <v>0.09439232117804724</v>
      </c>
      <c r="G49" s="18">
        <v>46.171560070760385</v>
      </c>
      <c r="H49" s="18">
        <v>33.45542124016921</v>
      </c>
      <c r="I49" s="18">
        <v>12.647894130903387</v>
      </c>
      <c r="J49" s="18">
        <v>7.725124558167009</v>
      </c>
      <c r="K49" s="13"/>
      <c r="L49" s="13"/>
      <c r="M49" s="21"/>
      <c r="N49" s="11"/>
      <c r="O49" s="11"/>
      <c r="P49" s="11"/>
    </row>
    <row r="50" spans="1:16" ht="12.75">
      <c r="A50" s="38">
        <v>2000</v>
      </c>
      <c r="B50" s="32">
        <v>42842.933951834144</v>
      </c>
      <c r="C50" s="18">
        <f t="shared" si="0"/>
        <v>159.44812509021082</v>
      </c>
      <c r="D50" s="18">
        <v>458778.9489903458</v>
      </c>
      <c r="E50" s="18">
        <f t="shared" si="1"/>
        <v>135.33462211782322</v>
      </c>
      <c r="F50" s="34">
        <f t="shared" si="2"/>
        <v>0.09338469876641113</v>
      </c>
      <c r="G50" s="18">
        <v>46.184339246433275</v>
      </c>
      <c r="H50" s="18">
        <v>33.509598026964525</v>
      </c>
      <c r="I50" s="18">
        <v>12.780260420716912</v>
      </c>
      <c r="J50" s="18">
        <v>7.525802305885277</v>
      </c>
      <c r="K50" s="13"/>
      <c r="L50" s="13"/>
      <c r="M50" s="21"/>
      <c r="N50" s="11"/>
      <c r="O50" s="11"/>
      <c r="P50" s="11"/>
    </row>
    <row r="51" spans="1:16" ht="12.75">
      <c r="A51" s="38">
        <v>2001</v>
      </c>
      <c r="B51" s="32">
        <v>45572.84104892619</v>
      </c>
      <c r="C51" s="18">
        <f t="shared" si="0"/>
        <v>169.6079934314207</v>
      </c>
      <c r="D51" s="18">
        <v>470213.91707415367</v>
      </c>
      <c r="E51" s="18">
        <f t="shared" si="1"/>
        <v>138.707808895371</v>
      </c>
      <c r="F51" s="34">
        <f t="shared" si="2"/>
        <v>0.0969193794443546</v>
      </c>
      <c r="G51" s="18">
        <v>46.62514583807702</v>
      </c>
      <c r="H51" s="18">
        <v>33.27001775250054</v>
      </c>
      <c r="I51" s="18">
        <v>12.791621611597861</v>
      </c>
      <c r="J51" s="18">
        <v>7.313214797824584</v>
      </c>
      <c r="K51" s="13"/>
      <c r="L51" s="13"/>
      <c r="M51" s="21"/>
      <c r="N51" s="11"/>
      <c r="O51" s="11"/>
      <c r="P51" s="11"/>
    </row>
    <row r="52" spans="1:16" ht="12.75">
      <c r="A52" s="38">
        <v>2002</v>
      </c>
      <c r="B52" s="32">
        <v>47388.633486638144</v>
      </c>
      <c r="C52" s="18">
        <f t="shared" si="0"/>
        <v>176.36581025301496</v>
      </c>
      <c r="D52" s="18">
        <v>469337.80312636046</v>
      </c>
      <c r="E52" s="18">
        <f t="shared" si="1"/>
        <v>138.4493651496026</v>
      </c>
      <c r="F52" s="34">
        <f t="shared" si="2"/>
        <v>0.10096913815800096</v>
      </c>
      <c r="G52" s="18">
        <v>47.30843288200142</v>
      </c>
      <c r="H52" s="18">
        <v>33.110242716734625</v>
      </c>
      <c r="I52" s="18">
        <v>12.448604621419516</v>
      </c>
      <c r="J52" s="18">
        <v>7.132719779844428</v>
      </c>
      <c r="K52" s="13"/>
      <c r="L52" s="13"/>
      <c r="M52" s="21"/>
      <c r="N52" s="11"/>
      <c r="O52" s="11"/>
      <c r="P52" s="11"/>
    </row>
    <row r="53" spans="1:16" ht="12.75">
      <c r="A53" s="38">
        <v>2003</v>
      </c>
      <c r="B53" s="32">
        <v>49265.16135287074</v>
      </c>
      <c r="C53" s="18">
        <f t="shared" si="0"/>
        <v>183.3496655204134</v>
      </c>
      <c r="D53" s="18">
        <v>474015.0136032113</v>
      </c>
      <c r="E53" s="18">
        <f t="shared" si="1"/>
        <v>139.82908955466345</v>
      </c>
      <c r="F53" s="34">
        <f t="shared" si="2"/>
        <v>0.10393164760411923</v>
      </c>
      <c r="G53" s="18">
        <v>47.17811468169038</v>
      </c>
      <c r="H53" s="18">
        <v>32.870559448138486</v>
      </c>
      <c r="I53" s="18">
        <v>12.801601858301325</v>
      </c>
      <c r="J53" s="18">
        <v>7.149724011869786</v>
      </c>
      <c r="K53" s="13"/>
      <c r="L53" s="13"/>
      <c r="M53" s="21"/>
      <c r="N53" s="11"/>
      <c r="O53" s="11"/>
      <c r="P53" s="11"/>
    </row>
    <row r="54" spans="1:16" ht="12.75">
      <c r="A54" s="38">
        <v>2004</v>
      </c>
      <c r="B54" s="32">
        <v>51007.71667083916</v>
      </c>
      <c r="C54" s="18">
        <f t="shared" si="0"/>
        <v>189.8349164751778</v>
      </c>
      <c r="D54" s="18">
        <v>489369.0963653063</v>
      </c>
      <c r="E54" s="18">
        <f t="shared" si="1"/>
        <v>144.35837101613177</v>
      </c>
      <c r="F54" s="34">
        <f t="shared" si="2"/>
        <v>0.10423158521796543</v>
      </c>
      <c r="G54" s="18">
        <v>46.944279779571595</v>
      </c>
      <c r="H54" s="18">
        <v>33.12856839947057</v>
      </c>
      <c r="I54" s="18">
        <v>12.804571539464002</v>
      </c>
      <c r="J54" s="18">
        <v>7.122580281493826</v>
      </c>
      <c r="K54" s="13"/>
      <c r="L54" s="13"/>
      <c r="M54" s="21"/>
      <c r="N54" s="11"/>
      <c r="O54" s="11"/>
      <c r="P54" s="11"/>
    </row>
    <row r="55" spans="1:16" s="23" customFormat="1" ht="12.75">
      <c r="A55" s="38">
        <v>2005</v>
      </c>
      <c r="B55" s="32">
        <v>52043.040880683955</v>
      </c>
      <c r="C55" s="18">
        <f t="shared" si="0"/>
        <v>193.688072384291</v>
      </c>
      <c r="D55" s="18">
        <v>507463.39893350244</v>
      </c>
      <c r="E55" s="18">
        <f t="shared" si="1"/>
        <v>149.69598645367864</v>
      </c>
      <c r="F55" s="34">
        <f t="shared" si="2"/>
        <v>0.10255526012330916</v>
      </c>
      <c r="G55" s="18">
        <v>45.516946566406</v>
      </c>
      <c r="H55" s="18">
        <v>34.610508192535974</v>
      </c>
      <c r="I55" s="18">
        <v>12.83654306912825</v>
      </c>
      <c r="J55" s="18">
        <v>7.036002171929826</v>
      </c>
      <c r="K55" s="13"/>
      <c r="L55" s="13"/>
      <c r="M55" s="21"/>
      <c r="N55" s="22"/>
      <c r="O55" s="22"/>
      <c r="P55" s="22"/>
    </row>
    <row r="56" spans="1:16" s="23" customFormat="1" ht="12.75">
      <c r="A56" s="38">
        <v>2006</v>
      </c>
      <c r="B56" s="32">
        <v>52773.34685168302</v>
      </c>
      <c r="C56" s="18">
        <f t="shared" si="0"/>
        <v>196.40604491971308</v>
      </c>
      <c r="D56" s="18">
        <v>538125.4322992346</v>
      </c>
      <c r="E56" s="18">
        <f t="shared" si="1"/>
        <v>158.7409409095178</v>
      </c>
      <c r="F56" s="34">
        <f t="shared" si="2"/>
        <v>0.09806885845591744</v>
      </c>
      <c r="G56" s="18">
        <v>45.5966006403723</v>
      </c>
      <c r="H56" s="18">
        <v>34.821611545985554</v>
      </c>
      <c r="I56" s="18">
        <v>12.432747404402365</v>
      </c>
      <c r="J56" s="18">
        <v>7.149040409239821</v>
      </c>
      <c r="K56" s="13"/>
      <c r="L56" s="13"/>
      <c r="M56" s="21"/>
      <c r="N56" s="22"/>
      <c r="O56" s="22"/>
      <c r="P56" s="22"/>
    </row>
    <row r="57" spans="1:16" ht="12.75">
      <c r="A57" s="38">
        <v>2007</v>
      </c>
      <c r="B57" s="32">
        <v>55214.94511023507</v>
      </c>
      <c r="C57" s="18">
        <f t="shared" si="0"/>
        <v>205.4929170976859</v>
      </c>
      <c r="D57" s="18">
        <v>573080.3258969942</v>
      </c>
      <c r="E57" s="18">
        <f t="shared" si="1"/>
        <v>169.05224077764026</v>
      </c>
      <c r="F57" s="34">
        <f t="shared" si="2"/>
        <v>0.09634765427309301</v>
      </c>
      <c r="G57" s="18">
        <v>45.5914599938262</v>
      </c>
      <c r="H57" s="18">
        <v>34.84065377676892</v>
      </c>
      <c r="I57" s="18">
        <v>12.2450764400417</v>
      </c>
      <c r="J57" s="18">
        <v>7.32280978936321</v>
      </c>
      <c r="K57" s="13"/>
      <c r="L57" s="13"/>
      <c r="M57" s="21"/>
      <c r="N57" s="11"/>
      <c r="O57" s="11"/>
      <c r="P57" s="11"/>
    </row>
    <row r="58" spans="1:16" s="23" customFormat="1" ht="12.75">
      <c r="A58" s="38">
        <v>2008</v>
      </c>
      <c r="B58" s="32">
        <v>58426.05286386407</v>
      </c>
      <c r="C58" s="18">
        <f t="shared" si="0"/>
        <v>217.44366518030787</v>
      </c>
      <c r="D58" s="18">
        <v>597380.5153167148</v>
      </c>
      <c r="E58" s="18">
        <f t="shared" si="1"/>
        <v>176.22052293127197</v>
      </c>
      <c r="F58" s="34">
        <f t="shared" si="2"/>
        <v>0.0978037471357568</v>
      </c>
      <c r="G58" s="18">
        <v>45.3576854556796</v>
      </c>
      <c r="H58" s="18">
        <v>35.12256419955065</v>
      </c>
      <c r="I58" s="18">
        <v>12.0836132121147</v>
      </c>
      <c r="J58" s="18">
        <v>7.47372455421333</v>
      </c>
      <c r="K58" s="13"/>
      <c r="L58" s="13"/>
      <c r="M58" s="21"/>
      <c r="N58" s="22"/>
      <c r="O58" s="22"/>
      <c r="P58" s="22"/>
    </row>
    <row r="59" spans="1:13" ht="12.75">
      <c r="A59" s="38">
        <v>2009</v>
      </c>
      <c r="B59" s="32">
        <v>60980.75480458443</v>
      </c>
      <c r="C59" s="18">
        <f t="shared" si="0"/>
        <v>226.9514742176193</v>
      </c>
      <c r="D59" s="18">
        <v>587060.6670396687</v>
      </c>
      <c r="E59" s="18">
        <f t="shared" si="1"/>
        <v>173.17628393564908</v>
      </c>
      <c r="F59" s="34">
        <f t="shared" si="2"/>
        <v>0.10387470704192803</v>
      </c>
      <c r="G59" s="18">
        <v>45.5246486627451</v>
      </c>
      <c r="H59" s="18">
        <v>34.81682520748536</v>
      </c>
      <c r="I59" s="18">
        <v>12.1727895127824</v>
      </c>
      <c r="J59" s="18">
        <v>7.48473505626479</v>
      </c>
      <c r="K59" s="13"/>
      <c r="M59" s="21"/>
    </row>
    <row r="60" spans="1:13" ht="12.75">
      <c r="A60" s="38">
        <v>2010</v>
      </c>
      <c r="B60" s="32">
        <v>62494.91642891906</v>
      </c>
      <c r="C60" s="18">
        <f>B60/$B$40*100</f>
        <v>232.5867146135065</v>
      </c>
      <c r="D60" s="18">
        <v>606145.6910722582</v>
      </c>
      <c r="E60" s="18">
        <f>D60/$D$40*100</f>
        <v>178.80615104538523</v>
      </c>
      <c r="F60" s="34">
        <f>B60/D60</f>
        <v>0.1031021375708651</v>
      </c>
      <c r="G60" s="18">
        <v>45.3860925961703</v>
      </c>
      <c r="H60" s="18">
        <v>35.8060701978426</v>
      </c>
      <c r="I60" s="18">
        <v>11.6878215620323</v>
      </c>
      <c r="J60" s="18">
        <v>7.12001564395479</v>
      </c>
      <c r="K60" s="13"/>
      <c r="M60" s="21"/>
    </row>
    <row r="61" spans="1:13" ht="12.75">
      <c r="A61" s="50">
        <v>2011</v>
      </c>
      <c r="B61" s="51">
        <v>64565.7975148226</v>
      </c>
      <c r="C61" s="18">
        <f>B61/$B$40*100</f>
        <v>240.2938923432886</v>
      </c>
      <c r="D61" s="18">
        <v>618324.7646523578</v>
      </c>
      <c r="E61" s="18">
        <f>D61/$D$40*100</f>
        <v>182.39884056249434</v>
      </c>
      <c r="F61" s="34">
        <f>B61/D61</f>
        <v>0.10442052656765832</v>
      </c>
      <c r="G61" s="18">
        <v>45.4194151106898</v>
      </c>
      <c r="H61" s="18">
        <v>36.282707241313055</v>
      </c>
      <c r="I61" s="18">
        <v>11.358902832980508</v>
      </c>
      <c r="J61" s="18">
        <v>6.938974815016591</v>
      </c>
      <c r="K61" s="13"/>
      <c r="M61" s="21"/>
    </row>
    <row r="62" spans="1:13" ht="12.75">
      <c r="A62" s="38">
        <v>2012</v>
      </c>
      <c r="B62" s="32">
        <v>67533.03431996054</v>
      </c>
      <c r="C62" s="18">
        <f>B62/$B$40*100</f>
        <v>251.33702832015268</v>
      </c>
      <c r="D62" s="18">
        <v>623943.0365221457</v>
      </c>
      <c r="E62" s="18">
        <f>D62/$D$40*100</f>
        <v>184.05616747805198</v>
      </c>
      <c r="F62" s="34">
        <f>B62/D62</f>
        <v>0.10823589713636235</v>
      </c>
      <c r="G62" s="18">
        <v>46.14335748912865</v>
      </c>
      <c r="H62" s="18">
        <v>36.29781598778831</v>
      </c>
      <c r="I62" s="18">
        <v>11.02712472504291</v>
      </c>
      <c r="J62" s="18">
        <v>6.531701798040138</v>
      </c>
      <c r="K62" s="13"/>
      <c r="M62" s="21"/>
    </row>
    <row r="63" spans="1:13" ht="12.75">
      <c r="A63" s="38">
        <v>2013</v>
      </c>
      <c r="B63" s="32">
        <v>69226.66174755295</v>
      </c>
      <c r="C63" s="18">
        <f>B63/$B$40*100</f>
        <v>257.6401848274676</v>
      </c>
      <c r="D63" s="18">
        <v>634854.042093594</v>
      </c>
      <c r="E63" s="18">
        <f>D63/$D$40*100</f>
        <v>187.27479121653673</v>
      </c>
      <c r="F63" s="34">
        <f>B63/D63</f>
        <v>0.1090434291309862</v>
      </c>
      <c r="G63" s="18">
        <v>45.23156713586632</v>
      </c>
      <c r="H63" s="18">
        <v>37.67248410602947</v>
      </c>
      <c r="I63" s="18">
        <v>10.568084504893863</v>
      </c>
      <c r="J63" s="18">
        <v>6.527864253210364</v>
      </c>
      <c r="K63" s="13"/>
      <c r="M63" s="21"/>
    </row>
    <row r="64" spans="1:13" ht="12.75">
      <c r="A64" s="49" t="s">
        <v>18</v>
      </c>
      <c r="B64" s="48">
        <v>71166.94249901868</v>
      </c>
      <c r="C64" s="44">
        <v>264.8613085795815</v>
      </c>
      <c r="D64" s="44">
        <v>642256</v>
      </c>
      <c r="E64" s="44">
        <v>189.45828542088083</v>
      </c>
      <c r="F64" s="45">
        <v>0.11080775033478657</v>
      </c>
      <c r="G64" s="44">
        <v>44.79562974366445</v>
      </c>
      <c r="H64" s="44">
        <v>38.42108636446626</v>
      </c>
      <c r="I64" s="44">
        <v>10.287493817556868</v>
      </c>
      <c r="J64" s="44">
        <v>6.495790074312412</v>
      </c>
      <c r="K64" s="13"/>
      <c r="M64" s="21"/>
    </row>
    <row r="65" spans="1:13" ht="12.75">
      <c r="A65" s="10"/>
      <c r="B65" s="32"/>
      <c r="C65" s="18"/>
      <c r="D65" s="18"/>
      <c r="E65" s="18"/>
      <c r="F65" s="46"/>
      <c r="G65" s="18"/>
      <c r="H65" s="18"/>
      <c r="I65" s="18"/>
      <c r="J65" s="18"/>
      <c r="K65" s="13"/>
      <c r="M65" s="21"/>
    </row>
    <row r="66" spans="1:13" ht="12.75">
      <c r="A66" s="42" t="s">
        <v>14</v>
      </c>
      <c r="B66" s="2"/>
      <c r="C66" s="2"/>
      <c r="D66" s="2"/>
      <c r="E66" s="2"/>
      <c r="F66" s="2"/>
      <c r="G66" s="2"/>
      <c r="H66" s="2"/>
      <c r="I66" s="2"/>
      <c r="J66" s="2"/>
      <c r="K66" s="13"/>
      <c r="M66" s="21"/>
    </row>
    <row r="67" spans="1:12" ht="12.75">
      <c r="A67" s="40" t="s">
        <v>12</v>
      </c>
      <c r="H67" s="2"/>
      <c r="I67" s="2"/>
      <c r="K67" s="1"/>
      <c r="L67" s="1"/>
    </row>
    <row r="68" spans="1:12" ht="13.5" customHeight="1">
      <c r="A68" s="47" t="s">
        <v>16</v>
      </c>
      <c r="H68" s="2"/>
      <c r="I68" s="2"/>
      <c r="K68" s="1"/>
      <c r="L68" s="1"/>
    </row>
    <row r="69" spans="1:12" ht="4.5" customHeight="1">
      <c r="A69" s="41"/>
      <c r="H69" s="2"/>
      <c r="I69" s="2"/>
      <c r="K69" s="1"/>
      <c r="L69" s="1"/>
    </row>
    <row r="70" spans="1:12" ht="12.75">
      <c r="A70" s="40" t="s">
        <v>19</v>
      </c>
      <c r="H70" s="2"/>
      <c r="I70" s="2"/>
      <c r="K70" s="1"/>
      <c r="L70" s="1"/>
    </row>
    <row r="71" spans="1:12" ht="12.75">
      <c r="A71" s="40" t="s">
        <v>20</v>
      </c>
      <c r="H71" s="2"/>
      <c r="I71" s="2"/>
      <c r="K71" s="1"/>
      <c r="L71" s="1"/>
    </row>
    <row r="72" spans="1:12" ht="5.25" customHeight="1">
      <c r="A72" s="42"/>
      <c r="H72" s="2"/>
      <c r="I72" s="2"/>
      <c r="K72" s="1"/>
      <c r="L72" s="1"/>
    </row>
    <row r="73" s="2" customFormat="1" ht="12.75">
      <c r="A73" s="42" t="s">
        <v>13</v>
      </c>
    </row>
    <row r="74" s="2" customFormat="1" ht="12.75">
      <c r="A74" s="2" t="s">
        <v>17</v>
      </c>
    </row>
    <row r="75" s="2" customFormat="1" ht="12.75"/>
    <row r="76" spans="1:12" ht="12.75">
      <c r="A76" s="10" t="s">
        <v>6</v>
      </c>
      <c r="B76" s="2"/>
      <c r="C76" s="2"/>
      <c r="D76" s="2"/>
      <c r="E76" s="2"/>
      <c r="F76" s="2"/>
      <c r="G76" s="2"/>
      <c r="H76" s="2"/>
      <c r="I76" s="2"/>
      <c r="K76" s="1"/>
      <c r="L76" s="1"/>
    </row>
    <row r="78" spans="1:11" ht="12.75">
      <c r="A78" s="39"/>
      <c r="B78" s="11"/>
      <c r="C78" s="11"/>
      <c r="D78" s="11"/>
      <c r="E78" s="11"/>
      <c r="F78" s="11"/>
      <c r="G78" s="11"/>
      <c r="H78" s="11"/>
      <c r="I78" s="11"/>
      <c r="J78" s="16"/>
      <c r="K78" s="14"/>
    </row>
    <row r="79" spans="1:11" ht="12.75">
      <c r="A79" s="39"/>
      <c r="B79" s="15"/>
      <c r="C79" s="15"/>
      <c r="D79" s="15"/>
      <c r="E79" s="15"/>
      <c r="F79" s="15"/>
      <c r="G79" s="15"/>
      <c r="H79" s="15"/>
      <c r="I79" s="15"/>
      <c r="J79" s="16"/>
      <c r="K79" s="14"/>
    </row>
    <row r="80" spans="1:11" ht="12.75">
      <c r="A80" s="39"/>
      <c r="B80" s="11"/>
      <c r="C80" s="15"/>
      <c r="D80" s="15"/>
      <c r="G80" s="15"/>
      <c r="H80" s="15"/>
      <c r="I80" s="15"/>
      <c r="J80" s="16"/>
      <c r="K80" s="14"/>
    </row>
    <row r="81" spans="1:11" ht="12.75">
      <c r="A81" s="39"/>
      <c r="B81" s="11"/>
      <c r="C81" s="15"/>
      <c r="D81" s="15"/>
      <c r="E81" s="15"/>
      <c r="F81" s="15"/>
      <c r="G81" s="15"/>
      <c r="H81" s="15"/>
      <c r="I81" s="15"/>
      <c r="J81" s="16"/>
      <c r="K81" s="14"/>
    </row>
    <row r="82" spans="1:11" ht="12.75">
      <c r="A82" s="39"/>
      <c r="B82" s="11"/>
      <c r="C82" s="11"/>
      <c r="D82" s="11"/>
      <c r="E82" s="11"/>
      <c r="F82" s="11"/>
      <c r="G82" s="11"/>
      <c r="H82" s="11"/>
      <c r="I82" s="11"/>
      <c r="J82" s="11"/>
      <c r="K82" s="14"/>
    </row>
    <row r="83" spans="1:11" ht="12.75">
      <c r="A83" s="39"/>
      <c r="B83" s="11"/>
      <c r="C83" s="11"/>
      <c r="D83" s="11"/>
      <c r="E83" s="11"/>
      <c r="F83" s="11"/>
      <c r="G83" s="11"/>
      <c r="H83" s="11"/>
      <c r="I83" s="11"/>
      <c r="J83" s="11"/>
      <c r="K83" s="14"/>
    </row>
    <row r="84" spans="1:11" ht="12.75">
      <c r="A84" s="39"/>
      <c r="B84" s="11"/>
      <c r="C84" s="11"/>
      <c r="D84" s="11"/>
      <c r="E84" s="11"/>
      <c r="F84" s="11"/>
      <c r="G84" s="11"/>
      <c r="H84" s="11"/>
      <c r="I84" s="11"/>
      <c r="J84" s="11"/>
      <c r="K84" s="14"/>
    </row>
  </sheetData>
  <sheetProtection/>
  <mergeCells count="4">
    <mergeCell ref="G4:J5"/>
    <mergeCell ref="B3:C6"/>
    <mergeCell ref="D3:E6"/>
    <mergeCell ref="F3:F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Baeriswyl Pierre-Alain</dc:creator>
  <cp:keywords/>
  <dc:description/>
  <cp:lastModifiedBy>Michael Lindner</cp:lastModifiedBy>
  <cp:lastPrinted>2008-11-06T13:58:09Z</cp:lastPrinted>
  <dcterms:created xsi:type="dcterms:W3CDTF">2003-04-14T05:27:21Z</dcterms:created>
  <dcterms:modified xsi:type="dcterms:W3CDTF">2016-04-07T15:08:00Z</dcterms:modified>
  <cp:category/>
  <cp:version/>
  <cp:contentType/>
  <cp:contentStatus/>
</cp:coreProperties>
</file>