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92F4C89F-DA9A-4EB5-B0DE-E166FDB50D90}" xr6:coauthVersionLast="47" xr6:coauthVersionMax="47" xr10:uidLastSave="{00000000-0000-0000-0000-000000000000}"/>
  <workbookProtection workbookAlgorithmName="SHA-512" workbookHashValue="g6vRTCgPPcEyTdFnh2Bxd9SY7H8UFX8SN0YQrSeSH9Hn1WGnmDVggtFuhMfEGYByXrfBI6j1MdOQc04nq/6EAw==" workbookSaltValue="Nlvx3Harjd3k0HW4a66X/A==" workbookSpinCount="100000" lockStructure="1"/>
  <bookViews>
    <workbookView xWindow="-110" yWindow="-110" windowWidth="19420" windowHeight="1042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34" i="28"/>
  <c r="C733"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<sst xmlns="http://schemas.openxmlformats.org/spreadsheetml/2006/main" count="20541" uniqueCount="5411">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</sst>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xr:uid="{00000000-0005-0000-0000-000001000000}"/>
    <cellStyle name="Link" xfId="9" builtinId="8"/>
    <cellStyle name="Normal 2" xfId="1" xr:uid="{00000000-0005-0000-0000-000003000000}"/>
    <cellStyle name="Normal 2 2" xfId="3" xr:uid="{00000000-0005-0000-0000-000004000000}"/>
    <cellStyle name="Normal 2 3" xfId="5" xr:uid="{00000000-0005-0000-0000-000005000000}"/>
    <cellStyle name="Normal 3" xfId="2" xr:uid="{00000000-0005-0000-0000-000006000000}"/>
    <cellStyle name="Normal 4" xfId="4" xr:uid="{00000000-0005-0000-0000-000007000000}"/>
    <cellStyle name="Normal_Gewichtung Übergang EVE-LIK (V.2)" xfId="7" xr:uid="{00000000-0005-0000-0000-000008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O735"/>
  <sheetViews>
    <sheetView tabSelected="1" zoomScaleNormal="100" workbookViewId="0">
      <pane xSplit="14" ySplit="7" topLeftCell="P718" activePane="bottomRight" state="frozen"/>
      <selection activeCell="C1" sqref="C1"/>
      <selection pane="topRight" activeCell="P1" sqref="P1"/>
      <selection pane="bottomLeft" activeCell="C8" sqref="C8"/>
      <selection pane="bottomRight" activeCell="I731" sqref="I731"/>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1: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1: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1:15" x14ac:dyDescent="0.25">
      <c r="C725" s="57">
        <v>44835</v>
      </c>
      <c r="D725" s="38">
        <v>197.66560000000001</v>
      </c>
      <c r="E725" s="38">
        <v>101.1223</v>
      </c>
      <c r="F725" s="38">
        <v>105.7366</v>
      </c>
      <c r="G725" s="38">
        <v>98.284700000000001</v>
      </c>
      <c r="H725" s="38">
        <v>104.9265</v>
      </c>
      <c r="I725" s="38">
        <v>106.5158</v>
      </c>
      <c r="J725" s="38">
        <v>0.11269999999999999</v>
      </c>
      <c r="K725" s="59">
        <v>3.4487000000000001</v>
      </c>
      <c r="O725" s="60"/>
    </row>
    <row r="726" spans="1:15" x14ac:dyDescent="0.25">
      <c r="C726" s="57">
        <v>44866</v>
      </c>
      <c r="D726" s="38">
        <v>196.7253</v>
      </c>
      <c r="E726" s="38">
        <v>100.6412</v>
      </c>
      <c r="F726" s="38">
        <v>105.2336</v>
      </c>
      <c r="G726" s="38">
        <v>97.817099999999996</v>
      </c>
      <c r="H726" s="38">
        <v>104.4273</v>
      </c>
      <c r="I726" s="38">
        <v>106.0091</v>
      </c>
      <c r="J726" s="38">
        <v>-0.47570000000000001</v>
      </c>
      <c r="K726" s="59">
        <v>2.7873999999999999</v>
      </c>
      <c r="O726" s="60"/>
    </row>
    <row r="727" spans="1:15" x14ac:dyDescent="0.25">
      <c r="C727" s="57">
        <v>44896</v>
      </c>
      <c r="D727" s="38">
        <v>196.38579999999999</v>
      </c>
      <c r="E727" s="38">
        <v>100.4675</v>
      </c>
      <c r="F727" s="38">
        <v>105.05200000000001</v>
      </c>
      <c r="G727" s="38">
        <v>97.648300000000006</v>
      </c>
      <c r="H727" s="38">
        <v>104.2471</v>
      </c>
      <c r="I727" s="38">
        <v>105.8261</v>
      </c>
      <c r="J727" s="38">
        <v>-0.17269999999999999</v>
      </c>
      <c r="K727" s="59">
        <v>2.5989</v>
      </c>
      <c r="O727" s="60"/>
    </row>
    <row r="728" spans="1:15" x14ac:dyDescent="0.25">
      <c r="C728" s="57">
        <v>44927</v>
      </c>
      <c r="D728" s="38">
        <v>197.72040000000001</v>
      </c>
      <c r="E728" s="38">
        <v>101.1503</v>
      </c>
      <c r="F728" s="38">
        <v>105.7659</v>
      </c>
      <c r="G728" s="38">
        <v>98.311899999999994</v>
      </c>
      <c r="H728" s="38">
        <v>104.9556</v>
      </c>
      <c r="I728" s="38">
        <v>106.5454</v>
      </c>
      <c r="J728" s="38">
        <v>0.67959999999999998</v>
      </c>
      <c r="K728" s="59">
        <v>2.8224</v>
      </c>
      <c r="O728" s="60"/>
    </row>
    <row r="729" spans="1:15" x14ac:dyDescent="0.25">
      <c r="C729" s="57">
        <v>44958</v>
      </c>
      <c r="D729" s="38">
        <v>198.21559999999999</v>
      </c>
      <c r="E729" s="38">
        <v>101.4036</v>
      </c>
      <c r="F729" s="38">
        <v>106.0308</v>
      </c>
      <c r="G729" s="38">
        <v>98.558099999999996</v>
      </c>
      <c r="H729" s="38">
        <v>105.2184</v>
      </c>
      <c r="I729" s="38">
        <v>106.8121</v>
      </c>
      <c r="J729" s="38">
        <v>0.2505</v>
      </c>
      <c r="K729" s="59">
        <v>2.9662999999999999</v>
      </c>
      <c r="O729" s="60"/>
    </row>
    <row r="730" spans="1:15" x14ac:dyDescent="0.25">
      <c r="C730" s="57">
        <v>44986</v>
      </c>
      <c r="D730" s="38">
        <v>198.72460000000001</v>
      </c>
      <c r="E730" s="38">
        <v>101.664</v>
      </c>
      <c r="F730" s="38">
        <v>106.3031</v>
      </c>
      <c r="G730" s="38">
        <v>98.811199999999999</v>
      </c>
      <c r="H730" s="38">
        <v>105.48860000000001</v>
      </c>
      <c r="I730" s="38">
        <v>107.0864</v>
      </c>
      <c r="J730" s="38">
        <v>0.25679999999999997</v>
      </c>
      <c r="K730" s="59">
        <v>2.6737000000000002</v>
      </c>
      <c r="O730" s="60"/>
    </row>
    <row r="731" spans="1:15" x14ac:dyDescent="0.25">
      <c r="C731" s="57">
        <v>45017</v>
      </c>
      <c r="D731" s="38">
        <v>199.22319999999999</v>
      </c>
      <c r="E731" s="38">
        <v>101.9191</v>
      </c>
      <c r="F731" s="38">
        <v>106.5698</v>
      </c>
      <c r="G731" s="38">
        <v>99.059100000000001</v>
      </c>
      <c r="H731" s="38">
        <v>105.7533</v>
      </c>
      <c r="I731" s="38">
        <v>107.35509999999999</v>
      </c>
      <c r="J731" s="38">
        <v>0.25090000000000001</v>
      </c>
      <c r="K731" s="59">
        <v>1.9340999999999999</v>
      </c>
      <c r="O731" s="60"/>
    </row>
    <row r="732" spans="1:15" x14ac:dyDescent="0.25">
      <c r="C732" s="39"/>
      <c r="K732" s="42"/>
    </row>
    <row r="733" spans="1:15" ht="13" x14ac:dyDescent="0.3">
      <c r="A733" s="3" t="s">
        <v>3467</v>
      </c>
      <c r="C733" s="43" t="str">
        <f>IF(LEFT($L$1,1)="1",VLOOKUP($A733,PPI_IPI_PGA_PGAI!$A:$E,2,FALSE),IF(LEFT($L$1,1)="2",VLOOKUP($A733,PPI_IPI_PGA_PGAI!$A:$E,3,FALSE),IF(LEFT($L$1,1)="3",VLOOKUP($A733,PPI_IPI_PGA_PGAI!$A:$E,4,FALSE),VLOOKUP($A733,PPI_IPI_PGA_PGAI!$A:$E,5,FALSE))))</f>
        <v>© Bundesamt für Statistik, Espace de l'Europe 10, CH-2010 Neuchâtel</v>
      </c>
      <c r="D733" s="44"/>
      <c r="E733" s="45"/>
      <c r="F733" s="45"/>
      <c r="G733" s="45"/>
      <c r="H733" s="45"/>
      <c r="I733" s="45"/>
      <c r="J733" s="45"/>
      <c r="K733" s="46"/>
    </row>
    <row r="734" spans="1:15" ht="13" x14ac:dyDescent="0.3">
      <c r="A734" s="3" t="s">
        <v>3469</v>
      </c>
      <c r="B734" s="1" t="s">
        <v>3420</v>
      </c>
      <c r="C734" s="43" t="str">
        <f>IF(LEFT($L$1,1)="1",VLOOKUP($A734,PPI_IPI_PGA_PGAI!$A:$E,2,FALSE),IF(LEFT($L$1,1)="2",VLOOKUP($A734,PPI_IPI_PGA_PGAI!$A:$E,3,FALSE),IF(LEFT($L$1,1)="3",VLOOKUP($A734,PPI_IPI_PGA_PGAI!$A:$E,4,FALSE),VLOOKUP($A734,PPI_IPI_PGA_PGAI!$A:$E,5,FALSE))))</f>
        <v>Auskunft: PPI@bfs.admin.ch, 058 / 463 66 06</v>
      </c>
      <c r="D734" s="44"/>
      <c r="E734" s="45"/>
      <c r="F734" s="45"/>
      <c r="G734" s="45"/>
      <c r="H734" s="45"/>
      <c r="I734" s="45"/>
      <c r="J734" s="45"/>
      <c r="K734" s="46"/>
    </row>
    <row r="735" spans="1:15" x14ac:dyDescent="0.25">
      <c r="C735" s="47" t="s">
        <v>3470</v>
      </c>
      <c r="D735" s="48"/>
      <c r="E735" s="49"/>
      <c r="F735" s="49"/>
      <c r="G735" s="49"/>
      <c r="H735" s="49"/>
      <c r="I735" s="49"/>
      <c r="J735" s="49"/>
      <c r="K735" s="50"/>
    </row>
  </sheetData>
  <sheetProtection algorithmName="SHA-512" hashValue="6qfmsMpku17uzHytTYhIMEItcAgb3dNBJsBoSTpy2pardHMwxgQsPVjgVKHKTKGnqNNGdz8Rku2GRHSbUfWNKA==" saltValue="HFnG7Bubw15FtZynLuNEzw==" spinCount="100000" sheet="1" objects="1" scenarios="1"/>
  <mergeCells count="1">
    <mergeCell ref="M2:N2"/>
  </mergeCells>
  <hyperlinks>
    <hyperlink ref="K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N71"/>
  <sheetViews>
    <sheetView zoomScaleNormal="100" workbookViewId="0">
      <pane xSplit="13" ySplit="7" topLeftCell="N54" activePane="bottomRight" state="frozen"/>
      <selection activeCell="C1" sqref="C1"/>
      <selection pane="topRight" activeCell="P1" sqref="P1"/>
      <selection pane="bottomLeft" activeCell="C8" sqref="C8"/>
      <selection pane="bottomRight" activeCell="I67" sqref="I67"/>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v>195.7483</v>
      </c>
      <c r="E67" s="38">
        <v>100.1414</v>
      </c>
      <c r="F67" s="38">
        <v>104.711</v>
      </c>
      <c r="G67" s="38">
        <v>97.331299999999999</v>
      </c>
      <c r="H67" s="38">
        <v>103.9087</v>
      </c>
      <c r="I67" s="38">
        <v>105.48260000000001</v>
      </c>
      <c r="J67" s="6">
        <v>3.7707000000000002</v>
      </c>
    </row>
    <row r="68" spans="1:10" x14ac:dyDescent="0.25">
      <c r="C68" s="39"/>
      <c r="J68" s="42"/>
    </row>
    <row r="69" spans="1:10" ht="13" x14ac:dyDescent="0.3">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ht="13" x14ac:dyDescent="0.3">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wePwykjyIlw7/yCCnWLzvIRhjHVb12fSqOpP7wLYPedbBSKq8v6tOqja15C1WTXTmAtJgxItVtPQ5o2As3F7/w==" saltValue="6swgsGqcRRN5hVfuhyJsMQ==" spinCount="100000" sheet="1" objects="1" scenarios="1"/>
  <mergeCells count="1">
    <mergeCell ref="L2:M2"/>
  </mergeCells>
  <hyperlinks>
    <hyperlink ref="J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2023-05-05T13:20:30Z</dcterms:modified>
</cp:coreProperties>
</file>