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vf00105a.adb.intra.admin.ch\ezv_os$\os\9\1\2\5\28607\912.5-06-03 BFS\02_Tabellen\"/>
    </mc:Choice>
  </mc:AlternateContent>
  <xr:revisionPtr revIDLastSave="0" documentId="13_ncr:1_{D355F706-3814-4751-8D19-AC758294D88D}" xr6:coauthVersionLast="47" xr6:coauthVersionMax="47" xr10:uidLastSave="{00000000-0000-0000-0000-000000000000}"/>
  <bookViews>
    <workbookView xWindow="-28920" yWindow="-120" windowWidth="29040" windowHeight="15840" xr2:uid="{11BF9593-59D0-44EA-A0A4-A8EB263F25FC}"/>
  </bookViews>
  <sheets>
    <sheet name="In Millionen Franken" sheetId="1" r:id="rId1"/>
    <sheet name="Veränderung zum Vorjahr in %" sheetId="2" r:id="rId2"/>
    <sheet name="Anteil in %" sheetId="3" r:id="rId3"/>
  </sheets>
  <definedNames>
    <definedName name="Z_41A87AFF_D3D3_437F_ACEC_1D7E3730D75C_.wvu.PrintArea" localSheetId="2" hidden="1">'Anteil in %'!$B$1:$AB$27</definedName>
    <definedName name="Z_41A87AFF_D3D3_437F_ACEC_1D7E3730D75C_.wvu.PrintArea" localSheetId="0" hidden="1">'In Millionen Franken'!$B$1:$AB$27</definedName>
    <definedName name="Z_41A87AFF_D3D3_437F_ACEC_1D7E3730D75C_.wvu.PrintArea" localSheetId="1" hidden="1">'Veränderung zum Vorjahr in %'!$B$1:$AB$27</definedName>
    <definedName name="_xlnm.Print_Area" localSheetId="2">'Anteil in %'!$B$1:$AB$27</definedName>
    <definedName name="_xlnm.Print_Area" localSheetId="0">'In Millionen Franken'!$B$1:$AB$27</definedName>
    <definedName name="_xlnm.Print_Area" localSheetId="1">'Veränderung zum Vorjahr in %'!$B$1:$AB$27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18" i="3" l="1"/>
  <c r="Z18" i="3"/>
  <c r="R18" i="3"/>
  <c r="J18" i="3"/>
  <c r="AB17" i="3"/>
  <c r="T17" i="3"/>
  <c r="L17" i="3"/>
  <c r="D17" i="3"/>
  <c r="AD16" i="3"/>
  <c r="V16" i="3"/>
  <c r="N16" i="3"/>
  <c r="F16" i="3"/>
  <c r="AH14" i="3"/>
  <c r="Z14" i="3"/>
  <c r="R14" i="3"/>
  <c r="J14" i="3"/>
  <c r="AB13" i="3"/>
  <c r="T13" i="3"/>
  <c r="L13" i="3"/>
  <c r="D13" i="3"/>
  <c r="AD12" i="3"/>
  <c r="V12" i="3"/>
  <c r="N12" i="3"/>
  <c r="F12" i="3"/>
  <c r="AI19" i="3"/>
  <c r="AH19" i="3"/>
  <c r="AG19" i="3"/>
  <c r="AE19" i="3"/>
  <c r="AD19" i="3"/>
  <c r="AC19" i="3"/>
  <c r="AB19" i="3"/>
  <c r="AA19" i="3"/>
  <c r="Z19" i="3"/>
  <c r="Y19" i="3"/>
  <c r="W19" i="3"/>
  <c r="V19" i="3"/>
  <c r="U19" i="3"/>
  <c r="T19" i="3"/>
  <c r="S19" i="3"/>
  <c r="R19" i="3"/>
  <c r="Q19" i="3"/>
  <c r="O19" i="3"/>
  <c r="N19" i="3"/>
  <c r="M19" i="3"/>
  <c r="L19" i="3"/>
  <c r="K19" i="3"/>
  <c r="J19" i="3"/>
  <c r="I19" i="3"/>
  <c r="G19" i="3"/>
  <c r="F19" i="3"/>
  <c r="E19" i="3"/>
  <c r="D19" i="3"/>
  <c r="C19" i="3"/>
  <c r="AI18" i="3"/>
  <c r="AG18" i="3"/>
  <c r="AF18" i="3"/>
  <c r="AE18" i="3"/>
  <c r="AD18" i="3"/>
  <c r="AC18" i="3"/>
  <c r="AB18" i="3"/>
  <c r="AA18" i="3"/>
  <c r="Y18" i="3"/>
  <c r="X18" i="3"/>
  <c r="W18" i="3"/>
  <c r="V18" i="3"/>
  <c r="U18" i="3"/>
  <c r="T18" i="3"/>
  <c r="S18" i="3"/>
  <c r="Q18" i="3"/>
  <c r="P18" i="3"/>
  <c r="O18" i="3"/>
  <c r="N18" i="3"/>
  <c r="M18" i="3"/>
  <c r="L18" i="3"/>
  <c r="K18" i="3"/>
  <c r="I18" i="3"/>
  <c r="H18" i="3"/>
  <c r="G18" i="3"/>
  <c r="F18" i="3"/>
  <c r="E18" i="3"/>
  <c r="D18" i="3"/>
  <c r="C18" i="3"/>
  <c r="AI17" i="3"/>
  <c r="AH17" i="3"/>
  <c r="AG17" i="3"/>
  <c r="AF17" i="3"/>
  <c r="AE17" i="3"/>
  <c r="AD17" i="3"/>
  <c r="AC17" i="3"/>
  <c r="AA17" i="3"/>
  <c r="Z17" i="3"/>
  <c r="Y17" i="3"/>
  <c r="X17" i="3"/>
  <c r="W17" i="3"/>
  <c r="V17" i="3"/>
  <c r="U17" i="3"/>
  <c r="S17" i="3"/>
  <c r="R17" i="3"/>
  <c r="Q17" i="3"/>
  <c r="P17" i="3"/>
  <c r="O17" i="3"/>
  <c r="N17" i="3"/>
  <c r="M17" i="3"/>
  <c r="K17" i="3"/>
  <c r="J17" i="3"/>
  <c r="I17" i="3"/>
  <c r="H17" i="3"/>
  <c r="G17" i="3"/>
  <c r="F17" i="3"/>
  <c r="E17" i="3"/>
  <c r="C17" i="3"/>
  <c r="AI16" i="3"/>
  <c r="AH16" i="3"/>
  <c r="AG16" i="3"/>
  <c r="AF16" i="3"/>
  <c r="AE16" i="3"/>
  <c r="AC16" i="3"/>
  <c r="AB16" i="3"/>
  <c r="AA16" i="3"/>
  <c r="Z16" i="3"/>
  <c r="Y16" i="3"/>
  <c r="X16" i="3"/>
  <c r="W16" i="3"/>
  <c r="U16" i="3"/>
  <c r="T16" i="3"/>
  <c r="S16" i="3"/>
  <c r="R16" i="3"/>
  <c r="Q16" i="3"/>
  <c r="P16" i="3"/>
  <c r="O16" i="3"/>
  <c r="M16" i="3"/>
  <c r="L16" i="3"/>
  <c r="K16" i="3"/>
  <c r="J16" i="3"/>
  <c r="I16" i="3"/>
  <c r="H16" i="3"/>
  <c r="G16" i="3"/>
  <c r="E16" i="3"/>
  <c r="D16" i="3"/>
  <c r="C16" i="3"/>
  <c r="AI15" i="3"/>
  <c r="AH15" i="3"/>
  <c r="AG15" i="3"/>
  <c r="AE15" i="3"/>
  <c r="AD15" i="3"/>
  <c r="AC15" i="3"/>
  <c r="AB15" i="3"/>
  <c r="AA15" i="3"/>
  <c r="Z15" i="3"/>
  <c r="Y15" i="3"/>
  <c r="W15" i="3"/>
  <c r="V15" i="3"/>
  <c r="U15" i="3"/>
  <c r="T15" i="3"/>
  <c r="S15" i="3"/>
  <c r="R15" i="3"/>
  <c r="Q15" i="3"/>
  <c r="O15" i="3"/>
  <c r="N15" i="3"/>
  <c r="M15" i="3"/>
  <c r="L15" i="3"/>
  <c r="K15" i="3"/>
  <c r="J15" i="3"/>
  <c r="I15" i="3"/>
  <c r="G15" i="3"/>
  <c r="F15" i="3"/>
  <c r="E15" i="3"/>
  <c r="D15" i="3"/>
  <c r="C15" i="3"/>
  <c r="AI14" i="3"/>
  <c r="AG14" i="3"/>
  <c r="AF14" i="3"/>
  <c r="AE14" i="3"/>
  <c r="AD14" i="3"/>
  <c r="AC14" i="3"/>
  <c r="AB14" i="3"/>
  <c r="AA14" i="3"/>
  <c r="Y14" i="3"/>
  <c r="X14" i="3"/>
  <c r="W14" i="3"/>
  <c r="V14" i="3"/>
  <c r="U14" i="3"/>
  <c r="T14" i="3"/>
  <c r="S14" i="3"/>
  <c r="Q14" i="3"/>
  <c r="P14" i="3"/>
  <c r="O14" i="3"/>
  <c r="N14" i="3"/>
  <c r="M14" i="3"/>
  <c r="L14" i="3"/>
  <c r="K14" i="3"/>
  <c r="I14" i="3"/>
  <c r="H14" i="3"/>
  <c r="G14" i="3"/>
  <c r="F14" i="3"/>
  <c r="E14" i="3"/>
  <c r="D14" i="3"/>
  <c r="C14" i="3"/>
  <c r="AI13" i="3"/>
  <c r="AH13" i="3"/>
  <c r="AG13" i="3"/>
  <c r="AF13" i="3"/>
  <c r="AE13" i="3"/>
  <c r="AD13" i="3"/>
  <c r="AC13" i="3"/>
  <c r="AA13" i="3"/>
  <c r="Z13" i="3"/>
  <c r="Y13" i="3"/>
  <c r="X13" i="3"/>
  <c r="W13" i="3"/>
  <c r="V13" i="3"/>
  <c r="U13" i="3"/>
  <c r="S13" i="3"/>
  <c r="R13" i="3"/>
  <c r="Q13" i="3"/>
  <c r="P13" i="3"/>
  <c r="O13" i="3"/>
  <c r="N13" i="3"/>
  <c r="M13" i="3"/>
  <c r="K13" i="3"/>
  <c r="J13" i="3"/>
  <c r="I13" i="3"/>
  <c r="H13" i="3"/>
  <c r="G13" i="3"/>
  <c r="F13" i="3"/>
  <c r="E13" i="3"/>
  <c r="C13" i="3"/>
  <c r="AI12" i="3"/>
  <c r="AH12" i="3"/>
  <c r="AG12" i="3"/>
  <c r="AF12" i="3"/>
  <c r="AE12" i="3"/>
  <c r="AC12" i="3"/>
  <c r="AB12" i="3"/>
  <c r="AA12" i="3"/>
  <c r="Z12" i="3"/>
  <c r="Y12" i="3"/>
  <c r="X12" i="3"/>
  <c r="W12" i="3"/>
  <c r="U12" i="3"/>
  <c r="T12" i="3"/>
  <c r="S12" i="3"/>
  <c r="R12" i="3"/>
  <c r="Q12" i="3"/>
  <c r="P12" i="3"/>
  <c r="O12" i="3"/>
  <c r="M12" i="3"/>
  <c r="L12" i="3"/>
  <c r="K12" i="3"/>
  <c r="J12" i="3"/>
  <c r="I12" i="3"/>
  <c r="H12" i="3"/>
  <c r="G12" i="3"/>
  <c r="E12" i="3"/>
  <c r="D12" i="3"/>
  <c r="C12" i="3"/>
  <c r="AI11" i="3"/>
  <c r="AH11" i="3"/>
  <c r="AG11" i="3"/>
  <c r="AF11" i="3"/>
  <c r="AD11" i="3"/>
  <c r="AC11" i="3"/>
  <c r="AB11" i="3"/>
  <c r="AA11" i="3"/>
  <c r="Z11" i="3"/>
  <c r="Y11" i="3"/>
  <c r="X11" i="3"/>
  <c r="V11" i="3"/>
  <c r="U11" i="3"/>
  <c r="T11" i="3"/>
  <c r="S11" i="3"/>
  <c r="R11" i="3"/>
  <c r="Q11" i="3"/>
  <c r="P11" i="3"/>
  <c r="N11" i="3"/>
  <c r="M11" i="3"/>
  <c r="L11" i="3"/>
  <c r="K11" i="3"/>
  <c r="J11" i="3"/>
  <c r="I11" i="3"/>
  <c r="H11" i="3"/>
  <c r="F11" i="3"/>
  <c r="E11" i="3"/>
  <c r="D11" i="3"/>
  <c r="C11" i="3"/>
  <c r="AI10" i="3"/>
  <c r="AH10" i="3"/>
  <c r="AF10" i="3"/>
  <c r="AE10" i="3"/>
  <c r="AD10" i="3"/>
  <c r="AC10" i="3"/>
  <c r="AB10" i="3"/>
  <c r="AA10" i="3"/>
  <c r="Z10" i="3"/>
  <c r="X10" i="3"/>
  <c r="W10" i="3"/>
  <c r="V10" i="3"/>
  <c r="U10" i="3"/>
  <c r="T10" i="3"/>
  <c r="S10" i="3"/>
  <c r="R10" i="3"/>
  <c r="P10" i="3"/>
  <c r="O10" i="3"/>
  <c r="N10" i="3"/>
  <c r="M10" i="3"/>
  <c r="L10" i="3"/>
  <c r="K10" i="3"/>
  <c r="J10" i="3"/>
  <c r="H10" i="3"/>
  <c r="G10" i="3"/>
  <c r="F10" i="3"/>
  <c r="E10" i="3"/>
  <c r="D10" i="3"/>
  <c r="C10" i="3"/>
  <c r="AH9" i="3"/>
  <c r="AG9" i="3"/>
  <c r="AF9" i="3"/>
  <c r="AE9" i="3"/>
  <c r="AD9" i="3"/>
  <c r="AC9" i="3"/>
  <c r="AB9" i="3"/>
  <c r="Z9" i="3"/>
  <c r="Y9" i="3"/>
  <c r="X9" i="3"/>
  <c r="W9" i="3"/>
  <c r="V9" i="3"/>
  <c r="U9" i="3"/>
  <c r="T9" i="3"/>
  <c r="R9" i="3"/>
  <c r="Q9" i="3"/>
  <c r="P9" i="3"/>
  <c r="O9" i="3"/>
  <c r="N9" i="3"/>
  <c r="M9" i="3"/>
  <c r="L9" i="3"/>
  <c r="J9" i="3"/>
  <c r="I9" i="3"/>
  <c r="H9" i="3"/>
  <c r="G9" i="3"/>
  <c r="F9" i="3"/>
  <c r="E9" i="3"/>
  <c r="D9" i="3"/>
  <c r="AI8" i="3"/>
  <c r="AH8" i="3"/>
  <c r="AG8" i="3"/>
  <c r="AF8" i="3"/>
  <c r="AE8" i="3"/>
  <c r="AD8" i="3"/>
  <c r="AB8" i="3"/>
  <c r="AA8" i="3"/>
  <c r="Z8" i="3"/>
  <c r="Y8" i="3"/>
  <c r="X8" i="3"/>
  <c r="W8" i="3"/>
  <c r="V8" i="3"/>
  <c r="T8" i="3"/>
  <c r="S8" i="3"/>
  <c r="R8" i="3"/>
  <c r="Q8" i="3"/>
  <c r="P8" i="3"/>
  <c r="O8" i="3"/>
  <c r="N8" i="3"/>
  <c r="L8" i="3"/>
  <c r="K8" i="3"/>
  <c r="J8" i="3"/>
  <c r="I8" i="3"/>
  <c r="H8" i="3"/>
  <c r="G8" i="3"/>
  <c r="F8" i="3"/>
  <c r="D8" i="3"/>
  <c r="C8" i="3"/>
  <c r="AI7" i="3"/>
  <c r="AH7" i="3"/>
  <c r="AG7" i="3"/>
  <c r="AF7" i="3"/>
  <c r="AD7" i="3"/>
  <c r="AC7" i="3"/>
  <c r="AB7" i="3"/>
  <c r="AA7" i="3"/>
  <c r="Z7" i="3"/>
  <c r="Y7" i="3"/>
  <c r="X7" i="3"/>
  <c r="V7" i="3"/>
  <c r="U7" i="3"/>
  <c r="T7" i="3"/>
  <c r="S7" i="3"/>
  <c r="R7" i="3"/>
  <c r="Q7" i="3"/>
  <c r="P7" i="3"/>
  <c r="N7" i="3"/>
  <c r="M7" i="3"/>
  <c r="L7" i="3"/>
  <c r="K7" i="3"/>
  <c r="J7" i="3"/>
  <c r="I7" i="3"/>
  <c r="H7" i="3"/>
  <c r="F7" i="3"/>
  <c r="E7" i="3"/>
  <c r="D7" i="3"/>
  <c r="C7" i="3"/>
  <c r="AI6" i="3"/>
  <c r="AH6" i="3"/>
  <c r="AF6" i="3"/>
  <c r="AE6" i="3"/>
  <c r="AD6" i="3"/>
  <c r="AC6" i="3"/>
  <c r="AB6" i="3"/>
  <c r="AA6" i="3"/>
  <c r="Z6" i="3"/>
  <c r="Y6" i="3"/>
  <c r="X6" i="3"/>
  <c r="W6" i="3"/>
  <c r="V6" i="3"/>
  <c r="U6" i="3"/>
  <c r="T6" i="3"/>
  <c r="S6" i="3"/>
  <c r="R6" i="3"/>
  <c r="Q6" i="3"/>
  <c r="P6" i="3"/>
  <c r="O6" i="3"/>
  <c r="N6" i="3"/>
  <c r="M6" i="3"/>
  <c r="L6" i="3"/>
  <c r="K6" i="3"/>
  <c r="J6" i="3"/>
  <c r="I6" i="3"/>
  <c r="H6" i="3"/>
  <c r="G6" i="3"/>
  <c r="F6" i="3"/>
  <c r="E6" i="3"/>
  <c r="D6" i="3"/>
  <c r="C6" i="3"/>
  <c r="AI5" i="3"/>
  <c r="AH5" i="3"/>
  <c r="AG5" i="3"/>
  <c r="AF5" i="3"/>
  <c r="AE5" i="3"/>
  <c r="AD5" i="3"/>
  <c r="AC5" i="3"/>
  <c r="AB5" i="3"/>
  <c r="AA5" i="3"/>
  <c r="Z5" i="3"/>
  <c r="Y5" i="3"/>
  <c r="X5" i="3"/>
  <c r="W5" i="3"/>
  <c r="V5" i="3"/>
  <c r="U5" i="3"/>
  <c r="T5" i="3"/>
  <c r="S5" i="3"/>
  <c r="R5" i="3"/>
  <c r="Q5" i="3"/>
  <c r="P5" i="3"/>
  <c r="O5" i="3"/>
  <c r="N5" i="3"/>
  <c r="M5" i="3"/>
  <c r="L5" i="3"/>
  <c r="K5" i="3"/>
  <c r="J5" i="3"/>
  <c r="I5" i="3"/>
  <c r="H5" i="3"/>
  <c r="G5" i="3"/>
  <c r="F5" i="3"/>
  <c r="E5" i="3"/>
  <c r="D5" i="3"/>
  <c r="C5" i="3"/>
  <c r="AI4" i="3"/>
  <c r="AH4" i="3"/>
  <c r="AG4" i="3"/>
  <c r="AF4" i="3"/>
  <c r="AE4" i="3"/>
  <c r="AD4" i="3"/>
  <c r="AC8" i="3"/>
  <c r="AB4" i="3"/>
  <c r="AA4" i="3"/>
  <c r="Z4" i="3"/>
  <c r="Y4" i="3"/>
  <c r="X4" i="3"/>
  <c r="W4" i="3"/>
  <c r="V4" i="3"/>
  <c r="U8" i="3"/>
  <c r="T4" i="3"/>
  <c r="S4" i="3"/>
  <c r="R4" i="3"/>
  <c r="Q4" i="3"/>
  <c r="P4" i="3"/>
  <c r="O4" i="3"/>
  <c r="N4" i="3"/>
  <c r="M8" i="3"/>
  <c r="L4" i="3"/>
  <c r="K4" i="3"/>
  <c r="J4" i="3"/>
  <c r="I4" i="3"/>
  <c r="H4" i="3"/>
  <c r="G4" i="3"/>
  <c r="F4" i="3"/>
  <c r="E8" i="3"/>
  <c r="D4" i="3"/>
  <c r="C4" i="3"/>
  <c r="E4" i="3" l="1"/>
  <c r="M4" i="3"/>
  <c r="U4" i="3"/>
  <c r="AC4" i="3"/>
  <c r="AG6" i="3"/>
  <c r="G7" i="3"/>
  <c r="O7" i="3"/>
  <c r="W7" i="3"/>
  <c r="AE7" i="3"/>
  <c r="C9" i="3"/>
  <c r="K9" i="3"/>
  <c r="S9" i="3"/>
  <c r="AA9" i="3"/>
  <c r="AI9" i="3"/>
  <c r="I10" i="3"/>
  <c r="Q10" i="3"/>
  <c r="Y10" i="3"/>
  <c r="AG10" i="3"/>
  <c r="G11" i="3"/>
  <c r="O11" i="3"/>
  <c r="W11" i="3"/>
  <c r="AE11" i="3"/>
  <c r="H15" i="3"/>
  <c r="P15" i="3"/>
  <c r="X15" i="3"/>
  <c r="AF15" i="3"/>
  <c r="H19" i="3"/>
  <c r="P19" i="3"/>
  <c r="X19" i="3"/>
  <c r="AF19" i="3"/>
</calcChain>
</file>

<file path=xl/sharedStrings.xml><?xml version="1.0" encoding="utf-8"?>
<sst xmlns="http://schemas.openxmlformats.org/spreadsheetml/2006/main" count="91" uniqueCount="27">
  <si>
    <r>
      <t>2002</t>
    </r>
    <r>
      <rPr>
        <vertAlign val="superscript"/>
        <sz val="8"/>
        <rFont val="Cambria"/>
        <family val="1"/>
      </rPr>
      <t xml:space="preserve"> 2</t>
    </r>
  </si>
  <si>
    <r>
      <t xml:space="preserve">2012 </t>
    </r>
    <r>
      <rPr>
        <vertAlign val="superscript"/>
        <sz val="8"/>
        <rFont val="Arial Narrow"/>
        <family val="2"/>
      </rPr>
      <t>3</t>
    </r>
  </si>
  <si>
    <r>
      <t xml:space="preserve">2013 </t>
    </r>
    <r>
      <rPr>
        <vertAlign val="superscript"/>
        <sz val="8"/>
        <rFont val="Arial Narrow"/>
        <family val="2"/>
      </rPr>
      <t>4</t>
    </r>
  </si>
  <si>
    <t>Exporte</t>
  </si>
  <si>
    <t>Importe</t>
  </si>
  <si>
    <r>
      <t xml:space="preserve">2002 </t>
    </r>
    <r>
      <rPr>
        <vertAlign val="superscript"/>
        <sz val="8"/>
        <rFont val="Arial Narrow"/>
        <family val="2"/>
      </rPr>
      <t>2</t>
    </r>
  </si>
  <si>
    <t>Aussenhandel der Schweiz nach Warengruppen (Verwendungszweck)</t>
  </si>
  <si>
    <t>In Millionen Franken</t>
  </si>
  <si>
    <t>T 6.5.1</t>
  </si>
  <si>
    <t>Edelmetalle, Edel- und Schmucksteine</t>
  </si>
  <si>
    <t>Kunstgegenstände und Antiquitäten</t>
  </si>
  <si>
    <t>Konjunkturelles Total ¹</t>
  </si>
  <si>
    <t>Energieträger</t>
  </si>
  <si>
    <t>Investitionsgüter</t>
  </si>
  <si>
    <t>Konsumgüter</t>
  </si>
  <si>
    <t>Rohstoffe und Halbfabrikate</t>
  </si>
  <si>
    <t>ohne Edelmetalle, Edel- und Schmucksteine, Kunstgegenstände und Antiquitäten</t>
  </si>
  <si>
    <t>ab 2002: mit elektrischem Strom, Rückwaren und Lohnveredlungsverkehr</t>
  </si>
  <si>
    <t>ab 2012: mit Gold- und Silberbarren sowie Münzen</t>
  </si>
  <si>
    <t>ab 2013: neue Methode bei der Erhebung der Stromflüsse</t>
  </si>
  <si>
    <t>Quelle: Bundesamt für Zoll und Grenzsicherheit BAZG</t>
  </si>
  <si>
    <t>Auskunft: 058 462 66 10, stat@bazg.admin.ch</t>
  </si>
  <si>
    <t>Stand: 01.06.2023</t>
  </si>
  <si>
    <t>© BFS 2023</t>
  </si>
  <si>
    <t>Veränderung zum Vorjahr in %</t>
  </si>
  <si>
    <t>Anteil in %</t>
  </si>
  <si>
    <t>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</si>
</sst>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##\ ###\ ##0"/>
    <numFmt numFmtId="165" formatCode="#,###,##0__;\-#,###,##0__;0__;@__\ "/>
    <numFmt numFmtId="166" formatCode="0.0"/>
  </numFmts>
  <fonts count="9" x14ac:knownFonts="1">
    <font>
      <sz val="12"/>
      <name val="Times New Roman"/>
      <family val="1"/>
    </font>
    <font>
      <sz val="12"/>
      <name val="Times New Roman"/>
      <family val="1"/>
    </font>
    <font>
      <sz val="8"/>
      <name val="Arial Narrow"/>
      <family val="2"/>
    </font>
    <font>
      <b/>
      <sz val="9"/>
      <name val="Arial"/>
      <family val="2"/>
    </font>
    <font>
      <sz val="9"/>
      <name val="Arial"/>
      <family val="2"/>
    </font>
    <font>
      <sz val="8"/>
      <name val="Arial"/>
      <family val="2"/>
    </font>
    <font>
      <vertAlign val="superscript"/>
      <sz val="8"/>
      <name val="Cambria"/>
      <family val="1"/>
    </font>
    <font>
      <vertAlign val="superscript"/>
      <sz val="8"/>
      <name val="Arial Narrow"/>
      <family val="2"/>
    </font>
    <font>
      <vertAlign val="superscript"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8EAF7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6">
    <xf numFmtId="0" fontId="0" fillId="0" borderId="0" xfId="0"/>
    <xf numFmtId="0" fontId="3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 applyAlignment="1">
      <alignment horizontal="right" vertical="center"/>
    </xf>
    <xf numFmtId="0" fontId="3" fillId="2" borderId="0" xfId="0" applyFont="1" applyFill="1"/>
    <xf numFmtId="0" fontId="3" fillId="2" borderId="0" xfId="0" applyFont="1" applyFill="1" applyAlignment="1">
      <alignment horizontal="right"/>
    </xf>
    <xf numFmtId="0" fontId="4" fillId="2" borderId="0" xfId="0" applyFont="1" applyFill="1" applyAlignment="1">
      <alignment vertical="center"/>
    </xf>
    <xf numFmtId="0" fontId="2" fillId="2" borderId="0" xfId="0" quotePrefix="1" applyFont="1" applyFill="1" applyAlignment="1">
      <alignment horizontal="center" vertical="center"/>
    </xf>
    <xf numFmtId="0" fontId="5" fillId="2" borderId="0" xfId="0" quotePrefix="1" applyFont="1" applyFill="1" applyAlignment="1">
      <alignment horizontal="center" vertical="center"/>
    </xf>
    <xf numFmtId="49" fontId="5" fillId="2" borderId="0" xfId="0" quotePrefix="1" applyNumberFormat="1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5" fillId="2" borderId="2" xfId="0" quotePrefix="1" applyFont="1" applyFill="1" applyBorder="1" applyAlignment="1">
      <alignment horizontal="right" vertical="center"/>
    </xf>
    <xf numFmtId="49" fontId="5" fillId="2" borderId="2" xfId="0" quotePrefix="1" applyNumberFormat="1" applyFont="1" applyFill="1" applyBorder="1" applyAlignment="1">
      <alignment horizontal="right" vertical="center"/>
    </xf>
    <xf numFmtId="0" fontId="5" fillId="2" borderId="2" xfId="0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right" vertical="center"/>
    </xf>
    <xf numFmtId="0" fontId="2" fillId="2" borderId="0" xfId="0" applyFont="1" applyFill="1" applyAlignment="1">
      <alignment vertical="center"/>
    </xf>
    <xf numFmtId="0" fontId="4" fillId="3" borderId="0" xfId="0" applyFont="1" applyFill="1" applyAlignment="1">
      <alignment vertical="center"/>
    </xf>
    <xf numFmtId="164" fontId="5" fillId="3" borderId="0" xfId="1" quotePrefix="1" applyNumberFormat="1" applyFont="1" applyFill="1" applyBorder="1" applyAlignment="1">
      <alignment horizontal="right" vertical="center"/>
    </xf>
    <xf numFmtId="164" fontId="5" fillId="3" borderId="0" xfId="1" quotePrefix="1" applyNumberFormat="1" applyFont="1" applyFill="1" applyBorder="1" applyAlignment="1">
      <alignment vertical="center"/>
    </xf>
    <xf numFmtId="164" fontId="5" fillId="3" borderId="0" xfId="1" quotePrefix="1" applyNumberFormat="1" applyFont="1" applyFill="1" applyBorder="1" applyAlignment="1" applyProtection="1">
      <alignment vertical="center"/>
      <protection locked="0"/>
    </xf>
    <xf numFmtId="0" fontId="4" fillId="2" borderId="0" xfId="0" applyFont="1" applyFill="1" applyAlignment="1">
      <alignment horizontal="left" vertical="center" indent="1"/>
    </xf>
    <xf numFmtId="164" fontId="5" fillId="2" borderId="0" xfId="1" applyNumberFormat="1" applyFont="1" applyFill="1" applyBorder="1" applyAlignment="1">
      <alignment horizontal="right" vertical="center"/>
    </xf>
    <xf numFmtId="164" fontId="5" fillId="2" borderId="0" xfId="1" applyNumberFormat="1" applyFont="1" applyFill="1" applyBorder="1" applyAlignment="1">
      <alignment vertical="center"/>
    </xf>
    <xf numFmtId="164" fontId="5" fillId="2" borderId="0" xfId="1" applyNumberFormat="1" applyFont="1" applyFill="1" applyBorder="1" applyAlignment="1" applyProtection="1">
      <alignment vertical="center"/>
      <protection locked="0"/>
    </xf>
    <xf numFmtId="0" fontId="4" fillId="4" borderId="0" xfId="0" applyFont="1" applyFill="1" applyAlignment="1">
      <alignment horizontal="left" vertical="center" indent="1"/>
    </xf>
    <xf numFmtId="164" fontId="5" fillId="4" borderId="0" xfId="1" applyNumberFormat="1" applyFont="1" applyFill="1" applyBorder="1" applyAlignment="1">
      <alignment horizontal="right" vertical="center"/>
    </xf>
    <xf numFmtId="164" fontId="5" fillId="4" borderId="0" xfId="1" applyNumberFormat="1" applyFont="1" applyFill="1" applyBorder="1" applyAlignment="1">
      <alignment vertical="center"/>
    </xf>
    <xf numFmtId="164" fontId="5" fillId="4" borderId="0" xfId="1" applyNumberFormat="1" applyFont="1" applyFill="1" applyBorder="1" applyAlignment="1" applyProtection="1">
      <alignment vertical="center"/>
      <protection locked="0"/>
    </xf>
    <xf numFmtId="0" fontId="4" fillId="4" borderId="0" xfId="0" applyFont="1" applyFill="1" applyAlignment="1">
      <alignment vertical="center" wrapText="1"/>
    </xf>
    <xf numFmtId="0" fontId="2" fillId="2" borderId="0" xfId="0" applyFont="1" applyFill="1" applyAlignment="1">
      <alignment vertical="center" wrapText="1"/>
    </xf>
    <xf numFmtId="0" fontId="4" fillId="2" borderId="4" xfId="0" applyFont="1" applyFill="1" applyBorder="1" applyAlignment="1">
      <alignment horizontal="left" vertical="center" indent="1"/>
    </xf>
    <xf numFmtId="164" fontId="5" fillId="2" borderId="4" xfId="1" applyNumberFormat="1" applyFont="1" applyFill="1" applyBorder="1" applyAlignment="1">
      <alignment horizontal="right" vertical="center"/>
    </xf>
    <xf numFmtId="164" fontId="5" fillId="2" borderId="4" xfId="1" applyNumberFormat="1" applyFont="1" applyFill="1" applyBorder="1" applyAlignment="1">
      <alignment vertical="center"/>
    </xf>
    <xf numFmtId="164" fontId="5" fillId="2" borderId="4" xfId="1" applyNumberFormat="1" applyFont="1" applyFill="1" applyBorder="1" applyAlignment="1" applyProtection="1">
      <alignment vertical="center"/>
      <protection locked="0"/>
    </xf>
    <xf numFmtId="0" fontId="8" fillId="0" borderId="0" xfId="0" applyFont="1"/>
    <xf numFmtId="0" fontId="4" fillId="0" borderId="0" xfId="0" applyFont="1"/>
    <xf numFmtId="0" fontId="8" fillId="2" borderId="0" xfId="0" applyFont="1" applyFill="1"/>
    <xf numFmtId="0" fontId="4" fillId="2" borderId="0" xfId="0" applyFont="1" applyFill="1"/>
    <xf numFmtId="0" fontId="8" fillId="2" borderId="0" xfId="0" applyFont="1" applyFill="1" applyAlignment="1">
      <alignment horizontal="left"/>
    </xf>
    <xf numFmtId="0" fontId="5" fillId="2" borderId="0" xfId="0" applyFont="1" applyFill="1"/>
    <xf numFmtId="0" fontId="5" fillId="0" borderId="0" xfId="0" applyFont="1" applyAlignment="1">
      <alignment horizontal="left"/>
    </xf>
    <xf numFmtId="0" fontId="5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right" vertical="center"/>
    </xf>
    <xf numFmtId="165" fontId="2" fillId="2" borderId="0" xfId="0" applyNumberFormat="1" applyFont="1" applyFill="1" applyAlignment="1">
      <alignment vertical="center"/>
    </xf>
    <xf numFmtId="165" fontId="2" fillId="2" borderId="0" xfId="0" applyNumberFormat="1" applyFont="1" applyFill="1" applyAlignment="1" applyProtection="1">
      <alignment vertical="center"/>
      <protection locked="0"/>
    </xf>
    <xf numFmtId="166" fontId="5" fillId="3" borderId="0" xfId="1" quotePrefix="1" applyNumberFormat="1" applyFont="1" applyFill="1" applyBorder="1" applyAlignment="1">
      <alignment horizontal="right" vertical="center"/>
    </xf>
    <xf numFmtId="166" fontId="5" fillId="3" borderId="0" xfId="1" quotePrefix="1" applyNumberFormat="1" applyFont="1" applyFill="1" applyBorder="1" applyAlignment="1" applyProtection="1">
      <alignment horizontal="right" vertical="center"/>
      <protection locked="0"/>
    </xf>
    <xf numFmtId="166" fontId="5" fillId="2" borderId="0" xfId="1" applyNumberFormat="1" applyFont="1" applyFill="1" applyBorder="1" applyAlignment="1">
      <alignment horizontal="right" vertical="center"/>
    </xf>
    <xf numFmtId="166" fontId="5" fillId="2" borderId="0" xfId="1" applyNumberFormat="1" applyFont="1" applyFill="1" applyBorder="1" applyAlignment="1" applyProtection="1">
      <alignment horizontal="right" vertical="center"/>
      <protection locked="0"/>
    </xf>
    <xf numFmtId="166" fontId="5" fillId="4" borderId="0" xfId="1" applyNumberFormat="1" applyFont="1" applyFill="1" applyBorder="1" applyAlignment="1">
      <alignment horizontal="right" vertical="center"/>
    </xf>
    <xf numFmtId="166" fontId="5" fillId="4" borderId="0" xfId="1" applyNumberFormat="1" applyFont="1" applyFill="1" applyBorder="1" applyAlignment="1" applyProtection="1">
      <alignment horizontal="right" vertical="center"/>
      <protection locked="0"/>
    </xf>
    <xf numFmtId="166" fontId="5" fillId="2" borderId="4" xfId="1" applyNumberFormat="1" applyFont="1" applyFill="1" applyBorder="1" applyAlignment="1">
      <alignment horizontal="right" vertical="center"/>
    </xf>
    <xf numFmtId="166" fontId="5" fillId="2" borderId="4" xfId="1" applyNumberFormat="1" applyFont="1" applyFill="1" applyBorder="1" applyAlignment="1" applyProtection="1">
      <alignment horizontal="right" vertical="center"/>
      <protection locked="0"/>
    </xf>
    <xf numFmtId="0" fontId="8" fillId="0" borderId="0" xfId="0" applyFont="1" applyAlignment="1">
      <alignment horizontal="right"/>
    </xf>
    <xf numFmtId="0" fontId="8" fillId="2" borderId="0" xfId="0" applyFont="1" applyFill="1" applyAlignment="1">
      <alignment horizontal="right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172E5D-C7DE-4D3F-8AEC-58F88F910277}">
  <sheetPr>
    <pageSetUpPr fitToPage="1"/>
  </sheetPr>
  <dimension ref="A1:AI32"/>
  <sheetViews>
    <sheetView tabSelected="1" zoomScaleNormal="100" workbookViewId="0">
      <pane xSplit="2" ySplit="3" topLeftCell="C4" activePane="bottomRight" state="frozen"/>
      <selection activeCell="A62" sqref="A62"/>
      <selection pane="topRight" activeCell="A62" sqref="A62"/>
      <selection pane="bottomLeft" activeCell="A62" sqref="A62"/>
      <selection pane="bottomRight" activeCell="A62" sqref="A62"/>
    </sheetView>
  </sheetViews>
  <sheetFormatPr baseColWidth="10" defaultColWidth="11" defaultRowHeight="12.75" x14ac:dyDescent="0.25"/>
  <cols>
    <col min="1" max="1" width="0.875" style="2" customWidth="1"/>
    <col min="2" max="2" width="48.75" style="2" bestFit="1" customWidth="1"/>
    <col min="3" max="35" width="7.375" style="2" customWidth="1"/>
    <col min="36" max="16384" width="11" style="2"/>
  </cols>
  <sheetData>
    <row r="1" spans="1:35" ht="14.25" customHeight="1" x14ac:dyDescent="0.25">
      <c r="A1" s="1" t="s">
        <v>6</v>
      </c>
      <c r="B1" s="1"/>
      <c r="L1" s="3"/>
      <c r="T1" s="4"/>
      <c r="W1" s="4"/>
      <c r="Z1" s="4"/>
      <c r="AD1" s="5"/>
      <c r="AE1" s="1"/>
      <c r="AH1" s="5"/>
      <c r="AI1" s="5" t="s">
        <v>8</v>
      </c>
    </row>
    <row r="2" spans="1:35" ht="14.25" customHeight="1" x14ac:dyDescent="0.25">
      <c r="A2" s="6" t="s">
        <v>7</v>
      </c>
      <c r="B2" s="6"/>
      <c r="C2" s="7"/>
      <c r="D2" s="7"/>
      <c r="E2" s="7"/>
      <c r="F2" s="7"/>
      <c r="G2" s="7"/>
      <c r="H2" s="7"/>
      <c r="I2" s="7"/>
      <c r="J2" s="7"/>
      <c r="K2" s="7"/>
      <c r="L2" s="7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9"/>
      <c r="Z2" s="10"/>
      <c r="AA2" s="10"/>
      <c r="AB2" s="10"/>
      <c r="AC2" s="10"/>
      <c r="AD2" s="10"/>
      <c r="AE2" s="6"/>
      <c r="AF2" s="7"/>
    </row>
    <row r="3" spans="1:35" s="16" customFormat="1" ht="14.25" customHeight="1" x14ac:dyDescent="0.25">
      <c r="A3" s="11"/>
      <c r="B3" s="11"/>
      <c r="C3" s="12">
        <v>1990</v>
      </c>
      <c r="D3" s="12">
        <v>1991</v>
      </c>
      <c r="E3" s="12">
        <v>1992</v>
      </c>
      <c r="F3" s="12">
        <v>1993</v>
      </c>
      <c r="G3" s="12">
        <v>1994</v>
      </c>
      <c r="H3" s="12">
        <v>1995</v>
      </c>
      <c r="I3" s="12">
        <v>1996</v>
      </c>
      <c r="J3" s="12">
        <v>1997</v>
      </c>
      <c r="K3" s="12">
        <v>1998</v>
      </c>
      <c r="L3" s="12">
        <v>1999</v>
      </c>
      <c r="M3" s="12">
        <v>2000</v>
      </c>
      <c r="N3" s="12">
        <v>2001</v>
      </c>
      <c r="O3" s="12" t="s">
        <v>0</v>
      </c>
      <c r="P3" s="12">
        <v>2003</v>
      </c>
      <c r="Q3" s="12">
        <v>2004</v>
      </c>
      <c r="R3" s="12">
        <v>2005</v>
      </c>
      <c r="S3" s="12">
        <v>2006</v>
      </c>
      <c r="T3" s="12">
        <v>2007</v>
      </c>
      <c r="U3" s="12">
        <v>2008</v>
      </c>
      <c r="V3" s="12">
        <v>2009</v>
      </c>
      <c r="W3" s="12">
        <v>2010</v>
      </c>
      <c r="X3" s="12">
        <v>2011</v>
      </c>
      <c r="Y3" s="13" t="s">
        <v>1</v>
      </c>
      <c r="Z3" s="14" t="s">
        <v>2</v>
      </c>
      <c r="AA3" s="14">
        <v>2014</v>
      </c>
      <c r="AB3" s="14">
        <v>2015</v>
      </c>
      <c r="AC3" s="14">
        <v>2016</v>
      </c>
      <c r="AD3" s="15">
        <v>2017</v>
      </c>
      <c r="AE3" s="15">
        <v>2018</v>
      </c>
      <c r="AF3" s="15">
        <v>2019</v>
      </c>
      <c r="AG3" s="15">
        <v>2020</v>
      </c>
      <c r="AH3" s="15">
        <v>2021</v>
      </c>
      <c r="AI3" s="15">
        <v>2022</v>
      </c>
    </row>
    <row r="4" spans="1:35" s="16" customFormat="1" ht="14.25" customHeight="1" x14ac:dyDescent="0.25">
      <c r="A4" s="17" t="s">
        <v>3</v>
      </c>
      <c r="B4" s="17"/>
      <c r="C4" s="18">
        <v>88257</v>
      </c>
      <c r="D4" s="18">
        <v>87947</v>
      </c>
      <c r="E4" s="18">
        <v>92142</v>
      </c>
      <c r="F4" s="18">
        <v>93289</v>
      </c>
      <c r="G4" s="18">
        <v>95827</v>
      </c>
      <c r="H4" s="18">
        <v>96236</v>
      </c>
      <c r="I4" s="18">
        <v>98589</v>
      </c>
      <c r="J4" s="18">
        <v>110417</v>
      </c>
      <c r="K4" s="19">
        <v>114055</v>
      </c>
      <c r="L4" s="19">
        <v>120725</v>
      </c>
      <c r="M4" s="20">
        <v>136015</v>
      </c>
      <c r="N4" s="19">
        <v>138492</v>
      </c>
      <c r="O4" s="19">
        <v>142923</v>
      </c>
      <c r="P4" s="19">
        <v>141158</v>
      </c>
      <c r="Q4" s="19">
        <v>152757</v>
      </c>
      <c r="R4" s="19">
        <v>162991</v>
      </c>
      <c r="S4" s="19">
        <v>185216</v>
      </c>
      <c r="T4" s="19">
        <v>206252</v>
      </c>
      <c r="U4" s="19">
        <v>215984</v>
      </c>
      <c r="V4" s="19">
        <v>187448</v>
      </c>
      <c r="W4" s="19">
        <v>203484</v>
      </c>
      <c r="X4" s="19">
        <v>208203</v>
      </c>
      <c r="Y4" s="19">
        <v>292958</v>
      </c>
      <c r="Z4" s="19">
        <v>332137</v>
      </c>
      <c r="AA4" s="19">
        <v>285179</v>
      </c>
      <c r="AB4" s="19">
        <v>279155</v>
      </c>
      <c r="AC4" s="19">
        <v>298408</v>
      </c>
      <c r="AD4" s="19">
        <v>294894</v>
      </c>
      <c r="AE4" s="19">
        <v>303886</v>
      </c>
      <c r="AF4" s="19">
        <v>311977</v>
      </c>
      <c r="AG4" s="19">
        <v>299462</v>
      </c>
      <c r="AH4" s="19">
        <v>347728</v>
      </c>
      <c r="AI4" s="19">
        <v>382668</v>
      </c>
    </row>
    <row r="5" spans="1:35" s="16" customFormat="1" ht="14.25" customHeight="1" x14ac:dyDescent="0.25">
      <c r="A5" s="21"/>
      <c r="B5" s="21" t="s">
        <v>9</v>
      </c>
      <c r="C5" s="22">
        <v>5142</v>
      </c>
      <c r="D5" s="22">
        <v>4756</v>
      </c>
      <c r="E5" s="22">
        <v>4563</v>
      </c>
      <c r="F5" s="22">
        <v>5236</v>
      </c>
      <c r="G5" s="22">
        <v>4480</v>
      </c>
      <c r="H5" s="22">
        <v>3510</v>
      </c>
      <c r="I5" s="22">
        <v>3536</v>
      </c>
      <c r="J5" s="22">
        <v>4283</v>
      </c>
      <c r="K5" s="23">
        <v>3965</v>
      </c>
      <c r="L5" s="23">
        <v>5324</v>
      </c>
      <c r="M5" s="24">
        <v>8031</v>
      </c>
      <c r="N5" s="23">
        <v>5674</v>
      </c>
      <c r="O5" s="23">
        <v>5659</v>
      </c>
      <c r="P5" s="23">
        <v>4522</v>
      </c>
      <c r="Q5" s="23">
        <v>5085</v>
      </c>
      <c r="R5" s="23">
        <v>4791</v>
      </c>
      <c r="S5" s="23">
        <v>6149</v>
      </c>
      <c r="T5" s="23">
        <v>6546</v>
      </c>
      <c r="U5" s="23">
        <v>7943</v>
      </c>
      <c r="V5" s="23">
        <v>5765</v>
      </c>
      <c r="W5" s="23">
        <v>8647</v>
      </c>
      <c r="X5" s="23">
        <v>9105</v>
      </c>
      <c r="Y5" s="23">
        <v>90888</v>
      </c>
      <c r="Z5" s="23">
        <v>129228</v>
      </c>
      <c r="AA5" s="23">
        <v>74565</v>
      </c>
      <c r="AB5" s="23">
        <v>74481</v>
      </c>
      <c r="AC5" s="23">
        <v>85961</v>
      </c>
      <c r="AD5" s="23">
        <v>71845</v>
      </c>
      <c r="AE5" s="23">
        <v>67961</v>
      </c>
      <c r="AF5" s="23">
        <v>67764</v>
      </c>
      <c r="AG5" s="23">
        <v>73157</v>
      </c>
      <c r="AH5" s="23">
        <v>86734</v>
      </c>
      <c r="AI5" s="23">
        <v>102759</v>
      </c>
    </row>
    <row r="6" spans="1:35" s="16" customFormat="1" ht="14.25" customHeight="1" x14ac:dyDescent="0.25">
      <c r="A6" s="25"/>
      <c r="B6" s="25" t="s">
        <v>10</v>
      </c>
      <c r="C6" s="26">
        <v>2241</v>
      </c>
      <c r="D6" s="26">
        <v>1170</v>
      </c>
      <c r="E6" s="26">
        <v>1431</v>
      </c>
      <c r="F6" s="26">
        <v>1394</v>
      </c>
      <c r="G6" s="26">
        <v>1134</v>
      </c>
      <c r="H6" s="26">
        <v>714</v>
      </c>
      <c r="I6" s="26">
        <v>879</v>
      </c>
      <c r="J6" s="26">
        <v>1002</v>
      </c>
      <c r="K6" s="27">
        <v>977</v>
      </c>
      <c r="L6" s="27">
        <v>955</v>
      </c>
      <c r="M6" s="28">
        <v>1435</v>
      </c>
      <c r="N6" s="27">
        <v>1101</v>
      </c>
      <c r="O6" s="27">
        <v>1523</v>
      </c>
      <c r="P6" s="27">
        <v>1163</v>
      </c>
      <c r="Q6" s="27">
        <v>1359</v>
      </c>
      <c r="R6" s="27">
        <v>1223</v>
      </c>
      <c r="S6" s="27">
        <v>1592</v>
      </c>
      <c r="T6" s="27">
        <v>2173</v>
      </c>
      <c r="U6" s="27">
        <v>1711</v>
      </c>
      <c r="V6" s="27">
        <v>1149</v>
      </c>
      <c r="W6" s="27">
        <v>1357</v>
      </c>
      <c r="X6" s="27">
        <v>1191</v>
      </c>
      <c r="Y6" s="27">
        <v>1458</v>
      </c>
      <c r="Z6" s="27">
        <v>1696</v>
      </c>
      <c r="AA6" s="27">
        <v>2257</v>
      </c>
      <c r="AB6" s="27">
        <v>1755</v>
      </c>
      <c r="AC6" s="27">
        <v>1974</v>
      </c>
      <c r="AD6" s="27">
        <v>2466</v>
      </c>
      <c r="AE6" s="27">
        <v>2701</v>
      </c>
      <c r="AF6" s="27">
        <v>1869</v>
      </c>
      <c r="AG6" s="27">
        <v>1013</v>
      </c>
      <c r="AH6" s="27">
        <v>1214</v>
      </c>
      <c r="AI6" s="27">
        <v>2257</v>
      </c>
    </row>
    <row r="7" spans="1:35" s="16" customFormat="1" ht="14.25" customHeight="1" x14ac:dyDescent="0.25">
      <c r="A7" s="29"/>
      <c r="B7" s="29" t="s">
        <v>11</v>
      </c>
      <c r="C7" s="26">
        <v>80875</v>
      </c>
      <c r="D7" s="26">
        <v>82021</v>
      </c>
      <c r="E7" s="26">
        <v>86148</v>
      </c>
      <c r="F7" s="26">
        <v>86659</v>
      </c>
      <c r="G7" s="26">
        <v>90213</v>
      </c>
      <c r="H7" s="26">
        <v>92012</v>
      </c>
      <c r="I7" s="26">
        <v>94174</v>
      </c>
      <c r="J7" s="26">
        <v>105133</v>
      </c>
      <c r="K7" s="26">
        <v>109113</v>
      </c>
      <c r="L7" s="26">
        <v>114445</v>
      </c>
      <c r="M7" s="26">
        <v>126549</v>
      </c>
      <c r="N7" s="26">
        <v>131717</v>
      </c>
      <c r="O7" s="26">
        <v>135741</v>
      </c>
      <c r="P7" s="26">
        <v>135472</v>
      </c>
      <c r="Q7" s="26">
        <v>146312</v>
      </c>
      <c r="R7" s="26">
        <v>156977</v>
      </c>
      <c r="S7" s="26">
        <v>177475</v>
      </c>
      <c r="T7" s="26">
        <v>197533</v>
      </c>
      <c r="U7" s="26">
        <v>206330</v>
      </c>
      <c r="V7" s="26">
        <v>180534</v>
      </c>
      <c r="W7" s="26">
        <v>193480</v>
      </c>
      <c r="X7" s="26">
        <v>197907</v>
      </c>
      <c r="Y7" s="26">
        <v>200612</v>
      </c>
      <c r="Z7" s="26">
        <v>201213</v>
      </c>
      <c r="AA7" s="26">
        <v>208357</v>
      </c>
      <c r="AB7" s="26">
        <v>202919</v>
      </c>
      <c r="AC7" s="26">
        <v>210473</v>
      </c>
      <c r="AD7" s="26">
        <v>220582</v>
      </c>
      <c r="AE7" s="26">
        <v>233224</v>
      </c>
      <c r="AF7" s="26">
        <v>242344</v>
      </c>
      <c r="AG7" s="26">
        <v>225291</v>
      </c>
      <c r="AH7" s="26">
        <v>259780</v>
      </c>
      <c r="AI7" s="26">
        <v>277652</v>
      </c>
    </row>
    <row r="8" spans="1:35" s="16" customFormat="1" ht="14.25" customHeight="1" x14ac:dyDescent="0.25">
      <c r="A8" s="21"/>
      <c r="B8" s="21" t="s">
        <v>12</v>
      </c>
      <c r="C8" s="22">
        <v>58</v>
      </c>
      <c r="D8" s="22">
        <v>127</v>
      </c>
      <c r="E8" s="22">
        <v>92</v>
      </c>
      <c r="F8" s="22">
        <v>116</v>
      </c>
      <c r="G8" s="22">
        <v>117</v>
      </c>
      <c r="H8" s="22">
        <v>88</v>
      </c>
      <c r="I8" s="22">
        <v>112</v>
      </c>
      <c r="J8" s="22">
        <v>257</v>
      </c>
      <c r="K8" s="23">
        <v>228</v>
      </c>
      <c r="L8" s="23">
        <v>261</v>
      </c>
      <c r="M8" s="24">
        <v>475</v>
      </c>
      <c r="N8" s="23">
        <v>417</v>
      </c>
      <c r="O8" s="23">
        <v>2852</v>
      </c>
      <c r="P8" s="23">
        <v>2809</v>
      </c>
      <c r="Q8" s="23">
        <v>2811</v>
      </c>
      <c r="R8" s="23">
        <v>3456</v>
      </c>
      <c r="S8" s="23">
        <v>4679</v>
      </c>
      <c r="T8" s="23">
        <v>4945</v>
      </c>
      <c r="U8" s="23">
        <v>6513</v>
      </c>
      <c r="V8" s="23">
        <v>5296</v>
      </c>
      <c r="W8" s="23">
        <v>5719</v>
      </c>
      <c r="X8" s="23">
        <v>6462</v>
      </c>
      <c r="Y8" s="23">
        <v>6846</v>
      </c>
      <c r="Z8" s="23">
        <v>3345</v>
      </c>
      <c r="AA8" s="23">
        <v>3143</v>
      </c>
      <c r="AB8" s="23">
        <v>2562</v>
      </c>
      <c r="AC8" s="23">
        <v>1829</v>
      </c>
      <c r="AD8" s="23">
        <v>2055</v>
      </c>
      <c r="AE8" s="23">
        <v>2818</v>
      </c>
      <c r="AF8" s="23">
        <v>2497</v>
      </c>
      <c r="AG8" s="23">
        <v>1904</v>
      </c>
      <c r="AH8" s="23">
        <v>3898</v>
      </c>
      <c r="AI8" s="23">
        <v>9340</v>
      </c>
    </row>
    <row r="9" spans="1:35" s="16" customFormat="1" ht="14.25" customHeight="1" x14ac:dyDescent="0.25">
      <c r="A9" s="21"/>
      <c r="B9" s="21" t="s">
        <v>13</v>
      </c>
      <c r="C9" s="22">
        <v>30528</v>
      </c>
      <c r="D9" s="22">
        <v>30490</v>
      </c>
      <c r="E9" s="22">
        <v>31108</v>
      </c>
      <c r="F9" s="22">
        <v>30289</v>
      </c>
      <c r="G9" s="22">
        <v>31641</v>
      </c>
      <c r="H9" s="22">
        <v>33344</v>
      </c>
      <c r="I9" s="22">
        <v>34144</v>
      </c>
      <c r="J9" s="22">
        <v>37449</v>
      </c>
      <c r="K9" s="23">
        <v>39209</v>
      </c>
      <c r="L9" s="23">
        <v>40631</v>
      </c>
      <c r="M9" s="24">
        <v>45789</v>
      </c>
      <c r="N9" s="23">
        <v>45111</v>
      </c>
      <c r="O9" s="23">
        <v>43748</v>
      </c>
      <c r="P9" s="23">
        <v>43835</v>
      </c>
      <c r="Q9" s="23">
        <v>46540</v>
      </c>
      <c r="R9" s="23">
        <v>48251</v>
      </c>
      <c r="S9" s="23">
        <v>53071</v>
      </c>
      <c r="T9" s="23">
        <v>58628</v>
      </c>
      <c r="U9" s="23">
        <v>60356</v>
      </c>
      <c r="V9" s="23">
        <v>48899</v>
      </c>
      <c r="W9" s="23">
        <v>50568</v>
      </c>
      <c r="X9" s="23">
        <v>51660</v>
      </c>
      <c r="Y9" s="23">
        <v>48586</v>
      </c>
      <c r="Z9" s="23">
        <v>49572</v>
      </c>
      <c r="AA9" s="23">
        <v>50355</v>
      </c>
      <c r="AB9" s="23">
        <v>48342</v>
      </c>
      <c r="AC9" s="23">
        <v>48236</v>
      </c>
      <c r="AD9" s="23">
        <v>50829</v>
      </c>
      <c r="AE9" s="23">
        <v>52673</v>
      </c>
      <c r="AF9" s="23">
        <v>51749</v>
      </c>
      <c r="AG9" s="23">
        <v>45767</v>
      </c>
      <c r="AH9" s="23">
        <v>50976</v>
      </c>
      <c r="AI9" s="23">
        <v>53181</v>
      </c>
    </row>
    <row r="10" spans="1:35" s="16" customFormat="1" ht="14.25" customHeight="1" x14ac:dyDescent="0.25">
      <c r="A10" s="21"/>
      <c r="B10" s="21" t="s">
        <v>14</v>
      </c>
      <c r="C10" s="22">
        <v>25249</v>
      </c>
      <c r="D10" s="22">
        <v>26586</v>
      </c>
      <c r="E10" s="22">
        <v>29294</v>
      </c>
      <c r="F10" s="22">
        <v>31219</v>
      </c>
      <c r="G10" s="22">
        <v>31986</v>
      </c>
      <c r="H10" s="22">
        <v>31583</v>
      </c>
      <c r="I10" s="22">
        <v>33204</v>
      </c>
      <c r="J10" s="22">
        <v>37716</v>
      </c>
      <c r="K10" s="23">
        <v>39234</v>
      </c>
      <c r="L10" s="23">
        <v>42675</v>
      </c>
      <c r="M10" s="24">
        <v>45795</v>
      </c>
      <c r="N10" s="23">
        <v>52256</v>
      </c>
      <c r="O10" s="23">
        <v>56236</v>
      </c>
      <c r="P10" s="23">
        <v>55684</v>
      </c>
      <c r="Q10" s="23">
        <v>61479</v>
      </c>
      <c r="R10" s="23">
        <v>68859</v>
      </c>
      <c r="S10" s="23">
        <v>79151</v>
      </c>
      <c r="T10" s="23">
        <v>88799</v>
      </c>
      <c r="U10" s="23">
        <v>95664</v>
      </c>
      <c r="V10" s="23">
        <v>92639</v>
      </c>
      <c r="W10" s="23">
        <v>98954</v>
      </c>
      <c r="X10" s="23">
        <v>102616</v>
      </c>
      <c r="Y10" s="23">
        <v>109331</v>
      </c>
      <c r="Z10" s="23">
        <v>112887</v>
      </c>
      <c r="AA10" s="23">
        <v>119062</v>
      </c>
      <c r="AB10" s="23">
        <v>117944</v>
      </c>
      <c r="AC10" s="23">
        <v>126766</v>
      </c>
      <c r="AD10" s="23">
        <v>132089</v>
      </c>
      <c r="AE10" s="23">
        <v>139590</v>
      </c>
      <c r="AF10" s="23">
        <v>149914</v>
      </c>
      <c r="AG10" s="23">
        <v>141727</v>
      </c>
      <c r="AH10" s="23">
        <v>161075</v>
      </c>
      <c r="AI10" s="23">
        <v>166020</v>
      </c>
    </row>
    <row r="11" spans="1:35" s="16" customFormat="1" ht="14.25" customHeight="1" x14ac:dyDescent="0.25">
      <c r="A11" s="21"/>
      <c r="B11" s="21" t="s">
        <v>15</v>
      </c>
      <c r="C11" s="22">
        <v>25039</v>
      </c>
      <c r="D11" s="22">
        <v>24818</v>
      </c>
      <c r="E11" s="22">
        <v>25654</v>
      </c>
      <c r="F11" s="22">
        <v>25035</v>
      </c>
      <c r="G11" s="22">
        <v>26471</v>
      </c>
      <c r="H11" s="22">
        <v>26997</v>
      </c>
      <c r="I11" s="22">
        <v>26714</v>
      </c>
      <c r="J11" s="22">
        <v>29710</v>
      </c>
      <c r="K11" s="23">
        <v>30442</v>
      </c>
      <c r="L11" s="23">
        <v>30878</v>
      </c>
      <c r="M11" s="24">
        <v>34490</v>
      </c>
      <c r="N11" s="23">
        <v>33933</v>
      </c>
      <c r="O11" s="23">
        <v>32904</v>
      </c>
      <c r="P11" s="23">
        <v>33144</v>
      </c>
      <c r="Q11" s="23">
        <v>35482</v>
      </c>
      <c r="R11" s="23">
        <v>36411</v>
      </c>
      <c r="S11" s="23">
        <v>40574</v>
      </c>
      <c r="T11" s="23">
        <v>45161</v>
      </c>
      <c r="U11" s="23">
        <v>43798</v>
      </c>
      <c r="V11" s="23">
        <v>33700</v>
      </c>
      <c r="W11" s="23">
        <v>38239</v>
      </c>
      <c r="X11" s="23">
        <v>37168</v>
      </c>
      <c r="Y11" s="23">
        <v>35848</v>
      </c>
      <c r="Z11" s="23">
        <v>35409</v>
      </c>
      <c r="AA11" s="23">
        <v>35798</v>
      </c>
      <c r="AB11" s="23">
        <v>34071</v>
      </c>
      <c r="AC11" s="23">
        <v>33642</v>
      </c>
      <c r="AD11" s="23">
        <v>35609</v>
      </c>
      <c r="AE11" s="23">
        <v>38144</v>
      </c>
      <c r="AF11" s="23">
        <v>38183</v>
      </c>
      <c r="AG11" s="23">
        <v>35893</v>
      </c>
      <c r="AH11" s="23">
        <v>43831</v>
      </c>
      <c r="AI11" s="23">
        <v>49111</v>
      </c>
    </row>
    <row r="12" spans="1:35" s="16" customFormat="1" ht="14.25" customHeight="1" x14ac:dyDescent="0.25">
      <c r="A12" s="17" t="s">
        <v>4</v>
      </c>
      <c r="B12" s="17"/>
      <c r="C12" s="18">
        <v>96611</v>
      </c>
      <c r="D12" s="18">
        <v>95032</v>
      </c>
      <c r="E12" s="18">
        <v>92330</v>
      </c>
      <c r="F12" s="18">
        <v>89830</v>
      </c>
      <c r="G12" s="18">
        <v>92608</v>
      </c>
      <c r="H12" s="18">
        <v>94483</v>
      </c>
      <c r="I12" s="18">
        <v>96664</v>
      </c>
      <c r="J12" s="18">
        <v>110087</v>
      </c>
      <c r="K12" s="19">
        <v>115847</v>
      </c>
      <c r="L12" s="19">
        <v>120057</v>
      </c>
      <c r="M12" s="20">
        <v>139402</v>
      </c>
      <c r="N12" s="19">
        <v>141889</v>
      </c>
      <c r="O12" s="19">
        <v>135894</v>
      </c>
      <c r="P12" s="19">
        <v>134987</v>
      </c>
      <c r="Q12" s="19">
        <v>143996</v>
      </c>
      <c r="R12" s="19">
        <v>157544</v>
      </c>
      <c r="S12" s="19">
        <v>177148</v>
      </c>
      <c r="T12" s="19">
        <v>193216</v>
      </c>
      <c r="U12" s="19">
        <v>197520</v>
      </c>
      <c r="V12" s="19">
        <v>168998</v>
      </c>
      <c r="W12" s="19">
        <v>183436</v>
      </c>
      <c r="X12" s="19">
        <v>184540</v>
      </c>
      <c r="Y12" s="19">
        <v>277544</v>
      </c>
      <c r="Z12" s="19">
        <v>298394</v>
      </c>
      <c r="AA12" s="19">
        <v>252505</v>
      </c>
      <c r="AB12" s="19">
        <v>243772</v>
      </c>
      <c r="AC12" s="19">
        <v>266137</v>
      </c>
      <c r="AD12" s="19">
        <v>265572</v>
      </c>
      <c r="AE12" s="19">
        <v>273389</v>
      </c>
      <c r="AF12" s="19">
        <v>276058</v>
      </c>
      <c r="AG12" s="19">
        <v>273767</v>
      </c>
      <c r="AH12" s="19">
        <v>296504</v>
      </c>
      <c r="AI12" s="19">
        <v>341005</v>
      </c>
    </row>
    <row r="13" spans="1:35" s="16" customFormat="1" ht="14.25" customHeight="1" x14ac:dyDescent="0.25">
      <c r="A13" s="21"/>
      <c r="B13" s="21" t="s">
        <v>9</v>
      </c>
      <c r="C13" s="22">
        <v>5378</v>
      </c>
      <c r="D13" s="22">
        <v>5300</v>
      </c>
      <c r="E13" s="22">
        <v>4611</v>
      </c>
      <c r="F13" s="22">
        <v>5398</v>
      </c>
      <c r="G13" s="22">
        <v>4522</v>
      </c>
      <c r="H13" s="22">
        <v>3199</v>
      </c>
      <c r="I13" s="22">
        <v>3847</v>
      </c>
      <c r="J13" s="22">
        <v>5825</v>
      </c>
      <c r="K13" s="23">
        <v>7777</v>
      </c>
      <c r="L13" s="23">
        <v>5639</v>
      </c>
      <c r="M13" s="24">
        <v>9428</v>
      </c>
      <c r="N13" s="23">
        <v>10243</v>
      </c>
      <c r="O13" s="23">
        <v>6515</v>
      </c>
      <c r="P13" s="23">
        <v>5203</v>
      </c>
      <c r="Q13" s="23">
        <v>5698</v>
      </c>
      <c r="R13" s="23">
        <v>6500</v>
      </c>
      <c r="S13" s="23">
        <v>10181</v>
      </c>
      <c r="T13" s="23">
        <v>7292</v>
      </c>
      <c r="U13" s="23">
        <v>8762</v>
      </c>
      <c r="V13" s="23">
        <v>7419</v>
      </c>
      <c r="W13" s="23">
        <v>7715</v>
      </c>
      <c r="X13" s="23">
        <v>8617</v>
      </c>
      <c r="Y13" s="23">
        <v>99129</v>
      </c>
      <c r="Z13" s="23">
        <v>118645</v>
      </c>
      <c r="AA13" s="23">
        <v>72136</v>
      </c>
      <c r="AB13" s="23">
        <v>75072</v>
      </c>
      <c r="AC13" s="23">
        <v>90358</v>
      </c>
      <c r="AD13" s="23">
        <v>77691</v>
      </c>
      <c r="AE13" s="23">
        <v>68916</v>
      </c>
      <c r="AF13" s="23">
        <v>68469</v>
      </c>
      <c r="AG13" s="23">
        <v>89769</v>
      </c>
      <c r="AH13" s="23">
        <v>93434</v>
      </c>
      <c r="AI13" s="23">
        <v>104350</v>
      </c>
    </row>
    <row r="14" spans="1:35" s="16" customFormat="1" ht="14.25" customHeight="1" x14ac:dyDescent="0.25">
      <c r="A14" s="21"/>
      <c r="B14" s="21" t="s">
        <v>10</v>
      </c>
      <c r="C14" s="22">
        <v>1389</v>
      </c>
      <c r="D14" s="22">
        <v>1050</v>
      </c>
      <c r="E14" s="22">
        <v>980</v>
      </c>
      <c r="F14" s="22">
        <v>664</v>
      </c>
      <c r="G14" s="22">
        <v>807</v>
      </c>
      <c r="H14" s="22">
        <v>509</v>
      </c>
      <c r="I14" s="22">
        <v>850</v>
      </c>
      <c r="J14" s="22">
        <v>1174</v>
      </c>
      <c r="K14" s="23">
        <v>1204</v>
      </c>
      <c r="L14" s="23">
        <v>1002</v>
      </c>
      <c r="M14" s="24">
        <v>1359</v>
      </c>
      <c r="N14" s="23">
        <v>1594</v>
      </c>
      <c r="O14" s="23">
        <v>1172</v>
      </c>
      <c r="P14" s="23">
        <v>1188</v>
      </c>
      <c r="Q14" s="23">
        <v>1311</v>
      </c>
      <c r="R14" s="23">
        <v>1951</v>
      </c>
      <c r="S14" s="23">
        <v>1556</v>
      </c>
      <c r="T14" s="23">
        <v>2346</v>
      </c>
      <c r="U14" s="23">
        <v>1875</v>
      </c>
      <c r="V14" s="23">
        <v>1393</v>
      </c>
      <c r="W14" s="23">
        <v>1730</v>
      </c>
      <c r="X14" s="23">
        <v>1535</v>
      </c>
      <c r="Y14" s="23">
        <v>1634</v>
      </c>
      <c r="Z14" s="23">
        <v>2107</v>
      </c>
      <c r="AA14" s="27">
        <v>1764</v>
      </c>
      <c r="AB14" s="27">
        <v>2308</v>
      </c>
      <c r="AC14" s="27">
        <v>2237</v>
      </c>
      <c r="AD14" s="27">
        <v>2107</v>
      </c>
      <c r="AE14" s="27">
        <v>2624</v>
      </c>
      <c r="AF14" s="27">
        <v>2439</v>
      </c>
      <c r="AG14" s="27">
        <v>1686</v>
      </c>
      <c r="AH14" s="27">
        <v>1751</v>
      </c>
      <c r="AI14" s="27">
        <v>1851</v>
      </c>
    </row>
    <row r="15" spans="1:35" s="30" customFormat="1" ht="14.25" customHeight="1" x14ac:dyDescent="0.25">
      <c r="A15" s="29"/>
      <c r="B15" s="29" t="s">
        <v>11</v>
      </c>
      <c r="C15" s="22">
        <v>89844</v>
      </c>
      <c r="D15" s="22">
        <v>88681</v>
      </c>
      <c r="E15" s="22">
        <v>86739</v>
      </c>
      <c r="F15" s="22">
        <v>83767</v>
      </c>
      <c r="G15" s="22">
        <v>87279</v>
      </c>
      <c r="H15" s="22">
        <v>90775</v>
      </c>
      <c r="I15" s="22">
        <v>91967</v>
      </c>
      <c r="J15" s="22">
        <v>103088</v>
      </c>
      <c r="K15" s="22">
        <v>106866</v>
      </c>
      <c r="L15" s="22">
        <v>113416</v>
      </c>
      <c r="M15" s="22">
        <v>128615</v>
      </c>
      <c r="N15" s="22">
        <v>130052</v>
      </c>
      <c r="O15" s="22">
        <v>128207</v>
      </c>
      <c r="P15" s="22">
        <v>128595</v>
      </c>
      <c r="Q15" s="22">
        <v>136987</v>
      </c>
      <c r="R15" s="22">
        <v>149094</v>
      </c>
      <c r="S15" s="22">
        <v>165410</v>
      </c>
      <c r="T15" s="22">
        <v>183578</v>
      </c>
      <c r="U15" s="22">
        <v>186884</v>
      </c>
      <c r="V15" s="22">
        <v>160187</v>
      </c>
      <c r="W15" s="22">
        <v>173991</v>
      </c>
      <c r="X15" s="22">
        <v>174388</v>
      </c>
      <c r="Y15" s="22">
        <v>176781</v>
      </c>
      <c r="Z15" s="22">
        <v>177642</v>
      </c>
      <c r="AA15" s="26">
        <v>178605</v>
      </c>
      <c r="AB15" s="26">
        <v>166392</v>
      </c>
      <c r="AC15" s="26">
        <v>173542</v>
      </c>
      <c r="AD15" s="26">
        <v>185774</v>
      </c>
      <c r="AE15" s="26">
        <v>201849</v>
      </c>
      <c r="AF15" s="26">
        <v>205150</v>
      </c>
      <c r="AG15" s="26">
        <v>182312</v>
      </c>
      <c r="AH15" s="26">
        <v>201319</v>
      </c>
      <c r="AI15" s="26">
        <v>234805</v>
      </c>
    </row>
    <row r="16" spans="1:35" s="30" customFormat="1" ht="14.25" customHeight="1" x14ac:dyDescent="0.25">
      <c r="A16" s="21"/>
      <c r="B16" s="21" t="s">
        <v>12</v>
      </c>
      <c r="C16" s="22">
        <v>4312</v>
      </c>
      <c r="D16" s="22">
        <v>4357</v>
      </c>
      <c r="E16" s="22">
        <v>3898</v>
      </c>
      <c r="F16" s="22">
        <v>3440</v>
      </c>
      <c r="G16" s="22">
        <v>3044</v>
      </c>
      <c r="H16" s="22">
        <v>2656</v>
      </c>
      <c r="I16" s="22">
        <v>3352</v>
      </c>
      <c r="J16" s="22">
        <v>4888</v>
      </c>
      <c r="K16" s="23">
        <v>3363</v>
      </c>
      <c r="L16" s="23">
        <v>3513</v>
      </c>
      <c r="M16" s="24">
        <v>6290</v>
      </c>
      <c r="N16" s="23">
        <v>6420</v>
      </c>
      <c r="O16" s="23">
        <v>6857</v>
      </c>
      <c r="P16" s="23">
        <v>6906</v>
      </c>
      <c r="Q16" s="23">
        <v>7768</v>
      </c>
      <c r="R16" s="23">
        <v>11194</v>
      </c>
      <c r="S16" s="23">
        <v>13986</v>
      </c>
      <c r="T16" s="23">
        <v>13184</v>
      </c>
      <c r="U16" s="23">
        <v>17467</v>
      </c>
      <c r="V16" s="23">
        <v>12063</v>
      </c>
      <c r="W16" s="23">
        <v>13411</v>
      </c>
      <c r="X16" s="23">
        <v>15451</v>
      </c>
      <c r="Y16" s="23">
        <v>17445</v>
      </c>
      <c r="Z16" s="23">
        <v>14342</v>
      </c>
      <c r="AA16" s="23">
        <v>11991</v>
      </c>
      <c r="AB16" s="23">
        <v>8448</v>
      </c>
      <c r="AC16" s="23">
        <v>6776</v>
      </c>
      <c r="AD16" s="23">
        <v>8127</v>
      </c>
      <c r="AE16" s="23">
        <v>9472</v>
      </c>
      <c r="AF16" s="23">
        <v>9312</v>
      </c>
      <c r="AG16" s="23">
        <v>5629</v>
      </c>
      <c r="AH16" s="23">
        <v>10023</v>
      </c>
      <c r="AI16" s="23">
        <v>22270</v>
      </c>
    </row>
    <row r="17" spans="1:35" ht="14.25" customHeight="1" x14ac:dyDescent="0.25">
      <c r="A17" s="21"/>
      <c r="B17" s="21" t="s">
        <v>13</v>
      </c>
      <c r="C17" s="22">
        <v>24224</v>
      </c>
      <c r="D17" s="22">
        <v>23983</v>
      </c>
      <c r="E17" s="22">
        <v>22449</v>
      </c>
      <c r="F17" s="22">
        <v>21546</v>
      </c>
      <c r="G17" s="22">
        <v>22783</v>
      </c>
      <c r="H17" s="22">
        <v>25967</v>
      </c>
      <c r="I17" s="22">
        <v>26794</v>
      </c>
      <c r="J17" s="22">
        <v>29066</v>
      </c>
      <c r="K17" s="23">
        <v>30847</v>
      </c>
      <c r="L17" s="23">
        <v>34633</v>
      </c>
      <c r="M17" s="24">
        <v>38972</v>
      </c>
      <c r="N17" s="23">
        <v>36435</v>
      </c>
      <c r="O17" s="23">
        <v>34083</v>
      </c>
      <c r="P17" s="23">
        <v>34219</v>
      </c>
      <c r="Q17" s="23">
        <v>36097</v>
      </c>
      <c r="R17" s="23">
        <v>38954</v>
      </c>
      <c r="S17" s="23">
        <v>42803</v>
      </c>
      <c r="T17" s="23">
        <v>47274</v>
      </c>
      <c r="U17" s="23">
        <v>47901</v>
      </c>
      <c r="V17" s="23">
        <v>40244</v>
      </c>
      <c r="W17" s="23">
        <v>41978</v>
      </c>
      <c r="X17" s="23">
        <v>40805</v>
      </c>
      <c r="Y17" s="23">
        <v>40165</v>
      </c>
      <c r="Z17" s="23">
        <v>41719</v>
      </c>
      <c r="AA17" s="23">
        <v>42317</v>
      </c>
      <c r="AB17" s="23">
        <v>40431</v>
      </c>
      <c r="AC17" s="23">
        <v>42999</v>
      </c>
      <c r="AD17" s="23">
        <v>44775</v>
      </c>
      <c r="AE17" s="23">
        <v>46999</v>
      </c>
      <c r="AF17" s="23">
        <v>46549</v>
      </c>
      <c r="AG17" s="23">
        <v>42758</v>
      </c>
      <c r="AH17" s="23">
        <v>46004</v>
      </c>
      <c r="AI17" s="23">
        <v>48933</v>
      </c>
    </row>
    <row r="18" spans="1:35" ht="14.25" customHeight="1" x14ac:dyDescent="0.25">
      <c r="A18" s="21"/>
      <c r="B18" s="21" t="s">
        <v>14</v>
      </c>
      <c r="C18" s="22">
        <v>32531</v>
      </c>
      <c r="D18" s="22">
        <v>33425</v>
      </c>
      <c r="E18" s="22">
        <v>33593</v>
      </c>
      <c r="F18" s="22">
        <v>33039</v>
      </c>
      <c r="G18" s="22">
        <v>34022</v>
      </c>
      <c r="H18" s="22">
        <v>33446</v>
      </c>
      <c r="I18" s="22">
        <v>34688</v>
      </c>
      <c r="J18" s="22">
        <v>38687</v>
      </c>
      <c r="K18" s="23">
        <v>41407</v>
      </c>
      <c r="L18" s="23">
        <v>43995</v>
      </c>
      <c r="M18" s="24">
        <v>47523</v>
      </c>
      <c r="N18" s="23">
        <v>51805</v>
      </c>
      <c r="O18" s="23">
        <v>54706</v>
      </c>
      <c r="P18" s="23">
        <v>54586</v>
      </c>
      <c r="Q18" s="23">
        <v>57118</v>
      </c>
      <c r="R18" s="23">
        <v>60070</v>
      </c>
      <c r="S18" s="23">
        <v>65013</v>
      </c>
      <c r="T18" s="23">
        <v>71028</v>
      </c>
      <c r="U18" s="23">
        <v>72923</v>
      </c>
      <c r="V18" s="23">
        <v>70470</v>
      </c>
      <c r="W18" s="23">
        <v>76235</v>
      </c>
      <c r="X18" s="23">
        <v>75581</v>
      </c>
      <c r="Y18" s="23">
        <v>78225</v>
      </c>
      <c r="Z18" s="23">
        <v>80271</v>
      </c>
      <c r="AA18" s="23">
        <v>82879</v>
      </c>
      <c r="AB18" s="23">
        <v>80047</v>
      </c>
      <c r="AC18" s="23">
        <v>85882</v>
      </c>
      <c r="AD18" s="23">
        <v>93175</v>
      </c>
      <c r="AE18" s="23">
        <v>101085</v>
      </c>
      <c r="AF18" s="23">
        <v>104893</v>
      </c>
      <c r="AG18" s="23">
        <v>95806</v>
      </c>
      <c r="AH18" s="23">
        <v>99403</v>
      </c>
      <c r="AI18" s="23">
        <v>110728</v>
      </c>
    </row>
    <row r="19" spans="1:35" s="30" customFormat="1" ht="14.25" customHeight="1" x14ac:dyDescent="0.25">
      <c r="A19" s="31"/>
      <c r="B19" s="31" t="s">
        <v>15</v>
      </c>
      <c r="C19" s="32">
        <v>28778</v>
      </c>
      <c r="D19" s="32">
        <v>26916</v>
      </c>
      <c r="E19" s="32">
        <v>26800</v>
      </c>
      <c r="F19" s="32">
        <v>25741</v>
      </c>
      <c r="G19" s="32">
        <v>27430</v>
      </c>
      <c r="H19" s="32">
        <v>28706</v>
      </c>
      <c r="I19" s="32">
        <v>27134</v>
      </c>
      <c r="J19" s="32">
        <v>30447</v>
      </c>
      <c r="K19" s="33">
        <v>31248</v>
      </c>
      <c r="L19" s="33">
        <v>31275</v>
      </c>
      <c r="M19" s="34">
        <v>35830</v>
      </c>
      <c r="N19" s="33">
        <v>35392</v>
      </c>
      <c r="O19" s="33">
        <v>32561</v>
      </c>
      <c r="P19" s="33">
        <v>32884</v>
      </c>
      <c r="Q19" s="33">
        <v>36004</v>
      </c>
      <c r="R19" s="33">
        <v>38876</v>
      </c>
      <c r="S19" s="33">
        <v>43608</v>
      </c>
      <c r="T19" s="33">
        <v>52091</v>
      </c>
      <c r="U19" s="33">
        <v>48592</v>
      </c>
      <c r="V19" s="33">
        <v>37409</v>
      </c>
      <c r="W19" s="33">
        <v>42367</v>
      </c>
      <c r="X19" s="33">
        <v>42551</v>
      </c>
      <c r="Y19" s="33">
        <v>40946</v>
      </c>
      <c r="Z19" s="33">
        <v>41310</v>
      </c>
      <c r="AA19" s="33">
        <v>41418</v>
      </c>
      <c r="AB19" s="33">
        <v>37465</v>
      </c>
      <c r="AC19" s="33">
        <v>37884</v>
      </c>
      <c r="AD19" s="33">
        <v>39696</v>
      </c>
      <c r="AE19" s="33">
        <v>44292</v>
      </c>
      <c r="AF19" s="33">
        <v>44397</v>
      </c>
      <c r="AG19" s="33">
        <v>38120</v>
      </c>
      <c r="AH19" s="33">
        <v>45889</v>
      </c>
      <c r="AI19" s="33">
        <v>52874</v>
      </c>
    </row>
    <row r="20" spans="1:35" ht="14.25" customHeight="1" x14ac:dyDescent="0.25">
      <c r="A20" s="35">
        <v>1</v>
      </c>
      <c r="B20" s="2" t="s">
        <v>16</v>
      </c>
      <c r="AE20" s="36"/>
    </row>
    <row r="21" spans="1:35" ht="14.25" customHeight="1" x14ac:dyDescent="0.25">
      <c r="A21" s="37">
        <v>2</v>
      </c>
      <c r="B21" s="2" t="s">
        <v>17</v>
      </c>
      <c r="AE21" s="38"/>
    </row>
    <row r="22" spans="1:35" ht="14.25" customHeight="1" x14ac:dyDescent="0.25">
      <c r="A22" s="37">
        <v>3</v>
      </c>
      <c r="B22" s="2" t="s">
        <v>18</v>
      </c>
      <c r="AE22" s="38"/>
    </row>
    <row r="23" spans="1:35" ht="14.25" customHeight="1" x14ac:dyDescent="0.25">
      <c r="A23" s="37">
        <v>4</v>
      </c>
      <c r="B23" s="2" t="s">
        <v>19</v>
      </c>
      <c r="AE23" s="38"/>
    </row>
    <row r="24" spans="1:35" ht="14.25" customHeight="1" x14ac:dyDescent="0.25">
      <c r="A24" s="39"/>
      <c r="AE24" s="39"/>
    </row>
    <row r="25" spans="1:35" ht="14.25" customHeight="1" x14ac:dyDescent="0.25">
      <c r="A25" s="40" t="s">
        <v>20</v>
      </c>
      <c r="AE25" s="40"/>
    </row>
    <row r="26" spans="1:35" ht="14.25" customHeight="1" x14ac:dyDescent="0.25">
      <c r="A26" s="41" t="s">
        <v>21</v>
      </c>
      <c r="AE26" s="41"/>
    </row>
    <row r="27" spans="1:35" ht="14.25" customHeight="1" x14ac:dyDescent="0.25">
      <c r="A27" s="40" t="s">
        <v>22</v>
      </c>
      <c r="AE27" s="40"/>
    </row>
    <row r="28" spans="1:35" ht="14.25" customHeight="1" x14ac:dyDescent="0.25">
      <c r="A28" s="42" t="s">
        <v>23</v>
      </c>
      <c r="AE28" s="42"/>
    </row>
    <row r="32" spans="1:35" s="30" customFormat="1" ht="12" customHeight="1" x14ac:dyDescent="0.25">
      <c r="B32" s="2"/>
      <c r="C32" s="2"/>
      <c r="D32" s="43"/>
      <c r="E32" s="43"/>
      <c r="F32" s="43"/>
      <c r="G32" s="43"/>
      <c r="H32" s="43"/>
      <c r="I32" s="43"/>
      <c r="J32" s="43"/>
      <c r="K32" s="43"/>
      <c r="L32" s="44"/>
      <c r="M32" s="44"/>
      <c r="N32" s="45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</row>
  </sheetData>
  <pageMargins left="0.39370078740157483" right="0.39370078740157483" top="0.39370078740157483" bottom="0.39370078740157483" header="0.51181102362204722" footer="0.51181102362204722"/>
  <pageSetup paperSize="9" scale="5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4FED14-2B17-4EFC-B4FA-F1A9219A41D3}">
  <sheetPr>
    <pageSetUpPr fitToPage="1"/>
  </sheetPr>
  <dimension ref="A1:AI32"/>
  <sheetViews>
    <sheetView zoomScaleNormal="100" workbookViewId="0">
      <pane xSplit="2" ySplit="3" topLeftCell="C4" activePane="bottomRight" state="frozen"/>
      <selection activeCell="A62" sqref="A62"/>
      <selection pane="topRight" activeCell="A62" sqref="A62"/>
      <selection pane="bottomLeft" activeCell="A62" sqref="A62"/>
      <selection pane="bottomRight" activeCell="A62" sqref="A62"/>
    </sheetView>
  </sheetViews>
  <sheetFormatPr baseColWidth="10" defaultColWidth="11" defaultRowHeight="12.75" x14ac:dyDescent="0.25"/>
  <cols>
    <col min="1" max="1" width="0.875" style="2" customWidth="1"/>
    <col min="2" max="2" width="48.75" style="2" bestFit="1" customWidth="1"/>
    <col min="3" max="28" width="7.375" style="2" customWidth="1"/>
    <col min="29" max="29" width="7.5" style="2" customWidth="1"/>
    <col min="30" max="35" width="7.375" style="2" customWidth="1"/>
    <col min="36" max="16384" width="11" style="2"/>
  </cols>
  <sheetData>
    <row r="1" spans="1:35" ht="14.25" customHeight="1" x14ac:dyDescent="0.25">
      <c r="A1" s="1" t="s">
        <v>6</v>
      </c>
      <c r="B1" s="1"/>
      <c r="L1" s="3"/>
      <c r="T1" s="4"/>
      <c r="W1" s="4"/>
      <c r="Z1" s="4"/>
      <c r="AD1" s="5"/>
      <c r="AH1" s="1"/>
      <c r="AI1" s="1" t="s">
        <v>8</v>
      </c>
    </row>
    <row r="2" spans="1:35" ht="14.25" customHeight="1" x14ac:dyDescent="0.25">
      <c r="A2" s="6" t="s">
        <v>24</v>
      </c>
      <c r="B2" s="6"/>
      <c r="C2" s="7"/>
      <c r="D2" s="7"/>
      <c r="E2" s="7"/>
      <c r="F2" s="7"/>
      <c r="G2" s="7"/>
      <c r="H2" s="7"/>
      <c r="I2" s="7"/>
      <c r="J2" s="7"/>
      <c r="K2" s="7"/>
      <c r="L2" s="7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9"/>
      <c r="Z2" s="10"/>
      <c r="AA2" s="10"/>
      <c r="AB2" s="10"/>
      <c r="AC2" s="10"/>
      <c r="AD2" s="10"/>
      <c r="AE2" s="6"/>
      <c r="AF2" s="7"/>
    </row>
    <row r="3" spans="1:35" s="16" customFormat="1" ht="14.25" customHeight="1" x14ac:dyDescent="0.25">
      <c r="A3" s="11"/>
      <c r="B3" s="11"/>
      <c r="C3" s="12">
        <v>1990</v>
      </c>
      <c r="D3" s="12">
        <v>1991</v>
      </c>
      <c r="E3" s="12">
        <v>1992</v>
      </c>
      <c r="F3" s="12">
        <v>1993</v>
      </c>
      <c r="G3" s="12">
        <v>1994</v>
      </c>
      <c r="H3" s="12">
        <v>1995</v>
      </c>
      <c r="I3" s="12">
        <v>1996</v>
      </c>
      <c r="J3" s="12">
        <v>1997</v>
      </c>
      <c r="K3" s="12">
        <v>1998</v>
      </c>
      <c r="L3" s="12">
        <v>1999</v>
      </c>
      <c r="M3" s="12">
        <v>2000</v>
      </c>
      <c r="N3" s="12">
        <v>2001</v>
      </c>
      <c r="O3" s="12" t="s">
        <v>5</v>
      </c>
      <c r="P3" s="12">
        <v>2003</v>
      </c>
      <c r="Q3" s="12">
        <v>2004</v>
      </c>
      <c r="R3" s="12">
        <v>2005</v>
      </c>
      <c r="S3" s="12">
        <v>2006</v>
      </c>
      <c r="T3" s="12">
        <v>2007</v>
      </c>
      <c r="U3" s="12">
        <v>2008</v>
      </c>
      <c r="V3" s="12">
        <v>2009</v>
      </c>
      <c r="W3" s="12">
        <v>2010</v>
      </c>
      <c r="X3" s="12">
        <v>2011</v>
      </c>
      <c r="Y3" s="13" t="s">
        <v>1</v>
      </c>
      <c r="Z3" s="14" t="s">
        <v>2</v>
      </c>
      <c r="AA3" s="14">
        <v>2014</v>
      </c>
      <c r="AB3" s="14">
        <v>2015</v>
      </c>
      <c r="AC3" s="14">
        <v>2016</v>
      </c>
      <c r="AD3" s="15">
        <v>2017</v>
      </c>
      <c r="AE3" s="15">
        <v>2018</v>
      </c>
      <c r="AF3" s="15">
        <v>2019</v>
      </c>
      <c r="AG3" s="15">
        <v>2020</v>
      </c>
      <c r="AH3" s="15">
        <v>2021</v>
      </c>
      <c r="AI3" s="15">
        <v>2022</v>
      </c>
    </row>
    <row r="4" spans="1:35" s="16" customFormat="1" ht="14.25" customHeight="1" x14ac:dyDescent="0.25">
      <c r="A4" s="17" t="s">
        <v>3</v>
      </c>
      <c r="B4" s="17"/>
      <c r="C4" s="46">
        <v>4.7</v>
      </c>
      <c r="D4" s="46">
        <v>-0.4</v>
      </c>
      <c r="E4" s="46">
        <v>4.8</v>
      </c>
      <c r="F4" s="46">
        <v>1.2</v>
      </c>
      <c r="G4" s="46">
        <v>2.7</v>
      </c>
      <c r="H4" s="46">
        <v>0.4</v>
      </c>
      <c r="I4" s="46">
        <v>2.4</v>
      </c>
      <c r="J4" s="46">
        <v>12</v>
      </c>
      <c r="K4" s="46">
        <v>3.3</v>
      </c>
      <c r="L4" s="46">
        <v>5.8</v>
      </c>
      <c r="M4" s="47">
        <v>12.7</v>
      </c>
      <c r="N4" s="46">
        <v>1.8</v>
      </c>
      <c r="O4" s="46">
        <v>3.2</v>
      </c>
      <c r="P4" s="46">
        <v>-1.2</v>
      </c>
      <c r="Q4" s="46">
        <v>8.1999999999999993</v>
      </c>
      <c r="R4" s="46">
        <v>6.7</v>
      </c>
      <c r="S4" s="46">
        <v>13.6</v>
      </c>
      <c r="T4" s="46">
        <v>11.4</v>
      </c>
      <c r="U4" s="46">
        <v>4.7</v>
      </c>
      <c r="V4" s="46">
        <v>-13.2</v>
      </c>
      <c r="W4" s="46">
        <v>8.6</v>
      </c>
      <c r="X4" s="46">
        <v>2.2999999999999998</v>
      </c>
      <c r="Y4" s="46">
        <v>40.700000000000003</v>
      </c>
      <c r="Z4" s="46">
        <v>13.4</v>
      </c>
      <c r="AA4" s="46">
        <v>-14.1</v>
      </c>
      <c r="AB4" s="46">
        <v>-2.1</v>
      </c>
      <c r="AC4" s="46">
        <v>6.9</v>
      </c>
      <c r="AD4" s="46">
        <v>-1.2</v>
      </c>
      <c r="AE4" s="46">
        <v>3</v>
      </c>
      <c r="AF4" s="46">
        <v>2.7</v>
      </c>
      <c r="AG4" s="46">
        <v>-4</v>
      </c>
      <c r="AH4" s="46">
        <v>16.100000000000001</v>
      </c>
      <c r="AI4" s="46">
        <v>10</v>
      </c>
    </row>
    <row r="5" spans="1:35" s="16" customFormat="1" ht="14.25" customHeight="1" x14ac:dyDescent="0.25">
      <c r="A5" s="21"/>
      <c r="B5" s="21" t="s">
        <v>9</v>
      </c>
      <c r="C5" s="48">
        <v>-5</v>
      </c>
      <c r="D5" s="48">
        <v>-7.5</v>
      </c>
      <c r="E5" s="48">
        <v>-4.0999999999999996</v>
      </c>
      <c r="F5" s="48">
        <v>14.8</v>
      </c>
      <c r="G5" s="48">
        <v>-14.4</v>
      </c>
      <c r="H5" s="48">
        <v>-21.6</v>
      </c>
      <c r="I5" s="48">
        <v>0.7</v>
      </c>
      <c r="J5" s="48">
        <v>21.1</v>
      </c>
      <c r="K5" s="48">
        <v>-7.4</v>
      </c>
      <c r="L5" s="48">
        <v>34.299999999999997</v>
      </c>
      <c r="M5" s="49">
        <v>50.8</v>
      </c>
      <c r="N5" s="48">
        <v>-29.3</v>
      </c>
      <c r="O5" s="48">
        <v>-0.3</v>
      </c>
      <c r="P5" s="48">
        <v>-20.100000000000001</v>
      </c>
      <c r="Q5" s="48">
        <v>12.5</v>
      </c>
      <c r="R5" s="48">
        <v>-5.8</v>
      </c>
      <c r="S5" s="48">
        <v>28.3</v>
      </c>
      <c r="T5" s="48">
        <v>6.4</v>
      </c>
      <c r="U5" s="48">
        <v>21.3</v>
      </c>
      <c r="V5" s="48">
        <v>-27.4</v>
      </c>
      <c r="W5" s="48">
        <v>50</v>
      </c>
      <c r="X5" s="48">
        <v>5.3</v>
      </c>
      <c r="Y5" s="48">
        <v>898.3</v>
      </c>
      <c r="Z5" s="48">
        <v>42.2</v>
      </c>
      <c r="AA5" s="48">
        <v>-42.3</v>
      </c>
      <c r="AB5" s="48">
        <v>-0.1</v>
      </c>
      <c r="AC5" s="48">
        <v>15.4</v>
      </c>
      <c r="AD5" s="48">
        <v>-16.399999999999999</v>
      </c>
      <c r="AE5" s="48">
        <v>-5.4</v>
      </c>
      <c r="AF5" s="48">
        <v>-0.3</v>
      </c>
      <c r="AG5" s="48">
        <v>8</v>
      </c>
      <c r="AH5" s="48">
        <v>18.600000000000001</v>
      </c>
      <c r="AI5" s="48">
        <v>18.5</v>
      </c>
    </row>
    <row r="6" spans="1:35" s="16" customFormat="1" ht="14.25" customHeight="1" x14ac:dyDescent="0.25">
      <c r="A6" s="25"/>
      <c r="B6" s="25" t="s">
        <v>10</v>
      </c>
      <c r="C6" s="50">
        <v>1.8</v>
      </c>
      <c r="D6" s="50">
        <v>-47.8</v>
      </c>
      <c r="E6" s="50">
        <v>22.3</v>
      </c>
      <c r="F6" s="50">
        <v>-2.6</v>
      </c>
      <c r="G6" s="50">
        <v>-18.600000000000001</v>
      </c>
      <c r="H6" s="50">
        <v>-37</v>
      </c>
      <c r="I6" s="50">
        <v>23.1</v>
      </c>
      <c r="J6" s="50">
        <v>14</v>
      </c>
      <c r="K6" s="50">
        <v>-2.5</v>
      </c>
      <c r="L6" s="50">
        <v>-2.2999999999999998</v>
      </c>
      <c r="M6" s="51">
        <v>50.3</v>
      </c>
      <c r="N6" s="50">
        <v>-23.3</v>
      </c>
      <c r="O6" s="50">
        <v>38.4</v>
      </c>
      <c r="P6" s="50">
        <v>-23.6</v>
      </c>
      <c r="Q6" s="50">
        <v>16.8</v>
      </c>
      <c r="R6" s="50">
        <v>-10</v>
      </c>
      <c r="S6" s="50">
        <v>30.2</v>
      </c>
      <c r="T6" s="50">
        <v>36.5</v>
      </c>
      <c r="U6" s="50">
        <v>-21.3</v>
      </c>
      <c r="V6" s="50">
        <v>-32.9</v>
      </c>
      <c r="W6" s="50">
        <v>18.100000000000001</v>
      </c>
      <c r="X6" s="50">
        <v>-12.2</v>
      </c>
      <c r="Y6" s="50">
        <v>22.4</v>
      </c>
      <c r="Z6" s="50">
        <v>16.3</v>
      </c>
      <c r="AA6" s="50">
        <v>33.1</v>
      </c>
      <c r="AB6" s="50">
        <v>-22.2</v>
      </c>
      <c r="AC6" s="50">
        <v>12.5</v>
      </c>
      <c r="AD6" s="50">
        <v>24.9</v>
      </c>
      <c r="AE6" s="50">
        <v>9.5</v>
      </c>
      <c r="AF6" s="50">
        <v>-30.8</v>
      </c>
      <c r="AG6" s="50">
        <v>-45.8</v>
      </c>
      <c r="AH6" s="50">
        <v>19.8</v>
      </c>
      <c r="AI6" s="50">
        <v>85.9</v>
      </c>
    </row>
    <row r="7" spans="1:35" s="16" customFormat="1" ht="14.25" customHeight="1" x14ac:dyDescent="0.25">
      <c r="A7" s="29"/>
      <c r="B7" s="29" t="s">
        <v>11</v>
      </c>
      <c r="C7" s="50">
        <v>5.5</v>
      </c>
      <c r="D7" s="50">
        <v>1.4</v>
      </c>
      <c r="E7" s="50">
        <v>5</v>
      </c>
      <c r="F7" s="50">
        <v>0.6</v>
      </c>
      <c r="G7" s="50">
        <v>4.0999999999999996</v>
      </c>
      <c r="H7" s="50">
        <v>2</v>
      </c>
      <c r="I7" s="50">
        <v>2.2999999999999998</v>
      </c>
      <c r="J7" s="50">
        <v>11.6</v>
      </c>
      <c r="K7" s="50">
        <v>3.8</v>
      </c>
      <c r="L7" s="50">
        <v>4.9000000000000004</v>
      </c>
      <c r="M7" s="50">
        <v>10.6</v>
      </c>
      <c r="N7" s="50">
        <v>4.0999999999999996</v>
      </c>
      <c r="O7" s="50">
        <v>3.1</v>
      </c>
      <c r="P7" s="50">
        <v>-0.2</v>
      </c>
      <c r="Q7" s="50">
        <v>8</v>
      </c>
      <c r="R7" s="50">
        <v>7.3</v>
      </c>
      <c r="S7" s="50">
        <v>13.1</v>
      </c>
      <c r="T7" s="50">
        <v>11.3</v>
      </c>
      <c r="U7" s="50">
        <v>4.5</v>
      </c>
      <c r="V7" s="50">
        <v>-12.5</v>
      </c>
      <c r="W7" s="50">
        <v>7.2</v>
      </c>
      <c r="X7" s="50">
        <v>2.2999999999999998</v>
      </c>
      <c r="Y7" s="50">
        <v>1.4</v>
      </c>
      <c r="Z7" s="50">
        <v>0.3</v>
      </c>
      <c r="AA7" s="50">
        <v>3.6</v>
      </c>
      <c r="AB7" s="50">
        <v>-2.6</v>
      </c>
      <c r="AC7" s="50">
        <v>3.7</v>
      </c>
      <c r="AD7" s="50">
        <v>4.8</v>
      </c>
      <c r="AE7" s="50">
        <v>5.7</v>
      </c>
      <c r="AF7" s="50">
        <v>3.9</v>
      </c>
      <c r="AG7" s="50">
        <v>-7</v>
      </c>
      <c r="AH7" s="50">
        <v>15.3</v>
      </c>
      <c r="AI7" s="50">
        <v>6.9</v>
      </c>
    </row>
    <row r="8" spans="1:35" s="16" customFormat="1" ht="14.25" customHeight="1" x14ac:dyDescent="0.25">
      <c r="A8" s="21"/>
      <c r="B8" s="21" t="s">
        <v>12</v>
      </c>
      <c r="C8" s="48">
        <v>89.4</v>
      </c>
      <c r="D8" s="48">
        <v>119.1</v>
      </c>
      <c r="E8" s="48">
        <v>-27.4</v>
      </c>
      <c r="F8" s="48">
        <v>26.1</v>
      </c>
      <c r="G8" s="48">
        <v>0.6</v>
      </c>
      <c r="H8" s="48">
        <v>-24.5</v>
      </c>
      <c r="I8" s="48">
        <v>27.5</v>
      </c>
      <c r="J8" s="48">
        <v>129.19999999999999</v>
      </c>
      <c r="K8" s="48">
        <v>-11.6</v>
      </c>
      <c r="L8" s="48">
        <v>14.8</v>
      </c>
      <c r="M8" s="49">
        <v>81.7</v>
      </c>
      <c r="N8" s="48">
        <v>-12.2</v>
      </c>
      <c r="O8" s="48">
        <v>583.79999999999995</v>
      </c>
      <c r="P8" s="48">
        <v>-1.5</v>
      </c>
      <c r="Q8" s="48">
        <v>0.1</v>
      </c>
      <c r="R8" s="48">
        <v>23</v>
      </c>
      <c r="S8" s="48">
        <v>35.4</v>
      </c>
      <c r="T8" s="48">
        <v>5.7</v>
      </c>
      <c r="U8" s="48">
        <v>31.7</v>
      </c>
      <c r="V8" s="48">
        <v>-18.7</v>
      </c>
      <c r="W8" s="48">
        <v>8</v>
      </c>
      <c r="X8" s="48">
        <v>13</v>
      </c>
      <c r="Y8" s="48">
        <v>5.9</v>
      </c>
      <c r="Z8" s="48">
        <v>-51.1</v>
      </c>
      <c r="AA8" s="48">
        <v>-6</v>
      </c>
      <c r="AB8" s="48">
        <v>-18.5</v>
      </c>
      <c r="AC8" s="48">
        <v>-28.6</v>
      </c>
      <c r="AD8" s="48">
        <v>12.4</v>
      </c>
      <c r="AE8" s="48">
        <v>37.1</v>
      </c>
      <c r="AF8" s="48">
        <v>-11.4</v>
      </c>
      <c r="AG8" s="48">
        <v>-23.8</v>
      </c>
      <c r="AH8" s="48">
        <v>104.7</v>
      </c>
      <c r="AI8" s="48">
        <v>139.6</v>
      </c>
    </row>
    <row r="9" spans="1:35" s="16" customFormat="1" ht="14.25" customHeight="1" x14ac:dyDescent="0.25">
      <c r="A9" s="21"/>
      <c r="B9" s="21" t="s">
        <v>13</v>
      </c>
      <c r="C9" s="48">
        <v>6.1</v>
      </c>
      <c r="D9" s="48">
        <v>-0.1</v>
      </c>
      <c r="E9" s="48">
        <v>2</v>
      </c>
      <c r="F9" s="48">
        <v>-2.6</v>
      </c>
      <c r="G9" s="48">
        <v>4.5</v>
      </c>
      <c r="H9" s="48">
        <v>5.4</v>
      </c>
      <c r="I9" s="48">
        <v>2.4</v>
      </c>
      <c r="J9" s="48">
        <v>9.6999999999999993</v>
      </c>
      <c r="K9" s="48">
        <v>4.7</v>
      </c>
      <c r="L9" s="48">
        <v>3.6</v>
      </c>
      <c r="M9" s="49">
        <v>12.7</v>
      </c>
      <c r="N9" s="48">
        <v>-1.5</v>
      </c>
      <c r="O9" s="48">
        <v>-3</v>
      </c>
      <c r="P9" s="48">
        <v>0.2</v>
      </c>
      <c r="Q9" s="48">
        <v>6.2</v>
      </c>
      <c r="R9" s="48">
        <v>3.7</v>
      </c>
      <c r="S9" s="48">
        <v>10</v>
      </c>
      <c r="T9" s="48">
        <v>10.5</v>
      </c>
      <c r="U9" s="48">
        <v>2.9</v>
      </c>
      <c r="V9" s="48">
        <v>-19</v>
      </c>
      <c r="W9" s="48">
        <v>3.4</v>
      </c>
      <c r="X9" s="48">
        <v>2.2000000000000002</v>
      </c>
      <c r="Y9" s="48">
        <v>-6</v>
      </c>
      <c r="Z9" s="48">
        <v>2</v>
      </c>
      <c r="AA9" s="48">
        <v>1.6</v>
      </c>
      <c r="AB9" s="48">
        <v>-4</v>
      </c>
      <c r="AC9" s="48">
        <v>-0.2</v>
      </c>
      <c r="AD9" s="48">
        <v>5.4</v>
      </c>
      <c r="AE9" s="48">
        <v>3.6</v>
      </c>
      <c r="AF9" s="48">
        <v>-1.8</v>
      </c>
      <c r="AG9" s="48">
        <v>-11.6</v>
      </c>
      <c r="AH9" s="48">
        <v>11.4</v>
      </c>
      <c r="AI9" s="48">
        <v>4.3</v>
      </c>
    </row>
    <row r="10" spans="1:35" s="16" customFormat="1" ht="14.25" customHeight="1" x14ac:dyDescent="0.25">
      <c r="A10" s="21"/>
      <c r="B10" s="21" t="s">
        <v>14</v>
      </c>
      <c r="C10" s="48">
        <v>9.3000000000000007</v>
      </c>
      <c r="D10" s="48">
        <v>5.3</v>
      </c>
      <c r="E10" s="48">
        <v>10.199999999999999</v>
      </c>
      <c r="F10" s="48">
        <v>6.6</v>
      </c>
      <c r="G10" s="48">
        <v>2.5</v>
      </c>
      <c r="H10" s="48">
        <v>-1.3</v>
      </c>
      <c r="I10" s="48">
        <v>5.0999999999999996</v>
      </c>
      <c r="J10" s="48">
        <v>13.6</v>
      </c>
      <c r="K10" s="48">
        <v>4</v>
      </c>
      <c r="L10" s="48">
        <v>8.8000000000000007</v>
      </c>
      <c r="M10" s="49">
        <v>7.3</v>
      </c>
      <c r="N10" s="48">
        <v>14.1</v>
      </c>
      <c r="O10" s="48">
        <v>7.6</v>
      </c>
      <c r="P10" s="48">
        <v>-1</v>
      </c>
      <c r="Q10" s="48">
        <v>10.4</v>
      </c>
      <c r="R10" s="48">
        <v>12</v>
      </c>
      <c r="S10" s="48">
        <v>14.9</v>
      </c>
      <c r="T10" s="48">
        <v>12.2</v>
      </c>
      <c r="U10" s="48">
        <v>7.7</v>
      </c>
      <c r="V10" s="48">
        <v>-3.2</v>
      </c>
      <c r="W10" s="48">
        <v>6.8</v>
      </c>
      <c r="X10" s="48">
        <v>3.7</v>
      </c>
      <c r="Y10" s="48">
        <v>6.5</v>
      </c>
      <c r="Z10" s="48">
        <v>3.3</v>
      </c>
      <c r="AA10" s="48">
        <v>5.5</v>
      </c>
      <c r="AB10" s="48">
        <v>-0.9</v>
      </c>
      <c r="AC10" s="48">
        <v>7.5</v>
      </c>
      <c r="AD10" s="48">
        <v>4.2</v>
      </c>
      <c r="AE10" s="48">
        <v>5.7</v>
      </c>
      <c r="AF10" s="48">
        <v>7.4</v>
      </c>
      <c r="AG10" s="48">
        <v>-5.5</v>
      </c>
      <c r="AH10" s="48">
        <v>13.7</v>
      </c>
      <c r="AI10" s="48">
        <v>3.1</v>
      </c>
    </row>
    <row r="11" spans="1:35" s="16" customFormat="1" ht="14.25" customHeight="1" x14ac:dyDescent="0.25">
      <c r="A11" s="21"/>
      <c r="B11" s="21" t="s">
        <v>15</v>
      </c>
      <c r="C11" s="48">
        <v>1.2</v>
      </c>
      <c r="D11" s="48">
        <v>-0.9</v>
      </c>
      <c r="E11" s="48">
        <v>3.4</v>
      </c>
      <c r="F11" s="48">
        <v>-2.4</v>
      </c>
      <c r="G11" s="48">
        <v>5.7</v>
      </c>
      <c r="H11" s="48">
        <v>2</v>
      </c>
      <c r="I11" s="48">
        <v>-1</v>
      </c>
      <c r="J11" s="48">
        <v>11.2</v>
      </c>
      <c r="K11" s="48">
        <v>2.5</v>
      </c>
      <c r="L11" s="48">
        <v>1.4</v>
      </c>
      <c r="M11" s="49">
        <v>11.7</v>
      </c>
      <c r="N11" s="48">
        <v>-1.6</v>
      </c>
      <c r="O11" s="48">
        <v>-3</v>
      </c>
      <c r="P11" s="48">
        <v>0.7</v>
      </c>
      <c r="Q11" s="48">
        <v>7.1</v>
      </c>
      <c r="R11" s="48">
        <v>2.6</v>
      </c>
      <c r="S11" s="48">
        <v>11.4</v>
      </c>
      <c r="T11" s="48">
        <v>11.3</v>
      </c>
      <c r="U11" s="48">
        <v>-3</v>
      </c>
      <c r="V11" s="48">
        <v>-23.1</v>
      </c>
      <c r="W11" s="48">
        <v>13.5</v>
      </c>
      <c r="X11" s="48">
        <v>-2.8</v>
      </c>
      <c r="Y11" s="48">
        <v>-3.6</v>
      </c>
      <c r="Z11" s="48">
        <v>-1.2</v>
      </c>
      <c r="AA11" s="48">
        <v>1.1000000000000001</v>
      </c>
      <c r="AB11" s="48">
        <v>-4.8</v>
      </c>
      <c r="AC11" s="48">
        <v>-1.3</v>
      </c>
      <c r="AD11" s="48">
        <v>5.8</v>
      </c>
      <c r="AE11" s="48">
        <v>7.1</v>
      </c>
      <c r="AF11" s="48">
        <v>0.1</v>
      </c>
      <c r="AG11" s="48">
        <v>-6</v>
      </c>
      <c r="AH11" s="48">
        <v>22.1</v>
      </c>
      <c r="AI11" s="48">
        <v>12</v>
      </c>
    </row>
    <row r="12" spans="1:35" s="16" customFormat="1" ht="14.25" customHeight="1" x14ac:dyDescent="0.25">
      <c r="A12" s="17" t="s">
        <v>4</v>
      </c>
      <c r="B12" s="17"/>
      <c r="C12" s="46">
        <v>1.5</v>
      </c>
      <c r="D12" s="46">
        <v>-1.6</v>
      </c>
      <c r="E12" s="46">
        <v>-2.8</v>
      </c>
      <c r="F12" s="46">
        <v>-2.7</v>
      </c>
      <c r="G12" s="46">
        <v>3.1</v>
      </c>
      <c r="H12" s="46">
        <v>2</v>
      </c>
      <c r="I12" s="46">
        <v>2.2999999999999998</v>
      </c>
      <c r="J12" s="46">
        <v>13.9</v>
      </c>
      <c r="K12" s="46">
        <v>5.2</v>
      </c>
      <c r="L12" s="46">
        <v>3.6</v>
      </c>
      <c r="M12" s="47">
        <v>16.100000000000001</v>
      </c>
      <c r="N12" s="46">
        <v>1.8</v>
      </c>
      <c r="O12" s="46">
        <v>-4.2</v>
      </c>
      <c r="P12" s="46">
        <v>-0.7</v>
      </c>
      <c r="Q12" s="46">
        <v>6.7</v>
      </c>
      <c r="R12" s="46">
        <v>9.4</v>
      </c>
      <c r="S12" s="46">
        <v>12.4</v>
      </c>
      <c r="T12" s="46">
        <v>9.1</v>
      </c>
      <c r="U12" s="46">
        <v>2.2000000000000002</v>
      </c>
      <c r="V12" s="46">
        <v>-14.4</v>
      </c>
      <c r="W12" s="46">
        <v>8.5</v>
      </c>
      <c r="X12" s="46">
        <v>0.6</v>
      </c>
      <c r="Y12" s="46">
        <v>50.4</v>
      </c>
      <c r="Z12" s="46">
        <v>7.5</v>
      </c>
      <c r="AA12" s="46">
        <v>-15.4</v>
      </c>
      <c r="AB12" s="46">
        <v>-3.5</v>
      </c>
      <c r="AC12" s="46">
        <v>9.1999999999999993</v>
      </c>
      <c r="AD12" s="46">
        <v>-0.2</v>
      </c>
      <c r="AE12" s="46">
        <v>2.9</v>
      </c>
      <c r="AF12" s="46">
        <v>1</v>
      </c>
      <c r="AG12" s="46">
        <v>-0.8</v>
      </c>
      <c r="AH12" s="46">
        <v>8.3000000000000007</v>
      </c>
      <c r="AI12" s="46">
        <v>15</v>
      </c>
    </row>
    <row r="13" spans="1:35" s="16" customFormat="1" ht="14.25" customHeight="1" x14ac:dyDescent="0.25">
      <c r="A13" s="21"/>
      <c r="B13" s="21" t="s">
        <v>9</v>
      </c>
      <c r="C13" s="48">
        <v>-4.2</v>
      </c>
      <c r="D13" s="48">
        <v>-1.4</v>
      </c>
      <c r="E13" s="48">
        <v>-13</v>
      </c>
      <c r="F13" s="48">
        <v>17.100000000000001</v>
      </c>
      <c r="G13" s="48">
        <v>-16.2</v>
      </c>
      <c r="H13" s="48">
        <v>-29.3</v>
      </c>
      <c r="I13" s="48">
        <v>20.2</v>
      </c>
      <c r="J13" s="48">
        <v>51.4</v>
      </c>
      <c r="K13" s="48">
        <v>33.5</v>
      </c>
      <c r="L13" s="48">
        <v>-27.5</v>
      </c>
      <c r="M13" s="49">
        <v>67.2</v>
      </c>
      <c r="N13" s="48">
        <v>8.6</v>
      </c>
      <c r="O13" s="48">
        <v>-36.4</v>
      </c>
      <c r="P13" s="48">
        <v>-20.100000000000001</v>
      </c>
      <c r="Q13" s="48">
        <v>9.5</v>
      </c>
      <c r="R13" s="48">
        <v>14.1</v>
      </c>
      <c r="S13" s="48">
        <v>56.6</v>
      </c>
      <c r="T13" s="48">
        <v>-28.4</v>
      </c>
      <c r="U13" s="48">
        <v>20.2</v>
      </c>
      <c r="V13" s="48">
        <v>-15.3</v>
      </c>
      <c r="W13" s="48">
        <v>4</v>
      </c>
      <c r="X13" s="48">
        <v>11.7</v>
      </c>
      <c r="Y13" s="48" t="s">
        <v>26</v>
      </c>
      <c r="Z13" s="48">
        <v>19.7</v>
      </c>
      <c r="AA13" s="48">
        <v>-39.200000000000003</v>
      </c>
      <c r="AB13" s="48">
        <v>4.0999999999999996</v>
      </c>
      <c r="AC13" s="48">
        <v>20.399999999999999</v>
      </c>
      <c r="AD13" s="48">
        <v>-14</v>
      </c>
      <c r="AE13" s="48">
        <v>-11.3</v>
      </c>
      <c r="AF13" s="48">
        <v>-0.6</v>
      </c>
      <c r="AG13" s="48">
        <v>31.1</v>
      </c>
      <c r="AH13" s="48">
        <v>4.0999999999999996</v>
      </c>
      <c r="AI13" s="48">
        <v>11.7</v>
      </c>
    </row>
    <row r="14" spans="1:35" s="16" customFormat="1" ht="14.25" customHeight="1" x14ac:dyDescent="0.25">
      <c r="A14" s="21"/>
      <c r="B14" s="21" t="s">
        <v>10</v>
      </c>
      <c r="C14" s="48">
        <v>-3.2</v>
      </c>
      <c r="D14" s="48">
        <v>-24.4</v>
      </c>
      <c r="E14" s="48">
        <v>-6.6</v>
      </c>
      <c r="F14" s="48">
        <v>-32.299999999999997</v>
      </c>
      <c r="G14" s="48">
        <v>21.5</v>
      </c>
      <c r="H14" s="48">
        <v>-37</v>
      </c>
      <c r="I14" s="48">
        <v>67.099999999999994</v>
      </c>
      <c r="J14" s="48">
        <v>38.1</v>
      </c>
      <c r="K14" s="48">
        <v>2.5</v>
      </c>
      <c r="L14" s="48">
        <v>-16.8</v>
      </c>
      <c r="M14" s="49">
        <v>35.6</v>
      </c>
      <c r="N14" s="48">
        <v>17.3</v>
      </c>
      <c r="O14" s="48">
        <v>-26.5</v>
      </c>
      <c r="P14" s="48">
        <v>1.4</v>
      </c>
      <c r="Q14" s="48">
        <v>10.4</v>
      </c>
      <c r="R14" s="48">
        <v>48.7</v>
      </c>
      <c r="S14" s="48">
        <v>-20.2</v>
      </c>
      <c r="T14" s="48">
        <v>50.7</v>
      </c>
      <c r="U14" s="48">
        <v>-20.100000000000001</v>
      </c>
      <c r="V14" s="48">
        <v>-25.7</v>
      </c>
      <c r="W14" s="48">
        <v>24.3</v>
      </c>
      <c r="X14" s="48">
        <v>-11.3</v>
      </c>
      <c r="Y14" s="48">
        <v>6.4</v>
      </c>
      <c r="Z14" s="48">
        <v>28.9</v>
      </c>
      <c r="AA14" s="50">
        <v>-16.3</v>
      </c>
      <c r="AB14" s="50">
        <v>30.8</v>
      </c>
      <c r="AC14" s="50">
        <v>-3.1</v>
      </c>
      <c r="AD14" s="50">
        <v>-5.8</v>
      </c>
      <c r="AE14" s="50">
        <v>24.6</v>
      </c>
      <c r="AF14" s="50">
        <v>-7</v>
      </c>
      <c r="AG14" s="50">
        <v>-30.9</v>
      </c>
      <c r="AH14" s="50">
        <v>3.9</v>
      </c>
      <c r="AI14" s="50">
        <v>5.7</v>
      </c>
    </row>
    <row r="15" spans="1:35" s="30" customFormat="1" ht="14.25" customHeight="1" x14ac:dyDescent="0.25">
      <c r="A15" s="29"/>
      <c r="B15" s="29" t="s">
        <v>11</v>
      </c>
      <c r="C15" s="48">
        <v>1.9</v>
      </c>
      <c r="D15" s="48">
        <v>-1.3</v>
      </c>
      <c r="E15" s="48">
        <v>-2.2000000000000002</v>
      </c>
      <c r="F15" s="48">
        <v>-3.4</v>
      </c>
      <c r="G15" s="48">
        <v>4.2</v>
      </c>
      <c r="H15" s="48">
        <v>4</v>
      </c>
      <c r="I15" s="48">
        <v>1.3</v>
      </c>
      <c r="J15" s="48">
        <v>12.1</v>
      </c>
      <c r="K15" s="48">
        <v>3.7</v>
      </c>
      <c r="L15" s="48">
        <v>6.1</v>
      </c>
      <c r="M15" s="48">
        <v>13.4</v>
      </c>
      <c r="N15" s="48">
        <v>1.1000000000000001</v>
      </c>
      <c r="O15" s="48">
        <v>-1.4</v>
      </c>
      <c r="P15" s="48">
        <v>0.3</v>
      </c>
      <c r="Q15" s="48">
        <v>6.5</v>
      </c>
      <c r="R15" s="48">
        <v>8.8000000000000007</v>
      </c>
      <c r="S15" s="48">
        <v>10.9</v>
      </c>
      <c r="T15" s="48">
        <v>11</v>
      </c>
      <c r="U15" s="48">
        <v>1.8</v>
      </c>
      <c r="V15" s="48">
        <v>-14.3</v>
      </c>
      <c r="W15" s="48">
        <v>8.6</v>
      </c>
      <c r="X15" s="48">
        <v>0.2</v>
      </c>
      <c r="Y15" s="48">
        <v>1.4</v>
      </c>
      <c r="Z15" s="48">
        <v>0.5</v>
      </c>
      <c r="AA15" s="50">
        <v>0.5</v>
      </c>
      <c r="AB15" s="50">
        <v>-6.8</v>
      </c>
      <c r="AC15" s="50">
        <v>4.3</v>
      </c>
      <c r="AD15" s="50">
        <v>7</v>
      </c>
      <c r="AE15" s="50">
        <v>8.6999999999999993</v>
      </c>
      <c r="AF15" s="50">
        <v>1.6</v>
      </c>
      <c r="AG15" s="50">
        <v>-11.1</v>
      </c>
      <c r="AH15" s="50">
        <v>10.4</v>
      </c>
      <c r="AI15" s="50">
        <v>16.600000000000001</v>
      </c>
    </row>
    <row r="16" spans="1:35" s="30" customFormat="1" ht="14.25" customHeight="1" x14ac:dyDescent="0.25">
      <c r="A16" s="21"/>
      <c r="B16" s="21" t="s">
        <v>12</v>
      </c>
      <c r="C16" s="48">
        <v>17.3</v>
      </c>
      <c r="D16" s="48">
        <v>1</v>
      </c>
      <c r="E16" s="48">
        <v>-10.5</v>
      </c>
      <c r="F16" s="48">
        <v>-11.7</v>
      </c>
      <c r="G16" s="48">
        <v>-11.5</v>
      </c>
      <c r="H16" s="48">
        <v>-12.7</v>
      </c>
      <c r="I16" s="48">
        <v>26.2</v>
      </c>
      <c r="J16" s="48">
        <v>45.8</v>
      </c>
      <c r="K16" s="48">
        <v>-31.2</v>
      </c>
      <c r="L16" s="48">
        <v>4.5</v>
      </c>
      <c r="M16" s="49">
        <v>79</v>
      </c>
      <c r="N16" s="48">
        <v>2.1</v>
      </c>
      <c r="O16" s="48">
        <v>6.8</v>
      </c>
      <c r="P16" s="48">
        <v>0.7</v>
      </c>
      <c r="Q16" s="48">
        <v>12.5</v>
      </c>
      <c r="R16" s="48">
        <v>44.1</v>
      </c>
      <c r="S16" s="48">
        <v>24.9</v>
      </c>
      <c r="T16" s="48">
        <v>-5.7</v>
      </c>
      <c r="U16" s="48">
        <v>32.5</v>
      </c>
      <c r="V16" s="48">
        <v>-30.9</v>
      </c>
      <c r="W16" s="48">
        <v>11.2</v>
      </c>
      <c r="X16" s="48">
        <v>15.2</v>
      </c>
      <c r="Y16" s="48">
        <v>12.9</v>
      </c>
      <c r="Z16" s="48">
        <v>-17.8</v>
      </c>
      <c r="AA16" s="48">
        <v>-16.399999999999999</v>
      </c>
      <c r="AB16" s="48">
        <v>-29.5</v>
      </c>
      <c r="AC16" s="48">
        <v>-19.8</v>
      </c>
      <c r="AD16" s="48">
        <v>19.899999999999999</v>
      </c>
      <c r="AE16" s="48">
        <v>16.600000000000001</v>
      </c>
      <c r="AF16" s="48">
        <v>-1.7</v>
      </c>
      <c r="AG16" s="48">
        <v>-39.6</v>
      </c>
      <c r="AH16" s="48">
        <v>78.099999999999994</v>
      </c>
      <c r="AI16" s="48">
        <v>122.2</v>
      </c>
    </row>
    <row r="17" spans="1:35" ht="14.25" customHeight="1" x14ac:dyDescent="0.25">
      <c r="A17" s="21"/>
      <c r="B17" s="21" t="s">
        <v>13</v>
      </c>
      <c r="C17" s="48">
        <v>2.4</v>
      </c>
      <c r="D17" s="48">
        <v>-1</v>
      </c>
      <c r="E17" s="48">
        <v>-6.4</v>
      </c>
      <c r="F17" s="48">
        <v>-4</v>
      </c>
      <c r="G17" s="48">
        <v>5.7</v>
      </c>
      <c r="H17" s="48">
        <v>14</v>
      </c>
      <c r="I17" s="48">
        <v>3.2</v>
      </c>
      <c r="J17" s="48">
        <v>8.5</v>
      </c>
      <c r="K17" s="48">
        <v>6.1</v>
      </c>
      <c r="L17" s="48">
        <v>12.3</v>
      </c>
      <c r="M17" s="49">
        <v>12.5</v>
      </c>
      <c r="N17" s="48">
        <v>-6.5</v>
      </c>
      <c r="O17" s="48">
        <v>-6.5</v>
      </c>
      <c r="P17" s="48">
        <v>0.4</v>
      </c>
      <c r="Q17" s="48">
        <v>5.5</v>
      </c>
      <c r="R17" s="48">
        <v>7.9</v>
      </c>
      <c r="S17" s="48">
        <v>9.9</v>
      </c>
      <c r="T17" s="48">
        <v>10.4</v>
      </c>
      <c r="U17" s="48">
        <v>1.3</v>
      </c>
      <c r="V17" s="48">
        <v>-16</v>
      </c>
      <c r="W17" s="48">
        <v>4.3</v>
      </c>
      <c r="X17" s="48">
        <v>-2.8</v>
      </c>
      <c r="Y17" s="48">
        <v>-1.6</v>
      </c>
      <c r="Z17" s="48">
        <v>3.9</v>
      </c>
      <c r="AA17" s="48">
        <v>1.4</v>
      </c>
      <c r="AB17" s="48">
        <v>-4.5</v>
      </c>
      <c r="AC17" s="48">
        <v>6.4</v>
      </c>
      <c r="AD17" s="48">
        <v>4.0999999999999996</v>
      </c>
      <c r="AE17" s="48">
        <v>5</v>
      </c>
      <c r="AF17" s="48">
        <v>-1</v>
      </c>
      <c r="AG17" s="48">
        <v>-8.1</v>
      </c>
      <c r="AH17" s="48">
        <v>7.6</v>
      </c>
      <c r="AI17" s="48">
        <v>6.4</v>
      </c>
    </row>
    <row r="18" spans="1:35" ht="14.25" customHeight="1" x14ac:dyDescent="0.25">
      <c r="A18" s="21"/>
      <c r="B18" s="21" t="s">
        <v>14</v>
      </c>
      <c r="C18" s="48">
        <v>3.2</v>
      </c>
      <c r="D18" s="48">
        <v>2.8</v>
      </c>
      <c r="E18" s="48">
        <v>0.5</v>
      </c>
      <c r="F18" s="48">
        <v>-1.6</v>
      </c>
      <c r="G18" s="48">
        <v>3</v>
      </c>
      <c r="H18" s="48">
        <v>-1.7</v>
      </c>
      <c r="I18" s="48">
        <v>3.7</v>
      </c>
      <c r="J18" s="48">
        <v>11.5</v>
      </c>
      <c r="K18" s="48">
        <v>7</v>
      </c>
      <c r="L18" s="48">
        <v>6.2</v>
      </c>
      <c r="M18" s="49">
        <v>8</v>
      </c>
      <c r="N18" s="48">
        <v>9</v>
      </c>
      <c r="O18" s="48">
        <v>5.6</v>
      </c>
      <c r="P18" s="48">
        <v>-0.2</v>
      </c>
      <c r="Q18" s="48">
        <v>4.5999999999999996</v>
      </c>
      <c r="R18" s="48">
        <v>5.2</v>
      </c>
      <c r="S18" s="48">
        <v>8.1999999999999993</v>
      </c>
      <c r="T18" s="48">
        <v>9.3000000000000007</v>
      </c>
      <c r="U18" s="48">
        <v>2.7</v>
      </c>
      <c r="V18" s="48">
        <v>-3.4</v>
      </c>
      <c r="W18" s="48">
        <v>8.1999999999999993</v>
      </c>
      <c r="X18" s="48">
        <v>-0.9</v>
      </c>
      <c r="Y18" s="48">
        <v>3.5</v>
      </c>
      <c r="Z18" s="48">
        <v>2.6</v>
      </c>
      <c r="AA18" s="48">
        <v>3.2</v>
      </c>
      <c r="AB18" s="48">
        <v>-3.4</v>
      </c>
      <c r="AC18" s="48">
        <v>7.3</v>
      </c>
      <c r="AD18" s="48">
        <v>8.5</v>
      </c>
      <c r="AE18" s="48">
        <v>8.5</v>
      </c>
      <c r="AF18" s="48">
        <v>3.8</v>
      </c>
      <c r="AG18" s="48">
        <v>-8.6999999999999993</v>
      </c>
      <c r="AH18" s="48">
        <v>3.8</v>
      </c>
      <c r="AI18" s="48">
        <v>11.4</v>
      </c>
    </row>
    <row r="19" spans="1:35" s="30" customFormat="1" ht="14.25" customHeight="1" x14ac:dyDescent="0.25">
      <c r="A19" s="31"/>
      <c r="B19" s="31" t="s">
        <v>15</v>
      </c>
      <c r="C19" s="52">
        <v>-1.9</v>
      </c>
      <c r="D19" s="52">
        <v>-6.5</v>
      </c>
      <c r="E19" s="52">
        <v>-0.4</v>
      </c>
      <c r="F19" s="52">
        <v>-4</v>
      </c>
      <c r="G19" s="52">
        <v>6.6</v>
      </c>
      <c r="H19" s="52">
        <v>4.7</v>
      </c>
      <c r="I19" s="52">
        <v>-5.5</v>
      </c>
      <c r="J19" s="52">
        <v>12.2</v>
      </c>
      <c r="K19" s="52">
        <v>2.6</v>
      </c>
      <c r="L19" s="52">
        <v>0.1</v>
      </c>
      <c r="M19" s="53">
        <v>14.6</v>
      </c>
      <c r="N19" s="52">
        <v>-1.2</v>
      </c>
      <c r="O19" s="52">
        <v>-8</v>
      </c>
      <c r="P19" s="52">
        <v>1</v>
      </c>
      <c r="Q19" s="52">
        <v>9.5</v>
      </c>
      <c r="R19" s="52">
        <v>8</v>
      </c>
      <c r="S19" s="52">
        <v>12.2</v>
      </c>
      <c r="T19" s="52">
        <v>19.5</v>
      </c>
      <c r="U19" s="52">
        <v>-6.7</v>
      </c>
      <c r="V19" s="52">
        <v>-23</v>
      </c>
      <c r="W19" s="52">
        <v>13.3</v>
      </c>
      <c r="X19" s="52">
        <v>0.4</v>
      </c>
      <c r="Y19" s="52">
        <v>-3.8</v>
      </c>
      <c r="Z19" s="52">
        <v>0.9</v>
      </c>
      <c r="AA19" s="52">
        <v>0.3</v>
      </c>
      <c r="AB19" s="52">
        <v>-9.5</v>
      </c>
      <c r="AC19" s="52">
        <v>1.1000000000000001</v>
      </c>
      <c r="AD19" s="52">
        <v>4.8</v>
      </c>
      <c r="AE19" s="52">
        <v>11.6</v>
      </c>
      <c r="AF19" s="52">
        <v>0.2</v>
      </c>
      <c r="AG19" s="52">
        <v>-14.1</v>
      </c>
      <c r="AH19" s="52">
        <v>20.399999999999999</v>
      </c>
      <c r="AI19" s="52">
        <v>15.2</v>
      </c>
    </row>
    <row r="20" spans="1:35" ht="14.25" customHeight="1" x14ac:dyDescent="0.25">
      <c r="A20" s="54">
        <v>1</v>
      </c>
      <c r="B20" s="2" t="s">
        <v>16</v>
      </c>
      <c r="AE20" s="36"/>
    </row>
    <row r="21" spans="1:35" ht="14.25" customHeight="1" x14ac:dyDescent="0.25">
      <c r="A21" s="55">
        <v>2</v>
      </c>
      <c r="B21" s="2" t="s">
        <v>17</v>
      </c>
      <c r="AE21" s="38"/>
    </row>
    <row r="22" spans="1:35" ht="14.25" customHeight="1" x14ac:dyDescent="0.25">
      <c r="A22" s="55">
        <v>3</v>
      </c>
      <c r="B22" s="2" t="s">
        <v>18</v>
      </c>
      <c r="AE22" s="38"/>
    </row>
    <row r="23" spans="1:35" ht="14.25" customHeight="1" x14ac:dyDescent="0.25">
      <c r="A23" s="55">
        <v>4</v>
      </c>
      <c r="B23" s="2" t="s">
        <v>19</v>
      </c>
      <c r="AE23" s="38"/>
    </row>
    <row r="24" spans="1:35" ht="14.25" customHeight="1" x14ac:dyDescent="0.25">
      <c r="A24" s="39"/>
      <c r="AE24" s="39"/>
    </row>
    <row r="25" spans="1:35" ht="14.25" customHeight="1" x14ac:dyDescent="0.25">
      <c r="A25" s="40" t="s">
        <v>20</v>
      </c>
      <c r="AE25" s="40"/>
    </row>
    <row r="26" spans="1:35" ht="14.25" customHeight="1" x14ac:dyDescent="0.25">
      <c r="A26" s="41" t="s">
        <v>21</v>
      </c>
      <c r="AE26" s="41"/>
    </row>
    <row r="27" spans="1:35" ht="14.25" customHeight="1" x14ac:dyDescent="0.25">
      <c r="A27" s="40" t="s">
        <v>22</v>
      </c>
      <c r="AE27" s="40"/>
    </row>
    <row r="28" spans="1:35" ht="14.25" customHeight="1" x14ac:dyDescent="0.25">
      <c r="A28" s="42" t="s">
        <v>23</v>
      </c>
      <c r="AE28" s="42"/>
    </row>
    <row r="29" spans="1:35" ht="14.25" customHeight="1" x14ac:dyDescent="0.25"/>
    <row r="32" spans="1:35" s="30" customFormat="1" ht="12" customHeight="1" x14ac:dyDescent="0.25">
      <c r="B32" s="2"/>
      <c r="C32" s="43"/>
      <c r="D32" s="43"/>
      <c r="E32" s="43"/>
      <c r="F32" s="43"/>
      <c r="G32" s="43"/>
      <c r="H32" s="43"/>
      <c r="I32" s="43"/>
      <c r="J32" s="43"/>
      <c r="K32" s="43"/>
      <c r="L32" s="44"/>
      <c r="M32" s="44"/>
      <c r="N32" s="45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</row>
  </sheetData>
  <pageMargins left="0.39370078740157483" right="0.39370078740157483" top="0.39370078740157483" bottom="0.39370078740157483" header="0.51181102362204722" footer="0.51181102362204722"/>
  <pageSetup paperSize="9" scale="54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2B1915-5B5C-4B7F-8A75-5940635DA2E6}">
  <sheetPr>
    <pageSetUpPr fitToPage="1"/>
  </sheetPr>
  <dimension ref="A1:AI32"/>
  <sheetViews>
    <sheetView zoomScaleNormal="100" workbookViewId="0">
      <pane xSplit="2" ySplit="3" topLeftCell="C4" activePane="bottomRight" state="frozen"/>
      <selection activeCell="A62" sqref="A62"/>
      <selection pane="topRight" activeCell="A62" sqref="A62"/>
      <selection pane="bottomLeft" activeCell="A62" sqref="A62"/>
      <selection pane="bottomRight" activeCell="A62" sqref="A62"/>
    </sheetView>
  </sheetViews>
  <sheetFormatPr baseColWidth="10" defaultColWidth="11" defaultRowHeight="12.75" x14ac:dyDescent="0.25"/>
  <cols>
    <col min="1" max="1" width="0.875" style="2" customWidth="1"/>
    <col min="2" max="2" width="48.75" style="2" bestFit="1" customWidth="1"/>
    <col min="3" max="35" width="7.375" style="2" customWidth="1"/>
    <col min="36" max="16384" width="11" style="2"/>
  </cols>
  <sheetData>
    <row r="1" spans="1:35" ht="14.25" customHeight="1" x14ac:dyDescent="0.25">
      <c r="A1" s="1" t="s">
        <v>6</v>
      </c>
      <c r="B1" s="1"/>
      <c r="L1" s="3"/>
      <c r="T1" s="4"/>
      <c r="W1" s="4"/>
      <c r="Z1" s="4"/>
      <c r="AD1" s="5"/>
      <c r="AG1" s="4"/>
      <c r="AH1" s="4"/>
      <c r="AI1" s="4" t="s">
        <v>8</v>
      </c>
    </row>
    <row r="2" spans="1:35" ht="14.25" customHeight="1" x14ac:dyDescent="0.25">
      <c r="A2" s="6" t="s">
        <v>25</v>
      </c>
      <c r="B2" s="6"/>
      <c r="C2" s="7"/>
      <c r="D2" s="7"/>
      <c r="E2" s="7"/>
      <c r="F2" s="7"/>
      <c r="G2" s="7"/>
      <c r="H2" s="7"/>
      <c r="I2" s="7"/>
      <c r="J2" s="7"/>
      <c r="K2" s="7"/>
      <c r="L2" s="7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9"/>
      <c r="Z2" s="10"/>
      <c r="AA2" s="10"/>
      <c r="AB2" s="10"/>
      <c r="AC2" s="10"/>
      <c r="AD2" s="10"/>
      <c r="AE2" s="6"/>
      <c r="AF2" s="7"/>
    </row>
    <row r="3" spans="1:35" s="16" customFormat="1" ht="14.25" customHeight="1" x14ac:dyDescent="0.25">
      <c r="A3" s="11"/>
      <c r="B3" s="11"/>
      <c r="C3" s="12">
        <v>1990</v>
      </c>
      <c r="D3" s="12">
        <v>1991</v>
      </c>
      <c r="E3" s="12">
        <v>1992</v>
      </c>
      <c r="F3" s="12">
        <v>1993</v>
      </c>
      <c r="G3" s="12">
        <v>1994</v>
      </c>
      <c r="H3" s="12">
        <v>1995</v>
      </c>
      <c r="I3" s="12">
        <v>1996</v>
      </c>
      <c r="J3" s="12">
        <v>1997</v>
      </c>
      <c r="K3" s="12">
        <v>1998</v>
      </c>
      <c r="L3" s="12">
        <v>1999</v>
      </c>
      <c r="M3" s="12">
        <v>2000</v>
      </c>
      <c r="N3" s="12">
        <v>2001</v>
      </c>
      <c r="O3" s="12" t="s">
        <v>5</v>
      </c>
      <c r="P3" s="12">
        <v>2003</v>
      </c>
      <c r="Q3" s="12">
        <v>2004</v>
      </c>
      <c r="R3" s="12">
        <v>2005</v>
      </c>
      <c r="S3" s="12">
        <v>2006</v>
      </c>
      <c r="T3" s="12">
        <v>2007</v>
      </c>
      <c r="U3" s="12">
        <v>2008</v>
      </c>
      <c r="V3" s="12">
        <v>2009</v>
      </c>
      <c r="W3" s="12">
        <v>2010</v>
      </c>
      <c r="X3" s="12">
        <v>2011</v>
      </c>
      <c r="Y3" s="13" t="s">
        <v>1</v>
      </c>
      <c r="Z3" s="14" t="s">
        <v>2</v>
      </c>
      <c r="AA3" s="14">
        <v>2014</v>
      </c>
      <c r="AB3" s="14">
        <v>2015</v>
      </c>
      <c r="AC3" s="14">
        <v>2016</v>
      </c>
      <c r="AD3" s="15">
        <v>2017</v>
      </c>
      <c r="AE3" s="15">
        <v>2018</v>
      </c>
      <c r="AF3" s="15">
        <v>2019</v>
      </c>
      <c r="AG3" s="15">
        <v>2020</v>
      </c>
      <c r="AH3" s="15">
        <v>2021</v>
      </c>
      <c r="AI3" s="15">
        <v>2022</v>
      </c>
    </row>
    <row r="4" spans="1:35" s="16" customFormat="1" ht="14.25" customHeight="1" x14ac:dyDescent="0.25">
      <c r="A4" s="17" t="s">
        <v>3</v>
      </c>
      <c r="B4" s="17"/>
      <c r="C4" s="46">
        <f>'In Millionen Franken'!C4/'In Millionen Franken'!C$4*100</f>
        <v>100</v>
      </c>
      <c r="D4" s="46">
        <f>'In Millionen Franken'!D4/'In Millionen Franken'!D$4*100</f>
        <v>100</v>
      </c>
      <c r="E4" s="46">
        <f>'In Millionen Franken'!E4/'In Millionen Franken'!E$4*100</f>
        <v>100</v>
      </c>
      <c r="F4" s="46">
        <f>'In Millionen Franken'!F4/'In Millionen Franken'!F$4*100</f>
        <v>100</v>
      </c>
      <c r="G4" s="46">
        <f>'In Millionen Franken'!G4/'In Millionen Franken'!G$4*100</f>
        <v>100</v>
      </c>
      <c r="H4" s="46">
        <f>'In Millionen Franken'!H4/'In Millionen Franken'!H$4*100</f>
        <v>100</v>
      </c>
      <c r="I4" s="46">
        <f>'In Millionen Franken'!I4/'In Millionen Franken'!I$4*100</f>
        <v>100</v>
      </c>
      <c r="J4" s="46">
        <f>'In Millionen Franken'!J4/'In Millionen Franken'!J$4*100</f>
        <v>100</v>
      </c>
      <c r="K4" s="46">
        <f>'In Millionen Franken'!K4/'In Millionen Franken'!K$4*100</f>
        <v>100</v>
      </c>
      <c r="L4" s="46">
        <f>'In Millionen Franken'!L4/'In Millionen Franken'!L$4*100</f>
        <v>100</v>
      </c>
      <c r="M4" s="47">
        <f>'In Millionen Franken'!M4/'In Millionen Franken'!M$4*100</f>
        <v>100</v>
      </c>
      <c r="N4" s="46">
        <f>'In Millionen Franken'!N4/'In Millionen Franken'!N$4*100</f>
        <v>100</v>
      </c>
      <c r="O4" s="46">
        <f>'In Millionen Franken'!O4/'In Millionen Franken'!O$4*100</f>
        <v>100</v>
      </c>
      <c r="P4" s="46">
        <f>'In Millionen Franken'!P4/'In Millionen Franken'!P$4*100</f>
        <v>100</v>
      </c>
      <c r="Q4" s="46">
        <f>'In Millionen Franken'!Q4/'In Millionen Franken'!Q$4*100</f>
        <v>100</v>
      </c>
      <c r="R4" s="46">
        <f>'In Millionen Franken'!R4/'In Millionen Franken'!R$4*100</f>
        <v>100</v>
      </c>
      <c r="S4" s="46">
        <f>'In Millionen Franken'!S4/'In Millionen Franken'!S$4*100</f>
        <v>100</v>
      </c>
      <c r="T4" s="46">
        <f>'In Millionen Franken'!T4/'In Millionen Franken'!T$4*100</f>
        <v>100</v>
      </c>
      <c r="U4" s="46">
        <f>'In Millionen Franken'!U4/'In Millionen Franken'!U$4*100</f>
        <v>100</v>
      </c>
      <c r="V4" s="46">
        <f>'In Millionen Franken'!V4/'In Millionen Franken'!V$4*100</f>
        <v>100</v>
      </c>
      <c r="W4" s="46">
        <f>'In Millionen Franken'!W4/'In Millionen Franken'!W$4*100</f>
        <v>100</v>
      </c>
      <c r="X4" s="46">
        <f>'In Millionen Franken'!X4/'In Millionen Franken'!X$4*100</f>
        <v>100</v>
      </c>
      <c r="Y4" s="46">
        <f>'In Millionen Franken'!Y4/'In Millionen Franken'!Y$4*100</f>
        <v>100</v>
      </c>
      <c r="Z4" s="46">
        <f>'In Millionen Franken'!Z4/'In Millionen Franken'!Z$4*100</f>
        <v>100</v>
      </c>
      <c r="AA4" s="46">
        <f>'In Millionen Franken'!AA4/'In Millionen Franken'!AA$4*100</f>
        <v>100</v>
      </c>
      <c r="AB4" s="46">
        <f>'In Millionen Franken'!AB4/'In Millionen Franken'!AB$4*100</f>
        <v>100</v>
      </c>
      <c r="AC4" s="46">
        <f>'In Millionen Franken'!AC4/'In Millionen Franken'!AC$4*100</f>
        <v>100</v>
      </c>
      <c r="AD4" s="46">
        <f>'In Millionen Franken'!AD4/'In Millionen Franken'!AD$4*100</f>
        <v>100</v>
      </c>
      <c r="AE4" s="46">
        <f>'In Millionen Franken'!AE4/'In Millionen Franken'!AE$4*100</f>
        <v>100</v>
      </c>
      <c r="AF4" s="46">
        <f>'In Millionen Franken'!AF4/'In Millionen Franken'!AF$4*100</f>
        <v>100</v>
      </c>
      <c r="AG4" s="46">
        <f>'In Millionen Franken'!AG4/'In Millionen Franken'!AG$4*100</f>
        <v>100</v>
      </c>
      <c r="AH4" s="46">
        <f>'In Millionen Franken'!AH4/'In Millionen Franken'!AH$4*100</f>
        <v>100</v>
      </c>
      <c r="AI4" s="46">
        <f>'In Millionen Franken'!AI4/'In Millionen Franken'!AI$4*100</f>
        <v>100</v>
      </c>
    </row>
    <row r="5" spans="1:35" s="16" customFormat="1" ht="14.25" customHeight="1" x14ac:dyDescent="0.25">
      <c r="A5" s="21"/>
      <c r="B5" s="21" t="s">
        <v>9</v>
      </c>
      <c r="C5" s="48">
        <f>'In Millionen Franken'!C5/'In Millionen Franken'!C$4*100</f>
        <v>5.8261667629763076</v>
      </c>
      <c r="D5" s="48">
        <f>'In Millionen Franken'!D5/'In Millionen Franken'!D$4*100</f>
        <v>5.4078024264613918</v>
      </c>
      <c r="E5" s="48">
        <f>'In Millionen Franken'!E5/'In Millionen Franken'!E$4*100</f>
        <v>4.9521390896659501</v>
      </c>
      <c r="F5" s="48">
        <f>'In Millionen Franken'!F5/'In Millionen Franken'!F$4*100</f>
        <v>5.6126660163577702</v>
      </c>
      <c r="G5" s="48">
        <f>'In Millionen Franken'!G5/'In Millionen Franken'!G$4*100</f>
        <v>4.6750915712690579</v>
      </c>
      <c r="H5" s="48">
        <f>'In Millionen Franken'!H5/'In Millionen Franken'!H$4*100</f>
        <v>3.647283760754811</v>
      </c>
      <c r="I5" s="48">
        <f>'In Millionen Franken'!I5/'In Millionen Franken'!I$4*100</f>
        <v>3.5866070251245068</v>
      </c>
      <c r="J5" s="48">
        <f>'In Millionen Franken'!J5/'In Millionen Franken'!J$4*100</f>
        <v>3.8789316862439658</v>
      </c>
      <c r="K5" s="48">
        <f>'In Millionen Franken'!K5/'In Millionen Franken'!K$4*100</f>
        <v>3.4763929683047654</v>
      </c>
      <c r="L5" s="48">
        <f>'In Millionen Franken'!L5/'In Millionen Franken'!L$4*100</f>
        <v>4.4100227790432802</v>
      </c>
      <c r="M5" s="49">
        <f>'In Millionen Franken'!M5/'In Millionen Franken'!M$4*100</f>
        <v>5.9044958276660662</v>
      </c>
      <c r="N5" s="48">
        <f>'In Millionen Franken'!N5/'In Millionen Franken'!N$4*100</f>
        <v>4.0969875516275307</v>
      </c>
      <c r="O5" s="48">
        <f>'In Millionen Franken'!O5/'In Millionen Franken'!O$4*100</f>
        <v>3.959474682171519</v>
      </c>
      <c r="P5" s="48">
        <f>'In Millionen Franken'!P5/'In Millionen Franken'!P$4*100</f>
        <v>3.2035024582382858</v>
      </c>
      <c r="Q5" s="48">
        <f>'In Millionen Franken'!Q5/'In Millionen Franken'!Q$4*100</f>
        <v>3.3288163553879695</v>
      </c>
      <c r="R5" s="48">
        <f>'In Millionen Franken'!R5/'In Millionen Franken'!R$4*100</f>
        <v>2.9394261032817766</v>
      </c>
      <c r="S5" s="48">
        <f>'In Millionen Franken'!S5/'In Millionen Franken'!S$4*100</f>
        <v>3.3199075673807878</v>
      </c>
      <c r="T5" s="48">
        <f>'In Millionen Franken'!T5/'In Millionen Franken'!T$4*100</f>
        <v>3.1737874056978845</v>
      </c>
      <c r="U5" s="48">
        <f>'In Millionen Franken'!U5/'In Millionen Franken'!U$4*100</f>
        <v>3.6775872286836062</v>
      </c>
      <c r="V5" s="48">
        <f>'In Millionen Franken'!V5/'In Millionen Franken'!V$4*100</f>
        <v>3.0755196107720542</v>
      </c>
      <c r="W5" s="48">
        <f>'In Millionen Franken'!W5/'In Millionen Franken'!W$4*100</f>
        <v>4.2494741601305268</v>
      </c>
      <c r="X5" s="48">
        <f>'In Millionen Franken'!X5/'In Millionen Franken'!X$4*100</f>
        <v>4.3731358337776109</v>
      </c>
      <c r="Y5" s="48">
        <f>'In Millionen Franken'!Y5/'In Millionen Franken'!Y$4*100</f>
        <v>31.024242382867168</v>
      </c>
      <c r="Z5" s="48">
        <f>'In Millionen Franken'!Z5/'In Millionen Franken'!Z$4*100</f>
        <v>38.908040959001852</v>
      </c>
      <c r="AA5" s="48">
        <f>'In Millionen Franken'!AA5/'In Millionen Franken'!AA$4*100</f>
        <v>26.146735909726875</v>
      </c>
      <c r="AB5" s="48">
        <f>'In Millionen Franken'!AB5/'In Millionen Franken'!AB$4*100</f>
        <v>26.680876215722449</v>
      </c>
      <c r="AC5" s="48">
        <f>'In Millionen Franken'!AC5/'In Millionen Franken'!AC$4*100</f>
        <v>28.806533336907858</v>
      </c>
      <c r="AD5" s="48">
        <f>'In Millionen Franken'!AD5/'In Millionen Franken'!AD$4*100</f>
        <v>24.362991447774455</v>
      </c>
      <c r="AE5" s="48">
        <f>'In Millionen Franken'!AE5/'In Millionen Franken'!AE$4*100</f>
        <v>22.363978597237121</v>
      </c>
      <c r="AF5" s="48">
        <f>'In Millionen Franken'!AF5/'In Millionen Franken'!AF$4*100</f>
        <v>21.720831984409106</v>
      </c>
      <c r="AG5" s="48">
        <f>'In Millionen Franken'!AG5/'In Millionen Franken'!AG$4*100</f>
        <v>24.429476861838896</v>
      </c>
      <c r="AH5" s="48">
        <f>'In Millionen Franken'!AH5/'In Millionen Franken'!AH$4*100</f>
        <v>24.943058942621818</v>
      </c>
      <c r="AI5" s="48">
        <f>'In Millionen Franken'!AI5/'In Millionen Franken'!AI$4*100</f>
        <v>26.853303647025623</v>
      </c>
    </row>
    <row r="6" spans="1:35" s="16" customFormat="1" ht="14.25" customHeight="1" x14ac:dyDescent="0.25">
      <c r="A6" s="25"/>
      <c r="B6" s="25" t="s">
        <v>10</v>
      </c>
      <c r="C6" s="50">
        <f>'In Millionen Franken'!C6/'In Millionen Franken'!C$4*100</f>
        <v>2.5391753628607363</v>
      </c>
      <c r="D6" s="50">
        <f>'In Millionen Franken'!D6/'In Millionen Franken'!D$4*100</f>
        <v>1.3303466860722934</v>
      </c>
      <c r="E6" s="50">
        <f>'In Millionen Franken'!E6/'In Millionen Franken'!E$4*100</f>
        <v>1.553037702676304</v>
      </c>
      <c r="F6" s="50">
        <f>'In Millionen Franken'!F6/'In Millionen Franken'!F$4*100</f>
        <v>1.4942812121471984</v>
      </c>
      <c r="G6" s="50">
        <f>'In Millionen Franken'!G6/'In Millionen Franken'!G$4*100</f>
        <v>1.1833825539774803</v>
      </c>
      <c r="H6" s="50">
        <f>'In Millionen Franken'!H6/'In Millionen Franken'!H$4*100</f>
        <v>0.74192609834157697</v>
      </c>
      <c r="I6" s="50">
        <f>'In Millionen Franken'!I6/'In Millionen Franken'!I$4*100</f>
        <v>0.89158019657365417</v>
      </c>
      <c r="J6" s="50">
        <f>'In Millionen Franken'!J6/'In Millionen Franken'!J$4*100</f>
        <v>0.90746895858427601</v>
      </c>
      <c r="K6" s="50">
        <f>'In Millionen Franken'!K6/'In Millionen Franken'!K$4*100</f>
        <v>0.85660426986979965</v>
      </c>
      <c r="L6" s="50">
        <f>'In Millionen Franken'!L6/'In Millionen Franken'!L$4*100</f>
        <v>0.79105404845723759</v>
      </c>
      <c r="M6" s="51">
        <f>'In Millionen Franken'!M6/'In Millionen Franken'!M$4*100</f>
        <v>1.0550306951439179</v>
      </c>
      <c r="N6" s="50">
        <f>'In Millionen Franken'!N6/'In Millionen Franken'!N$4*100</f>
        <v>0.79499176847760167</v>
      </c>
      <c r="O6" s="50">
        <f>'In Millionen Franken'!O6/'In Millionen Franken'!O$4*100</f>
        <v>1.0656087543642381</v>
      </c>
      <c r="P6" s="50">
        <f>'In Millionen Franken'!P6/'In Millionen Franken'!P$4*100</f>
        <v>0.82389946017937343</v>
      </c>
      <c r="Q6" s="50">
        <f>'In Millionen Franken'!Q6/'In Millionen Franken'!Q$4*100</f>
        <v>0.889648264891298</v>
      </c>
      <c r="R6" s="50">
        <f>'In Millionen Franken'!R6/'In Millionen Franken'!R$4*100</f>
        <v>0.75034817873379511</v>
      </c>
      <c r="S6" s="50">
        <f>'In Millionen Franken'!S6/'In Millionen Franken'!S$4*100</f>
        <v>0.85953697304768495</v>
      </c>
      <c r="T6" s="50">
        <f>'In Millionen Franken'!T6/'In Millionen Franken'!T$4*100</f>
        <v>1.0535655411826308</v>
      </c>
      <c r="U6" s="50">
        <f>'In Millionen Franken'!U6/'In Millionen Franken'!U$4*100</f>
        <v>0.79218831024520342</v>
      </c>
      <c r="V6" s="50">
        <f>'In Millionen Franken'!V6/'In Millionen Franken'!V$4*100</f>
        <v>0.61296999701250476</v>
      </c>
      <c r="W6" s="50">
        <f>'In Millionen Franken'!W6/'In Millionen Franken'!W$4*100</f>
        <v>0.66688289988402039</v>
      </c>
      <c r="X6" s="50">
        <f>'In Millionen Franken'!X6/'In Millionen Franken'!X$4*100</f>
        <v>0.57203786688952607</v>
      </c>
      <c r="Y6" s="50">
        <f>'In Millionen Franken'!Y6/'In Millionen Franken'!Y$4*100</f>
        <v>0.49768226162111973</v>
      </c>
      <c r="Z6" s="50">
        <f>'In Millionen Franken'!Z6/'In Millionen Franken'!Z$4*100</f>
        <v>0.51063266061896151</v>
      </c>
      <c r="AA6" s="50">
        <f>'In Millionen Franken'!AA6/'In Millionen Franken'!AA$4*100</f>
        <v>0.79143274925573059</v>
      </c>
      <c r="AB6" s="50">
        <f>'In Millionen Franken'!AB6/'In Millionen Franken'!AB$4*100</f>
        <v>0.62868298973688452</v>
      </c>
      <c r="AC6" s="50">
        <f>'In Millionen Franken'!AC6/'In Millionen Franken'!AC$4*100</f>
        <v>0.66151041527036802</v>
      </c>
      <c r="AD6" s="50">
        <f>'In Millionen Franken'!AD6/'In Millionen Franken'!AD$4*100</f>
        <v>0.83623268021729835</v>
      </c>
      <c r="AE6" s="50">
        <f>'In Millionen Franken'!AE6/'In Millionen Franken'!AE$4*100</f>
        <v>0.88882014966138612</v>
      </c>
      <c r="AF6" s="50">
        <f>'In Millionen Franken'!AF6/'In Millionen Franken'!AF$4*100</f>
        <v>0.59908262468066553</v>
      </c>
      <c r="AG6" s="50">
        <f>'In Millionen Franken'!AG6/'In Millionen Franken'!AG$4*100</f>
        <v>0.33827330345753387</v>
      </c>
      <c r="AH6" s="50">
        <f>'In Millionen Franken'!AH6/'In Millionen Franken'!AH$4*100</f>
        <v>0.34912345281369345</v>
      </c>
      <c r="AI6" s="50">
        <f>'In Millionen Franken'!AI6/'In Millionen Franken'!AI$4*100</f>
        <v>0.58980630729509653</v>
      </c>
    </row>
    <row r="7" spans="1:35" s="16" customFormat="1" ht="14.25" customHeight="1" x14ac:dyDescent="0.25">
      <c r="A7" s="29"/>
      <c r="B7" s="29" t="s">
        <v>11</v>
      </c>
      <c r="C7" s="50">
        <f>'In Millionen Franken'!C7/'In Millionen Franken'!C$4*100</f>
        <v>91.635790928764862</v>
      </c>
      <c r="D7" s="50">
        <f>'In Millionen Franken'!D7/'In Millionen Franken'!D$4*100</f>
        <v>93.261850887466309</v>
      </c>
      <c r="E7" s="50">
        <f>'In Millionen Franken'!E7/'In Millionen Franken'!E$4*100</f>
        <v>93.494823207657745</v>
      </c>
      <c r="F7" s="50">
        <f>'In Millionen Franken'!F7/'In Millionen Franken'!F$4*100</f>
        <v>92.893052771495036</v>
      </c>
      <c r="G7" s="50">
        <f>'In Millionen Franken'!G7/'In Millionen Franken'!G$4*100</f>
        <v>94.141525874753455</v>
      </c>
      <c r="H7" s="50">
        <f>'In Millionen Franken'!H7/'In Millionen Franken'!H$4*100</f>
        <v>95.610790140903617</v>
      </c>
      <c r="I7" s="50">
        <f>'In Millionen Franken'!I7/'In Millionen Franken'!I$4*100</f>
        <v>95.521812778301836</v>
      </c>
      <c r="J7" s="50">
        <f>'In Millionen Franken'!J7/'In Millionen Franken'!J$4*100</f>
        <v>95.214505012815053</v>
      </c>
      <c r="K7" s="50">
        <f>'In Millionen Franken'!K7/'In Millionen Franken'!K$4*100</f>
        <v>95.667002761825444</v>
      </c>
      <c r="L7" s="50">
        <f>'In Millionen Franken'!L7/'In Millionen Franken'!L$4*100</f>
        <v>94.798094843652919</v>
      </c>
      <c r="M7" s="50">
        <f>'In Millionen Franken'!M7/'In Millionen Franken'!M$4*100</f>
        <v>93.040473477190005</v>
      </c>
      <c r="N7" s="50">
        <f>'In Millionen Franken'!N7/'In Millionen Franken'!N$4*100</f>
        <v>95.108020679894864</v>
      </c>
      <c r="O7" s="50">
        <f>'In Millionen Franken'!O7/'In Millionen Franken'!O$4*100</f>
        <v>94.974916563464234</v>
      </c>
      <c r="P7" s="50">
        <f>'In Millionen Franken'!P7/'In Millionen Franken'!P$4*100</f>
        <v>95.971889655563274</v>
      </c>
      <c r="Q7" s="50">
        <f>'In Millionen Franken'!Q7/'In Millionen Franken'!Q$4*100</f>
        <v>95.780880745235891</v>
      </c>
      <c r="R7" s="50">
        <f>'In Millionen Franken'!R7/'In Millionen Franken'!R$4*100</f>
        <v>96.310225717984437</v>
      </c>
      <c r="S7" s="50">
        <f>'In Millionen Franken'!S7/'In Millionen Franken'!S$4*100</f>
        <v>95.820555459571537</v>
      </c>
      <c r="T7" s="50">
        <f>'In Millionen Franken'!T7/'In Millionen Franken'!T$4*100</f>
        <v>95.772647053119485</v>
      </c>
      <c r="U7" s="50">
        <f>'In Millionen Franken'!U7/'In Millionen Franken'!U$4*100</f>
        <v>95.530224461071185</v>
      </c>
      <c r="V7" s="50">
        <f>'In Millionen Franken'!V7/'In Millionen Franken'!V$4*100</f>
        <v>96.311510392215439</v>
      </c>
      <c r="W7" s="50">
        <f>'In Millionen Franken'!W7/'In Millionen Franken'!W$4*100</f>
        <v>95.083642939985452</v>
      </c>
      <c r="X7" s="50">
        <f>'In Millionen Franken'!X7/'In Millionen Franken'!X$4*100</f>
        <v>95.054826299332859</v>
      </c>
      <c r="Y7" s="50">
        <f>'In Millionen Franken'!Y7/'In Millionen Franken'!Y$4*100</f>
        <v>68.47807535551172</v>
      </c>
      <c r="Z7" s="50">
        <f>'In Millionen Franken'!Z7/'In Millionen Franken'!Z$4*100</f>
        <v>60.581326380379188</v>
      </c>
      <c r="AA7" s="50">
        <f>'In Millionen Franken'!AA7/'In Millionen Franken'!AA$4*100</f>
        <v>73.061831341017395</v>
      </c>
      <c r="AB7" s="50">
        <f>'In Millionen Franken'!AB7/'In Millionen Franken'!AB$4*100</f>
        <v>72.690440794540663</v>
      </c>
      <c r="AC7" s="50">
        <f>'In Millionen Franken'!AC7/'In Millionen Franken'!AC$4*100</f>
        <v>70.531956247821768</v>
      </c>
      <c r="AD7" s="50">
        <f>'In Millionen Franken'!AD7/'In Millionen Franken'!AD$4*100</f>
        <v>74.800436767109531</v>
      </c>
      <c r="AE7" s="50">
        <f>'In Millionen Franken'!AE7/'In Millionen Franken'!AE$4*100</f>
        <v>76.747201253101494</v>
      </c>
      <c r="AF7" s="50">
        <f>'In Millionen Franken'!AF7/'In Millionen Franken'!AF$4*100</f>
        <v>77.680085390910222</v>
      </c>
      <c r="AG7" s="50">
        <f>'In Millionen Franken'!AG7/'In Millionen Franken'!AG$4*100</f>
        <v>75.231915902518523</v>
      </c>
      <c r="AH7" s="50">
        <f>'In Millionen Franken'!AH7/'In Millionen Franken'!AH$4*100</f>
        <v>74.707817604564482</v>
      </c>
      <c r="AI7" s="50">
        <f>'In Millionen Franken'!AI7/'In Millionen Franken'!AI$4*100</f>
        <v>72.556890045679282</v>
      </c>
    </row>
    <row r="8" spans="1:35" s="16" customFormat="1" ht="14.25" customHeight="1" x14ac:dyDescent="0.25">
      <c r="A8" s="21"/>
      <c r="B8" s="21" t="s">
        <v>12</v>
      </c>
      <c r="C8" s="48">
        <f>'In Millionen Franken'!C8/'In Millionen Franken'!C$4*100</f>
        <v>6.5717166910273406E-2</v>
      </c>
      <c r="D8" s="48">
        <f>'In Millionen Franken'!D8/'In Millionen Franken'!D$4*100</f>
        <v>0.14440515310357374</v>
      </c>
      <c r="E8" s="48">
        <f>'In Millionen Franken'!E8/'In Millionen Franken'!E$4*100</f>
        <v>9.9845890039287177E-2</v>
      </c>
      <c r="F8" s="48">
        <f>'In Millionen Franken'!F8/'In Millionen Franken'!F$4*100</f>
        <v>0.12434477805529055</v>
      </c>
      <c r="G8" s="48">
        <f>'In Millionen Franken'!G8/'In Millionen Franken'!G$4*100</f>
        <v>0.12209502541037495</v>
      </c>
      <c r="H8" s="48">
        <f>'In Millionen Franken'!H8/'In Millionen Franken'!H$4*100</f>
        <v>9.1441872064508087E-2</v>
      </c>
      <c r="I8" s="48">
        <f>'In Millionen Franken'!I8/'In Millionen Franken'!I$4*100</f>
        <v>0.11360293744738256</v>
      </c>
      <c r="J8" s="48">
        <f>'In Millionen Franken'!J8/'In Millionen Franken'!J$4*100</f>
        <v>0.23275401432750392</v>
      </c>
      <c r="K8" s="48">
        <f>'In Millionen Franken'!K8/'In Millionen Franken'!K$4*100</f>
        <v>0.19990355530226647</v>
      </c>
      <c r="L8" s="48">
        <f>'In Millionen Franken'!L8/'In Millionen Franken'!L$4*100</f>
        <v>0.21619382895009318</v>
      </c>
      <c r="M8" s="49">
        <f>'In Millionen Franken'!M8/'In Millionen Franken'!M$4*100</f>
        <v>0.34922618828805646</v>
      </c>
      <c r="N8" s="48">
        <f>'In Millionen Franken'!N8/'In Millionen Franken'!N$4*100</f>
        <v>0.30110042457326058</v>
      </c>
      <c r="O8" s="48">
        <f>'In Millionen Franken'!O8/'In Millionen Franken'!O$4*100</f>
        <v>1.9954800836814228</v>
      </c>
      <c r="P8" s="48">
        <f>'In Millionen Franken'!P8/'In Millionen Franken'!P$4*100</f>
        <v>1.9899686875699572</v>
      </c>
      <c r="Q8" s="48">
        <f>'In Millionen Franken'!Q8/'In Millionen Franken'!Q$4*100</f>
        <v>1.8401775368722875</v>
      </c>
      <c r="R8" s="48">
        <f>'In Millionen Franken'!R8/'In Millionen Franken'!R$4*100</f>
        <v>2.1203624740016318</v>
      </c>
      <c r="S8" s="48">
        <f>'In Millionen Franken'!S8/'In Millionen Franken'!S$4*100</f>
        <v>2.526239633724948</v>
      </c>
      <c r="T8" s="48">
        <f>'In Millionen Franken'!T8/'In Millionen Franken'!T$4*100</f>
        <v>2.3975525085817351</v>
      </c>
      <c r="U8" s="48">
        <f>'In Millionen Franken'!U8/'In Millionen Franken'!U$4*100</f>
        <v>3.0155011482332026</v>
      </c>
      <c r="V8" s="48">
        <f>'In Millionen Franken'!V8/'In Millionen Franken'!V$4*100</f>
        <v>2.8253168878835733</v>
      </c>
      <c r="W8" s="48">
        <f>'In Millionen Franken'!W8/'In Millionen Franken'!W$4*100</f>
        <v>2.8105403864677321</v>
      </c>
      <c r="X8" s="48">
        <f>'In Millionen Franken'!X8/'In Millionen Franken'!X$4*100</f>
        <v>3.1037016757683609</v>
      </c>
      <c r="Y8" s="48">
        <f>'In Millionen Franken'!Y8/'In Millionen Franken'!Y$4*100</f>
        <v>2.336853746953488</v>
      </c>
      <c r="Z8" s="48">
        <f>'In Millionen Franken'!Z8/'In Millionen Franken'!Z$4*100</f>
        <v>1.0071145340627512</v>
      </c>
      <c r="AA8" s="48">
        <f>'In Millionen Franken'!AA8/'In Millionen Franken'!AA$4*100</f>
        <v>1.1021148121004702</v>
      </c>
      <c r="AB8" s="48">
        <f>'In Millionen Franken'!AB8/'In Millionen Franken'!AB$4*100</f>
        <v>0.91776969783811857</v>
      </c>
      <c r="AC8" s="48">
        <f>'In Millionen Franken'!AC8/'In Millionen Franken'!AC$4*100</f>
        <v>0.61291922468566529</v>
      </c>
      <c r="AD8" s="48">
        <f>'In Millionen Franken'!AD8/'In Millionen Franken'!AD$4*100</f>
        <v>0.69686056684774866</v>
      </c>
      <c r="AE8" s="48">
        <f>'In Millionen Franken'!AE8/'In Millionen Franken'!AE$4*100</f>
        <v>0.9273214297466813</v>
      </c>
      <c r="AF8" s="48">
        <f>'In Millionen Franken'!AF8/'In Millionen Franken'!AF$4*100</f>
        <v>0.80037951515656602</v>
      </c>
      <c r="AG8" s="48">
        <f>'In Millionen Franken'!AG8/'In Millionen Franken'!AG$4*100</f>
        <v>0.63580688033874089</v>
      </c>
      <c r="AH8" s="48">
        <f>'In Millionen Franken'!AH8/'In Millionen Franken'!AH$4*100</f>
        <v>1.1209911194956976</v>
      </c>
      <c r="AI8" s="48">
        <f>'In Millionen Franken'!AI8/'In Millionen Franken'!AI$4*100</f>
        <v>2.4407580461392122</v>
      </c>
    </row>
    <row r="9" spans="1:35" s="16" customFormat="1" ht="14.25" customHeight="1" x14ac:dyDescent="0.25">
      <c r="A9" s="21"/>
      <c r="B9" s="21" t="s">
        <v>13</v>
      </c>
      <c r="C9" s="48">
        <f>'In Millionen Franken'!C9/'In Millionen Franken'!C$4*100</f>
        <v>34.589890886841836</v>
      </c>
      <c r="D9" s="48">
        <f>'In Millionen Franken'!D9/'In Millionen Franken'!D$4*100</f>
        <v>34.668607229354045</v>
      </c>
      <c r="E9" s="48">
        <f>'In Millionen Franken'!E9/'In Millionen Franken'!E$4*100</f>
        <v>33.76093421024072</v>
      </c>
      <c r="F9" s="48">
        <f>'In Millionen Franken'!F9/'In Millionen Franken'!F$4*100</f>
        <v>32.467922263074961</v>
      </c>
      <c r="G9" s="48">
        <f>'In Millionen Franken'!G9/'In Millionen Franken'!G$4*100</f>
        <v>33.018877769313448</v>
      </c>
      <c r="H9" s="48">
        <f>'In Millionen Franken'!H9/'In Millionen Franken'!H$4*100</f>
        <v>34.648156614988153</v>
      </c>
      <c r="I9" s="48">
        <f>'In Millionen Franken'!I9/'In Millionen Franken'!I$4*100</f>
        <v>34.632666930387771</v>
      </c>
      <c r="J9" s="48">
        <f>'In Millionen Franken'!J9/'In Millionen Franken'!J$4*100</f>
        <v>33.915973083854837</v>
      </c>
      <c r="K9" s="48">
        <f>'In Millionen Franken'!K9/'In Millionen Franken'!K$4*100</f>
        <v>34.377274122134061</v>
      </c>
      <c r="L9" s="48">
        <f>'In Millionen Franken'!L9/'In Millionen Franken'!L$4*100</f>
        <v>33.655829364257613</v>
      </c>
      <c r="M9" s="49">
        <f>'In Millionen Franken'!M9/'In Millionen Franken'!M$4*100</f>
        <v>33.664669337940666</v>
      </c>
      <c r="N9" s="48">
        <f>'In Millionen Franken'!N9/'In Millionen Franken'!N$4*100</f>
        <v>32.573000606533228</v>
      </c>
      <c r="O9" s="48">
        <f>'In Millionen Franken'!O9/'In Millionen Franken'!O$4*100</f>
        <v>30.609489025559217</v>
      </c>
      <c r="P9" s="48">
        <f>'In Millionen Franken'!P9/'In Millionen Franken'!P$4*100</f>
        <v>31.053854545969767</v>
      </c>
      <c r="Q9" s="48">
        <f>'In Millionen Franken'!Q9/'In Millionen Franken'!Q$4*100</f>
        <v>30.466688924239151</v>
      </c>
      <c r="R9" s="48">
        <f>'In Millionen Franken'!R9/'In Millionen Franken'!R$4*100</f>
        <v>29.603475038499059</v>
      </c>
      <c r="S9" s="48">
        <f>'In Millionen Franken'!S9/'In Millionen Franken'!S$4*100</f>
        <v>28.653572045611607</v>
      </c>
      <c r="T9" s="48">
        <f>'In Millionen Franken'!T9/'In Millionen Franken'!T$4*100</f>
        <v>28.425421329247719</v>
      </c>
      <c r="U9" s="48">
        <f>'In Millionen Franken'!U9/'In Millionen Franken'!U$4*100</f>
        <v>27.9446625675976</v>
      </c>
      <c r="V9" s="48">
        <f>'In Millionen Franken'!V9/'In Millionen Franken'!V$4*100</f>
        <v>26.086701378515642</v>
      </c>
      <c r="W9" s="48">
        <f>'In Millionen Franken'!W9/'In Millionen Franken'!W$4*100</f>
        <v>24.851093943504157</v>
      </c>
      <c r="X9" s="48">
        <f>'In Millionen Franken'!X9/'In Millionen Franken'!X$4*100</f>
        <v>24.812322589011686</v>
      </c>
      <c r="Y9" s="48">
        <f>'In Millionen Franken'!Y9/'In Millionen Franken'!Y$4*100</f>
        <v>16.584629878685682</v>
      </c>
      <c r="Z9" s="48">
        <f>'In Millionen Franken'!Z9/'In Millionen Franken'!Z$4*100</f>
        <v>14.925166422289598</v>
      </c>
      <c r="AA9" s="48">
        <f>'In Millionen Franken'!AA9/'In Millionen Franken'!AA$4*100</f>
        <v>17.657331009646573</v>
      </c>
      <c r="AB9" s="48">
        <f>'In Millionen Franken'!AB9/'In Millionen Franken'!AB$4*100</f>
        <v>17.317261019863516</v>
      </c>
      <c r="AC9" s="48">
        <f>'In Millionen Franken'!AC9/'In Millionen Franken'!AC$4*100</f>
        <v>16.164445993405003</v>
      </c>
      <c r="AD9" s="48">
        <f>'In Millionen Franken'!AD9/'In Millionen Franken'!AD$4*100</f>
        <v>17.236362896498402</v>
      </c>
      <c r="AE9" s="48">
        <f>'In Millionen Franken'!AE9/'In Millionen Franken'!AE$4*100</f>
        <v>17.33314466609189</v>
      </c>
      <c r="AF9" s="48">
        <f>'In Millionen Franken'!AF9/'In Millionen Franken'!AF$4*100</f>
        <v>16.58744074082384</v>
      </c>
      <c r="AG9" s="48">
        <f>'In Millionen Franken'!AG9/'In Millionen Franken'!AG$4*100</f>
        <v>15.283074313268461</v>
      </c>
      <c r="AH9" s="48">
        <f>'In Millionen Franken'!AH9/'In Millionen Franken'!AH$4*100</f>
        <v>14.659734045000691</v>
      </c>
      <c r="AI9" s="48">
        <f>'In Millionen Franken'!AI9/'In Millionen Franken'!AI$4*100</f>
        <v>13.897425444510647</v>
      </c>
    </row>
    <row r="10" spans="1:35" s="16" customFormat="1" ht="14.25" customHeight="1" x14ac:dyDescent="0.25">
      <c r="A10" s="21"/>
      <c r="B10" s="21" t="s">
        <v>14</v>
      </c>
      <c r="C10" s="48">
        <f>'In Millionen Franken'!C10/'In Millionen Franken'!C$4*100</f>
        <v>28.608495643405057</v>
      </c>
      <c r="D10" s="48">
        <f>'In Millionen Franken'!D10/'In Millionen Franken'!D$4*100</f>
        <v>30.229570081981194</v>
      </c>
      <c r="E10" s="48">
        <f>'In Millionen Franken'!E10/'In Millionen Franken'!E$4*100</f>
        <v>31.792233726205204</v>
      </c>
      <c r="F10" s="48">
        <f>'In Millionen Franken'!F10/'In Millionen Franken'!F$4*100</f>
        <v>33.464824363000993</v>
      </c>
      <c r="G10" s="48">
        <f>'In Millionen Franken'!G10/'In Millionen Franken'!G$4*100</f>
        <v>33.378901562190201</v>
      </c>
      <c r="H10" s="48">
        <f>'In Millionen Franken'!H10/'In Millionen Franken'!H$4*100</f>
        <v>32.818280061515445</v>
      </c>
      <c r="I10" s="48">
        <f>'In Millionen Franken'!I10/'In Millionen Franken'!I$4*100</f>
        <v>33.679213705382956</v>
      </c>
      <c r="J10" s="48">
        <f>'In Millionen Franken'!J10/'In Millionen Franken'!J$4*100</f>
        <v>34.157783674615324</v>
      </c>
      <c r="K10" s="48">
        <f>'In Millionen Franken'!K10/'In Millionen Franken'!K$4*100</f>
        <v>34.399193371618956</v>
      </c>
      <c r="L10" s="48">
        <f>'In Millionen Franken'!L10/'In Millionen Franken'!L$4*100</f>
        <v>35.348933526610068</v>
      </c>
      <c r="M10" s="49">
        <f>'In Millionen Franken'!M10/'In Millionen Franken'!M$4*100</f>
        <v>33.669080616108516</v>
      </c>
      <c r="N10" s="48">
        <f>'In Millionen Franken'!N10/'In Millionen Franken'!N$4*100</f>
        <v>37.732143372902406</v>
      </c>
      <c r="O10" s="48">
        <f>'In Millionen Franken'!O10/'In Millionen Franken'!O$4*100</f>
        <v>39.347061004876757</v>
      </c>
      <c r="P10" s="48">
        <f>'In Millionen Franken'!P10/'In Millionen Franken'!P$4*100</f>
        <v>39.447994445940012</v>
      </c>
      <c r="Q10" s="48">
        <f>'In Millionen Franken'!Q10/'In Millionen Franken'!Q$4*100</f>
        <v>40.246273493195076</v>
      </c>
      <c r="R10" s="48">
        <f>'In Millionen Franken'!R10/'In Millionen Franken'!R$4*100</f>
        <v>42.247117939027305</v>
      </c>
      <c r="S10" s="48">
        <f>'In Millionen Franken'!S10/'In Millionen Franken'!S$4*100</f>
        <v>42.734428991015896</v>
      </c>
      <c r="T10" s="48">
        <f>'In Millionen Franken'!T10/'In Millionen Franken'!T$4*100</f>
        <v>43.053643116187963</v>
      </c>
      <c r="U10" s="48">
        <f>'In Millionen Franken'!U10/'In Millionen Franken'!U$4*100</f>
        <v>44.292169790354841</v>
      </c>
      <c r="V10" s="48">
        <f>'In Millionen Franken'!V10/'In Millionen Franken'!V$4*100</f>
        <v>49.421172805257989</v>
      </c>
      <c r="W10" s="48">
        <f>'In Millionen Franken'!W10/'In Millionen Franken'!W$4*100</f>
        <v>48.629867704586111</v>
      </c>
      <c r="X10" s="48">
        <f>'In Millionen Franken'!X10/'In Millionen Franken'!X$4*100</f>
        <v>49.28651364293502</v>
      </c>
      <c r="Y10" s="48">
        <f>'In Millionen Franken'!Y10/'In Millionen Franken'!Y$4*100</f>
        <v>37.319684050273416</v>
      </c>
      <c r="Z10" s="48">
        <f>'In Millionen Franken'!Z10/'In Millionen Franken'!Z$4*100</f>
        <v>33.988083230715041</v>
      </c>
      <c r="AA10" s="48">
        <f>'In Millionen Franken'!AA10/'In Millionen Franken'!AA$4*100</f>
        <v>41.749918472257775</v>
      </c>
      <c r="AB10" s="48">
        <f>'In Millionen Franken'!AB10/'In Millionen Franken'!AB$4*100</f>
        <v>42.250362701724846</v>
      </c>
      <c r="AC10" s="48">
        <f>'In Millionen Franken'!AC10/'In Millionen Franken'!AC$4*100</f>
        <v>42.480764590761645</v>
      </c>
      <c r="AD10" s="48">
        <f>'In Millionen Franken'!AD10/'In Millionen Franken'!AD$4*100</f>
        <v>44.792026965621545</v>
      </c>
      <c r="AE10" s="48">
        <f>'In Millionen Franken'!AE10/'In Millionen Franken'!AE$4*100</f>
        <v>45.934988778686744</v>
      </c>
      <c r="AF10" s="48">
        <f>'In Millionen Franken'!AF10/'In Millionen Franken'!AF$4*100</f>
        <v>48.052901335675386</v>
      </c>
      <c r="AG10" s="48">
        <f>'In Millionen Franken'!AG10/'In Millionen Franken'!AG$4*100</f>
        <v>47.327206790844919</v>
      </c>
      <c r="AH10" s="48">
        <f>'In Millionen Franken'!AH10/'In Millionen Franken'!AH$4*100</f>
        <v>46.322125339345696</v>
      </c>
      <c r="AI10" s="48">
        <f>'In Millionen Franken'!AI10/'In Millionen Franken'!AI$4*100</f>
        <v>43.384866254821411</v>
      </c>
    </row>
    <row r="11" spans="1:35" s="16" customFormat="1" ht="14.25" customHeight="1" x14ac:dyDescent="0.25">
      <c r="A11" s="21"/>
      <c r="B11" s="21" t="s">
        <v>15</v>
      </c>
      <c r="C11" s="48">
        <f>'In Millionen Franken'!C11/'In Millionen Franken'!C$4*100</f>
        <v>28.37055417700579</v>
      </c>
      <c r="D11" s="48">
        <f>'In Millionen Franken'!D11/'In Millionen Franken'!D$4*100</f>
        <v>28.219268423027504</v>
      </c>
      <c r="E11" s="48">
        <f>'In Millionen Franken'!E11/'In Millionen Franken'!E$4*100</f>
        <v>27.841809381172538</v>
      </c>
      <c r="F11" s="48">
        <f>'In Millionen Franken'!F11/'In Millionen Franken'!F$4*100</f>
        <v>26.83596136736378</v>
      </c>
      <c r="G11" s="48">
        <f>'In Millionen Franken'!G11/'In Millionen Franken'!G$4*100</f>
        <v>27.6237386122909</v>
      </c>
      <c r="H11" s="48">
        <f>'In Millionen Franken'!H11/'In Millionen Franken'!H$4*100</f>
        <v>28.052911592335512</v>
      </c>
      <c r="I11" s="48">
        <f>'In Millionen Franken'!I11/'In Millionen Franken'!I$4*100</f>
        <v>27.09632920508373</v>
      </c>
      <c r="J11" s="48">
        <f>'In Millionen Franken'!J11/'In Millionen Franken'!J$4*100</f>
        <v>26.90708858237409</v>
      </c>
      <c r="K11" s="48">
        <f>'In Millionen Franken'!K11/'In Millionen Franken'!K$4*100</f>
        <v>26.690631712770152</v>
      </c>
      <c r="L11" s="48">
        <f>'In Millionen Franken'!L11/'In Millionen Franken'!L$4*100</f>
        <v>25.577138123835162</v>
      </c>
      <c r="M11" s="49">
        <f>'In Millionen Franken'!M11/'In Millionen Franken'!M$4*100</f>
        <v>25.357497334852773</v>
      </c>
      <c r="N11" s="48">
        <f>'In Millionen Franken'!N11/'In Millionen Franken'!N$4*100</f>
        <v>24.501776275885973</v>
      </c>
      <c r="O11" s="48">
        <f>'In Millionen Franken'!O11/'In Millionen Franken'!O$4*100</f>
        <v>23.022186771898152</v>
      </c>
      <c r="P11" s="48">
        <f>'In Millionen Franken'!P11/'In Millionen Franken'!P$4*100</f>
        <v>23.48007197608354</v>
      </c>
      <c r="Q11" s="48">
        <f>'In Millionen Franken'!Q11/'In Millionen Franken'!Q$4*100</f>
        <v>23.227740790929385</v>
      </c>
      <c r="R11" s="48">
        <f>'In Millionen Franken'!R11/'In Millionen Franken'!R$4*100</f>
        <v>22.339270266456428</v>
      </c>
      <c r="S11" s="48">
        <f>'In Millionen Franken'!S11/'In Millionen Franken'!S$4*100</f>
        <v>21.906314789219074</v>
      </c>
      <c r="T11" s="48">
        <f>'In Millionen Franken'!T11/'In Millionen Franken'!T$4*100</f>
        <v>21.89603009910207</v>
      </c>
      <c r="U11" s="48">
        <f>'In Millionen Franken'!U11/'In Millionen Franken'!U$4*100</f>
        <v>20.278353952144602</v>
      </c>
      <c r="V11" s="48">
        <f>'In Millionen Franken'!V11/'In Millionen Franken'!V$4*100</f>
        <v>17.978319320558235</v>
      </c>
      <c r="W11" s="48">
        <f>'In Millionen Franken'!W11/'In Millionen Franken'!W$4*100</f>
        <v>18.792140905427456</v>
      </c>
      <c r="X11" s="48">
        <f>'In Millionen Franken'!X11/'In Millionen Franken'!X$4*100</f>
        <v>17.85180809114182</v>
      </c>
      <c r="Y11" s="48">
        <f>'In Millionen Franken'!Y11/'In Millionen Franken'!Y$4*100</f>
        <v>12.236566333740672</v>
      </c>
      <c r="Z11" s="48">
        <f>'In Millionen Franken'!Z11/'In Millionen Franken'!Z$4*100</f>
        <v>10.660962193311796</v>
      </c>
      <c r="AA11" s="48">
        <f>'In Millionen Franken'!AA11/'In Millionen Franken'!AA$4*100</f>
        <v>12.552817703968385</v>
      </c>
      <c r="AB11" s="48">
        <f>'In Millionen Franken'!AB11/'In Millionen Franken'!AB$4*100</f>
        <v>12.205047375114184</v>
      </c>
      <c r="AC11" s="48">
        <f>'In Millionen Franken'!AC11/'In Millionen Franken'!AC$4*100</f>
        <v>11.273826438969465</v>
      </c>
      <c r="AD11" s="48">
        <f>'In Millionen Franken'!AD11/'In Millionen Franken'!AD$4*100</f>
        <v>12.07518633814184</v>
      </c>
      <c r="AE11" s="48">
        <f>'In Millionen Franken'!AE11/'In Millionen Franken'!AE$4*100</f>
        <v>12.552075449346138</v>
      </c>
      <c r="AF11" s="48">
        <f>'In Millionen Franken'!AF11/'In Millionen Franken'!AF$4*100</f>
        <v>12.23904326280463</v>
      </c>
      <c r="AG11" s="48">
        <f>'In Millionen Franken'!AG11/'In Millionen Franken'!AG$4*100</f>
        <v>11.9858279180664</v>
      </c>
      <c r="AH11" s="48">
        <f>'In Millionen Franken'!AH11/'In Millionen Franken'!AH$4*100</f>
        <v>12.604967100722403</v>
      </c>
      <c r="AI11" s="48">
        <f>'In Millionen Franken'!AI11/'In Millionen Franken'!AI$4*100</f>
        <v>12.833840300208013</v>
      </c>
    </row>
    <row r="12" spans="1:35" s="16" customFormat="1" ht="14.25" customHeight="1" x14ac:dyDescent="0.25">
      <c r="A12" s="17" t="s">
        <v>4</v>
      </c>
      <c r="B12" s="17"/>
      <c r="C12" s="46">
        <f>'In Millionen Franken'!C12/'In Millionen Franken'!C$12*100</f>
        <v>100</v>
      </c>
      <c r="D12" s="46">
        <f>'In Millionen Franken'!D12/'In Millionen Franken'!D$12*100</f>
        <v>100</v>
      </c>
      <c r="E12" s="46">
        <f>'In Millionen Franken'!E12/'In Millionen Franken'!E$12*100</f>
        <v>100</v>
      </c>
      <c r="F12" s="46">
        <f>'In Millionen Franken'!F12/'In Millionen Franken'!F$12*100</f>
        <v>100</v>
      </c>
      <c r="G12" s="46">
        <f>'In Millionen Franken'!G12/'In Millionen Franken'!G$12*100</f>
        <v>100</v>
      </c>
      <c r="H12" s="46">
        <f>'In Millionen Franken'!H12/'In Millionen Franken'!H$12*100</f>
        <v>100</v>
      </c>
      <c r="I12" s="46">
        <f>'In Millionen Franken'!I12/'In Millionen Franken'!I$12*100</f>
        <v>100</v>
      </c>
      <c r="J12" s="46">
        <f>'In Millionen Franken'!J12/'In Millionen Franken'!J$12*100</f>
        <v>100</v>
      </c>
      <c r="K12" s="46">
        <f>'In Millionen Franken'!K12/'In Millionen Franken'!K$12*100</f>
        <v>100</v>
      </c>
      <c r="L12" s="46">
        <f>'In Millionen Franken'!L12/'In Millionen Franken'!L$12*100</f>
        <v>100</v>
      </c>
      <c r="M12" s="47">
        <f>'In Millionen Franken'!M12/'In Millionen Franken'!M$12*100</f>
        <v>100</v>
      </c>
      <c r="N12" s="46">
        <f>'In Millionen Franken'!N12/'In Millionen Franken'!N$12*100</f>
        <v>100</v>
      </c>
      <c r="O12" s="46">
        <f>'In Millionen Franken'!O12/'In Millionen Franken'!O$12*100</f>
        <v>100</v>
      </c>
      <c r="P12" s="46">
        <f>'In Millionen Franken'!P12/'In Millionen Franken'!P$12*100</f>
        <v>100</v>
      </c>
      <c r="Q12" s="46">
        <f>'In Millionen Franken'!Q12/'In Millionen Franken'!Q$12*100</f>
        <v>100</v>
      </c>
      <c r="R12" s="46">
        <f>'In Millionen Franken'!R12/'In Millionen Franken'!R$12*100</f>
        <v>100</v>
      </c>
      <c r="S12" s="46">
        <f>'In Millionen Franken'!S12/'In Millionen Franken'!S$12*100</f>
        <v>100</v>
      </c>
      <c r="T12" s="46">
        <f>'In Millionen Franken'!T12/'In Millionen Franken'!T$12*100</f>
        <v>100</v>
      </c>
      <c r="U12" s="46">
        <f>'In Millionen Franken'!U12/'In Millionen Franken'!U$12*100</f>
        <v>100</v>
      </c>
      <c r="V12" s="46">
        <f>'In Millionen Franken'!V12/'In Millionen Franken'!V$12*100</f>
        <v>100</v>
      </c>
      <c r="W12" s="46">
        <f>'In Millionen Franken'!W12/'In Millionen Franken'!W$12*100</f>
        <v>100</v>
      </c>
      <c r="X12" s="46">
        <f>'In Millionen Franken'!X12/'In Millionen Franken'!X$12*100</f>
        <v>100</v>
      </c>
      <c r="Y12" s="46">
        <f>'In Millionen Franken'!Y12/'In Millionen Franken'!Y$12*100</f>
        <v>100</v>
      </c>
      <c r="Z12" s="46">
        <f>'In Millionen Franken'!Z12/'In Millionen Franken'!Z$12*100</f>
        <v>100</v>
      </c>
      <c r="AA12" s="46">
        <f>'In Millionen Franken'!AA12/'In Millionen Franken'!AA$12*100</f>
        <v>100</v>
      </c>
      <c r="AB12" s="46">
        <f>'In Millionen Franken'!AB12/'In Millionen Franken'!AB$12*100</f>
        <v>100</v>
      </c>
      <c r="AC12" s="46">
        <f>'In Millionen Franken'!AC12/'In Millionen Franken'!AC$12*100</f>
        <v>100</v>
      </c>
      <c r="AD12" s="46">
        <f>'In Millionen Franken'!AD12/'In Millionen Franken'!AD$12*100</f>
        <v>100</v>
      </c>
      <c r="AE12" s="46">
        <f>'In Millionen Franken'!AE12/'In Millionen Franken'!AE$12*100</f>
        <v>100</v>
      </c>
      <c r="AF12" s="46">
        <f>'In Millionen Franken'!AF12/'In Millionen Franken'!AF$12*100</f>
        <v>100</v>
      </c>
      <c r="AG12" s="46">
        <f>'In Millionen Franken'!AG12/'In Millionen Franken'!AG$12*100</f>
        <v>100</v>
      </c>
      <c r="AH12" s="46">
        <f>'In Millionen Franken'!AH12/'In Millionen Franken'!AH$12*100</f>
        <v>100</v>
      </c>
      <c r="AI12" s="46">
        <f>'In Millionen Franken'!AI12/'In Millionen Franken'!AI$12*100</f>
        <v>100</v>
      </c>
    </row>
    <row r="13" spans="1:35" s="16" customFormat="1" ht="14.25" customHeight="1" x14ac:dyDescent="0.25">
      <c r="A13" s="21"/>
      <c r="B13" s="21" t="s">
        <v>9</v>
      </c>
      <c r="C13" s="48">
        <f>'In Millionen Franken'!C13/'In Millionen Franken'!C$12*100</f>
        <v>5.5666539006945372</v>
      </c>
      <c r="D13" s="48">
        <f>'In Millionen Franken'!D13/'In Millionen Franken'!D$12*100</f>
        <v>5.5770687768330669</v>
      </c>
      <c r="E13" s="48">
        <f>'In Millionen Franken'!E13/'In Millionen Franken'!E$12*100</f>
        <v>4.9940431062493236</v>
      </c>
      <c r="F13" s="48">
        <f>'In Millionen Franken'!F13/'In Millionen Franken'!F$12*100</f>
        <v>6.0091283535567186</v>
      </c>
      <c r="G13" s="48">
        <f>'In Millionen Franken'!G13/'In Millionen Franken'!G$12*100</f>
        <v>4.8829474775397372</v>
      </c>
      <c r="H13" s="48">
        <f>'In Millionen Franken'!H13/'In Millionen Franken'!H$12*100</f>
        <v>3.3857942698686534</v>
      </c>
      <c r="I13" s="48">
        <f>'In Millionen Franken'!I13/'In Millionen Franken'!I$12*100</f>
        <v>3.979764959033353</v>
      </c>
      <c r="J13" s="48">
        <f>'In Millionen Franken'!J13/'In Millionen Franken'!J$12*100</f>
        <v>5.2912696321999872</v>
      </c>
      <c r="K13" s="48">
        <f>'In Millionen Franken'!K13/'In Millionen Franken'!K$12*100</f>
        <v>6.7131647776809062</v>
      </c>
      <c r="L13" s="48">
        <f>'In Millionen Franken'!L13/'In Millionen Franken'!L$12*100</f>
        <v>4.6969356222460998</v>
      </c>
      <c r="M13" s="49">
        <f>'In Millionen Franken'!M13/'In Millionen Franken'!M$12*100</f>
        <v>6.7631741294959902</v>
      </c>
      <c r="N13" s="48">
        <f>'In Millionen Franken'!N13/'In Millionen Franken'!N$12*100</f>
        <v>7.2190233210467332</v>
      </c>
      <c r="O13" s="48">
        <f>'In Millionen Franken'!O13/'In Millionen Franken'!O$12*100</f>
        <v>4.7941778150617393</v>
      </c>
      <c r="P13" s="48">
        <f>'In Millionen Franken'!P13/'In Millionen Franken'!P$12*100</f>
        <v>3.85444524287524</v>
      </c>
      <c r="Q13" s="48">
        <f>'In Millionen Franken'!Q13/'In Millionen Franken'!Q$12*100</f>
        <v>3.957054362621184</v>
      </c>
      <c r="R13" s="48">
        <f>'In Millionen Franken'!R13/'In Millionen Franken'!R$12*100</f>
        <v>4.1258315137358457</v>
      </c>
      <c r="S13" s="48">
        <f>'In Millionen Franken'!S13/'In Millionen Franken'!S$12*100</f>
        <v>5.7471718563009464</v>
      </c>
      <c r="T13" s="48">
        <f>'In Millionen Franken'!T13/'In Millionen Franken'!T$12*100</f>
        <v>3.7740145743623712</v>
      </c>
      <c r="U13" s="48">
        <f>'In Millionen Franken'!U13/'In Millionen Franken'!U$12*100</f>
        <v>4.4360064803564203</v>
      </c>
      <c r="V13" s="48">
        <f>'In Millionen Franken'!V13/'In Millionen Franken'!V$12*100</f>
        <v>4.3899927809796573</v>
      </c>
      <c r="W13" s="48">
        <f>'In Millionen Franken'!W13/'In Millionen Franken'!W$12*100</f>
        <v>4.2058265553108436</v>
      </c>
      <c r="X13" s="48">
        <f>'In Millionen Franken'!X13/'In Millionen Franken'!X$12*100</f>
        <v>4.6694483580795492</v>
      </c>
      <c r="Y13" s="48">
        <f>'In Millionen Franken'!Y13/'In Millionen Franken'!Y$12*100</f>
        <v>35.71649900556308</v>
      </c>
      <c r="Z13" s="48">
        <f>'In Millionen Franken'!Z13/'In Millionen Franken'!Z$12*100</f>
        <v>39.761188227645327</v>
      </c>
      <c r="AA13" s="48">
        <f>'In Millionen Franken'!AA13/'In Millionen Franken'!AA$12*100</f>
        <v>28.568147165402664</v>
      </c>
      <c r="AB13" s="48">
        <f>'In Millionen Franken'!AB13/'In Millionen Franken'!AB$12*100</f>
        <v>30.795989695289038</v>
      </c>
      <c r="AC13" s="48">
        <f>'In Millionen Franken'!AC13/'In Millionen Franken'!AC$12*100</f>
        <v>33.95168653738488</v>
      </c>
      <c r="AD13" s="48">
        <f>'In Millionen Franken'!AD13/'In Millionen Franken'!AD$12*100</f>
        <v>29.254213546608831</v>
      </c>
      <c r="AE13" s="48">
        <f>'In Millionen Franken'!AE13/'In Millionen Franken'!AE$12*100</f>
        <v>25.20803689980211</v>
      </c>
      <c r="AF13" s="48">
        <f>'In Millionen Franken'!AF13/'In Millionen Franken'!AF$12*100</f>
        <v>24.802396597816401</v>
      </c>
      <c r="AG13" s="48">
        <f>'In Millionen Franken'!AG13/'In Millionen Franken'!AG$12*100</f>
        <v>32.790292474987851</v>
      </c>
      <c r="AH13" s="48">
        <f>'In Millionen Franken'!AH13/'In Millionen Franken'!AH$12*100</f>
        <v>31.511885168496885</v>
      </c>
      <c r="AI13" s="48">
        <f>'In Millionen Franken'!AI13/'In Millionen Franken'!AI$12*100</f>
        <v>30.600724329555284</v>
      </c>
    </row>
    <row r="14" spans="1:35" s="16" customFormat="1" ht="14.25" customHeight="1" x14ac:dyDescent="0.25">
      <c r="A14" s="21"/>
      <c r="B14" s="21" t="s">
        <v>10</v>
      </c>
      <c r="C14" s="48">
        <f>'In Millionen Franken'!C14/'In Millionen Franken'!C$12*100</f>
        <v>1.4377244827193592</v>
      </c>
      <c r="D14" s="48">
        <f>'In Millionen Franken'!D14/'In Millionen Franken'!D$12*100</f>
        <v>1.1048909840895698</v>
      </c>
      <c r="E14" s="48">
        <f>'In Millionen Franken'!E14/'In Millionen Franken'!E$12*100</f>
        <v>1.0614101592115239</v>
      </c>
      <c r="F14" s="48">
        <f>'In Millionen Franken'!F14/'In Millionen Franken'!F$12*100</f>
        <v>0.73917399532450179</v>
      </c>
      <c r="G14" s="48">
        <f>'In Millionen Franken'!G14/'In Millionen Franken'!G$12*100</f>
        <v>0.87141499654457499</v>
      </c>
      <c r="H14" s="48">
        <f>'In Millionen Franken'!H14/'In Millionen Franken'!H$12*100</f>
        <v>0.5387212514420584</v>
      </c>
      <c r="I14" s="48">
        <f>'In Millionen Franken'!I14/'In Millionen Franken'!I$12*100</f>
        <v>0.87933460233385752</v>
      </c>
      <c r="J14" s="48">
        <f>'In Millionen Franken'!J14/'In Millionen Franken'!J$12*100</f>
        <v>1.0664292786614225</v>
      </c>
      <c r="K14" s="48">
        <f>'In Millionen Franken'!K14/'In Millionen Franken'!K$12*100</f>
        <v>1.0393018377687813</v>
      </c>
      <c r="L14" s="48">
        <f>'In Millionen Franken'!L14/'In Millionen Franken'!L$12*100</f>
        <v>0.83460356330742891</v>
      </c>
      <c r="M14" s="49">
        <f>'In Millionen Franken'!M14/'In Millionen Franken'!M$12*100</f>
        <v>0.97487840920503288</v>
      </c>
      <c r="N14" s="48">
        <f>'In Millionen Franken'!N14/'In Millionen Franken'!N$12*100</f>
        <v>1.1234133724249238</v>
      </c>
      <c r="O14" s="48">
        <f>'In Millionen Franken'!O14/'In Millionen Franken'!O$12*100</f>
        <v>0.86243689934802137</v>
      </c>
      <c r="P14" s="48">
        <f>'In Millionen Franken'!P14/'In Millionen Franken'!P$12*100</f>
        <v>0.88008474890174604</v>
      </c>
      <c r="Q14" s="48">
        <f>'In Millionen Franken'!Q14/'In Millionen Franken'!Q$12*100</f>
        <v>0.91044195672102002</v>
      </c>
      <c r="R14" s="48">
        <f>'In Millionen Franken'!R14/'In Millionen Franken'!R$12*100</f>
        <v>1.2383841974305592</v>
      </c>
      <c r="S14" s="48">
        <f>'In Millionen Franken'!S14/'In Millionen Franken'!S$12*100</f>
        <v>0.87836159595366581</v>
      </c>
      <c r="T14" s="48">
        <f>'In Millionen Franken'!T14/'In Millionen Franken'!T$12*100</f>
        <v>1.2141851606492216</v>
      </c>
      <c r="U14" s="48">
        <f>'In Millionen Franken'!U14/'In Millionen Franken'!U$12*100</f>
        <v>0.94927095990279475</v>
      </c>
      <c r="V14" s="48">
        <f>'In Millionen Franken'!V14/'In Millionen Franken'!V$12*100</f>
        <v>0.82427010970544023</v>
      </c>
      <c r="W14" s="48">
        <f>'In Millionen Franken'!W14/'In Millionen Franken'!W$12*100</f>
        <v>0.94310822303146602</v>
      </c>
      <c r="X14" s="48">
        <f>'In Millionen Franken'!X14/'In Millionen Franken'!X$12*100</f>
        <v>0.83179798417687223</v>
      </c>
      <c r="Y14" s="48">
        <f>'In Millionen Franken'!Y14/'In Millionen Franken'!Y$12*100</f>
        <v>0.58873547977978269</v>
      </c>
      <c r="Z14" s="48">
        <f>'In Millionen Franken'!Z14/'In Millionen Franken'!Z$12*100</f>
        <v>0.70611339370094572</v>
      </c>
      <c r="AA14" s="50">
        <f>'In Millionen Franken'!AA14/'In Millionen Franken'!AA$12*100</f>
        <v>0.69860002772222329</v>
      </c>
      <c r="AB14" s="50">
        <f>'In Millionen Franken'!AB14/'In Millionen Franken'!AB$12*100</f>
        <v>0.94678634133534612</v>
      </c>
      <c r="AC14" s="50">
        <f>'In Millionen Franken'!AC14/'In Millionen Franken'!AC$12*100</f>
        <v>0.84054453157584252</v>
      </c>
      <c r="AD14" s="50">
        <f>'In Millionen Franken'!AD14/'In Millionen Franken'!AD$12*100</f>
        <v>0.7933818324220927</v>
      </c>
      <c r="AE14" s="50">
        <f>'In Millionen Franken'!AE14/'In Millionen Franken'!AE$12*100</f>
        <v>0.95980452761449797</v>
      </c>
      <c r="AF14" s="50">
        <f>'In Millionen Franken'!AF14/'In Millionen Franken'!AF$12*100</f>
        <v>0.88350998703171069</v>
      </c>
      <c r="AG14" s="50">
        <f>'In Millionen Franken'!AG14/'In Millionen Franken'!AG$12*100</f>
        <v>0.61585216625816841</v>
      </c>
      <c r="AH14" s="50">
        <f>'In Millionen Franken'!AH14/'In Millionen Franken'!AH$12*100</f>
        <v>0.59054852548363601</v>
      </c>
      <c r="AI14" s="50">
        <f>'In Millionen Franken'!AI14/'In Millionen Franken'!AI$12*100</f>
        <v>0.54280729021568597</v>
      </c>
    </row>
    <row r="15" spans="1:35" s="30" customFormat="1" ht="14.25" customHeight="1" x14ac:dyDescent="0.25">
      <c r="A15" s="29"/>
      <c r="B15" s="29" t="s">
        <v>11</v>
      </c>
      <c r="C15" s="48">
        <f>'In Millionen Franken'!C15/'In Millionen Franken'!C$12*100</f>
        <v>92.995621616586106</v>
      </c>
      <c r="D15" s="48">
        <f>'In Millionen Franken'!D15/'In Millionen Franken'!D$12*100</f>
        <v>93.316987961949664</v>
      </c>
      <c r="E15" s="48">
        <f>'In Millionen Franken'!E15/'In Millionen Franken'!E$12*100</f>
        <v>93.944546734539159</v>
      </c>
      <c r="F15" s="48">
        <f>'In Millionen Franken'!F15/'In Millionen Franken'!F$12*100</f>
        <v>93.250584437270405</v>
      </c>
      <c r="G15" s="48">
        <f>'In Millionen Franken'!G15/'In Millionen Franken'!G$12*100</f>
        <v>94.245637525915697</v>
      </c>
      <c r="H15" s="48">
        <f>'In Millionen Franken'!H15/'In Millionen Franken'!H$12*100</f>
        <v>96.07548447868929</v>
      </c>
      <c r="I15" s="48">
        <f>'In Millionen Franken'!I15/'In Millionen Franken'!I$12*100</f>
        <v>95.140900438632798</v>
      </c>
      <c r="J15" s="48">
        <f>'In Millionen Franken'!J15/'In Millionen Franken'!J$12*100</f>
        <v>93.642301089138584</v>
      </c>
      <c r="K15" s="48">
        <f>'In Millionen Franken'!K15/'In Millionen Franken'!K$12*100</f>
        <v>92.247533384550323</v>
      </c>
      <c r="L15" s="48">
        <f>'In Millionen Franken'!L15/'In Millionen Franken'!L$12*100</f>
        <v>94.468460814446473</v>
      </c>
      <c r="M15" s="48">
        <f>'In Millionen Franken'!M15/'In Millionen Franken'!M$12*100</f>
        <v>92.261947461298973</v>
      </c>
      <c r="N15" s="48">
        <f>'In Millionen Franken'!N15/'In Millionen Franken'!N$12*100</f>
        <v>91.657563306528345</v>
      </c>
      <c r="O15" s="48">
        <f>'In Millionen Franken'!O15/'In Millionen Franken'!O$12*100</f>
        <v>94.343385285590244</v>
      </c>
      <c r="P15" s="48">
        <f>'In Millionen Franken'!P15/'In Millionen Franken'!P$12*100</f>
        <v>95.264729196144813</v>
      </c>
      <c r="Q15" s="48">
        <f>'In Millionen Franken'!Q15/'In Millionen Franken'!Q$12*100</f>
        <v>95.132503680657805</v>
      </c>
      <c r="R15" s="48">
        <f>'In Millionen Franken'!R15/'In Millionen Franken'!R$12*100</f>
        <v>94.636419032143408</v>
      </c>
      <c r="S15" s="48">
        <f>'In Millionen Franken'!S15/'In Millionen Franken'!S$12*100</f>
        <v>93.37390204800505</v>
      </c>
      <c r="T15" s="48">
        <f>'In Millionen Franken'!T15/'In Millionen Franken'!T$12*100</f>
        <v>95.011800264988409</v>
      </c>
      <c r="U15" s="48">
        <f>'In Millionen Franken'!U15/'In Millionen Franken'!U$12*100</f>
        <v>94.615228837586059</v>
      </c>
      <c r="V15" s="48">
        <f>'In Millionen Franken'!V15/'In Millionen Franken'!V$12*100</f>
        <v>94.786328832293876</v>
      </c>
      <c r="W15" s="48">
        <f>'In Millionen Franken'!W15/'In Millionen Franken'!W$12*100</f>
        <v>94.851065221657691</v>
      </c>
      <c r="X15" s="48">
        <f>'In Millionen Franken'!X15/'In Millionen Franken'!X$12*100</f>
        <v>94.498753657743578</v>
      </c>
      <c r="Y15" s="48">
        <f>'In Millionen Franken'!Y15/'In Millionen Franken'!Y$12*100</f>
        <v>63.694765514657135</v>
      </c>
      <c r="Z15" s="48">
        <f>'In Millionen Franken'!Z15/'In Millionen Franken'!Z$12*100</f>
        <v>59.532698378653727</v>
      </c>
      <c r="AA15" s="50">
        <f>'In Millionen Franken'!AA15/'In Millionen Franken'!AA$12*100</f>
        <v>70.733252806875115</v>
      </c>
      <c r="AB15" s="50">
        <f>'In Millionen Franken'!AB15/'In Millionen Franken'!AB$12*100</f>
        <v>68.257223963375608</v>
      </c>
      <c r="AC15" s="50">
        <f>'In Millionen Franken'!AC15/'In Millionen Franken'!AC$12*100</f>
        <v>65.207768931039283</v>
      </c>
      <c r="AD15" s="50">
        <f>'In Millionen Franken'!AD15/'In Millionen Franken'!AD$12*100</f>
        <v>69.952404620969077</v>
      </c>
      <c r="AE15" s="50">
        <f>'In Millionen Franken'!AE15/'In Millionen Franken'!AE$12*100</f>
        <v>73.832158572583381</v>
      </c>
      <c r="AF15" s="50">
        <f>'In Millionen Franken'!AF15/'In Millionen Franken'!AF$12*100</f>
        <v>74.314093415151888</v>
      </c>
      <c r="AG15" s="50">
        <f>'In Millionen Franken'!AG15/'In Millionen Franken'!AG$12*100</f>
        <v>66.59385535875397</v>
      </c>
      <c r="AH15" s="50">
        <f>'In Millionen Franken'!AH15/'In Millionen Franken'!AH$12*100</f>
        <v>67.897566306019485</v>
      </c>
      <c r="AI15" s="50">
        <f>'In Millionen Franken'!AI15/'In Millionen Franken'!AI$12*100</f>
        <v>68.856761631061119</v>
      </c>
    </row>
    <row r="16" spans="1:35" s="30" customFormat="1" ht="14.25" customHeight="1" x14ac:dyDescent="0.25">
      <c r="A16" s="21"/>
      <c r="B16" s="21" t="s">
        <v>12</v>
      </c>
      <c r="C16" s="48">
        <f>'In Millionen Franken'!C16/'In Millionen Franken'!C$12*100</f>
        <v>4.4632598772396515</v>
      </c>
      <c r="D16" s="48">
        <f>'In Millionen Franken'!D16/'In Millionen Franken'!D$12*100</f>
        <v>4.5847714454078625</v>
      </c>
      <c r="E16" s="48">
        <f>'In Millionen Franken'!E16/'In Millionen Franken'!E$12*100</f>
        <v>4.2218130618433882</v>
      </c>
      <c r="F16" s="48">
        <f>'In Millionen Franken'!F16/'In Millionen Franken'!F$12*100</f>
        <v>3.8294556384281417</v>
      </c>
      <c r="G16" s="48">
        <f>'In Millionen Franken'!G16/'In Millionen Franken'!G$12*100</f>
        <v>3.2869730476848651</v>
      </c>
      <c r="H16" s="48">
        <f>'In Millionen Franken'!H16/'In Millionen Franken'!H$12*100</f>
        <v>2.8110877089000135</v>
      </c>
      <c r="I16" s="48">
        <f>'In Millionen Franken'!I16/'In Millionen Franken'!I$12*100</f>
        <v>3.4676818670859886</v>
      </c>
      <c r="J16" s="48">
        <f>'In Millionen Franken'!J16/'In Millionen Franken'!J$12*100</f>
        <v>4.4401246287027529</v>
      </c>
      <c r="K16" s="48">
        <f>'In Millionen Franken'!K16/'In Millionen Franken'!K$12*100</f>
        <v>2.902966844199677</v>
      </c>
      <c r="L16" s="48">
        <f>'In Millionen Franken'!L16/'In Millionen Franken'!L$12*100</f>
        <v>2.926110097703591</v>
      </c>
      <c r="M16" s="49">
        <f>'In Millionen Franken'!M16/'In Millionen Franken'!M$12*100</f>
        <v>4.5121303855037942</v>
      </c>
      <c r="N16" s="48">
        <f>'In Millionen Franken'!N16/'In Millionen Franken'!N$12*100</f>
        <v>4.5246636455257274</v>
      </c>
      <c r="O16" s="48">
        <f>'In Millionen Franken'!O16/'In Millionen Franken'!O$12*100</f>
        <v>5.0458445553151723</v>
      </c>
      <c r="P16" s="48">
        <f>'In Millionen Franken'!P16/'In Millionen Franken'!P$12*100</f>
        <v>5.1160482120500488</v>
      </c>
      <c r="Q16" s="48">
        <f>'In Millionen Franken'!Q16/'In Millionen Franken'!Q$12*100</f>
        <v>5.3945942942859526</v>
      </c>
      <c r="R16" s="48">
        <f>'In Millionen Franken'!R16/'In Millionen Franken'!R$12*100</f>
        <v>7.1053166099629301</v>
      </c>
      <c r="S16" s="48">
        <f>'In Millionen Franken'!S16/'In Millionen Franken'!S$12*100</f>
        <v>7.8950933682570499</v>
      </c>
      <c r="T16" s="48">
        <f>'In Millionen Franken'!T16/'In Millionen Franken'!T$12*100</f>
        <v>6.8234514739980128</v>
      </c>
      <c r="U16" s="48">
        <f>'In Millionen Franken'!U16/'In Millionen Franken'!U$12*100</f>
        <v>8.843155123531794</v>
      </c>
      <c r="V16" s="48">
        <f>'In Millionen Franken'!V16/'In Millionen Franken'!V$12*100</f>
        <v>7.1379542953171047</v>
      </c>
      <c r="W16" s="48">
        <f>'In Millionen Franken'!W16/'In Millionen Franken'!W$12*100</f>
        <v>7.310996750910399</v>
      </c>
      <c r="X16" s="48">
        <f>'In Millionen Franken'!X16/'In Millionen Franken'!X$12*100</f>
        <v>8.3727105234637467</v>
      </c>
      <c r="Y16" s="48">
        <f>'In Millionen Franken'!Y16/'In Millionen Franken'!Y$12*100</f>
        <v>6.2854898682731388</v>
      </c>
      <c r="Z16" s="48">
        <f>'In Millionen Franken'!Z16/'In Millionen Franken'!Z$12*100</f>
        <v>4.8063969114660479</v>
      </c>
      <c r="AA16" s="48">
        <f>'In Millionen Franken'!AA16/'In Millionen Franken'!AA$12*100</f>
        <v>4.7488168551117802</v>
      </c>
      <c r="AB16" s="48">
        <f>'In Millionen Franken'!AB16/'In Millionen Franken'!AB$12*100</f>
        <v>3.4655333672448023</v>
      </c>
      <c r="AC16" s="48">
        <f>'In Millionen Franken'!AC16/'In Millionen Franken'!AC$12*100</f>
        <v>2.5460571059266468</v>
      </c>
      <c r="AD16" s="48">
        <f>'In Millionen Franken'!AD16/'In Millionen Franken'!AD$12*100</f>
        <v>3.0601870679137861</v>
      </c>
      <c r="AE16" s="48">
        <f>'In Millionen Franken'!AE16/'In Millionen Franken'!AE$12*100</f>
        <v>3.4646602460230658</v>
      </c>
      <c r="AF16" s="48">
        <f>'In Millionen Franken'!AF16/'In Millionen Franken'!AF$12*100</f>
        <v>3.3732041817299261</v>
      </c>
      <c r="AG16" s="48">
        <f>'In Millionen Franken'!AG16/'In Millionen Franken'!AG$12*100</f>
        <v>2.0561280212735644</v>
      </c>
      <c r="AH16" s="48">
        <f>'In Millionen Franken'!AH16/'In Millionen Franken'!AH$12*100</f>
        <v>3.3803928446159244</v>
      </c>
      <c r="AI16" s="48">
        <f>'In Millionen Franken'!AI16/'In Millionen Franken'!AI$12*100</f>
        <v>6.5306960308499873</v>
      </c>
    </row>
    <row r="17" spans="1:35" ht="14.25" customHeight="1" x14ac:dyDescent="0.25">
      <c r="A17" s="21"/>
      <c r="B17" s="21" t="s">
        <v>13</v>
      </c>
      <c r="C17" s="48">
        <f>'In Millionen Franken'!C17/'In Millionen Franken'!C$12*100</f>
        <v>25.073749366014219</v>
      </c>
      <c r="D17" s="48">
        <f>'In Millionen Franken'!D17/'In Millionen Franken'!D$12*100</f>
        <v>25.236762353733479</v>
      </c>
      <c r="E17" s="48">
        <f>'In Millionen Franken'!E17/'In Millionen Franken'!E$12*100</f>
        <v>24.313874147081123</v>
      </c>
      <c r="F17" s="48">
        <f>'In Millionen Franken'!F17/'In Millionen Franken'!F$12*100</f>
        <v>23.98530557720138</v>
      </c>
      <c r="G17" s="48">
        <f>'In Millionen Franken'!G17/'In Millionen Franken'!G$12*100</f>
        <v>24.601546302695233</v>
      </c>
      <c r="H17" s="48">
        <f>'In Millionen Franken'!H17/'In Millionen Franken'!H$12*100</f>
        <v>27.48325095519829</v>
      </c>
      <c r="I17" s="48">
        <f>'In Millionen Franken'!I17/'In Millionen Franken'!I$12*100</f>
        <v>27.718695688156913</v>
      </c>
      <c r="J17" s="48">
        <f>'In Millionen Franken'!J17/'In Millionen Franken'!J$12*100</f>
        <v>26.402754185326149</v>
      </c>
      <c r="K17" s="48">
        <f>'In Millionen Franken'!K17/'In Millionen Franken'!K$12*100</f>
        <v>26.62736195153953</v>
      </c>
      <c r="L17" s="48">
        <f>'In Millionen Franken'!L17/'In Millionen Franken'!L$12*100</f>
        <v>28.84713094613392</v>
      </c>
      <c r="M17" s="49">
        <f>'In Millionen Franken'!M17/'In Millionen Franken'!M$12*100</f>
        <v>27.956557294730349</v>
      </c>
      <c r="N17" s="48">
        <f>'In Millionen Franken'!N17/'In Millionen Franken'!N$12*100</f>
        <v>25.678523352761669</v>
      </c>
      <c r="O17" s="48">
        <f>'In Millionen Franken'!O17/'In Millionen Franken'!O$12*100</f>
        <v>25.080577508940792</v>
      </c>
      <c r="P17" s="48">
        <f>'In Millionen Franken'!P17/'In Millionen Franken'!P$12*100</f>
        <v>25.349848503930005</v>
      </c>
      <c r="Q17" s="48">
        <f>'In Millionen Franken'!Q17/'In Millionen Franken'!Q$12*100</f>
        <v>25.068057446040164</v>
      </c>
      <c r="R17" s="48">
        <f>'In Millionen Franken'!R17/'In Millionen Franken'!R$12*100</f>
        <v>24.725790890164017</v>
      </c>
      <c r="S17" s="48">
        <f>'In Millionen Franken'!S17/'In Millionen Franken'!S$12*100</f>
        <v>24.162282385350103</v>
      </c>
      <c r="T17" s="48">
        <f>'In Millionen Franken'!T17/'In Millionen Franken'!T$12*100</f>
        <v>24.466917853593905</v>
      </c>
      <c r="U17" s="48">
        <f>'In Millionen Franken'!U17/'In Millionen Franken'!U$12*100</f>
        <v>24.251215066828678</v>
      </c>
      <c r="V17" s="48">
        <f>'In Millionen Franken'!V17/'In Millionen Franken'!V$12*100</f>
        <v>23.813299565675333</v>
      </c>
      <c r="W17" s="48">
        <f>'In Millionen Franken'!W17/'In Millionen Franken'!W$12*100</f>
        <v>22.884275714690684</v>
      </c>
      <c r="X17" s="48">
        <f>'In Millionen Franken'!X17/'In Millionen Franken'!X$12*100</f>
        <v>22.111737292727867</v>
      </c>
      <c r="Y17" s="48">
        <f>'In Millionen Franken'!Y17/'In Millionen Franken'!Y$12*100</f>
        <v>14.471579281122992</v>
      </c>
      <c r="Z17" s="48">
        <f>'In Millionen Franken'!Z17/'In Millionen Franken'!Z$12*100</f>
        <v>13.981179246231493</v>
      </c>
      <c r="AA17" s="48">
        <f>'In Millionen Franken'!AA17/'In Millionen Franken'!AA$12*100</f>
        <v>16.75887606186016</v>
      </c>
      <c r="AB17" s="48">
        <f>'In Millionen Franken'!AB17/'In Millionen Franken'!AB$12*100</f>
        <v>16.585579968166975</v>
      </c>
      <c r="AC17" s="48">
        <f>'In Millionen Franken'!AC17/'In Millionen Franken'!AC$12*100</f>
        <v>16.156716277706597</v>
      </c>
      <c r="AD17" s="48">
        <f>'In Millionen Franken'!AD17/'In Millionen Franken'!AD$12*100</f>
        <v>16.859834621119695</v>
      </c>
      <c r="AE17" s="48">
        <f>'In Millionen Franken'!AE17/'In Millionen Franken'!AE$12*100</f>
        <v>17.191254951735438</v>
      </c>
      <c r="AF17" s="48">
        <f>'In Millionen Franken'!AF17/'In Millionen Franken'!AF$12*100</f>
        <v>16.862036238761419</v>
      </c>
      <c r="AG17" s="48">
        <f>'In Millionen Franken'!AG17/'In Millionen Franken'!AG$12*100</f>
        <v>15.618390821391914</v>
      </c>
      <c r="AH17" s="48">
        <f>'In Millionen Franken'!AH17/'In Millionen Franken'!AH$12*100</f>
        <v>15.51547365296927</v>
      </c>
      <c r="AI17" s="48">
        <f>'In Millionen Franken'!AI17/'In Millionen Franken'!AI$12*100</f>
        <v>14.349642967111919</v>
      </c>
    </row>
    <row r="18" spans="1:35" ht="14.25" customHeight="1" x14ac:dyDescent="0.25">
      <c r="A18" s="21"/>
      <c r="B18" s="21" t="s">
        <v>14</v>
      </c>
      <c r="C18" s="48">
        <f>'In Millionen Franken'!C18/'In Millionen Franken'!C$12*100</f>
        <v>33.672149134156562</v>
      </c>
      <c r="D18" s="48">
        <f>'In Millionen Franken'!D18/'In Millionen Franken'!D$12*100</f>
        <v>35.172362993517972</v>
      </c>
      <c r="E18" s="48">
        <f>'In Millionen Franken'!E18/'In Millionen Franken'!E$12*100</f>
        <v>36.383623957543591</v>
      </c>
      <c r="F18" s="48">
        <f>'In Millionen Franken'!F18/'In Millionen Franken'!F$12*100</f>
        <v>36.779472336635862</v>
      </c>
      <c r="G18" s="48">
        <f>'In Millionen Franken'!G18/'In Millionen Franken'!G$12*100</f>
        <v>36.737646855563234</v>
      </c>
      <c r="H18" s="48">
        <f>'In Millionen Franken'!H18/'In Millionen Franken'!H$12*100</f>
        <v>35.398960659589555</v>
      </c>
      <c r="I18" s="48">
        <f>'In Millionen Franken'!I18/'In Millionen Franken'!I$12*100</f>
        <v>35.885127865596296</v>
      </c>
      <c r="J18" s="48">
        <f>'In Millionen Franken'!J18/'In Millionen Franken'!J$12*100</f>
        <v>35.142205710029337</v>
      </c>
      <c r="K18" s="48">
        <f>'In Millionen Franken'!K18/'In Millionen Franken'!K$12*100</f>
        <v>35.742833219677678</v>
      </c>
      <c r="L18" s="48">
        <f>'In Millionen Franken'!L18/'In Millionen Franken'!L$12*100</f>
        <v>36.645093580549236</v>
      </c>
      <c r="M18" s="49">
        <f>'In Millionen Franken'!M18/'In Millionen Franken'!M$12*100</f>
        <v>34.090615629617936</v>
      </c>
      <c r="N18" s="48">
        <f>'In Millionen Franken'!N18/'In Millionen Franken'!N$12*100</f>
        <v>36.510934603810021</v>
      </c>
      <c r="O18" s="48">
        <f>'In Millionen Franken'!O18/'In Millionen Franken'!O$12*100</f>
        <v>40.256376293287417</v>
      </c>
      <c r="P18" s="48">
        <f>'In Millionen Franken'!P18/'In Millionen Franken'!P$12*100</f>
        <v>40.437968100631913</v>
      </c>
      <c r="Q18" s="48">
        <f>'In Millionen Franken'!Q18/'In Millionen Franken'!Q$12*100</f>
        <v>39.666379621656155</v>
      </c>
      <c r="R18" s="48">
        <f>'In Millionen Franken'!R18/'In Millionen Franken'!R$12*100</f>
        <v>38.129030620017261</v>
      </c>
      <c r="S18" s="48">
        <f>'In Millionen Franken'!S18/'In Millionen Franken'!S$12*100</f>
        <v>36.699821618082055</v>
      </c>
      <c r="T18" s="48">
        <f>'In Millionen Franken'!T18/'In Millionen Franken'!T$12*100</f>
        <v>36.760930771778732</v>
      </c>
      <c r="U18" s="48">
        <f>'In Millionen Franken'!U18/'In Millionen Franken'!U$12*100</f>
        <v>36.919299311462126</v>
      </c>
      <c r="V18" s="48">
        <f>'In Millionen Franken'!V18/'In Millionen Franken'!V$12*100</f>
        <v>41.698718328027553</v>
      </c>
      <c r="W18" s="48">
        <f>'In Millionen Franken'!W18/'In Millionen Franken'!W$12*100</f>
        <v>41.559453978499313</v>
      </c>
      <c r="X18" s="48">
        <f>'In Millionen Franken'!X18/'In Millionen Franken'!X$12*100</f>
        <v>40.956432209819013</v>
      </c>
      <c r="Y18" s="48">
        <f>'In Millionen Franken'!Y18/'In Millionen Franken'!Y$12*100</f>
        <v>28.184720260571293</v>
      </c>
      <c r="Z18" s="48">
        <f>'In Millionen Franken'!Z18/'In Millionen Franken'!Z$12*100</f>
        <v>26.9010100739291</v>
      </c>
      <c r="AA18" s="48">
        <f>'In Millionen Franken'!AA18/'In Millionen Franken'!AA$12*100</f>
        <v>32.822716381853823</v>
      </c>
      <c r="AB18" s="48">
        <f>'In Millionen Franken'!AB18/'In Millionen Franken'!AB$12*100</f>
        <v>32.836831137292222</v>
      </c>
      <c r="AC18" s="48">
        <f>'In Millionen Franken'!AC18/'In Millionen Franken'!AC$12*100</f>
        <v>32.269845981580914</v>
      </c>
      <c r="AD18" s="48">
        <f>'In Millionen Franken'!AD18/'In Millionen Franken'!AD$12*100</f>
        <v>35.084647477896766</v>
      </c>
      <c r="AE18" s="48">
        <f>'In Millionen Franken'!AE18/'In Millionen Franken'!AE$12*100</f>
        <v>36.974786842191889</v>
      </c>
      <c r="AF18" s="48">
        <f>'In Millionen Franken'!AF18/'In Millionen Franken'!AF$12*100</f>
        <v>37.996725325837325</v>
      </c>
      <c r="AG18" s="48">
        <f>'In Millionen Franken'!AG18/'In Millionen Franken'!AG$12*100</f>
        <v>34.995452337206459</v>
      </c>
      <c r="AH18" s="48">
        <f>'In Millionen Franken'!AH18/'In Millionen Franken'!AH$12*100</f>
        <v>33.525011466961658</v>
      </c>
      <c r="AI18" s="48">
        <f>'In Millionen Franken'!AI18/'In Millionen Franken'!AI$12*100</f>
        <v>32.471078136684213</v>
      </c>
    </row>
    <row r="19" spans="1:35" s="30" customFormat="1" ht="14.25" customHeight="1" x14ac:dyDescent="0.25">
      <c r="A19" s="31"/>
      <c r="B19" s="31" t="s">
        <v>15</v>
      </c>
      <c r="C19" s="52">
        <f>'In Millionen Franken'!C19/'In Millionen Franken'!C$12*100</f>
        <v>29.787498317996913</v>
      </c>
      <c r="D19" s="52">
        <f>'In Millionen Franken'!D19/'In Millionen Franken'!D$12*100</f>
        <v>28.323091169290343</v>
      </c>
      <c r="E19" s="52">
        <f>'In Millionen Franken'!E19/'In Millionen Franken'!E$12*100</f>
        <v>29.02631863966208</v>
      </c>
      <c r="F19" s="52">
        <f>'In Millionen Franken'!F19/'In Millionen Franken'!F$12*100</f>
        <v>28.65523767115663</v>
      </c>
      <c r="G19" s="52">
        <f>'In Millionen Franken'!G19/'In Millionen Franken'!G$12*100</f>
        <v>29.619471319972355</v>
      </c>
      <c r="H19" s="52">
        <f>'In Millionen Franken'!H19/'In Millionen Franken'!H$12*100</f>
        <v>30.38218515500143</v>
      </c>
      <c r="I19" s="52">
        <f>'In Millionen Franken'!I19/'In Millionen Franken'!I$12*100</f>
        <v>28.070429529090458</v>
      </c>
      <c r="J19" s="52">
        <f>'In Millionen Franken'!J19/'In Millionen Franken'!J$12*100</f>
        <v>27.657216565080343</v>
      </c>
      <c r="K19" s="52">
        <f>'In Millionen Franken'!K19/'In Millionen Franken'!K$12*100</f>
        <v>26.973508161626974</v>
      </c>
      <c r="L19" s="52">
        <f>'In Millionen Franken'!L19/'In Millionen Franken'!L$12*100</f>
        <v>26.050126190059718</v>
      </c>
      <c r="M19" s="53">
        <f>'In Millionen Franken'!M19/'In Millionen Franken'!M$12*100</f>
        <v>25.702644151446897</v>
      </c>
      <c r="N19" s="52">
        <f>'In Millionen Franken'!N19/'In Millionen Franken'!N$12*100</f>
        <v>24.943441704430931</v>
      </c>
      <c r="O19" s="52">
        <f>'In Millionen Franken'!O19/'In Millionen Franken'!O$12*100</f>
        <v>23.960586928046858</v>
      </c>
      <c r="P19" s="52">
        <f>'In Millionen Franken'!P19/'In Millionen Franken'!P$12*100</f>
        <v>24.360864379532842</v>
      </c>
      <c r="Q19" s="52">
        <f>'In Millionen Franken'!Q19/'In Millionen Franken'!Q$12*100</f>
        <v>25.003472318675517</v>
      </c>
      <c r="R19" s="52">
        <f>'In Millionen Franken'!R19/'In Millionen Franken'!R$12*100</f>
        <v>24.676280911999189</v>
      </c>
      <c r="S19" s="52">
        <f>'In Millionen Franken'!S19/'In Millionen Franken'!S$12*100</f>
        <v>24.616704676315848</v>
      </c>
      <c r="T19" s="52">
        <f>'In Millionen Franken'!T19/'In Millionen Franken'!T$12*100</f>
        <v>26.959982610135807</v>
      </c>
      <c r="U19" s="52">
        <f>'In Millionen Franken'!U19/'In Millionen Franken'!U$12*100</f>
        <v>24.601053057918186</v>
      </c>
      <c r="V19" s="52">
        <f>'In Millionen Franken'!V19/'In Millionen Franken'!V$12*100</f>
        <v>22.135764920294914</v>
      </c>
      <c r="W19" s="52">
        <f>'In Millionen Franken'!W19/'In Millionen Franken'!W$12*100</f>
        <v>23.096338777557296</v>
      </c>
      <c r="X19" s="52">
        <f>'In Millionen Franken'!X19/'In Millionen Franken'!X$12*100</f>
        <v>23.05787363173296</v>
      </c>
      <c r="Y19" s="52">
        <f>'In Millionen Franken'!Y19/'In Millionen Franken'!Y$12*100</f>
        <v>14.752976104689708</v>
      </c>
      <c r="Z19" s="52">
        <f>'In Millionen Franken'!Z19/'In Millionen Franken'!Z$12*100</f>
        <v>13.844112147027085</v>
      </c>
      <c r="AA19" s="52">
        <f>'In Millionen Franken'!AA19/'In Millionen Franken'!AA$12*100</f>
        <v>16.402843508049344</v>
      </c>
      <c r="AB19" s="52">
        <f>'In Millionen Franken'!AB19/'In Millionen Franken'!AB$12*100</f>
        <v>15.368869271286284</v>
      </c>
      <c r="AC19" s="52">
        <f>'In Millionen Franken'!AC19/'In Millionen Franken'!AC$12*100</f>
        <v>14.234773819498979</v>
      </c>
      <c r="AD19" s="52">
        <f>'In Millionen Franken'!AD19/'In Millionen Franken'!AD$12*100</f>
        <v>14.947358908318648</v>
      </c>
      <c r="AE19" s="52">
        <f>'In Millionen Franken'!AE19/'In Millionen Franken'!AE$12*100</f>
        <v>16.201090753468499</v>
      </c>
      <c r="AF19" s="52">
        <f>'In Millionen Franken'!AF19/'In Millionen Franken'!AF$12*100</f>
        <v>16.082489911540328</v>
      </c>
      <c r="AG19" s="52">
        <f>'In Millionen Franken'!AG19/'In Millionen Franken'!AG$12*100</f>
        <v>13.924249453002005</v>
      </c>
      <c r="AH19" s="52">
        <f>'In Millionen Franken'!AH19/'In Millionen Franken'!AH$12*100</f>
        <v>15.476688341472627</v>
      </c>
      <c r="AI19" s="52">
        <f>'In Millionen Franken'!AI19/'In Millionen Franken'!AI$12*100</f>
        <v>15.505344496415008</v>
      </c>
    </row>
    <row r="20" spans="1:35" ht="14.25" customHeight="1" x14ac:dyDescent="0.25">
      <c r="A20" s="54">
        <v>1</v>
      </c>
      <c r="B20" s="2" t="s">
        <v>16</v>
      </c>
      <c r="AE20" s="36"/>
    </row>
    <row r="21" spans="1:35" ht="14.25" customHeight="1" x14ac:dyDescent="0.25">
      <c r="A21" s="55">
        <v>2</v>
      </c>
      <c r="B21" s="2" t="s">
        <v>17</v>
      </c>
      <c r="AE21" s="38"/>
    </row>
    <row r="22" spans="1:35" ht="14.25" customHeight="1" x14ac:dyDescent="0.25">
      <c r="A22" s="55">
        <v>3</v>
      </c>
      <c r="B22" s="2" t="s">
        <v>18</v>
      </c>
      <c r="AE22" s="38"/>
    </row>
    <row r="23" spans="1:35" ht="14.25" customHeight="1" x14ac:dyDescent="0.25">
      <c r="A23" s="55">
        <v>4</v>
      </c>
      <c r="B23" s="2" t="s">
        <v>19</v>
      </c>
      <c r="AE23" s="38"/>
    </row>
    <row r="24" spans="1:35" ht="14.25" customHeight="1" x14ac:dyDescent="0.25">
      <c r="A24" s="39"/>
      <c r="AE24" s="39"/>
    </row>
    <row r="25" spans="1:35" ht="14.25" customHeight="1" x14ac:dyDescent="0.25">
      <c r="A25" s="40" t="s">
        <v>20</v>
      </c>
      <c r="AE25" s="40"/>
    </row>
    <row r="26" spans="1:35" ht="14.25" customHeight="1" x14ac:dyDescent="0.25">
      <c r="A26" s="41" t="s">
        <v>21</v>
      </c>
      <c r="AE26" s="41"/>
    </row>
    <row r="27" spans="1:35" ht="14.25" customHeight="1" x14ac:dyDescent="0.25">
      <c r="A27" s="40" t="s">
        <v>22</v>
      </c>
      <c r="AE27" s="40"/>
    </row>
    <row r="28" spans="1:35" ht="14.25" customHeight="1" x14ac:dyDescent="0.25">
      <c r="A28" s="42" t="s">
        <v>23</v>
      </c>
      <c r="AE28" s="42"/>
    </row>
    <row r="32" spans="1:35" s="30" customFormat="1" ht="12" customHeight="1" x14ac:dyDescent="0.25">
      <c r="B32" s="2"/>
      <c r="C32" s="43"/>
      <c r="D32" s="43"/>
      <c r="E32" s="43"/>
      <c r="F32" s="43"/>
      <c r="G32" s="43"/>
      <c r="H32" s="43"/>
      <c r="I32" s="43"/>
      <c r="J32" s="43"/>
      <c r="K32" s="43"/>
      <c r="L32" s="44"/>
      <c r="M32" s="44"/>
      <c r="N32" s="45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</row>
  </sheetData>
  <pageMargins left="0.39370078740157483" right="0.39370078740157483" top="0.39370078740157483" bottom="0.39370078740157483" header="0.51181102362204722" footer="0.51181102362204722"/>
  <pageSetup paperSize="9" scale="5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3</vt:i4>
      </vt:variant>
    </vt:vector>
  </HeadingPairs>
  <TitlesOfParts>
    <vt:vector size="6" baseType="lpstr">
      <vt:lpstr>In Millionen Franken</vt:lpstr>
      <vt:lpstr>Veränderung zum Vorjahr in %</vt:lpstr>
      <vt:lpstr>Anteil in %</vt:lpstr>
      <vt:lpstr>'Anteil in %'!Zone_d_impression</vt:lpstr>
      <vt:lpstr>'In Millionen Franken'!Zone_d_impression</vt:lpstr>
      <vt:lpstr>'Veränderung zum Vorjahr in %'!Zone_d_impression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Staub Isabelle EZV</dc:creator>
  <cp:lastModifiedBy>Staub Isabelle EZV</cp:lastModifiedBy>
  <dcterms:created xsi:type="dcterms:W3CDTF">2023-05-19T14:46:49Z</dcterms:created>
  <dcterms:modified xsi:type="dcterms:W3CDTF">2023-05-23T07:02:16Z</dcterms:modified>
</cp:coreProperties>
</file>