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1.1 AK_LN_Monat (9)\"/>
    </mc:Choice>
  </mc:AlternateContent>
  <xr:revisionPtr revIDLastSave="0" documentId="13_ncr:1_{4A5BC13B-9936-4658-8E05-97738AD4E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9" r:id="rId1"/>
    <sheet name="2021" sheetId="8" r:id="rId2"/>
    <sheet name="2020" sheetId="7" r:id="rId3"/>
    <sheet name="2019" sheetId="6" r:id="rId4"/>
    <sheet name="2018" sheetId="5" r:id="rId5"/>
    <sheet name="2017" sheetId="4" r:id="rId6"/>
    <sheet name="2016" sheetId="1" r:id="rId7"/>
    <sheet name="HiddenSheet12" sheetId="2" state="hidden" r:id="rId8"/>
  </sheets>
  <definedNames>
    <definedName name="_xlnm.Print_Area" localSheetId="6">'2016'!$A$1:$H$45</definedName>
    <definedName name="_xlnm.Print_Titles" localSheetId="6">'2016'!$1:$4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  <c r="B22" i="1" s="1"/>
  <c r="C13" i="1"/>
  <c r="D13" i="1"/>
  <c r="E13" i="1"/>
  <c r="F13" i="1"/>
  <c r="G13" i="1"/>
  <c r="B13" i="1"/>
  <c r="C21" i="1"/>
  <c r="D21" i="1"/>
  <c r="E21" i="1"/>
  <c r="F21" i="1"/>
  <c r="G21" i="1"/>
  <c r="B21" i="1"/>
  <c r="G9" i="1"/>
  <c r="G22" i="1" s="1"/>
  <c r="F9" i="1"/>
  <c r="E9" i="1"/>
  <c r="E22" i="1" s="1"/>
  <c r="C9" i="1"/>
  <c r="C22" i="1" s="1"/>
  <c r="B9" i="1"/>
  <c r="D9" i="1"/>
  <c r="F22" i="1" l="1"/>
  <c r="D22" i="1"/>
</calcChain>
</file>

<file path=xl/sharedStrings.xml><?xml version="1.0" encoding="utf-8"?>
<sst xmlns="http://schemas.openxmlformats.org/spreadsheetml/2006/main" count="301" uniqueCount="46">
  <si>
    <t>Ankünfte</t>
  </si>
  <si>
    <t>Logiernächte</t>
  </si>
  <si>
    <t>2000 / 3</t>
  </si>
  <si>
    <t>2001 / 3</t>
  </si>
  <si>
    <t>2002 / 3</t>
  </si>
  <si>
    <t>2003 / 3</t>
  </si>
  <si>
    <t>2005 / 3</t>
  </si>
  <si>
    <t>Mois</t>
  </si>
  <si>
    <t>© OFS</t>
  </si>
  <si>
    <t>Source: PASTA</t>
  </si>
  <si>
    <t xml:space="preserve">Remarques méthodologiques: Après sa suspension en 2003, la statistique des logements de vacances et des hébergements collectifs a été réintroduite en 2016. Pour sa bonne mise en œuvre, la statistique naissante a nécessité une nouvelle méthodologie répondant aux standards actuels visant à optimiser la qualité des résultats et à réduire la charge des répondants. Par conséquent, les résultats entre la nouvelle statistique et l’ancienne ne sont pas directement comparables. </t>
  </si>
  <si>
    <t>Arrivées</t>
  </si>
  <si>
    <t>Nuitées</t>
  </si>
  <si>
    <t>Suisses</t>
  </si>
  <si>
    <t>Etrangers</t>
  </si>
  <si>
    <t>Total</t>
  </si>
  <si>
    <t>10.03.02.01.02.01</t>
  </si>
  <si>
    <t>1) Sont considérés comme hébergements collectifs : d’une part des établissements louant des lits dans des chambres collectives ; d’autre part, ce type d’hébergement inclut également les locaux loués comme un tout, destinés à accueillir des groupes.</t>
  </si>
  <si>
    <t>2ème trimestre</t>
  </si>
  <si>
    <t>1er trimestre</t>
  </si>
  <si>
    <t>Juillet</t>
  </si>
  <si>
    <t>Août</t>
  </si>
  <si>
    <t>Septembre</t>
  </si>
  <si>
    <t>3ème trimestre</t>
  </si>
  <si>
    <t>Octobre</t>
  </si>
  <si>
    <t>Novembre</t>
  </si>
  <si>
    <t>Décembre</t>
  </si>
  <si>
    <t>4ème trimestre</t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</si>
  <si>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Suisses</t>
    </r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</si>
  <si>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Etrangers</t>
    </r>
  </si>
  <si>
    <r>
      <t>CV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Total</t>
    </r>
  </si>
  <si>
    <t>2) coefficient de variation, en %</t>
  </si>
  <si>
    <r>
      <t>Hébergements collectifs: arrivées et nuitées en Suisse résultats définitifs 2016</t>
    </r>
    <r>
      <rPr>
        <b/>
        <vertAlign val="superscript"/>
        <sz val="10"/>
        <rFont val="Arial"/>
        <family val="2"/>
      </rPr>
      <t>1)</t>
    </r>
  </si>
  <si>
    <t>Janvier</t>
  </si>
  <si>
    <t>Février</t>
  </si>
  <si>
    <t>Mars</t>
  </si>
  <si>
    <t>Avril</t>
  </si>
  <si>
    <t>Mai</t>
  </si>
  <si>
    <t>Juin</t>
  </si>
  <si>
    <r>
      <t>Hébergements collectifs: arrivées et nuitées en Suisse résultats définitifs 2017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</si>
  <si>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2018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</si>
  <si>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2019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</si>
  <si>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2020</t>
    </r>
    <r>
      <rPr>
        <b/>
        <vertAlign val="superscript"/>
        <sz val="10"/>
        <rFont val="Arial"/>
        <family val="2"/>
      </rPr>
      <t>1)</t>
    </r>
  </si>
  <si>
    <t>Renseignements: tél. +41 58 463 66 51, info-tour@bfs.admin.ch</t>
  </si>
  <si>
    <r>
      <t>Hébergements collectifs: arrivées et nuitées en Suisse résultats définitifs 2021</t>
    </r>
    <r>
      <rPr>
        <b/>
        <vertAlign val="superscript"/>
        <sz val="10"/>
        <rFont val="Arial"/>
        <family val="2"/>
      </rPr>
      <t>1)</t>
    </r>
  </si>
  <si>
    <r>
      <t>Hébergements collectifs: arrivées et nuitées en Suisse résultats définitifs 2022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</si>
</sst>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8" x14ac:knownFonts="1">
    <font>
      <sz val="10"/>
      <name val="Arial"/>
    </font>
    <font>
      <b/>
      <i/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right"/>
    </xf>
    <xf numFmtId="0" fontId="2" fillId="5" borderId="0" xfId="0" applyFont="1" applyFill="1" applyAlignment="1">
      <alignment vertic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3" fillId="6" borderId="0" xfId="0" applyFont="1" applyFill="1" applyBorder="1" applyAlignment="1">
      <alignment horizontal="right" vertical="center"/>
    </xf>
    <xf numFmtId="0" fontId="3" fillId="6" borderId="0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/>
    </xf>
    <xf numFmtId="0" fontId="2" fillId="6" borderId="0" xfId="0" applyFont="1" applyFill="1" applyBorder="1" applyAlignment="1"/>
    <xf numFmtId="0" fontId="0" fillId="5" borderId="0" xfId="0" applyFill="1"/>
    <xf numFmtId="0" fontId="2" fillId="6" borderId="2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 vertical="center"/>
    </xf>
    <xf numFmtId="10" fontId="2" fillId="5" borderId="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165" fontId="2" fillId="6" borderId="3" xfId="1" applyNumberFormat="1" applyFont="1" applyFill="1" applyBorder="1" applyAlignment="1">
      <alignment vertical="center"/>
    </xf>
    <xf numFmtId="165" fontId="2" fillId="6" borderId="1" xfId="1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/>
    <xf numFmtId="165" fontId="0" fillId="5" borderId="0" xfId="0" applyNumberFormat="1" applyFill="1"/>
    <xf numFmtId="165" fontId="2" fillId="5" borderId="0" xfId="1" applyNumberFormat="1" applyFont="1" applyFill="1"/>
    <xf numFmtId="1" fontId="4" fillId="7" borderId="4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vertical="center"/>
    </xf>
    <xf numFmtId="10" fontId="4" fillId="8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left"/>
    </xf>
    <xf numFmtId="3" fontId="4" fillId="4" borderId="6" xfId="0" applyNumberFormat="1" applyFont="1" applyFill="1" applyBorder="1" applyAlignment="1"/>
    <xf numFmtId="3" fontId="4" fillId="4" borderId="7" xfId="0" applyNumberFormat="1" applyFont="1" applyFill="1" applyBorder="1" applyAlignment="1"/>
    <xf numFmtId="0" fontId="6" fillId="5" borderId="0" xfId="0" applyFont="1" applyFill="1" applyAlignment="1">
      <alignment horizontal="center" vertical="center"/>
    </xf>
    <xf numFmtId="165" fontId="2" fillId="2" borderId="0" xfId="0" applyNumberFormat="1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vertical="center"/>
    </xf>
    <xf numFmtId="165" fontId="2" fillId="2" borderId="8" xfId="1" applyNumberFormat="1" applyFont="1" applyFill="1" applyBorder="1" applyAlignment="1"/>
    <xf numFmtId="165" fontId="2" fillId="5" borderId="8" xfId="1" applyNumberFormat="1" applyFont="1" applyFill="1" applyBorder="1"/>
    <xf numFmtId="165" fontId="2" fillId="2" borderId="3" xfId="1" applyNumberFormat="1" applyFont="1" applyFill="1" applyBorder="1" applyAlignment="1"/>
    <xf numFmtId="165" fontId="2" fillId="5" borderId="3" xfId="1" applyNumberFormat="1" applyFont="1" applyFill="1" applyBorder="1"/>
    <xf numFmtId="165" fontId="4" fillId="7" borderId="4" xfId="1" applyNumberFormat="1" applyFont="1" applyFill="1" applyBorder="1" applyAlignment="1"/>
    <xf numFmtId="166" fontId="3" fillId="5" borderId="0" xfId="0" applyNumberFormat="1" applyFont="1" applyFill="1" applyBorder="1" applyAlignment="1">
      <alignment vertical="center"/>
    </xf>
    <xf numFmtId="166" fontId="3" fillId="5" borderId="0" xfId="0" applyNumberFormat="1" applyFont="1" applyFill="1" applyBorder="1" applyAlignment="1">
      <alignment horizontal="right" vertical="center"/>
    </xf>
    <xf numFmtId="166" fontId="2" fillId="6" borderId="1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vertical="center"/>
    </xf>
    <xf numFmtId="166" fontId="4" fillId="5" borderId="1" xfId="0" applyNumberFormat="1" applyFont="1" applyFill="1" applyBorder="1" applyAlignment="1"/>
    <xf numFmtId="166" fontId="2" fillId="6" borderId="1" xfId="0" applyNumberFormat="1" applyFont="1" applyFill="1" applyBorder="1" applyAlignment="1"/>
    <xf numFmtId="166" fontId="2" fillId="5" borderId="0" xfId="0" applyNumberFormat="1" applyFont="1" applyFill="1" applyAlignment="1">
      <alignment vertical="top" wrapText="1"/>
    </xf>
    <xf numFmtId="166" fontId="2" fillId="5" borderId="0" xfId="0" applyNumberFormat="1" applyFont="1" applyFill="1" applyAlignment="1">
      <alignment vertical="center"/>
    </xf>
    <xf numFmtId="166" fontId="2" fillId="5" borderId="0" xfId="0" applyNumberFormat="1" applyFont="1" applyFill="1" applyBorder="1"/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165" fontId="2" fillId="5" borderId="0" xfId="0" applyNumberFormat="1" applyFont="1" applyFill="1" applyBorder="1" applyAlignment="1"/>
    <xf numFmtId="3" fontId="4" fillId="4" borderId="5" xfId="0" applyNumberFormat="1" applyFont="1" applyFill="1" applyBorder="1" applyAlignment="1"/>
    <xf numFmtId="165" fontId="3" fillId="6" borderId="0" xfId="0" applyNumberFormat="1" applyFont="1" applyFill="1" applyBorder="1" applyAlignment="1">
      <alignment horizontal="left" vertical="center"/>
    </xf>
    <xf numFmtId="165" fontId="2" fillId="5" borderId="0" xfId="0" applyNumberFormat="1" applyFont="1" applyFill="1" applyBorder="1"/>
    <xf numFmtId="10" fontId="2" fillId="5" borderId="0" xfId="2" applyNumberFormat="1" applyFont="1" applyFill="1" applyBorder="1" applyAlignment="1">
      <alignment horizontal="left"/>
    </xf>
    <xf numFmtId="165" fontId="2" fillId="6" borderId="8" xfId="1" applyNumberFormat="1" applyFont="1" applyFill="1" applyBorder="1" applyAlignment="1">
      <alignment vertical="center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1" fontId="2" fillId="6" borderId="9" xfId="0" applyNumberFormat="1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left" vertical="top" wrapText="1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" fontId="2" fillId="6" borderId="9" xfId="0" applyNumberFormat="1" applyFont="1" applyFill="1" applyBorder="1" applyAlignment="1">
      <alignment horizontal="left" vertical="center"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2C29641-BCB6-465B-ABA7-9F6C9A513D68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102725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254000</xdr:colOff>
      <xdr:row>25</xdr:row>
      <xdr:rowOff>390525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978900" y="4257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397B-F83E-442E-B388-9E6215D5E6AF}">
  <dimension ref="A1:R54"/>
  <sheetViews>
    <sheetView tabSelected="1" workbookViewId="0">
      <selection activeCell="I26" sqref="I2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45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2022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57511.027099999999</v>
      </c>
      <c r="C6" s="26">
        <v>14508.1124</v>
      </c>
      <c r="D6" s="23">
        <v>72019.139500000005</v>
      </c>
      <c r="E6" s="37">
        <v>143854.59969999999</v>
      </c>
      <c r="F6" s="26">
        <v>50329.469400000002</v>
      </c>
      <c r="G6" s="22">
        <v>194184.06909999999</v>
      </c>
      <c r="H6" s="46"/>
      <c r="I6" s="20">
        <v>3.7079000000000001E-2</v>
      </c>
      <c r="J6" s="20">
        <v>0.109996</v>
      </c>
      <c r="K6" s="20">
        <v>3.8610999999999999E-2</v>
      </c>
      <c r="L6" s="20">
        <v>4.3167999999999998E-2</v>
      </c>
      <c r="M6" s="20">
        <v>0.11383</v>
      </c>
      <c r="N6" s="20">
        <v>4.4547999999999997E-2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103286.4941</v>
      </c>
      <c r="C7" s="26">
        <v>19344.504300000001</v>
      </c>
      <c r="D7" s="23">
        <v>122630.9985</v>
      </c>
      <c r="E7" s="22">
        <v>285176.85029999999</v>
      </c>
      <c r="F7" s="26">
        <v>65919.940499999997</v>
      </c>
      <c r="G7" s="23">
        <v>351096.79080000002</v>
      </c>
      <c r="H7" s="46"/>
      <c r="I7" s="20">
        <v>3.8802999999999997E-2</v>
      </c>
      <c r="J7" s="20">
        <v>6.6718E-2</v>
      </c>
      <c r="K7" s="20">
        <v>3.4964000000000002E-2</v>
      </c>
      <c r="L7" s="20">
        <v>3.5517E-2</v>
      </c>
      <c r="M7" s="20">
        <v>8.3079E-2</v>
      </c>
      <c r="N7" s="20">
        <v>3.1928999999999999E-2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121288.9183</v>
      </c>
      <c r="C8" s="26">
        <v>28584.105100000001</v>
      </c>
      <c r="D8" s="23">
        <v>149873.02340000001</v>
      </c>
      <c r="E8" s="22">
        <v>317523.74979999999</v>
      </c>
      <c r="F8" s="26">
        <v>88078.183900000004</v>
      </c>
      <c r="G8" s="23">
        <v>405601.93359999999</v>
      </c>
      <c r="H8" s="46"/>
      <c r="I8" s="20">
        <v>3.1390000000000001E-2</v>
      </c>
      <c r="J8" s="20">
        <v>6.7936999999999997E-2</v>
      </c>
      <c r="K8" s="20">
        <v>2.9027000000000001E-2</v>
      </c>
      <c r="L8" s="20">
        <v>3.2233999999999999E-2</v>
      </c>
      <c r="M8" s="20">
        <v>8.2937999999999998E-2</v>
      </c>
      <c r="N8" s="20">
        <v>2.9315000000000001E-2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282086.43959999998</v>
      </c>
      <c r="C9" s="28">
        <v>62436.721799999999</v>
      </c>
      <c r="D9" s="28">
        <v>344523.16139999998</v>
      </c>
      <c r="E9" s="28">
        <v>746555.1997</v>
      </c>
      <c r="F9" s="28">
        <v>204327.5938</v>
      </c>
      <c r="G9" s="28">
        <v>950882.79350000003</v>
      </c>
      <c r="H9" s="46"/>
      <c r="I9" s="29">
        <v>3.1562E-2</v>
      </c>
      <c r="J9" s="29">
        <v>7.2568999999999995E-2</v>
      </c>
      <c r="K9" s="29">
        <v>2.9583999999999999E-2</v>
      </c>
      <c r="L9" s="29">
        <v>3.1608999999999998E-2</v>
      </c>
      <c r="M9" s="29">
        <v>8.3671999999999996E-2</v>
      </c>
      <c r="N9" s="29">
        <v>2.9874000000000001E-2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118588.59390000001</v>
      </c>
      <c r="C10" s="26">
        <v>28389.236099999998</v>
      </c>
      <c r="D10" s="23">
        <v>146977.82999999999</v>
      </c>
      <c r="E10" s="22">
        <v>316556.74209999997</v>
      </c>
      <c r="F10" s="26">
        <v>68080.163199999995</v>
      </c>
      <c r="G10" s="23">
        <v>384636.90529999998</v>
      </c>
      <c r="H10" s="46"/>
      <c r="I10" s="20">
        <v>3.0124000000000001E-2</v>
      </c>
      <c r="J10" s="20">
        <v>5.1830000000000001E-2</v>
      </c>
      <c r="K10" s="20">
        <v>2.8475E-2</v>
      </c>
      <c r="L10" s="20">
        <v>2.6464000000000001E-2</v>
      </c>
      <c r="M10" s="20">
        <v>6.3259999999999997E-2</v>
      </c>
      <c r="N10" s="20">
        <v>2.5235E-2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124369.0432</v>
      </c>
      <c r="C11" s="26">
        <v>19239.5386</v>
      </c>
      <c r="D11" s="23">
        <v>143608.58180000001</v>
      </c>
      <c r="E11" s="22">
        <v>306848.56270000001</v>
      </c>
      <c r="F11" s="26">
        <v>38403.037600000003</v>
      </c>
      <c r="G11" s="23">
        <v>345251.60029999999</v>
      </c>
      <c r="H11" s="46"/>
      <c r="I11" s="20">
        <v>2.7150000000000001E-2</v>
      </c>
      <c r="J11" s="20">
        <v>8.3014000000000004E-2</v>
      </c>
      <c r="K11" s="20">
        <v>2.7643999999999998E-2</v>
      </c>
      <c r="L11" s="20">
        <v>2.8382000000000001E-2</v>
      </c>
      <c r="M11" s="20">
        <v>7.8216999999999995E-2</v>
      </c>
      <c r="N11" s="20">
        <v>2.7418999999999999E-2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200977.0631</v>
      </c>
      <c r="C12" s="26">
        <v>32047.966</v>
      </c>
      <c r="D12" s="23">
        <v>233025.02910000001</v>
      </c>
      <c r="E12" s="22">
        <v>463875.98680000001</v>
      </c>
      <c r="F12" s="26">
        <v>60018.480900000002</v>
      </c>
      <c r="G12" s="23">
        <v>523894.46769999998</v>
      </c>
      <c r="H12" s="46"/>
      <c r="I12" s="20">
        <v>2.4693E-2</v>
      </c>
      <c r="J12" s="20">
        <v>7.0433999999999997E-2</v>
      </c>
      <c r="K12" s="20">
        <v>2.4739000000000001E-2</v>
      </c>
      <c r="L12" s="20">
        <v>2.1426000000000001E-2</v>
      </c>
      <c r="M12" s="20">
        <v>6.9956000000000004E-2</v>
      </c>
      <c r="N12" s="20">
        <v>2.1111000000000001E-2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443934.70020000002</v>
      </c>
      <c r="C13" s="28">
        <v>79676.740699999995</v>
      </c>
      <c r="D13" s="28">
        <v>523611.44089999999</v>
      </c>
      <c r="E13" s="28">
        <v>1087281.2916000001</v>
      </c>
      <c r="F13" s="28">
        <v>166501.68169999999</v>
      </c>
      <c r="G13" s="28">
        <v>1253782.9733</v>
      </c>
      <c r="H13" s="46"/>
      <c r="I13" s="29">
        <v>2.1652999999999999E-2</v>
      </c>
      <c r="J13" s="29">
        <v>6.1026999999999998E-2</v>
      </c>
      <c r="K13" s="29">
        <v>2.179E-2</v>
      </c>
      <c r="L13" s="29">
        <v>2.0157000000000001E-2</v>
      </c>
      <c r="M13" s="29">
        <v>5.6821999999999998E-2</v>
      </c>
      <c r="N13" s="29">
        <v>1.9411999999999999E-2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272243.86979999999</v>
      </c>
      <c r="C14" s="26">
        <v>65839.256299999994</v>
      </c>
      <c r="D14" s="23">
        <v>338083.12609999999</v>
      </c>
      <c r="E14" s="22">
        <v>677320.89720000001</v>
      </c>
      <c r="F14" s="26">
        <v>134455.73319999999</v>
      </c>
      <c r="G14" s="23">
        <v>811776.63029999996</v>
      </c>
      <c r="H14" s="46"/>
      <c r="I14" s="20">
        <v>2.2133E-2</v>
      </c>
      <c r="J14" s="20">
        <v>4.7642999999999998E-2</v>
      </c>
      <c r="K14" s="20">
        <v>2.1717E-2</v>
      </c>
      <c r="L14" s="20">
        <v>1.9941E-2</v>
      </c>
      <c r="M14" s="20">
        <v>5.4969999999999998E-2</v>
      </c>
      <c r="N14" s="20">
        <v>1.8589000000000001E-2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229460.4841</v>
      </c>
      <c r="C15" s="26">
        <v>65972.101200000005</v>
      </c>
      <c r="D15" s="23">
        <v>295432.58519999997</v>
      </c>
      <c r="E15" s="22">
        <v>516446.8567</v>
      </c>
      <c r="F15" s="26">
        <v>144546.95259999999</v>
      </c>
      <c r="G15" s="23">
        <v>660993.80929999996</v>
      </c>
      <c r="H15" s="46"/>
      <c r="I15" s="20">
        <v>2.5935E-2</v>
      </c>
      <c r="J15" s="20">
        <v>4.9835999999999998E-2</v>
      </c>
      <c r="K15" s="20">
        <v>2.6159000000000002E-2</v>
      </c>
      <c r="L15" s="20">
        <v>2.5881000000000001E-2</v>
      </c>
      <c r="M15" s="20">
        <v>5.4440000000000002E-2</v>
      </c>
      <c r="N15" s="20">
        <v>2.3990000000000001E-2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215490.5551</v>
      </c>
      <c r="C16" s="26">
        <v>34234.515299999999</v>
      </c>
      <c r="D16" s="23">
        <v>249725.07029999999</v>
      </c>
      <c r="E16" s="22">
        <v>458042.02970000001</v>
      </c>
      <c r="F16" s="26">
        <v>60599.065000000002</v>
      </c>
      <c r="G16" s="23">
        <v>518641.09470000002</v>
      </c>
      <c r="H16" s="46"/>
      <c r="I16" s="20">
        <v>4.2375999999999997E-2</v>
      </c>
      <c r="J16" s="20">
        <v>7.5922000000000003E-2</v>
      </c>
      <c r="K16" s="20">
        <v>4.2951000000000003E-2</v>
      </c>
      <c r="L16" s="20">
        <v>2.7241999999999999E-2</v>
      </c>
      <c r="M16" s="20">
        <v>6.7785999999999999E-2</v>
      </c>
      <c r="N16" s="20">
        <v>2.6925999999999999E-2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717194.90890000004</v>
      </c>
      <c r="C17" s="28">
        <v>166045.87270000001</v>
      </c>
      <c r="D17" s="28">
        <v>883240.78159999999</v>
      </c>
      <c r="E17" s="28">
        <v>1651809.7836</v>
      </c>
      <c r="F17" s="28">
        <v>339601.75079999998</v>
      </c>
      <c r="G17" s="28">
        <v>1991411.5344</v>
      </c>
      <c r="H17" s="46"/>
      <c r="I17" s="29">
        <v>2.5330999999999999E-2</v>
      </c>
      <c r="J17" s="29">
        <v>5.0663E-2</v>
      </c>
      <c r="K17" s="29">
        <v>2.5482999999999999E-2</v>
      </c>
      <c r="L17" s="29">
        <v>2.0348000000000002E-2</v>
      </c>
      <c r="M17" s="29">
        <v>5.1013000000000003E-2</v>
      </c>
      <c r="N17" s="29">
        <v>2.0102999999999999E-2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124868.1712</v>
      </c>
      <c r="C18" s="37">
        <v>19505.449700000001</v>
      </c>
      <c r="D18" s="36">
        <v>144373.6208</v>
      </c>
      <c r="E18" s="36">
        <v>349005.38160000002</v>
      </c>
      <c r="F18" s="37">
        <v>42018.213300000003</v>
      </c>
      <c r="G18" s="36">
        <v>391023.59490000003</v>
      </c>
      <c r="H18" s="46"/>
      <c r="I18" s="20">
        <v>2.6426000000000002E-2</v>
      </c>
      <c r="J18" s="20">
        <v>0.114067</v>
      </c>
      <c r="K18" s="20">
        <v>2.8857000000000001E-2</v>
      </c>
      <c r="L18" s="20">
        <v>2.6154E-2</v>
      </c>
      <c r="M18" s="20">
        <v>9.8249000000000003E-2</v>
      </c>
      <c r="N18" s="20">
        <v>2.5888999999999999E-2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50108.010600000001</v>
      </c>
      <c r="C19" s="39">
        <v>10342.138800000001</v>
      </c>
      <c r="D19" s="38">
        <v>60450.149299999997</v>
      </c>
      <c r="E19" s="38">
        <v>92105.413700000005</v>
      </c>
      <c r="F19" s="39">
        <v>23247.268199999999</v>
      </c>
      <c r="G19" s="38">
        <v>115352.68180000001</v>
      </c>
      <c r="H19" s="46"/>
      <c r="I19" s="20">
        <v>5.2407000000000002E-2</v>
      </c>
      <c r="J19" s="20">
        <v>0.115562</v>
      </c>
      <c r="K19" s="20">
        <v>5.0564999999999999E-2</v>
      </c>
      <c r="L19" s="20">
        <v>4.6239000000000002E-2</v>
      </c>
      <c r="M19" s="20">
        <v>9.5781000000000005E-2</v>
      </c>
      <c r="N19" s="20">
        <v>4.4229999999999998E-2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66012.4139</v>
      </c>
      <c r="C20" s="39">
        <v>18079.4787</v>
      </c>
      <c r="D20" s="38">
        <v>84091.892600000006</v>
      </c>
      <c r="E20" s="38">
        <v>151672.1839</v>
      </c>
      <c r="F20" s="39">
        <v>56243.340700000001</v>
      </c>
      <c r="G20" s="38">
        <v>207915.5246</v>
      </c>
      <c r="H20" s="46"/>
      <c r="I20" s="20">
        <v>4.1980000000000003E-2</v>
      </c>
      <c r="J20" s="20">
        <v>7.1113999999999997E-2</v>
      </c>
      <c r="K20" s="20">
        <v>3.5890999999999999E-2</v>
      </c>
      <c r="L20" s="20">
        <v>3.5115E-2</v>
      </c>
      <c r="M20" s="20">
        <v>9.4899999999999998E-2</v>
      </c>
      <c r="N20" s="20">
        <v>3.3328999999999998E-2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240988.5956</v>
      </c>
      <c r="C21" s="40">
        <v>47927.0671</v>
      </c>
      <c r="D21" s="40">
        <v>288915.66269999999</v>
      </c>
      <c r="E21" s="40">
        <v>592782.97919999994</v>
      </c>
      <c r="F21" s="40">
        <v>121508.8222</v>
      </c>
      <c r="G21" s="40">
        <v>714291.80130000005</v>
      </c>
      <c r="H21" s="46"/>
      <c r="I21" s="29">
        <v>2.8670999999999999E-2</v>
      </c>
      <c r="J21" s="29">
        <v>8.9277999999999996E-2</v>
      </c>
      <c r="K21" s="29">
        <v>2.9444999999999999E-2</v>
      </c>
      <c r="L21" s="29">
        <v>2.469E-2</v>
      </c>
      <c r="M21" s="29">
        <v>7.6410000000000006E-2</v>
      </c>
      <c r="N21" s="29">
        <v>2.4863E-2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1684204.6443</v>
      </c>
      <c r="C22" s="40">
        <v>356086.40240000002</v>
      </c>
      <c r="D22" s="40">
        <v>2040291.0467000001</v>
      </c>
      <c r="E22" s="40">
        <v>4078429.2541</v>
      </c>
      <c r="F22" s="40">
        <v>831939.84849999996</v>
      </c>
      <c r="G22" s="40">
        <v>4910369.1025999999</v>
      </c>
      <c r="H22" s="46"/>
      <c r="I22" s="29">
        <v>1.9085999999999999E-2</v>
      </c>
      <c r="J22" s="29">
        <v>5.0881999999999997E-2</v>
      </c>
      <c r="K22" s="29">
        <v>1.9174E-2</v>
      </c>
      <c r="L22" s="29">
        <v>1.6788999999999998E-2</v>
      </c>
      <c r="M22" s="29">
        <v>4.7489000000000003E-2</v>
      </c>
      <c r="N22" s="29">
        <v>1.6138E-2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66"/>
      <c r="J23" s="66"/>
      <c r="K23" s="66"/>
      <c r="L23" s="66"/>
      <c r="M23" s="66"/>
      <c r="N23" s="66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67"/>
      <c r="J26" s="67"/>
      <c r="K26" s="67"/>
      <c r="L26" s="67"/>
      <c r="M26" s="67"/>
      <c r="N26" s="67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B3:D3"/>
    <mergeCell ref="E3:G3"/>
    <mergeCell ref="I3:K3"/>
    <mergeCell ref="L3:N3"/>
    <mergeCell ref="A23:G23"/>
    <mergeCell ref="A26:G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44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2021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17025.138500000001</v>
      </c>
      <c r="C6" s="26">
        <v>1665.3421000000001</v>
      </c>
      <c r="D6" s="23">
        <v>18690.480500000001</v>
      </c>
      <c r="E6" s="37">
        <v>47086.982100000001</v>
      </c>
      <c r="F6" s="26">
        <v>4964.5565999999999</v>
      </c>
      <c r="G6" s="22">
        <v>52051.538699999997</v>
      </c>
      <c r="H6" s="46"/>
      <c r="I6" s="20">
        <v>8.9540999999999996E-2</v>
      </c>
      <c r="J6" s="20">
        <v>0.134738</v>
      </c>
      <c r="K6" s="20">
        <v>9.0539999999999995E-2</v>
      </c>
      <c r="L6" s="20">
        <v>9.8086999999999994E-2</v>
      </c>
      <c r="M6" s="20">
        <v>0.107615</v>
      </c>
      <c r="N6" s="20">
        <v>9.4486000000000001E-2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34194.675999999999</v>
      </c>
      <c r="C7" s="26">
        <v>2519.4276</v>
      </c>
      <c r="D7" s="23">
        <v>36714.103600000002</v>
      </c>
      <c r="E7" s="22">
        <v>91816.9997</v>
      </c>
      <c r="F7" s="26">
        <v>7381.9521999999997</v>
      </c>
      <c r="G7" s="23">
        <v>99198.9519</v>
      </c>
      <c r="H7" s="46"/>
      <c r="I7" s="20">
        <v>8.6568000000000006E-2</v>
      </c>
      <c r="J7" s="20">
        <v>0.13161800000000001</v>
      </c>
      <c r="K7" s="20">
        <v>8.8489999999999999E-2</v>
      </c>
      <c r="L7" s="20">
        <v>6.6450999999999996E-2</v>
      </c>
      <c r="M7" s="20">
        <v>9.5093999999999998E-2</v>
      </c>
      <c r="N7" s="20">
        <v>6.6708000000000003E-2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34875.654900000001</v>
      </c>
      <c r="C8" s="26">
        <v>5075.0987999999998</v>
      </c>
      <c r="D8" s="23">
        <v>39950.753799999999</v>
      </c>
      <c r="E8" s="22">
        <v>73007.591199999995</v>
      </c>
      <c r="F8" s="26">
        <v>14341.823399999999</v>
      </c>
      <c r="G8" s="23">
        <v>87349.414600000004</v>
      </c>
      <c r="H8" s="46"/>
      <c r="I8" s="20">
        <v>5.5447000000000003E-2</v>
      </c>
      <c r="J8" s="20">
        <v>6.9546999999999998E-2</v>
      </c>
      <c r="K8" s="20">
        <v>5.4754999999999998E-2</v>
      </c>
      <c r="L8" s="20">
        <v>6.0884000000000001E-2</v>
      </c>
      <c r="M8" s="20">
        <v>5.4475000000000003E-2</v>
      </c>
      <c r="N8" s="20">
        <v>5.7215000000000002E-2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86095.469400000002</v>
      </c>
      <c r="C9" s="28">
        <v>9259.8685000000005</v>
      </c>
      <c r="D9" s="28">
        <v>95355.337899999999</v>
      </c>
      <c r="E9" s="28">
        <v>211911.57310000001</v>
      </c>
      <c r="F9" s="28">
        <v>26688.332200000001</v>
      </c>
      <c r="G9" s="28">
        <v>238599.90520000001</v>
      </c>
      <c r="H9" s="46"/>
      <c r="I9" s="29">
        <v>6.5078999999999998E-2</v>
      </c>
      <c r="J9" s="29">
        <v>8.8284000000000001E-2</v>
      </c>
      <c r="K9" s="29">
        <v>6.6006999999999996E-2</v>
      </c>
      <c r="L9" s="29">
        <v>6.4305000000000001E-2</v>
      </c>
      <c r="M9" s="29">
        <v>6.8136000000000002E-2</v>
      </c>
      <c r="N9" s="29">
        <v>6.2920000000000004E-2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66876.133300000001</v>
      </c>
      <c r="C10" s="26">
        <v>5156.951</v>
      </c>
      <c r="D10" s="23">
        <v>72033.084300000002</v>
      </c>
      <c r="E10" s="22">
        <v>145079.1703</v>
      </c>
      <c r="F10" s="26">
        <v>10796.7217</v>
      </c>
      <c r="G10" s="23">
        <v>155875.89199999999</v>
      </c>
      <c r="H10" s="46"/>
      <c r="I10" s="20">
        <v>3.9425000000000002E-2</v>
      </c>
      <c r="J10" s="20">
        <v>7.4776999999999996E-2</v>
      </c>
      <c r="K10" s="20">
        <v>3.8997999999999998E-2</v>
      </c>
      <c r="L10" s="20">
        <v>3.8614000000000002E-2</v>
      </c>
      <c r="M10" s="20">
        <v>0.107443</v>
      </c>
      <c r="N10" s="20">
        <v>3.7962000000000003E-2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71306.766099999993</v>
      </c>
      <c r="C11" s="26">
        <v>3162.7377999999999</v>
      </c>
      <c r="D11" s="23">
        <v>74469.504000000001</v>
      </c>
      <c r="E11" s="22">
        <v>159269.89430000001</v>
      </c>
      <c r="F11" s="26">
        <v>6838.2665999999999</v>
      </c>
      <c r="G11" s="23">
        <v>166108.16089999999</v>
      </c>
      <c r="H11" s="46"/>
      <c r="I11" s="20">
        <v>3.0948E-2</v>
      </c>
      <c r="J11" s="20">
        <v>7.4295E-2</v>
      </c>
      <c r="K11" s="20">
        <v>3.0832999999999999E-2</v>
      </c>
      <c r="L11" s="20">
        <v>3.2483999999999999E-2</v>
      </c>
      <c r="M11" s="20">
        <v>6.6519999999999996E-2</v>
      </c>
      <c r="N11" s="20">
        <v>3.2208000000000001E-2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117196.9855</v>
      </c>
      <c r="C12" s="26">
        <v>7822.0114999999996</v>
      </c>
      <c r="D12" s="23">
        <v>125018.9969</v>
      </c>
      <c r="E12" s="22">
        <v>241026.18359999999</v>
      </c>
      <c r="F12" s="26">
        <v>15113.7706</v>
      </c>
      <c r="G12" s="23">
        <v>256139.95430000001</v>
      </c>
      <c r="H12" s="46"/>
      <c r="I12" s="20">
        <v>2.911E-2</v>
      </c>
      <c r="J12" s="20">
        <v>5.8896999999999998E-2</v>
      </c>
      <c r="K12" s="20">
        <v>2.8413000000000001E-2</v>
      </c>
      <c r="L12" s="20">
        <v>2.7061999999999999E-2</v>
      </c>
      <c r="M12" s="20">
        <v>7.2956999999999994E-2</v>
      </c>
      <c r="N12" s="20">
        <v>2.6141999999999999E-2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255379.8849</v>
      </c>
      <c r="C13" s="28">
        <v>16141.7003</v>
      </c>
      <c r="D13" s="28">
        <v>271521.58519999997</v>
      </c>
      <c r="E13" s="28">
        <v>545375.24820000003</v>
      </c>
      <c r="F13" s="28">
        <v>32748.758900000001</v>
      </c>
      <c r="G13" s="28">
        <v>578124.00710000005</v>
      </c>
      <c r="H13" s="46"/>
      <c r="I13" s="29">
        <v>2.4013E-2</v>
      </c>
      <c r="J13" s="29">
        <v>4.9743999999999997E-2</v>
      </c>
      <c r="K13" s="29">
        <v>2.3713000000000001E-2</v>
      </c>
      <c r="L13" s="29">
        <v>2.4996999999999998E-2</v>
      </c>
      <c r="M13" s="29">
        <v>5.6420999999999999E-2</v>
      </c>
      <c r="N13" s="29">
        <v>2.4337999999999999E-2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241333.9664</v>
      </c>
      <c r="C14" s="26">
        <v>32523.1122</v>
      </c>
      <c r="D14" s="23">
        <v>273857.0785</v>
      </c>
      <c r="E14" s="22">
        <v>674952.65159999998</v>
      </c>
      <c r="F14" s="26">
        <v>66846.939199999993</v>
      </c>
      <c r="G14" s="23">
        <v>741799.59089999995</v>
      </c>
      <c r="H14" s="46"/>
      <c r="I14" s="20">
        <v>3.2897999999999997E-2</v>
      </c>
      <c r="J14" s="20">
        <v>4.7965000000000001E-2</v>
      </c>
      <c r="K14" s="20">
        <v>3.2185999999999999E-2</v>
      </c>
      <c r="L14" s="20">
        <v>2.2301999999999999E-2</v>
      </c>
      <c r="M14" s="20">
        <v>6.1488000000000001E-2</v>
      </c>
      <c r="N14" s="20">
        <v>2.1080999999999999E-2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246175.32339999999</v>
      </c>
      <c r="C15" s="26">
        <v>51969.070800000001</v>
      </c>
      <c r="D15" s="23">
        <v>298144.39419999998</v>
      </c>
      <c r="E15" s="22">
        <v>532307.62139999995</v>
      </c>
      <c r="F15" s="26">
        <v>108765.53</v>
      </c>
      <c r="G15" s="23">
        <v>641073.15139999997</v>
      </c>
      <c r="H15" s="46"/>
      <c r="I15" s="20">
        <v>3.4171E-2</v>
      </c>
      <c r="J15" s="20">
        <v>4.6116999999999998E-2</v>
      </c>
      <c r="K15" s="20">
        <v>3.3273999999999998E-2</v>
      </c>
      <c r="L15" s="20">
        <v>2.3133000000000001E-2</v>
      </c>
      <c r="M15" s="20">
        <v>4.8104000000000001E-2</v>
      </c>
      <c r="N15" s="20">
        <v>2.2249999999999999E-2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199673.16</v>
      </c>
      <c r="C16" s="26">
        <v>22756.281500000001</v>
      </c>
      <c r="D16" s="23">
        <v>222429.44149999999</v>
      </c>
      <c r="E16" s="22">
        <v>455225.31099999999</v>
      </c>
      <c r="F16" s="26">
        <v>42124.396500000003</v>
      </c>
      <c r="G16" s="23">
        <v>497349.70750000002</v>
      </c>
      <c r="H16" s="46"/>
      <c r="I16" s="20">
        <v>2.8285999999999999E-2</v>
      </c>
      <c r="J16" s="20">
        <v>5.3319999999999999E-2</v>
      </c>
      <c r="K16" s="20">
        <v>2.8032000000000001E-2</v>
      </c>
      <c r="L16" s="20">
        <v>2.7251999999999998E-2</v>
      </c>
      <c r="M16" s="20">
        <v>5.6878999999999999E-2</v>
      </c>
      <c r="N16" s="20">
        <v>2.6714999999999999E-2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687182.4497</v>
      </c>
      <c r="C17" s="28">
        <v>107248.4644</v>
      </c>
      <c r="D17" s="28">
        <v>794430.9142</v>
      </c>
      <c r="E17" s="28">
        <v>1662485.584</v>
      </c>
      <c r="F17" s="28">
        <v>217736.8658</v>
      </c>
      <c r="G17" s="28">
        <v>1880222.4498000001</v>
      </c>
      <c r="H17" s="46"/>
      <c r="I17" s="29">
        <v>2.9086999999999998E-2</v>
      </c>
      <c r="J17" s="29">
        <v>4.5644999999999998E-2</v>
      </c>
      <c r="K17" s="29">
        <v>2.8844999999999999E-2</v>
      </c>
      <c r="L17" s="29">
        <v>2.0951999999999998E-2</v>
      </c>
      <c r="M17" s="29">
        <v>4.6827000000000001E-2</v>
      </c>
      <c r="N17" s="29">
        <v>2.0268000000000001E-2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136109.19880000001</v>
      </c>
      <c r="C18" s="37">
        <v>9715.6208000000006</v>
      </c>
      <c r="D18" s="36">
        <v>145824.81959999999</v>
      </c>
      <c r="E18" s="36">
        <v>387092.03220000002</v>
      </c>
      <c r="F18" s="37">
        <v>19656.920699999999</v>
      </c>
      <c r="G18" s="36">
        <v>406748.95289999997</v>
      </c>
      <c r="H18" s="46"/>
      <c r="I18" s="20">
        <v>2.7335999999999999E-2</v>
      </c>
      <c r="J18" s="20">
        <v>8.1075999999999995E-2</v>
      </c>
      <c r="K18" s="20">
        <v>2.6771E-2</v>
      </c>
      <c r="L18" s="20">
        <v>2.2984999999999998E-2</v>
      </c>
      <c r="M18" s="20">
        <v>7.6235999999999998E-2</v>
      </c>
      <c r="N18" s="20">
        <v>2.2453000000000001E-2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44309.115100000003</v>
      </c>
      <c r="C19" s="39">
        <v>5650.0910999999996</v>
      </c>
      <c r="D19" s="38">
        <v>49959.206200000001</v>
      </c>
      <c r="E19" s="38">
        <v>86152.6734</v>
      </c>
      <c r="F19" s="39">
        <v>11386.4617</v>
      </c>
      <c r="G19" s="38">
        <v>97539.135200000004</v>
      </c>
      <c r="H19" s="46"/>
      <c r="I19" s="20">
        <v>3.1739999999999997E-2</v>
      </c>
      <c r="J19" s="20">
        <v>7.9825999999999994E-2</v>
      </c>
      <c r="K19" s="20">
        <v>3.1731000000000002E-2</v>
      </c>
      <c r="L19" s="20">
        <v>3.3443000000000001E-2</v>
      </c>
      <c r="M19" s="20">
        <v>9.0740000000000001E-2</v>
      </c>
      <c r="N19" s="20">
        <v>3.4180000000000002E-2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59649.678500000002</v>
      </c>
      <c r="C20" s="39">
        <v>9999.3827999999994</v>
      </c>
      <c r="D20" s="38">
        <v>69649.061300000001</v>
      </c>
      <c r="E20" s="38">
        <v>129018.5448</v>
      </c>
      <c r="F20" s="39">
        <v>29393.542600000001</v>
      </c>
      <c r="G20" s="38">
        <v>158412.08739999999</v>
      </c>
      <c r="H20" s="46"/>
      <c r="I20" s="20">
        <v>7.2789000000000006E-2</v>
      </c>
      <c r="J20" s="20">
        <v>8.0015000000000003E-2</v>
      </c>
      <c r="K20" s="20">
        <v>6.3149999999999998E-2</v>
      </c>
      <c r="L20" s="20">
        <v>4.1647000000000003E-2</v>
      </c>
      <c r="M20" s="20">
        <v>0.112581</v>
      </c>
      <c r="N20" s="20">
        <v>3.9113000000000002E-2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240067.99239999999</v>
      </c>
      <c r="C21" s="40">
        <v>25365.094700000001</v>
      </c>
      <c r="D21" s="40">
        <v>265433.0871</v>
      </c>
      <c r="E21" s="40">
        <v>602263.25049999997</v>
      </c>
      <c r="F21" s="40">
        <v>60436.925000000003</v>
      </c>
      <c r="G21" s="40">
        <v>662700.17550000001</v>
      </c>
      <c r="H21" s="46"/>
      <c r="I21" s="29">
        <v>2.5906999999999999E-2</v>
      </c>
      <c r="J21" s="29">
        <v>6.2295000000000003E-2</v>
      </c>
      <c r="K21" s="29">
        <v>2.4829E-2</v>
      </c>
      <c r="L21" s="29">
        <v>1.9668999999999999E-2</v>
      </c>
      <c r="M21" s="29">
        <v>6.9689000000000001E-2</v>
      </c>
      <c r="N21" s="29">
        <v>1.9622000000000001E-2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1268725.7964000001</v>
      </c>
      <c r="C22" s="40">
        <v>158015.128</v>
      </c>
      <c r="D22" s="40">
        <v>1426740.9243999999</v>
      </c>
      <c r="E22" s="40">
        <v>3022035.6557999998</v>
      </c>
      <c r="F22" s="40">
        <v>337610.88179999997</v>
      </c>
      <c r="G22" s="40">
        <v>3359646.5375999999</v>
      </c>
      <c r="H22" s="46"/>
      <c r="I22" s="29">
        <v>2.2800999999999998E-2</v>
      </c>
      <c r="J22" s="29">
        <v>4.0758000000000003E-2</v>
      </c>
      <c r="K22" s="29">
        <v>2.2685E-2</v>
      </c>
      <c r="L22" s="29">
        <v>1.8589000000000001E-2</v>
      </c>
      <c r="M22" s="29">
        <v>3.8851999999999998E-2</v>
      </c>
      <c r="N22" s="29">
        <v>1.8030000000000001E-2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64"/>
      <c r="J23" s="64"/>
      <c r="K23" s="64"/>
      <c r="L23" s="64"/>
      <c r="M23" s="64"/>
      <c r="N23" s="64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65"/>
      <c r="J26" s="65"/>
      <c r="K26" s="65"/>
      <c r="L26" s="65"/>
      <c r="M26" s="65"/>
      <c r="N26" s="65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42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2020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124022.71339999999</v>
      </c>
      <c r="C6" s="26">
        <v>26777.568299999999</v>
      </c>
      <c r="D6" s="23">
        <v>150800.28159999999</v>
      </c>
      <c r="E6" s="37">
        <v>354974.98810000002</v>
      </c>
      <c r="F6" s="26">
        <v>91260.490300000005</v>
      </c>
      <c r="G6" s="22">
        <v>446235.47850000003</v>
      </c>
      <c r="H6" s="46"/>
      <c r="I6" s="20">
        <v>3.0689000000000001E-2</v>
      </c>
      <c r="J6" s="20">
        <v>4.9696999999999998E-2</v>
      </c>
      <c r="K6" s="20">
        <v>2.802E-2</v>
      </c>
      <c r="L6" s="20">
        <v>2.9090000000000001E-2</v>
      </c>
      <c r="M6" s="20">
        <v>5.3908999999999999E-2</v>
      </c>
      <c r="N6" s="20">
        <v>2.5455999999999999E-2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157262.34220000001</v>
      </c>
      <c r="C7" s="26">
        <v>34018.065399999999</v>
      </c>
      <c r="D7" s="23">
        <v>191280.40770000001</v>
      </c>
      <c r="E7" s="22">
        <v>489972.36969999998</v>
      </c>
      <c r="F7" s="26">
        <v>126538.2895</v>
      </c>
      <c r="G7" s="23">
        <v>616510.65919999999</v>
      </c>
      <c r="H7" s="46"/>
      <c r="I7" s="20">
        <v>2.9085E-2</v>
      </c>
      <c r="J7" s="20">
        <v>4.5117999999999998E-2</v>
      </c>
      <c r="K7" s="20">
        <v>2.5444999999999999E-2</v>
      </c>
      <c r="L7" s="20">
        <v>2.6844E-2</v>
      </c>
      <c r="M7" s="20">
        <v>5.1221000000000003E-2</v>
      </c>
      <c r="N7" s="20">
        <v>2.3682999999999999E-2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62913.362000000001</v>
      </c>
      <c r="C8" s="26">
        <v>12276.8282</v>
      </c>
      <c r="D8" s="23">
        <v>75190.190199999997</v>
      </c>
      <c r="E8" s="22">
        <v>188737.26199999999</v>
      </c>
      <c r="F8" s="26">
        <v>39738.567999999999</v>
      </c>
      <c r="G8" s="23">
        <v>228475.83</v>
      </c>
      <c r="H8" s="46"/>
      <c r="I8" s="20">
        <v>3.4986000000000003E-2</v>
      </c>
      <c r="J8" s="20">
        <v>6.1631999999999999E-2</v>
      </c>
      <c r="K8" s="20">
        <v>3.1165000000000002E-2</v>
      </c>
      <c r="L8" s="20">
        <v>3.0936999999999999E-2</v>
      </c>
      <c r="M8" s="20">
        <v>7.8893000000000005E-2</v>
      </c>
      <c r="N8" s="20">
        <v>2.7545E-2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344198.41759999999</v>
      </c>
      <c r="C9" s="28">
        <v>73072.461899999995</v>
      </c>
      <c r="D9" s="28">
        <v>417270.87949999998</v>
      </c>
      <c r="E9" s="28">
        <v>1033684.6199</v>
      </c>
      <c r="F9" s="28">
        <v>257537.34779999999</v>
      </c>
      <c r="G9" s="28">
        <v>1291221.9676000001</v>
      </c>
      <c r="H9" s="46"/>
      <c r="I9" s="29">
        <v>2.7949000000000002E-2</v>
      </c>
      <c r="J9" s="29">
        <v>4.5215999999999999E-2</v>
      </c>
      <c r="K9" s="29">
        <v>2.4892000000000001E-2</v>
      </c>
      <c r="L9" s="29">
        <v>2.5923000000000002E-2</v>
      </c>
      <c r="M9" s="29">
        <v>4.9836999999999999E-2</v>
      </c>
      <c r="N9" s="29">
        <v>2.2946999999999999E-2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6751.5288</v>
      </c>
      <c r="C10" s="26">
        <v>3316.5311000000002</v>
      </c>
      <c r="D10" s="23">
        <v>10068.059800000001</v>
      </c>
      <c r="E10" s="22">
        <v>26677.069800000001</v>
      </c>
      <c r="F10" s="26">
        <v>5973.8370999999997</v>
      </c>
      <c r="G10" s="23">
        <v>32650.906999999999</v>
      </c>
      <c r="H10" s="46"/>
      <c r="I10" s="20">
        <v>0.10387299999999999</v>
      </c>
      <c r="J10" s="20">
        <v>0.11069900000000001</v>
      </c>
      <c r="K10" s="20">
        <v>9.4912999999999997E-2</v>
      </c>
      <c r="L10" s="20">
        <v>9.9002000000000007E-2</v>
      </c>
      <c r="M10" s="20">
        <v>8.276E-2</v>
      </c>
      <c r="N10" s="20">
        <v>8.5432999999999995E-2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25901.138800000001</v>
      </c>
      <c r="C11" s="26">
        <v>1114.6808000000001</v>
      </c>
      <c r="D11" s="23">
        <v>27015.819500000001</v>
      </c>
      <c r="E11" s="22">
        <v>54130.559200000003</v>
      </c>
      <c r="F11" s="26">
        <v>1750.4557</v>
      </c>
      <c r="G11" s="23">
        <v>55881.014900000002</v>
      </c>
      <c r="H11" s="46"/>
      <c r="I11" s="20">
        <v>4.9910000000000003E-2</v>
      </c>
      <c r="J11" s="20">
        <v>0.16083500000000001</v>
      </c>
      <c r="K11" s="20">
        <v>4.9770000000000002E-2</v>
      </c>
      <c r="L11" s="20">
        <v>4.8725999999999998E-2</v>
      </c>
      <c r="M11" s="20">
        <v>0.10796600000000001</v>
      </c>
      <c r="N11" s="20">
        <v>4.7709000000000001E-2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66757.052500000005</v>
      </c>
      <c r="C12" s="26">
        <v>4586.0583999999999</v>
      </c>
      <c r="D12" s="23">
        <v>71343.1109</v>
      </c>
      <c r="E12" s="22">
        <v>107266.7461</v>
      </c>
      <c r="F12" s="26">
        <v>7404.0263999999997</v>
      </c>
      <c r="G12" s="23">
        <v>114670.7724</v>
      </c>
      <c r="H12" s="46"/>
      <c r="I12" s="20">
        <v>3.7414999999999997E-2</v>
      </c>
      <c r="J12" s="20">
        <v>7.0999999999999994E-2</v>
      </c>
      <c r="K12" s="20">
        <v>3.6477999999999997E-2</v>
      </c>
      <c r="L12" s="20">
        <v>4.5166999999999999E-2</v>
      </c>
      <c r="M12" s="20">
        <v>7.4995000000000006E-2</v>
      </c>
      <c r="N12" s="20">
        <v>4.2948E-2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99409.720100000006</v>
      </c>
      <c r="C13" s="28">
        <v>9017.2702000000008</v>
      </c>
      <c r="D13" s="28">
        <v>108426.9902</v>
      </c>
      <c r="E13" s="28">
        <v>188074.3751</v>
      </c>
      <c r="F13" s="28">
        <v>15128.3192</v>
      </c>
      <c r="G13" s="28">
        <v>203202.69440000001</v>
      </c>
      <c r="H13" s="46"/>
      <c r="I13" s="29">
        <v>3.4645000000000002E-2</v>
      </c>
      <c r="J13" s="29">
        <v>7.6513999999999999E-2</v>
      </c>
      <c r="K13" s="29">
        <v>3.3801999999999999E-2</v>
      </c>
      <c r="L13" s="29">
        <v>4.1428E-2</v>
      </c>
      <c r="M13" s="29">
        <v>6.3755000000000006E-2</v>
      </c>
      <c r="N13" s="29">
        <v>3.9079999999999997E-2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249887.94889999999</v>
      </c>
      <c r="C14" s="26">
        <v>28968.904600000002</v>
      </c>
      <c r="D14" s="23">
        <v>278856.85340000002</v>
      </c>
      <c r="E14" s="22">
        <v>610411.61010000005</v>
      </c>
      <c r="F14" s="26">
        <v>58830.987500000003</v>
      </c>
      <c r="G14" s="23">
        <v>669242.59759999998</v>
      </c>
      <c r="H14" s="46"/>
      <c r="I14" s="20">
        <v>2.8494999999999999E-2</v>
      </c>
      <c r="J14" s="20">
        <v>4.8804E-2</v>
      </c>
      <c r="K14" s="20">
        <v>2.7956000000000002E-2</v>
      </c>
      <c r="L14" s="20">
        <v>2.1141E-2</v>
      </c>
      <c r="M14" s="20">
        <v>5.3548999999999999E-2</v>
      </c>
      <c r="N14" s="20">
        <v>2.0102999999999999E-2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227100.11470000001</v>
      </c>
      <c r="C15" s="26">
        <v>35570.175199999998</v>
      </c>
      <c r="D15" s="23">
        <v>262670.28989999997</v>
      </c>
      <c r="E15" s="22">
        <v>445377.75709999999</v>
      </c>
      <c r="F15" s="26">
        <v>73457.117499999993</v>
      </c>
      <c r="G15" s="23">
        <v>518834.87459999998</v>
      </c>
      <c r="H15" s="46"/>
      <c r="I15" s="20">
        <v>2.6644999999999999E-2</v>
      </c>
      <c r="J15" s="20">
        <v>4.3783000000000002E-2</v>
      </c>
      <c r="K15" s="20">
        <v>2.6671E-2</v>
      </c>
      <c r="L15" s="20">
        <v>2.0584000000000002E-2</v>
      </c>
      <c r="M15" s="20">
        <v>5.3034999999999999E-2</v>
      </c>
      <c r="N15" s="20">
        <v>2.0392E-2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190754.01060000001</v>
      </c>
      <c r="C16" s="26">
        <v>15225.6168</v>
      </c>
      <c r="D16" s="23">
        <v>205979.6275</v>
      </c>
      <c r="E16" s="22">
        <v>392950.82860000001</v>
      </c>
      <c r="F16" s="26">
        <v>25992.552100000001</v>
      </c>
      <c r="G16" s="23">
        <v>418943.38069999998</v>
      </c>
      <c r="H16" s="46"/>
      <c r="I16" s="20">
        <v>2.9010999999999999E-2</v>
      </c>
      <c r="J16" s="20">
        <v>4.8397999999999997E-2</v>
      </c>
      <c r="K16" s="20">
        <v>2.8412E-2</v>
      </c>
      <c r="L16" s="20">
        <v>2.4573000000000001E-2</v>
      </c>
      <c r="M16" s="20">
        <v>6.2853999999999993E-2</v>
      </c>
      <c r="N16" s="20">
        <v>2.3571999999999999E-2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667742.07429999998</v>
      </c>
      <c r="C17" s="28">
        <v>79764.696599999996</v>
      </c>
      <c r="D17" s="28">
        <v>747506.77080000006</v>
      </c>
      <c r="E17" s="28">
        <v>1448740.1957</v>
      </c>
      <c r="F17" s="28">
        <v>158280.65710000001</v>
      </c>
      <c r="G17" s="28">
        <v>1607020.8529000001</v>
      </c>
      <c r="H17" s="46"/>
      <c r="I17" s="29">
        <v>2.6159000000000002E-2</v>
      </c>
      <c r="J17" s="29">
        <v>4.3672000000000002E-2</v>
      </c>
      <c r="K17" s="29">
        <v>2.6029E-2</v>
      </c>
      <c r="L17" s="29">
        <v>1.8284000000000002E-2</v>
      </c>
      <c r="M17" s="29">
        <v>4.6940999999999997E-2</v>
      </c>
      <c r="N17" s="29">
        <v>1.7985000000000001E-2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78430.6636</v>
      </c>
      <c r="C18" s="37">
        <v>3659.7229000000002</v>
      </c>
      <c r="D18" s="36">
        <v>82090.386499999993</v>
      </c>
      <c r="E18" s="36">
        <v>248501.01070000001</v>
      </c>
      <c r="F18" s="37">
        <v>10208.358</v>
      </c>
      <c r="G18" s="36">
        <v>258709.36859999999</v>
      </c>
      <c r="H18" s="46"/>
      <c r="I18" s="20">
        <v>3.2150999999999999E-2</v>
      </c>
      <c r="J18" s="20">
        <v>7.1087999999999998E-2</v>
      </c>
      <c r="K18" s="20">
        <v>3.1531000000000003E-2</v>
      </c>
      <c r="L18" s="20">
        <v>2.6446000000000001E-2</v>
      </c>
      <c r="M18" s="20">
        <v>0.10729</v>
      </c>
      <c r="N18" s="20">
        <v>2.6183000000000001E-2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9196.0591999999997</v>
      </c>
      <c r="C19" s="39">
        <v>849.83770000000004</v>
      </c>
      <c r="D19" s="38">
        <v>10045.8969</v>
      </c>
      <c r="E19" s="38">
        <v>30463.308099999998</v>
      </c>
      <c r="F19" s="39">
        <v>3398.4535000000001</v>
      </c>
      <c r="G19" s="38">
        <v>33861.761599999998</v>
      </c>
      <c r="H19" s="46"/>
      <c r="I19" s="20">
        <v>7.0843000000000003E-2</v>
      </c>
      <c r="J19" s="20">
        <v>0.133133</v>
      </c>
      <c r="K19" s="20">
        <v>6.7581000000000002E-2</v>
      </c>
      <c r="L19" s="20">
        <v>7.0141999999999996E-2</v>
      </c>
      <c r="M19" s="20">
        <v>0.17768900000000001</v>
      </c>
      <c r="N19" s="20">
        <v>6.7579E-2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21827.646499999999</v>
      </c>
      <c r="C20" s="39">
        <v>1600.674</v>
      </c>
      <c r="D20" s="38">
        <v>23428.320500000002</v>
      </c>
      <c r="E20" s="38">
        <v>50579.008300000001</v>
      </c>
      <c r="F20" s="39">
        <v>5063.2200999999995</v>
      </c>
      <c r="G20" s="38">
        <v>55642.2284</v>
      </c>
      <c r="H20" s="46"/>
      <c r="I20" s="20">
        <v>0.10456600000000001</v>
      </c>
      <c r="J20" s="20">
        <v>7.9953999999999997E-2</v>
      </c>
      <c r="K20" s="20">
        <v>9.8122000000000001E-2</v>
      </c>
      <c r="L20" s="20">
        <v>9.7795999999999994E-2</v>
      </c>
      <c r="M20" s="20">
        <v>0.13478399999999999</v>
      </c>
      <c r="N20" s="20">
        <v>9.1194999999999998E-2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109454.3692</v>
      </c>
      <c r="C21" s="40">
        <v>6110.2347</v>
      </c>
      <c r="D21" s="40">
        <v>115564.6039</v>
      </c>
      <c r="E21" s="40">
        <v>329543.32709999999</v>
      </c>
      <c r="F21" s="40">
        <v>18670.031500000001</v>
      </c>
      <c r="G21" s="40">
        <v>348213.35859999998</v>
      </c>
      <c r="H21" s="46"/>
      <c r="I21" s="29">
        <v>3.2475999999999998E-2</v>
      </c>
      <c r="J21" s="29">
        <v>6.1404E-2</v>
      </c>
      <c r="K21" s="29">
        <v>3.1382E-2</v>
      </c>
      <c r="L21" s="29">
        <v>2.6245999999999998E-2</v>
      </c>
      <c r="M21" s="29">
        <v>0.10104200000000001</v>
      </c>
      <c r="N21" s="29">
        <v>2.5932E-2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1220804.5811000001</v>
      </c>
      <c r="C22" s="40">
        <v>167964.66339999999</v>
      </c>
      <c r="D22" s="40">
        <v>1388769.2445</v>
      </c>
      <c r="E22" s="40">
        <v>3000042.5178</v>
      </c>
      <c r="F22" s="40">
        <v>449616.35570000001</v>
      </c>
      <c r="G22" s="40">
        <v>3449658.8735000002</v>
      </c>
      <c r="H22" s="46"/>
      <c r="I22" s="29">
        <v>1.8092E-2</v>
      </c>
      <c r="J22" s="29">
        <v>3.0574E-2</v>
      </c>
      <c r="K22" s="29">
        <v>1.7374000000000001E-2</v>
      </c>
      <c r="L22" s="29">
        <v>1.4753E-2</v>
      </c>
      <c r="M22" s="29">
        <v>3.5985999999999997E-2</v>
      </c>
      <c r="N22" s="29">
        <v>1.3697000000000001E-2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62"/>
      <c r="J23" s="62"/>
      <c r="K23" s="62"/>
      <c r="L23" s="62"/>
      <c r="M23" s="62"/>
      <c r="N23" s="62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63"/>
      <c r="J26" s="63"/>
      <c r="K26" s="63"/>
      <c r="L26" s="63"/>
      <c r="M26" s="63"/>
      <c r="N26" s="63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41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2019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119704.9319</v>
      </c>
      <c r="C6" s="26">
        <v>23744.844000000001</v>
      </c>
      <c r="D6" s="23">
        <v>143449.77600000001</v>
      </c>
      <c r="E6" s="37">
        <v>346140.78879999998</v>
      </c>
      <c r="F6" s="26">
        <v>86578.673800000004</v>
      </c>
      <c r="G6" s="57">
        <v>432719.46269999997</v>
      </c>
      <c r="H6" s="46"/>
      <c r="I6" s="20">
        <v>2.7744000000000001E-2</v>
      </c>
      <c r="J6" s="20">
        <v>5.2886000000000002E-2</v>
      </c>
      <c r="K6" s="20">
        <v>2.5368000000000002E-2</v>
      </c>
      <c r="L6" s="20">
        <v>2.7570999999999998E-2</v>
      </c>
      <c r="M6" s="20">
        <v>7.7216000000000007E-2</v>
      </c>
      <c r="N6" s="20">
        <v>2.7064000000000001E-2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150003.14809999999</v>
      </c>
      <c r="C7" s="26">
        <v>28737.8141</v>
      </c>
      <c r="D7" s="23">
        <v>178740.9621</v>
      </c>
      <c r="E7" s="22">
        <v>468795.10190000001</v>
      </c>
      <c r="F7" s="26">
        <v>97695.919899999994</v>
      </c>
      <c r="G7" s="22">
        <v>566491.02179999999</v>
      </c>
      <c r="H7" s="46"/>
      <c r="I7" s="20">
        <v>2.6700000000000002E-2</v>
      </c>
      <c r="J7" s="20">
        <v>5.8215999999999997E-2</v>
      </c>
      <c r="K7" s="20">
        <v>2.4309000000000001E-2</v>
      </c>
      <c r="L7" s="20">
        <v>2.7553000000000001E-2</v>
      </c>
      <c r="M7" s="20">
        <v>8.7417999999999996E-2</v>
      </c>
      <c r="N7" s="20">
        <v>2.6683999999999999E-2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143451.43119999999</v>
      </c>
      <c r="C8" s="26">
        <v>39280.059200000003</v>
      </c>
      <c r="D8" s="23">
        <v>182731.49040000001</v>
      </c>
      <c r="E8" s="22">
        <v>350069.24280000001</v>
      </c>
      <c r="F8" s="26">
        <v>128394.73669999999</v>
      </c>
      <c r="G8" s="22">
        <v>478463.97950000002</v>
      </c>
      <c r="H8" s="46"/>
      <c r="I8" s="20">
        <v>3.0664E-2</v>
      </c>
      <c r="J8" s="20">
        <v>4.6746000000000003E-2</v>
      </c>
      <c r="K8" s="20">
        <v>2.6307000000000001E-2</v>
      </c>
      <c r="L8" s="20">
        <v>2.8736999999999999E-2</v>
      </c>
      <c r="M8" s="20">
        <v>5.0042000000000003E-2</v>
      </c>
      <c r="N8" s="20">
        <v>2.5222000000000001E-2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413159.51120000001</v>
      </c>
      <c r="C9" s="28">
        <v>91762.717199999999</v>
      </c>
      <c r="D9" s="28">
        <v>504922.22850000003</v>
      </c>
      <c r="E9" s="28">
        <v>1165005.1335</v>
      </c>
      <c r="F9" s="28">
        <v>312669.33049999998</v>
      </c>
      <c r="G9" s="28">
        <v>1477674.4639000001</v>
      </c>
      <c r="H9" s="46"/>
      <c r="I9" s="29">
        <v>2.5965999999999999E-2</v>
      </c>
      <c r="J9" s="29">
        <v>4.6866999999999999E-2</v>
      </c>
      <c r="K9" s="29">
        <v>2.3157000000000001E-2</v>
      </c>
      <c r="L9" s="29">
        <v>2.5776E-2</v>
      </c>
      <c r="M9" s="29">
        <v>6.0525000000000002E-2</v>
      </c>
      <c r="N9" s="29">
        <v>2.4308E-2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114559.66190000001</v>
      </c>
      <c r="C10" s="26">
        <v>33412.259700000002</v>
      </c>
      <c r="D10" s="23">
        <v>147971.9216</v>
      </c>
      <c r="E10" s="22">
        <v>302732.33299999998</v>
      </c>
      <c r="F10" s="26">
        <v>79901.943499999994</v>
      </c>
      <c r="G10" s="22">
        <v>382634.27649999998</v>
      </c>
      <c r="H10" s="46"/>
      <c r="I10" s="20">
        <v>2.5985999999999999E-2</v>
      </c>
      <c r="J10" s="20">
        <v>4.4252E-2</v>
      </c>
      <c r="K10" s="20">
        <v>2.4303999999999999E-2</v>
      </c>
      <c r="L10" s="20">
        <v>2.5649999999999999E-2</v>
      </c>
      <c r="M10" s="20">
        <v>4.9702000000000003E-2</v>
      </c>
      <c r="N10" s="20">
        <v>2.3088000000000001E-2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117730.3002</v>
      </c>
      <c r="C11" s="26">
        <v>27199.6145</v>
      </c>
      <c r="D11" s="23">
        <v>144929.91469999999</v>
      </c>
      <c r="E11" s="22">
        <v>265271.902</v>
      </c>
      <c r="F11" s="26">
        <v>57359.0988</v>
      </c>
      <c r="G11" s="22">
        <v>322631.00069999998</v>
      </c>
      <c r="H11" s="46"/>
      <c r="I11" s="20">
        <v>2.6345E-2</v>
      </c>
      <c r="J11" s="20">
        <v>5.6265999999999997E-2</v>
      </c>
      <c r="K11" s="20">
        <v>2.5319000000000001E-2</v>
      </c>
      <c r="L11" s="20">
        <v>2.6904999999999998E-2</v>
      </c>
      <c r="M11" s="20">
        <v>4.6559999999999997E-2</v>
      </c>
      <c r="N11" s="20">
        <v>2.4414000000000002E-2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199853.67420000001</v>
      </c>
      <c r="C12" s="26">
        <v>42081.897599999997</v>
      </c>
      <c r="D12" s="23">
        <v>241935.57180000001</v>
      </c>
      <c r="E12" s="22">
        <v>452980.86479999998</v>
      </c>
      <c r="F12" s="26">
        <v>83691.590100000001</v>
      </c>
      <c r="G12" s="22">
        <v>536672.45490000001</v>
      </c>
      <c r="H12" s="46"/>
      <c r="I12" s="20">
        <v>2.1613E-2</v>
      </c>
      <c r="J12" s="20">
        <v>5.0652999999999997E-2</v>
      </c>
      <c r="K12" s="20">
        <v>2.0489E-2</v>
      </c>
      <c r="L12" s="20">
        <v>2.2447000000000002E-2</v>
      </c>
      <c r="M12" s="20">
        <v>5.0534999999999997E-2</v>
      </c>
      <c r="N12" s="20">
        <v>2.077E-2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432143.63630000001</v>
      </c>
      <c r="C13" s="28">
        <v>102693.7718</v>
      </c>
      <c r="D13" s="28">
        <v>534837.4081</v>
      </c>
      <c r="E13" s="28">
        <v>1020985.0998</v>
      </c>
      <c r="F13" s="28">
        <v>220952.6323</v>
      </c>
      <c r="G13" s="28">
        <v>1241937.7320999999</v>
      </c>
      <c r="H13" s="46"/>
      <c r="I13" s="29">
        <v>1.8948E-2</v>
      </c>
      <c r="J13" s="29">
        <v>4.5662000000000001E-2</v>
      </c>
      <c r="K13" s="29">
        <v>1.864E-2</v>
      </c>
      <c r="L13" s="29">
        <v>2.0265999999999999E-2</v>
      </c>
      <c r="M13" s="29">
        <v>3.8683000000000002E-2</v>
      </c>
      <c r="N13" s="29">
        <v>1.8558999999999999E-2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276661.76699999999</v>
      </c>
      <c r="C14" s="26">
        <v>76513.114300000001</v>
      </c>
      <c r="D14" s="23">
        <v>353174.88130000001</v>
      </c>
      <c r="E14" s="22">
        <v>730035.93099999998</v>
      </c>
      <c r="F14" s="26">
        <v>184960.42060000001</v>
      </c>
      <c r="G14" s="22">
        <v>914996.35160000005</v>
      </c>
      <c r="H14" s="46"/>
      <c r="I14" s="20">
        <v>3.0655000000000002E-2</v>
      </c>
      <c r="J14" s="20">
        <v>4.2745999999999999E-2</v>
      </c>
      <c r="K14" s="20">
        <v>2.6530000000000001E-2</v>
      </c>
      <c r="L14" s="20">
        <v>2.0917999999999999E-2</v>
      </c>
      <c r="M14" s="20">
        <v>3.6968000000000001E-2</v>
      </c>
      <c r="N14" s="20">
        <v>1.7840000000000002E-2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280800.1458</v>
      </c>
      <c r="C15" s="26">
        <v>76809.075700000001</v>
      </c>
      <c r="D15" s="23">
        <v>357609.22149999999</v>
      </c>
      <c r="E15" s="22">
        <v>574495.56799999997</v>
      </c>
      <c r="F15" s="26">
        <v>169373.88029999999</v>
      </c>
      <c r="G15" s="22">
        <v>743869.44830000005</v>
      </c>
      <c r="H15" s="46"/>
      <c r="I15" s="20">
        <v>2.9416000000000001E-2</v>
      </c>
      <c r="J15" s="20">
        <v>4.4652999999999998E-2</v>
      </c>
      <c r="K15" s="20">
        <v>2.6037000000000001E-2</v>
      </c>
      <c r="L15" s="20">
        <v>2.2093000000000002E-2</v>
      </c>
      <c r="M15" s="20">
        <v>3.7836000000000002E-2</v>
      </c>
      <c r="N15" s="20">
        <v>1.8752000000000001E-2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225855.2297</v>
      </c>
      <c r="C16" s="26">
        <v>39804.711000000003</v>
      </c>
      <c r="D16" s="23">
        <v>265659.94069999998</v>
      </c>
      <c r="E16" s="22">
        <v>475021.51539999997</v>
      </c>
      <c r="F16" s="26">
        <v>72144.938999999998</v>
      </c>
      <c r="G16" s="22">
        <v>547166.45449999999</v>
      </c>
      <c r="H16" s="46"/>
      <c r="I16" s="20">
        <v>2.3712E-2</v>
      </c>
      <c r="J16" s="20">
        <v>6.5240999999999993E-2</v>
      </c>
      <c r="K16" s="20">
        <v>2.2804999999999999E-2</v>
      </c>
      <c r="L16" s="20">
        <v>2.0721E-2</v>
      </c>
      <c r="M16" s="20">
        <v>5.2283000000000003E-2</v>
      </c>
      <c r="N16" s="20">
        <v>1.9147000000000001E-2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783317.14240000001</v>
      </c>
      <c r="C17" s="28">
        <v>193126.90100000001</v>
      </c>
      <c r="D17" s="28">
        <v>976444.04339999997</v>
      </c>
      <c r="E17" s="28">
        <v>1779553.0145</v>
      </c>
      <c r="F17" s="28">
        <v>426479.23989999999</v>
      </c>
      <c r="G17" s="28">
        <v>2206032.2544</v>
      </c>
      <c r="H17" s="46"/>
      <c r="I17" s="29">
        <v>2.6608E-2</v>
      </c>
      <c r="J17" s="29">
        <v>4.5895999999999999E-2</v>
      </c>
      <c r="K17" s="29">
        <v>2.3983000000000001E-2</v>
      </c>
      <c r="L17" s="29">
        <v>1.8665999999999999E-2</v>
      </c>
      <c r="M17" s="29">
        <v>3.6447E-2</v>
      </c>
      <c r="N17" s="29">
        <v>1.6364E-2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119507.05560000001</v>
      </c>
      <c r="C18" s="37">
        <v>23042.4604</v>
      </c>
      <c r="D18" s="36">
        <v>142549.516</v>
      </c>
      <c r="E18" s="36">
        <v>334665.59450000001</v>
      </c>
      <c r="F18" s="37">
        <v>48479.447099999998</v>
      </c>
      <c r="G18" s="36">
        <v>383145.0417</v>
      </c>
      <c r="H18" s="46"/>
      <c r="I18" s="20">
        <v>2.4777E-2</v>
      </c>
      <c r="J18" s="20">
        <v>5.8083999999999997E-2</v>
      </c>
      <c r="K18" s="20">
        <v>2.3674000000000001E-2</v>
      </c>
      <c r="L18" s="20">
        <v>2.1958999999999999E-2</v>
      </c>
      <c r="M18" s="20">
        <v>5.3668E-2</v>
      </c>
      <c r="N18" s="20">
        <v>2.0517000000000001E-2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54287.458500000001</v>
      </c>
      <c r="C19" s="39">
        <v>9989.1988000000001</v>
      </c>
      <c r="D19" s="38">
        <v>64276.657299999999</v>
      </c>
      <c r="E19" s="38">
        <v>103240.1808</v>
      </c>
      <c r="F19" s="39">
        <v>20708.1852</v>
      </c>
      <c r="G19" s="38">
        <v>123948.36599999999</v>
      </c>
      <c r="H19" s="46"/>
      <c r="I19" s="20">
        <v>4.0951000000000001E-2</v>
      </c>
      <c r="J19" s="20">
        <v>3.4408000000000001E-2</v>
      </c>
      <c r="K19" s="20">
        <v>3.5649E-2</v>
      </c>
      <c r="L19" s="20">
        <v>5.1041000000000003E-2</v>
      </c>
      <c r="M19" s="20">
        <v>2.7629000000000001E-2</v>
      </c>
      <c r="N19" s="20">
        <v>4.2943000000000002E-2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69877.941600000006</v>
      </c>
      <c r="C20" s="39">
        <v>21053.507300000001</v>
      </c>
      <c r="D20" s="38">
        <v>90931.448900000003</v>
      </c>
      <c r="E20" s="38">
        <v>163132.6599</v>
      </c>
      <c r="F20" s="39">
        <v>62122.484799999998</v>
      </c>
      <c r="G20" s="38">
        <v>225255.1447</v>
      </c>
      <c r="H20" s="46"/>
      <c r="I20" s="20">
        <v>4.3709999999999999E-2</v>
      </c>
      <c r="J20" s="20">
        <v>4.4755999999999997E-2</v>
      </c>
      <c r="K20" s="20">
        <v>3.5210999999999999E-2</v>
      </c>
      <c r="L20" s="20">
        <v>3.3770000000000001E-2</v>
      </c>
      <c r="M20" s="20">
        <v>6.3991000000000006E-2</v>
      </c>
      <c r="N20" s="20">
        <v>2.9363E-2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243672.45569999999</v>
      </c>
      <c r="C21" s="40">
        <v>54085.166499999999</v>
      </c>
      <c r="D21" s="40">
        <v>297757.62219999998</v>
      </c>
      <c r="E21" s="40">
        <v>601038.43519999995</v>
      </c>
      <c r="F21" s="40">
        <v>131310.11720000001</v>
      </c>
      <c r="G21" s="40">
        <v>732348.55240000004</v>
      </c>
      <c r="H21" s="46"/>
      <c r="I21" s="29">
        <v>2.8537E-2</v>
      </c>
      <c r="J21" s="29">
        <v>3.6589999999999998E-2</v>
      </c>
      <c r="K21" s="29">
        <v>2.4570999999999999E-2</v>
      </c>
      <c r="L21" s="29">
        <v>2.4097E-2</v>
      </c>
      <c r="M21" s="29">
        <v>4.1183999999999998E-2</v>
      </c>
      <c r="N21" s="29">
        <v>2.0981E-2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1872292.7457000001</v>
      </c>
      <c r="C22" s="40">
        <v>441668.55660000001</v>
      </c>
      <c r="D22" s="40">
        <v>2313961.3021999998</v>
      </c>
      <c r="E22" s="40">
        <v>4566581.6829000004</v>
      </c>
      <c r="F22" s="40">
        <v>1091411.3199</v>
      </c>
      <c r="G22" s="40">
        <v>5657993.0027999999</v>
      </c>
      <c r="H22" s="46"/>
      <c r="I22" s="29">
        <v>1.6112999999999999E-2</v>
      </c>
      <c r="J22" s="29">
        <v>3.6471999999999997E-2</v>
      </c>
      <c r="K22" s="29">
        <v>1.4732E-2</v>
      </c>
      <c r="L22" s="29">
        <v>1.4473E-2</v>
      </c>
      <c r="M22" s="29">
        <v>3.2591000000000002E-2</v>
      </c>
      <c r="N22" s="29">
        <v>1.2854000000000001E-2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60"/>
      <c r="J23" s="60"/>
      <c r="K23" s="60"/>
      <c r="L23" s="60"/>
      <c r="M23" s="60"/>
      <c r="N23" s="60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61"/>
      <c r="J26" s="61"/>
      <c r="K26" s="61"/>
      <c r="L26" s="61"/>
      <c r="M26" s="61"/>
      <c r="N26" s="61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40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2018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122567.697</v>
      </c>
      <c r="C6" s="26">
        <v>26627.6387</v>
      </c>
      <c r="D6" s="23">
        <v>149195.33559999999</v>
      </c>
      <c r="E6" s="37">
        <v>341662.4362</v>
      </c>
      <c r="F6" s="26">
        <v>87109.760999999999</v>
      </c>
      <c r="G6" s="57">
        <v>428772.1973</v>
      </c>
      <c r="H6" s="46"/>
      <c r="I6" s="20">
        <v>3.2356000000000003E-2</v>
      </c>
      <c r="J6" s="20">
        <v>4.7074999999999999E-2</v>
      </c>
      <c r="K6" s="20">
        <v>2.9456E-2</v>
      </c>
      <c r="L6" s="20">
        <v>2.7119000000000001E-2</v>
      </c>
      <c r="M6" s="20">
        <v>5.1449000000000002E-2</v>
      </c>
      <c r="N6" s="20">
        <v>2.5169E-2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153692.16250000001</v>
      </c>
      <c r="C7" s="26">
        <v>31300.564200000001</v>
      </c>
      <c r="D7" s="23">
        <v>184992.7267</v>
      </c>
      <c r="E7" s="22">
        <v>481623.38150000002</v>
      </c>
      <c r="F7" s="26">
        <v>119306.6977</v>
      </c>
      <c r="G7" s="22">
        <v>600930.07909999997</v>
      </c>
      <c r="H7" s="46"/>
      <c r="I7" s="20">
        <v>4.1570000000000003E-2</v>
      </c>
      <c r="J7" s="20">
        <v>4.5709E-2</v>
      </c>
      <c r="K7" s="20">
        <v>3.5900000000000001E-2</v>
      </c>
      <c r="L7" s="20">
        <v>2.9339E-2</v>
      </c>
      <c r="M7" s="20">
        <v>8.5976999999999998E-2</v>
      </c>
      <c r="N7" s="20">
        <v>3.0054000000000001E-2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141412.1194</v>
      </c>
      <c r="C8" s="26">
        <v>39796.053899999999</v>
      </c>
      <c r="D8" s="23">
        <v>181208.17329999999</v>
      </c>
      <c r="E8" s="22">
        <v>343918.06760000001</v>
      </c>
      <c r="F8" s="26">
        <v>119253.868</v>
      </c>
      <c r="G8" s="22">
        <v>463171.93560000003</v>
      </c>
      <c r="H8" s="46"/>
      <c r="I8" s="20">
        <v>2.8624E-2</v>
      </c>
      <c r="J8" s="20">
        <v>7.1280999999999997E-2</v>
      </c>
      <c r="K8" s="20">
        <v>2.8760999999999998E-2</v>
      </c>
      <c r="L8" s="20">
        <v>2.4833000000000001E-2</v>
      </c>
      <c r="M8" s="20">
        <v>6.2495000000000002E-2</v>
      </c>
      <c r="N8" s="20">
        <v>2.5336000000000001E-2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417671.97889999999</v>
      </c>
      <c r="C9" s="28">
        <v>97724.256800000003</v>
      </c>
      <c r="D9" s="28">
        <v>515396.23570000002</v>
      </c>
      <c r="E9" s="28">
        <v>1167203.8851999999</v>
      </c>
      <c r="F9" s="28">
        <v>325670.32679999998</v>
      </c>
      <c r="G9" s="28">
        <v>1492874.2120000001</v>
      </c>
      <c r="H9" s="46"/>
      <c r="I9" s="29">
        <v>3.1745000000000002E-2</v>
      </c>
      <c r="J9" s="29">
        <v>4.8284000000000001E-2</v>
      </c>
      <c r="K9" s="29">
        <v>2.9104999999999999E-2</v>
      </c>
      <c r="L9" s="29">
        <v>2.4978E-2</v>
      </c>
      <c r="M9" s="29">
        <v>6.1027999999999999E-2</v>
      </c>
      <c r="N9" s="29">
        <v>2.5141E-2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106862.03350000001</v>
      </c>
      <c r="C10" s="26">
        <v>30860.358700000001</v>
      </c>
      <c r="D10" s="23">
        <v>137722.3922</v>
      </c>
      <c r="E10" s="22">
        <v>266571.43699999998</v>
      </c>
      <c r="F10" s="26">
        <v>71190.355299999996</v>
      </c>
      <c r="G10" s="22">
        <v>337761.79229999997</v>
      </c>
      <c r="H10" s="46"/>
      <c r="I10" s="20">
        <v>2.5486999999999999E-2</v>
      </c>
      <c r="J10" s="20">
        <v>5.1639999999999998E-2</v>
      </c>
      <c r="K10" s="20">
        <v>2.6120999999999998E-2</v>
      </c>
      <c r="L10" s="20">
        <v>2.5283E-2</v>
      </c>
      <c r="M10" s="20">
        <v>5.3447000000000001E-2</v>
      </c>
      <c r="N10" s="20">
        <v>2.3362000000000001E-2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121978.27220000001</v>
      </c>
      <c r="C11" s="26">
        <v>29232.2438</v>
      </c>
      <c r="D11" s="23">
        <v>151210.516</v>
      </c>
      <c r="E11" s="22">
        <v>282086.01939999999</v>
      </c>
      <c r="F11" s="26">
        <v>64529.778200000001</v>
      </c>
      <c r="G11" s="22">
        <v>346615.79759999999</v>
      </c>
      <c r="H11" s="46"/>
      <c r="I11" s="20">
        <v>2.1529E-2</v>
      </c>
      <c r="J11" s="20">
        <v>5.6382000000000002E-2</v>
      </c>
      <c r="K11" s="20">
        <v>2.1644E-2</v>
      </c>
      <c r="L11" s="20">
        <v>2.3493E-2</v>
      </c>
      <c r="M11" s="20">
        <v>4.6413000000000003E-2</v>
      </c>
      <c r="N11" s="20">
        <v>2.1787000000000001E-2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179103.1949</v>
      </c>
      <c r="C12" s="26">
        <v>35432.9084</v>
      </c>
      <c r="D12" s="23">
        <v>214536.10329999999</v>
      </c>
      <c r="E12" s="22">
        <v>399893.35710000002</v>
      </c>
      <c r="F12" s="26">
        <v>72019.896299999993</v>
      </c>
      <c r="G12" s="22">
        <v>471913.25339999999</v>
      </c>
      <c r="H12" s="46"/>
      <c r="I12" s="20">
        <v>2.2353999999999999E-2</v>
      </c>
      <c r="J12" s="20">
        <v>5.4653E-2</v>
      </c>
      <c r="K12" s="20">
        <v>2.1815999999999999E-2</v>
      </c>
      <c r="L12" s="20">
        <v>2.4743000000000001E-2</v>
      </c>
      <c r="M12" s="20">
        <v>4.4200999999999997E-2</v>
      </c>
      <c r="N12" s="20">
        <v>2.266E-2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407943.50060000003</v>
      </c>
      <c r="C13" s="28">
        <v>95525.510899999994</v>
      </c>
      <c r="D13" s="28">
        <v>503469.01150000002</v>
      </c>
      <c r="E13" s="28">
        <v>948550.81339999998</v>
      </c>
      <c r="F13" s="28">
        <v>207740.02979999999</v>
      </c>
      <c r="G13" s="28">
        <v>1156290.8433000001</v>
      </c>
      <c r="H13" s="46"/>
      <c r="I13" s="29">
        <v>1.7668E-2</v>
      </c>
      <c r="J13" s="29">
        <v>4.8818E-2</v>
      </c>
      <c r="K13" s="29">
        <v>1.8284999999999999E-2</v>
      </c>
      <c r="L13" s="29">
        <v>1.9767E-2</v>
      </c>
      <c r="M13" s="29">
        <v>3.9911000000000002E-2</v>
      </c>
      <c r="N13" s="29">
        <v>1.8391999999999999E-2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260244.7795</v>
      </c>
      <c r="C14" s="26">
        <v>69528.001300000004</v>
      </c>
      <c r="D14" s="23">
        <v>329772.78080000001</v>
      </c>
      <c r="E14" s="22">
        <v>707888.48340000003</v>
      </c>
      <c r="F14" s="26">
        <v>161792.18520000001</v>
      </c>
      <c r="G14" s="22">
        <v>869680.66859999998</v>
      </c>
      <c r="H14" s="46"/>
      <c r="I14" s="20">
        <v>2.7945000000000001E-2</v>
      </c>
      <c r="J14" s="20">
        <v>4.2104000000000003E-2</v>
      </c>
      <c r="K14" s="20">
        <v>2.5131000000000001E-2</v>
      </c>
      <c r="L14" s="20">
        <v>1.9362000000000001E-2</v>
      </c>
      <c r="M14" s="20">
        <v>3.2629999999999999E-2</v>
      </c>
      <c r="N14" s="20">
        <v>1.6865000000000002E-2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244012.29560000001</v>
      </c>
      <c r="C15" s="26">
        <v>69427.792799999996</v>
      </c>
      <c r="D15" s="23">
        <v>313440.0883</v>
      </c>
      <c r="E15" s="22">
        <v>522440.84850000002</v>
      </c>
      <c r="F15" s="26">
        <v>166390.9086</v>
      </c>
      <c r="G15" s="22">
        <v>688831.75699999998</v>
      </c>
      <c r="H15" s="46"/>
      <c r="I15" s="20">
        <v>3.1798E-2</v>
      </c>
      <c r="J15" s="20">
        <v>4.7386999999999999E-2</v>
      </c>
      <c r="K15" s="20">
        <v>2.8857000000000001E-2</v>
      </c>
      <c r="L15" s="20">
        <v>2.3913E-2</v>
      </c>
      <c r="M15" s="20">
        <v>3.9688000000000001E-2</v>
      </c>
      <c r="N15" s="20">
        <v>2.0791E-2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225720.70989999999</v>
      </c>
      <c r="C16" s="26">
        <v>37879.339999999997</v>
      </c>
      <c r="D16" s="23">
        <v>263600.04989999998</v>
      </c>
      <c r="E16" s="22">
        <v>463310.87910000002</v>
      </c>
      <c r="F16" s="26">
        <v>69579.945000000007</v>
      </c>
      <c r="G16" s="22">
        <v>532890.82400000002</v>
      </c>
      <c r="H16" s="46"/>
      <c r="I16" s="20">
        <v>2.2835999999999999E-2</v>
      </c>
      <c r="J16" s="20">
        <v>5.0566E-2</v>
      </c>
      <c r="K16" s="20">
        <v>2.1531999999999999E-2</v>
      </c>
      <c r="L16" s="20">
        <v>2.1658E-2</v>
      </c>
      <c r="M16" s="20">
        <v>4.5976999999999997E-2</v>
      </c>
      <c r="N16" s="20">
        <v>1.9907999999999999E-2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729977.78489999997</v>
      </c>
      <c r="C17" s="28">
        <v>176835.1341</v>
      </c>
      <c r="D17" s="28">
        <v>906812.91899999999</v>
      </c>
      <c r="E17" s="28">
        <v>1693640.2109000001</v>
      </c>
      <c r="F17" s="28">
        <v>397763.03869999998</v>
      </c>
      <c r="G17" s="28">
        <v>2091403.2496</v>
      </c>
      <c r="H17" s="46"/>
      <c r="I17" s="29">
        <v>2.5815999999999999E-2</v>
      </c>
      <c r="J17" s="29">
        <v>4.4327999999999999E-2</v>
      </c>
      <c r="K17" s="29">
        <v>2.3907000000000001E-2</v>
      </c>
      <c r="L17" s="29">
        <v>1.8704999999999999E-2</v>
      </c>
      <c r="M17" s="29">
        <v>3.397E-2</v>
      </c>
      <c r="N17" s="29">
        <v>1.6766E-2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122419.64169999999</v>
      </c>
      <c r="C18" s="37">
        <v>20168.385399999999</v>
      </c>
      <c r="D18" s="36">
        <v>142588.02710000001</v>
      </c>
      <c r="E18" s="36">
        <v>343278.73950000003</v>
      </c>
      <c r="F18" s="37">
        <v>45149.959499999997</v>
      </c>
      <c r="G18" s="36">
        <v>388428.69900000002</v>
      </c>
      <c r="H18" s="46"/>
      <c r="I18" s="20">
        <v>2.4184000000000001E-2</v>
      </c>
      <c r="J18" s="20">
        <v>5.5750000000000001E-2</v>
      </c>
      <c r="K18" s="20">
        <v>2.2932999999999999E-2</v>
      </c>
      <c r="L18" s="20">
        <v>2.4188000000000001E-2</v>
      </c>
      <c r="M18" s="20">
        <v>5.6305000000000001E-2</v>
      </c>
      <c r="N18" s="20">
        <v>2.2534999999999999E-2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45048.226300000002</v>
      </c>
      <c r="C19" s="39">
        <v>10623.582200000001</v>
      </c>
      <c r="D19" s="38">
        <v>55671.808499999999</v>
      </c>
      <c r="E19" s="38">
        <v>84040.538400000005</v>
      </c>
      <c r="F19" s="39">
        <v>22467.272400000002</v>
      </c>
      <c r="G19" s="38">
        <v>106507.81080000001</v>
      </c>
      <c r="H19" s="46"/>
      <c r="I19" s="20">
        <v>3.2183999999999997E-2</v>
      </c>
      <c r="J19" s="20">
        <v>5.457E-2</v>
      </c>
      <c r="K19" s="20">
        <v>2.9493999999999999E-2</v>
      </c>
      <c r="L19" s="20">
        <v>3.4931999999999998E-2</v>
      </c>
      <c r="M19" s="20">
        <v>5.1313999999999999E-2</v>
      </c>
      <c r="N19" s="20">
        <v>3.0977000000000001E-2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62417.041799999999</v>
      </c>
      <c r="C20" s="39">
        <v>20600.292300000001</v>
      </c>
      <c r="D20" s="38">
        <v>83017.334099999993</v>
      </c>
      <c r="E20" s="38">
        <v>146462.21290000001</v>
      </c>
      <c r="F20" s="39">
        <v>58391.303999999996</v>
      </c>
      <c r="G20" s="38">
        <v>204853.51689999999</v>
      </c>
      <c r="H20" s="46"/>
      <c r="I20" s="20">
        <v>3.3312000000000001E-2</v>
      </c>
      <c r="J20" s="20">
        <v>4.5085E-2</v>
      </c>
      <c r="K20" s="20">
        <v>2.7831999999999999E-2</v>
      </c>
      <c r="L20" s="20">
        <v>3.0248000000000001E-2</v>
      </c>
      <c r="M20" s="20">
        <v>6.3195000000000001E-2</v>
      </c>
      <c r="N20" s="20">
        <v>2.7806999999999998E-2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229884.90969999999</v>
      </c>
      <c r="C21" s="40">
        <v>51392.259899999997</v>
      </c>
      <c r="D21" s="40">
        <v>281277.16960000002</v>
      </c>
      <c r="E21" s="40">
        <v>573781.49080000003</v>
      </c>
      <c r="F21" s="40">
        <v>126008.5359</v>
      </c>
      <c r="G21" s="40">
        <v>699790.02670000005</v>
      </c>
      <c r="H21" s="46"/>
      <c r="I21" s="29">
        <v>2.0840999999999998E-2</v>
      </c>
      <c r="J21" s="29">
        <v>4.3833999999999998E-2</v>
      </c>
      <c r="K21" s="29">
        <v>1.9689000000000002E-2</v>
      </c>
      <c r="L21" s="29">
        <v>2.0691999999999999E-2</v>
      </c>
      <c r="M21" s="29">
        <v>4.514E-2</v>
      </c>
      <c r="N21" s="29">
        <v>1.9241999999999999E-2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1785478.1742</v>
      </c>
      <c r="C22" s="40">
        <v>421477.16159999999</v>
      </c>
      <c r="D22" s="40">
        <v>2206955.3358</v>
      </c>
      <c r="E22" s="40">
        <v>4383176.4002999999</v>
      </c>
      <c r="F22" s="40">
        <v>1057181.9312</v>
      </c>
      <c r="G22" s="40">
        <v>5440358.3315000003</v>
      </c>
      <c r="H22" s="46"/>
      <c r="I22" s="29">
        <v>1.5633999999999999E-2</v>
      </c>
      <c r="J22" s="29">
        <v>3.6255000000000003E-2</v>
      </c>
      <c r="K22" s="29">
        <v>1.4976E-2</v>
      </c>
      <c r="L22" s="29">
        <v>1.4465E-2</v>
      </c>
      <c r="M22" s="29">
        <v>3.3888000000000001E-2</v>
      </c>
      <c r="N22" s="29">
        <v>1.3625E-2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58"/>
      <c r="J23" s="58"/>
      <c r="K23" s="58"/>
      <c r="L23" s="58"/>
      <c r="M23" s="58"/>
      <c r="N23" s="58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59"/>
      <c r="J26" s="59"/>
      <c r="K26" s="59"/>
      <c r="L26" s="59"/>
      <c r="M26" s="59"/>
      <c r="N26" s="59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A26:G26"/>
    <mergeCell ref="B3:D3"/>
    <mergeCell ref="E3:G3"/>
    <mergeCell ref="I3:K3"/>
    <mergeCell ref="L3:N3"/>
    <mergeCell ref="A23:G2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4"/>
  <sheetViews>
    <sheetView workbookViewId="0">
      <selection activeCell="B6" sqref="B6"/>
    </sheetView>
  </sheetViews>
  <sheetFormatPr baseColWidth="10" defaultColWidth="16.140625" defaultRowHeight="11.25" x14ac:dyDescent="0.2"/>
  <cols>
    <col min="1" max="1" width="16.5703125" style="3" customWidth="1"/>
    <col min="2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39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5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2017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115928.2746</v>
      </c>
      <c r="C6" s="26">
        <v>33252.781600000002</v>
      </c>
      <c r="D6" s="23">
        <v>149181.05619999999</v>
      </c>
      <c r="E6" s="37">
        <v>334357.26199999999</v>
      </c>
      <c r="F6" s="26">
        <v>114151.5817</v>
      </c>
      <c r="G6" s="57">
        <v>448508.84360000002</v>
      </c>
      <c r="H6" s="46"/>
      <c r="I6" s="20">
        <v>2.9186E-2</v>
      </c>
      <c r="J6" s="20">
        <v>6.3746999999999998E-2</v>
      </c>
      <c r="K6" s="20">
        <v>2.7727000000000002E-2</v>
      </c>
      <c r="L6" s="20">
        <v>3.2759999999999997E-2</v>
      </c>
      <c r="M6" s="20">
        <v>0.101103</v>
      </c>
      <c r="N6" s="20">
        <v>3.8949999999999999E-2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143956.0987</v>
      </c>
      <c r="C7" s="26">
        <v>35796.413999999997</v>
      </c>
      <c r="D7" s="23">
        <v>179752.51269999999</v>
      </c>
      <c r="E7" s="22">
        <v>470703.3</v>
      </c>
      <c r="F7" s="26">
        <v>118486.1577</v>
      </c>
      <c r="G7" s="22">
        <v>589189.45779999997</v>
      </c>
      <c r="H7" s="46"/>
      <c r="I7" s="20">
        <v>2.8417999999999999E-2</v>
      </c>
      <c r="J7" s="20">
        <v>5.4068999999999999E-2</v>
      </c>
      <c r="K7" s="20">
        <v>2.5791999999999999E-2</v>
      </c>
      <c r="L7" s="20">
        <v>3.1323999999999998E-2</v>
      </c>
      <c r="M7" s="20">
        <v>8.0591999999999997E-2</v>
      </c>
      <c r="N7" s="20">
        <v>3.0127000000000001E-2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124662.31170000001</v>
      </c>
      <c r="C8" s="26">
        <v>33075.642899999999</v>
      </c>
      <c r="D8" s="23">
        <v>157737.9546</v>
      </c>
      <c r="E8" s="22">
        <v>329999.81479999999</v>
      </c>
      <c r="F8" s="26">
        <v>113004.56200000001</v>
      </c>
      <c r="G8" s="22">
        <v>443004.37680000003</v>
      </c>
      <c r="H8" s="46"/>
      <c r="I8" s="20">
        <v>2.9725000000000001E-2</v>
      </c>
      <c r="J8" s="20">
        <v>6.0634E-2</v>
      </c>
      <c r="K8" s="20">
        <v>2.6894000000000001E-2</v>
      </c>
      <c r="L8" s="20">
        <v>2.8726999999999999E-2</v>
      </c>
      <c r="M8" s="20">
        <v>9.2941999999999997E-2</v>
      </c>
      <c r="N8" s="20">
        <v>3.1231999999999999E-2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v>384546.685</v>
      </c>
      <c r="C9" s="28">
        <v>102124.8385</v>
      </c>
      <c r="D9" s="28">
        <v>486671.52350000001</v>
      </c>
      <c r="E9" s="28">
        <v>1135060.3768</v>
      </c>
      <c r="F9" s="28">
        <v>345642.3014</v>
      </c>
      <c r="G9" s="28">
        <v>1480702.6782</v>
      </c>
      <c r="H9" s="46"/>
      <c r="I9" s="29">
        <v>2.5911E-2</v>
      </c>
      <c r="J9" s="29">
        <v>5.3110999999999998E-2</v>
      </c>
      <c r="K9" s="29">
        <v>2.4112999999999999E-2</v>
      </c>
      <c r="L9" s="29">
        <v>2.8396999999999999E-2</v>
      </c>
      <c r="M9" s="29">
        <v>8.2720000000000002E-2</v>
      </c>
      <c r="N9" s="29">
        <v>3.1154999999999999E-2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109207.5812</v>
      </c>
      <c r="C10" s="26">
        <v>36012.216500000002</v>
      </c>
      <c r="D10" s="23">
        <v>145219.7978</v>
      </c>
      <c r="E10" s="22">
        <v>294297.77179999999</v>
      </c>
      <c r="F10" s="26">
        <v>92533.403000000006</v>
      </c>
      <c r="G10" s="22">
        <v>386831.17479999998</v>
      </c>
      <c r="H10" s="46"/>
      <c r="I10" s="20">
        <v>2.6801999999999999E-2</v>
      </c>
      <c r="J10" s="20">
        <v>5.6327000000000002E-2</v>
      </c>
      <c r="K10" s="20">
        <v>2.7199999999999998E-2</v>
      </c>
      <c r="L10" s="20">
        <v>2.4487999999999999E-2</v>
      </c>
      <c r="M10" s="20">
        <v>6.6294000000000006E-2</v>
      </c>
      <c r="N10" s="20">
        <v>2.4733000000000002E-2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114392.0131</v>
      </c>
      <c r="C11" s="26">
        <v>28522.2945</v>
      </c>
      <c r="D11" s="23">
        <v>142914.3077</v>
      </c>
      <c r="E11" s="22">
        <v>264925.25579999998</v>
      </c>
      <c r="F11" s="26">
        <v>58403.082000000002</v>
      </c>
      <c r="G11" s="22">
        <v>323328.33779999998</v>
      </c>
      <c r="H11" s="46"/>
      <c r="I11" s="20">
        <v>2.6987000000000001E-2</v>
      </c>
      <c r="J11" s="20">
        <v>8.0776000000000001E-2</v>
      </c>
      <c r="K11" s="20">
        <v>2.8740999999999999E-2</v>
      </c>
      <c r="L11" s="20">
        <v>2.6297999999999998E-2</v>
      </c>
      <c r="M11" s="20">
        <v>6.6433000000000006E-2</v>
      </c>
      <c r="N11" s="20">
        <v>2.5215000000000001E-2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169681.3768</v>
      </c>
      <c r="C12" s="26">
        <v>39270.976499999997</v>
      </c>
      <c r="D12" s="23">
        <v>208952.35329999999</v>
      </c>
      <c r="E12" s="22">
        <v>404134.06829999998</v>
      </c>
      <c r="F12" s="26">
        <v>81288.1446</v>
      </c>
      <c r="G12" s="22">
        <v>485422.21289999998</v>
      </c>
      <c r="H12" s="46"/>
      <c r="I12" s="20">
        <v>2.2284999999999999E-2</v>
      </c>
      <c r="J12" s="20">
        <v>6.5640000000000004E-2</v>
      </c>
      <c r="K12" s="20">
        <v>2.2790999999999999E-2</v>
      </c>
      <c r="L12" s="20">
        <v>2.3054000000000002E-2</v>
      </c>
      <c r="M12" s="20">
        <v>5.5718999999999998E-2</v>
      </c>
      <c r="N12" s="20">
        <v>2.1291999999999998E-2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v>393280.97120000003</v>
      </c>
      <c r="C13" s="28">
        <v>103805.4875</v>
      </c>
      <c r="D13" s="28">
        <v>497086.45870000002</v>
      </c>
      <c r="E13" s="28">
        <v>963357.09589999984</v>
      </c>
      <c r="F13" s="28">
        <v>232224.62960000001</v>
      </c>
      <c r="G13" s="28">
        <v>1195581.7254999999</v>
      </c>
      <c r="H13" s="46"/>
      <c r="I13" s="29">
        <v>1.9658999999999999E-2</v>
      </c>
      <c r="J13" s="29">
        <v>6.2289999999999998E-2</v>
      </c>
      <c r="K13" s="29">
        <v>2.1593999999999999E-2</v>
      </c>
      <c r="L13" s="29">
        <v>2.0073000000000001E-2</v>
      </c>
      <c r="M13" s="29">
        <v>5.2346999999999998E-2</v>
      </c>
      <c r="N13" s="29">
        <v>1.9469E-2</v>
      </c>
      <c r="O13" s="19"/>
      <c r="P13" s="19"/>
      <c r="Q13" s="19"/>
    </row>
    <row r="14" spans="1:17" s="5" customFormat="1" ht="11.25" customHeight="1" x14ac:dyDescent="0.2">
      <c r="A14" s="12" t="s">
        <v>20</v>
      </c>
      <c r="B14" s="22">
        <v>243476.5134</v>
      </c>
      <c r="C14" s="26">
        <v>72263.321500000005</v>
      </c>
      <c r="D14" s="23">
        <v>315739.83490000002</v>
      </c>
      <c r="E14" s="22">
        <v>696196.70770000003</v>
      </c>
      <c r="F14" s="26">
        <v>174273.76990000001</v>
      </c>
      <c r="G14" s="22">
        <v>870470.47750000004</v>
      </c>
      <c r="H14" s="46"/>
      <c r="I14" s="20">
        <v>2.7355999999999998E-2</v>
      </c>
      <c r="J14" s="20">
        <v>5.5064000000000002E-2</v>
      </c>
      <c r="K14" s="20">
        <v>2.7522999999999999E-2</v>
      </c>
      <c r="L14" s="20">
        <v>1.9682999999999999E-2</v>
      </c>
      <c r="M14" s="20">
        <v>4.5262999999999998E-2</v>
      </c>
      <c r="N14" s="20">
        <v>1.8044999999999999E-2</v>
      </c>
      <c r="O14" s="19"/>
      <c r="P14" s="19"/>
      <c r="Q14" s="19"/>
    </row>
    <row r="15" spans="1:17" s="5" customFormat="1" ht="11.25" customHeight="1" x14ac:dyDescent="0.2">
      <c r="A15" s="12" t="s">
        <v>21</v>
      </c>
      <c r="B15" s="22">
        <v>212617.57860000001</v>
      </c>
      <c r="C15" s="26">
        <v>66448.614499999996</v>
      </c>
      <c r="D15" s="23">
        <v>279066.19309999997</v>
      </c>
      <c r="E15" s="22">
        <v>509483.7488</v>
      </c>
      <c r="F15" s="26">
        <v>167793.3823</v>
      </c>
      <c r="G15" s="22">
        <v>677277.13100000005</v>
      </c>
      <c r="H15" s="46"/>
      <c r="I15" s="20">
        <v>2.9374000000000001E-2</v>
      </c>
      <c r="J15" s="20">
        <v>5.6959999999999997E-2</v>
      </c>
      <c r="K15" s="20">
        <v>2.8478E-2</v>
      </c>
      <c r="L15" s="20">
        <v>2.2009999999999998E-2</v>
      </c>
      <c r="M15" s="20">
        <v>4.6629999999999998E-2</v>
      </c>
      <c r="N15" s="20">
        <v>2.0174000000000001E-2</v>
      </c>
      <c r="O15" s="19"/>
      <c r="P15" s="19"/>
      <c r="Q15" s="19"/>
    </row>
    <row r="16" spans="1:17" s="5" customFormat="1" ht="11.25" customHeight="1" x14ac:dyDescent="0.2">
      <c r="A16" s="12" t="s">
        <v>22</v>
      </c>
      <c r="B16" s="22">
        <v>185084.8719</v>
      </c>
      <c r="C16" s="26">
        <v>35622.688099999999</v>
      </c>
      <c r="D16" s="23">
        <v>220707.56</v>
      </c>
      <c r="E16" s="22">
        <v>407598.94750000001</v>
      </c>
      <c r="F16" s="26">
        <v>72120.974199999997</v>
      </c>
      <c r="G16" s="22">
        <v>479719.92170000001</v>
      </c>
      <c r="H16" s="46"/>
      <c r="I16" s="20">
        <v>2.2033000000000001E-2</v>
      </c>
      <c r="J16" s="20">
        <v>7.0640999999999995E-2</v>
      </c>
      <c r="K16" s="20">
        <v>2.214E-2</v>
      </c>
      <c r="L16" s="20">
        <v>2.3477000000000001E-2</v>
      </c>
      <c r="M16" s="20">
        <v>6.4517000000000005E-2</v>
      </c>
      <c r="N16" s="20">
        <v>2.2116E-2</v>
      </c>
      <c r="O16" s="19"/>
      <c r="P16" s="19"/>
      <c r="Q16" s="19"/>
    </row>
    <row r="17" spans="1:17" s="5" customFormat="1" ht="11.25" customHeight="1" x14ac:dyDescent="0.2">
      <c r="A17" s="27" t="s">
        <v>23</v>
      </c>
      <c r="B17" s="28">
        <v>641178.96400000004</v>
      </c>
      <c r="C17" s="28">
        <v>174334.62400000001</v>
      </c>
      <c r="D17" s="28">
        <v>815513.58799999999</v>
      </c>
      <c r="E17" s="28">
        <v>1613279.4040000001</v>
      </c>
      <c r="F17" s="28">
        <v>414188.12640000001</v>
      </c>
      <c r="G17" s="28">
        <v>2027467.5302000002</v>
      </c>
      <c r="H17" s="46"/>
      <c r="I17" s="29">
        <v>2.3519000000000002E-2</v>
      </c>
      <c r="J17" s="29">
        <v>5.5930000000000001E-2</v>
      </c>
      <c r="K17" s="29">
        <v>2.3879999999999998E-2</v>
      </c>
      <c r="L17" s="29">
        <v>1.8148999999999998E-2</v>
      </c>
      <c r="M17" s="29">
        <v>4.4278999999999999E-2</v>
      </c>
      <c r="N17" s="29">
        <v>1.7031000000000001E-2</v>
      </c>
      <c r="O17" s="19"/>
      <c r="P17" s="19"/>
      <c r="Q17" s="19"/>
    </row>
    <row r="18" spans="1:17" s="16" customFormat="1" ht="11.25" customHeight="1" x14ac:dyDescent="0.2">
      <c r="A18" s="12" t="s">
        <v>24</v>
      </c>
      <c r="B18" s="36">
        <v>117750.5392</v>
      </c>
      <c r="C18" s="37">
        <v>22378.0769</v>
      </c>
      <c r="D18" s="36">
        <v>140128.61610000001</v>
      </c>
      <c r="E18" s="36">
        <v>340641.42930000002</v>
      </c>
      <c r="F18" s="37">
        <v>50695.513099999996</v>
      </c>
      <c r="G18" s="36">
        <v>391336.9424</v>
      </c>
      <c r="H18" s="46"/>
      <c r="I18" s="20">
        <v>2.2981999999999999E-2</v>
      </c>
      <c r="J18" s="20">
        <v>9.0056999999999998E-2</v>
      </c>
      <c r="K18" s="20">
        <v>2.4448999999999999E-2</v>
      </c>
      <c r="L18" s="20">
        <v>2.4410999999999999E-2</v>
      </c>
      <c r="M18" s="20">
        <v>7.3727000000000001E-2</v>
      </c>
      <c r="N18" s="20">
        <v>2.3132E-2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42175.345000000001</v>
      </c>
      <c r="C19" s="39">
        <v>10511.2253</v>
      </c>
      <c r="D19" s="38">
        <v>52686.570299999999</v>
      </c>
      <c r="E19" s="38">
        <v>80956.182400000005</v>
      </c>
      <c r="F19" s="39">
        <v>22513.7183</v>
      </c>
      <c r="G19" s="38">
        <v>103469.9007</v>
      </c>
      <c r="H19" s="46"/>
      <c r="I19" s="20">
        <v>3.7017000000000001E-2</v>
      </c>
      <c r="J19" s="20">
        <v>8.9547000000000002E-2</v>
      </c>
      <c r="K19" s="20">
        <v>3.5874000000000003E-2</v>
      </c>
      <c r="L19" s="20">
        <v>4.3597999999999998E-2</v>
      </c>
      <c r="M19" s="20">
        <v>7.5788999999999995E-2</v>
      </c>
      <c r="N19" s="20">
        <v>3.8247999999999997E-2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62243.812400000003</v>
      </c>
      <c r="C20" s="39">
        <v>18635.767500000002</v>
      </c>
      <c r="D20" s="38">
        <v>80879.579899999997</v>
      </c>
      <c r="E20" s="38">
        <v>150374.30840000001</v>
      </c>
      <c r="F20" s="39">
        <v>48644.8914</v>
      </c>
      <c r="G20" s="38">
        <v>199019.19990000001</v>
      </c>
      <c r="H20" s="46"/>
      <c r="I20" s="20">
        <v>3.4939999999999999E-2</v>
      </c>
      <c r="J20" s="20">
        <v>4.8335000000000003E-2</v>
      </c>
      <c r="K20" s="20">
        <v>2.9152999999999998E-2</v>
      </c>
      <c r="L20" s="20">
        <v>3.7606000000000001E-2</v>
      </c>
      <c r="M20" s="20">
        <v>5.3782000000000003E-2</v>
      </c>
      <c r="N20" s="20">
        <v>3.058E-2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v>222169.6967</v>
      </c>
      <c r="C21" s="40">
        <v>51525.069600000003</v>
      </c>
      <c r="D21" s="40">
        <v>273694.76630000002</v>
      </c>
      <c r="E21" s="40">
        <v>571971.92009999999</v>
      </c>
      <c r="F21" s="40">
        <v>121854.12279999998</v>
      </c>
      <c r="G21" s="40">
        <v>693826.04300000006</v>
      </c>
      <c r="H21" s="46"/>
      <c r="I21" s="29">
        <v>2.0768999999999999E-2</v>
      </c>
      <c r="J21" s="29">
        <v>6.8226999999999996E-2</v>
      </c>
      <c r="K21" s="29">
        <v>2.1616E-2</v>
      </c>
      <c r="L21" s="29">
        <v>2.2117000000000001E-2</v>
      </c>
      <c r="M21" s="29">
        <v>5.5879999999999999E-2</v>
      </c>
      <c r="N21" s="29">
        <v>2.0471E-2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v>1641176.3167999999</v>
      </c>
      <c r="C22" s="40">
        <v>431790.0197</v>
      </c>
      <c r="D22" s="40">
        <v>2072966.3365</v>
      </c>
      <c r="E22" s="40">
        <v>4283668.7966999998</v>
      </c>
      <c r="F22" s="40">
        <v>1113909.1801</v>
      </c>
      <c r="G22" s="40">
        <v>5397577.9768000003</v>
      </c>
      <c r="H22" s="46"/>
      <c r="I22" s="29">
        <v>1.5199000000000001E-2</v>
      </c>
      <c r="J22" s="29">
        <v>4.7972000000000001E-2</v>
      </c>
      <c r="K22" s="29">
        <v>1.6168999999999999E-2</v>
      </c>
      <c r="L22" s="29">
        <v>1.5186E-2</v>
      </c>
      <c r="M22" s="29">
        <v>4.3582000000000003E-2</v>
      </c>
      <c r="N22" s="29">
        <v>1.5324000000000001E-2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51"/>
      <c r="J23" s="51"/>
      <c r="K23" s="51"/>
      <c r="L23" s="51"/>
      <c r="M23" s="51"/>
      <c r="N23" s="51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50"/>
      <c r="J26" s="50"/>
      <c r="K26" s="50"/>
      <c r="L26" s="50"/>
      <c r="M26" s="50"/>
      <c r="N26" s="50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ht="12.75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ht="12.75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ht="12.75" x14ac:dyDescent="0.2">
      <c r="A30" s="10" t="s">
        <v>8</v>
      </c>
      <c r="B30" s="11"/>
      <c r="C30" s="11"/>
      <c r="D30" s="10"/>
      <c r="E30" s="55"/>
      <c r="F30" s="55"/>
      <c r="G30" s="55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ht="12.75" x14ac:dyDescent="0.2">
      <c r="A31" s="11"/>
      <c r="B31" s="11"/>
      <c r="C31" s="11"/>
      <c r="D31" s="55"/>
      <c r="E31" s="55"/>
      <c r="F31" s="55"/>
      <c r="G31" s="55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ht="12.75" x14ac:dyDescent="0.2">
      <c r="A32" s="3"/>
      <c r="B32" s="3"/>
      <c r="C32" s="3"/>
      <c r="D32" s="55"/>
      <c r="E32" s="55"/>
      <c r="F32" s="55"/>
      <c r="G32" s="55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x14ac:dyDescent="0.2">
      <c r="B33" s="4"/>
      <c r="C33" s="4"/>
      <c r="D33" s="55"/>
      <c r="E33" s="55"/>
      <c r="F33" s="55"/>
      <c r="G33" s="55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34"/>
      <c r="C34" s="34"/>
      <c r="D34" s="34"/>
      <c r="E34" s="34"/>
      <c r="F34" s="34"/>
      <c r="G34" s="34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D35" s="35"/>
      <c r="E35" s="35"/>
      <c r="F35" s="35"/>
      <c r="G35" s="35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11"/>
      <c r="B36" s="56"/>
      <c r="C36" s="56"/>
      <c r="D36" s="56"/>
      <c r="E36" s="56"/>
      <c r="F36" s="56"/>
      <c r="G36" s="5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11"/>
      <c r="B37" s="56"/>
      <c r="C37" s="56"/>
      <c r="D37" s="56"/>
      <c r="E37" s="56"/>
      <c r="F37" s="56"/>
      <c r="G37" s="56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11"/>
      <c r="B38" s="56"/>
      <c r="C38" s="56"/>
      <c r="D38" s="56"/>
      <c r="E38" s="56"/>
      <c r="F38" s="56"/>
      <c r="G38" s="56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11"/>
      <c r="B39" s="56"/>
      <c r="C39" s="56"/>
      <c r="D39" s="56"/>
      <c r="E39" s="56"/>
      <c r="F39" s="56"/>
      <c r="G39" s="56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11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L3:N3"/>
    <mergeCell ref="B3:D3"/>
    <mergeCell ref="E3:G3"/>
    <mergeCell ref="A23:G23"/>
    <mergeCell ref="A26:G26"/>
    <mergeCell ref="I3:K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/>
  <dimension ref="A1:R54"/>
  <sheetViews>
    <sheetView zoomScaleNormal="100" workbookViewId="0">
      <selection activeCell="B6" sqref="B6"/>
    </sheetView>
  </sheetViews>
  <sheetFormatPr baseColWidth="10" defaultColWidth="16.140625" defaultRowHeight="12.75" customHeight="1" x14ac:dyDescent="0.2"/>
  <cols>
    <col min="1" max="3" width="14.7109375" style="3" customWidth="1"/>
    <col min="4" max="7" width="14.7109375" style="2" customWidth="1"/>
    <col min="8" max="8" width="11.7109375" style="49" customWidth="1"/>
    <col min="9" max="18" width="16.140625" style="10"/>
    <col min="19" max="16384" width="16.140625" style="2"/>
  </cols>
  <sheetData>
    <row r="1" spans="1:17" s="15" customFormat="1" ht="15.75" customHeight="1" x14ac:dyDescent="0.2">
      <c r="A1" s="14" t="s">
        <v>32</v>
      </c>
      <c r="B1" s="14"/>
      <c r="C1" s="14"/>
      <c r="D1" s="14"/>
      <c r="E1" s="14"/>
      <c r="F1" s="14"/>
      <c r="H1" s="41"/>
      <c r="I1" s="14"/>
      <c r="J1" s="14"/>
      <c r="K1" s="14"/>
      <c r="L1" s="17"/>
      <c r="M1" s="17"/>
      <c r="N1" s="13" t="s">
        <v>16</v>
      </c>
      <c r="O1" s="17"/>
      <c r="P1" s="17"/>
      <c r="Q1" s="17"/>
    </row>
    <row r="2" spans="1:17" s="15" customFormat="1" ht="11.25" customHeight="1" x14ac:dyDescent="0.2">
      <c r="A2" s="14"/>
      <c r="B2" s="14"/>
      <c r="C2" s="14"/>
      <c r="D2" s="14"/>
      <c r="E2" s="14"/>
      <c r="F2" s="14"/>
      <c r="G2" s="14"/>
      <c r="H2" s="42"/>
      <c r="I2" s="14"/>
      <c r="J2" s="14"/>
      <c r="K2" s="14"/>
      <c r="L2" s="17"/>
      <c r="M2" s="17"/>
      <c r="N2" s="17"/>
      <c r="O2" s="17"/>
      <c r="P2" s="17"/>
      <c r="Q2" s="17"/>
    </row>
    <row r="3" spans="1:17" s="1" customFormat="1" ht="11.25" customHeight="1" x14ac:dyDescent="0.2">
      <c r="A3" s="17"/>
      <c r="B3" s="69" t="s">
        <v>11</v>
      </c>
      <c r="C3" s="69"/>
      <c r="D3" s="69"/>
      <c r="E3" s="69" t="s">
        <v>12</v>
      </c>
      <c r="F3" s="69"/>
      <c r="G3" s="69"/>
      <c r="H3" s="43"/>
      <c r="I3" s="70" t="s">
        <v>11</v>
      </c>
      <c r="J3" s="71"/>
      <c r="K3" s="72"/>
      <c r="L3" s="70" t="s">
        <v>12</v>
      </c>
      <c r="M3" s="71"/>
      <c r="N3" s="72"/>
      <c r="O3" s="17"/>
      <c r="P3" s="17"/>
      <c r="Q3" s="17"/>
    </row>
    <row r="4" spans="1:17" s="1" customFormat="1" ht="11.25" customHeight="1" x14ac:dyDescent="0.2">
      <c r="A4" s="18" t="s">
        <v>7</v>
      </c>
      <c r="B4" s="21" t="s">
        <v>13</v>
      </c>
      <c r="C4" s="21" t="s">
        <v>14</v>
      </c>
      <c r="D4" s="21" t="s">
        <v>15</v>
      </c>
      <c r="E4" s="21" t="s">
        <v>13</v>
      </c>
      <c r="F4" s="21" t="s">
        <v>14</v>
      </c>
      <c r="G4" s="21" t="s">
        <v>15</v>
      </c>
      <c r="H4" s="45"/>
      <c r="I4" s="21" t="s">
        <v>28</v>
      </c>
      <c r="J4" s="21" t="s">
        <v>29</v>
      </c>
      <c r="K4" s="21" t="s">
        <v>30</v>
      </c>
      <c r="L4" s="21" t="s">
        <v>28</v>
      </c>
      <c r="M4" s="21" t="s">
        <v>29</v>
      </c>
      <c r="N4" s="21" t="s">
        <v>30</v>
      </c>
      <c r="O4" s="17"/>
      <c r="P4" s="17"/>
      <c r="Q4" s="17"/>
    </row>
    <row r="5" spans="1:17" ht="11.25" customHeight="1" x14ac:dyDescent="0.2">
      <c r="A5" s="30">
        <v>2016</v>
      </c>
      <c r="B5" s="31"/>
      <c r="C5" s="31"/>
      <c r="D5" s="31"/>
      <c r="E5" s="31"/>
      <c r="F5" s="31"/>
      <c r="G5" s="32"/>
      <c r="H5" s="45"/>
      <c r="I5" s="53"/>
      <c r="J5" s="31"/>
      <c r="K5" s="31"/>
      <c r="L5" s="31"/>
      <c r="M5" s="31"/>
      <c r="N5" s="32"/>
      <c r="O5" s="17"/>
      <c r="P5" s="17"/>
      <c r="Q5" s="17"/>
    </row>
    <row r="6" spans="1:17" s="5" customFormat="1" ht="11.25" customHeight="1" x14ac:dyDescent="0.2">
      <c r="A6" s="12" t="s">
        <v>33</v>
      </c>
      <c r="B6" s="22">
        <v>116856.4777</v>
      </c>
      <c r="C6" s="26">
        <v>29463.179</v>
      </c>
      <c r="D6" s="23">
        <v>146319.6568</v>
      </c>
      <c r="E6" s="22">
        <v>322924.48940000002</v>
      </c>
      <c r="F6" s="26">
        <v>97239.024999999994</v>
      </c>
      <c r="G6" s="23">
        <v>420163.51439999999</v>
      </c>
      <c r="H6" s="46"/>
      <c r="I6" s="20">
        <v>3.4979000000000003E-2</v>
      </c>
      <c r="J6" s="20">
        <v>8.2178000000000001E-2</v>
      </c>
      <c r="K6" s="20">
        <v>3.3966000000000003E-2</v>
      </c>
      <c r="L6" s="20">
        <v>3.3729000000000002E-2</v>
      </c>
      <c r="M6" s="20">
        <v>6.9952E-2</v>
      </c>
      <c r="N6" s="20">
        <v>3.2601999999999999E-2</v>
      </c>
      <c r="O6" s="19"/>
      <c r="P6" s="19"/>
      <c r="Q6" s="19"/>
    </row>
    <row r="7" spans="1:17" s="5" customFormat="1" ht="11.25" customHeight="1" x14ac:dyDescent="0.2">
      <c r="A7" s="12" t="s">
        <v>34</v>
      </c>
      <c r="B7" s="22">
        <v>137638.86749999999</v>
      </c>
      <c r="C7" s="26">
        <v>32991.865899999997</v>
      </c>
      <c r="D7" s="23">
        <v>170630.7334</v>
      </c>
      <c r="E7" s="22">
        <v>476826.31709999999</v>
      </c>
      <c r="F7" s="26">
        <v>117810.3119</v>
      </c>
      <c r="G7" s="23">
        <v>594636.62899999996</v>
      </c>
      <c r="H7" s="46"/>
      <c r="I7" s="20">
        <v>3.2705999999999999E-2</v>
      </c>
      <c r="J7" s="20">
        <v>8.4540000000000004E-2</v>
      </c>
      <c r="K7" s="20">
        <v>3.1732999999999997E-2</v>
      </c>
      <c r="L7" s="20">
        <v>3.0796E-2</v>
      </c>
      <c r="M7" s="20">
        <v>7.1041000000000007E-2</v>
      </c>
      <c r="N7" s="20">
        <v>2.8989999999999998E-2</v>
      </c>
      <c r="O7" s="19"/>
      <c r="P7" s="19"/>
      <c r="Q7" s="19"/>
    </row>
    <row r="8" spans="1:17" s="5" customFormat="1" ht="11.25" customHeight="1" x14ac:dyDescent="0.2">
      <c r="A8" s="12" t="s">
        <v>35</v>
      </c>
      <c r="B8" s="22">
        <v>130967.0895</v>
      </c>
      <c r="C8" s="26">
        <v>33954.534800000001</v>
      </c>
      <c r="D8" s="23">
        <v>164921.6243</v>
      </c>
      <c r="E8" s="22">
        <v>371166.77429999999</v>
      </c>
      <c r="F8" s="26">
        <v>107032.1431</v>
      </c>
      <c r="G8" s="23">
        <v>478198.91739999998</v>
      </c>
      <c r="H8" s="46"/>
      <c r="I8" s="20">
        <v>3.1689000000000002E-2</v>
      </c>
      <c r="J8" s="20">
        <v>6.6017000000000006E-2</v>
      </c>
      <c r="K8" s="20">
        <v>2.8709999999999999E-2</v>
      </c>
      <c r="L8" s="20">
        <v>2.8572E-2</v>
      </c>
      <c r="M8" s="20">
        <v>7.3765999999999998E-2</v>
      </c>
      <c r="N8" s="20">
        <v>2.7296000000000001E-2</v>
      </c>
      <c r="O8" s="19"/>
      <c r="P8" s="19"/>
      <c r="Q8" s="19"/>
    </row>
    <row r="9" spans="1:17" s="5" customFormat="1" ht="11.25" customHeight="1" x14ac:dyDescent="0.2">
      <c r="A9" s="27" t="s">
        <v>19</v>
      </c>
      <c r="B9" s="28">
        <f t="shared" ref="B9:G9" si="0">SUM(B6:B8)</f>
        <v>385462.43469999998</v>
      </c>
      <c r="C9" s="28">
        <f t="shared" si="0"/>
        <v>96409.579700000002</v>
      </c>
      <c r="D9" s="28">
        <f t="shared" si="0"/>
        <v>481872.01450000005</v>
      </c>
      <c r="E9" s="28">
        <f t="shared" si="0"/>
        <v>1170917.5807999999</v>
      </c>
      <c r="F9" s="28">
        <f t="shared" si="0"/>
        <v>322081.48</v>
      </c>
      <c r="G9" s="28">
        <f t="shared" si="0"/>
        <v>1492999.0607999999</v>
      </c>
      <c r="H9" s="46"/>
      <c r="I9" s="29">
        <v>2.9454999999999999E-2</v>
      </c>
      <c r="J9" s="29">
        <v>7.0902999999999994E-2</v>
      </c>
      <c r="K9" s="29">
        <v>2.8452999999999999E-2</v>
      </c>
      <c r="L9" s="29">
        <v>2.7744000000000001E-2</v>
      </c>
      <c r="M9" s="29">
        <v>6.0946E-2</v>
      </c>
      <c r="N9" s="29">
        <v>2.6859000000000001E-2</v>
      </c>
      <c r="O9" s="19"/>
      <c r="P9" s="19"/>
      <c r="Q9" s="19"/>
    </row>
    <row r="10" spans="1:17" s="5" customFormat="1" ht="11.25" customHeight="1" x14ac:dyDescent="0.2">
      <c r="A10" s="12" t="s">
        <v>36</v>
      </c>
      <c r="B10" s="22">
        <v>101154.8037</v>
      </c>
      <c r="C10" s="26">
        <v>27270.862000000001</v>
      </c>
      <c r="D10" s="23">
        <v>128425.6657</v>
      </c>
      <c r="E10" s="22">
        <v>225096.92060000001</v>
      </c>
      <c r="F10" s="26">
        <v>53760.9588</v>
      </c>
      <c r="G10" s="23">
        <v>278857.87949999998</v>
      </c>
      <c r="H10" s="46"/>
      <c r="I10" s="20">
        <v>3.1168999999999999E-2</v>
      </c>
      <c r="J10" s="20">
        <v>0.102298</v>
      </c>
      <c r="K10" s="20">
        <v>3.8337999999999997E-2</v>
      </c>
      <c r="L10" s="20">
        <v>2.9624999999999999E-2</v>
      </c>
      <c r="M10" s="20">
        <v>8.6877999999999997E-2</v>
      </c>
      <c r="N10" s="20">
        <v>3.0800999999999999E-2</v>
      </c>
      <c r="O10" s="19"/>
      <c r="P10" s="19"/>
      <c r="Q10" s="19"/>
    </row>
    <row r="11" spans="1:17" s="5" customFormat="1" ht="11.25" customHeight="1" x14ac:dyDescent="0.2">
      <c r="A11" s="12" t="s">
        <v>37</v>
      </c>
      <c r="B11" s="22">
        <v>125421.9607</v>
      </c>
      <c r="C11" s="26">
        <v>30772.3501</v>
      </c>
      <c r="D11" s="23">
        <v>156194.31080000001</v>
      </c>
      <c r="E11" s="22">
        <v>282740.34139999998</v>
      </c>
      <c r="F11" s="26">
        <v>65854.550700000007</v>
      </c>
      <c r="G11" s="23">
        <v>348594.8921</v>
      </c>
      <c r="H11" s="46"/>
      <c r="I11" s="20">
        <v>2.8301E-2</v>
      </c>
      <c r="J11" s="20">
        <v>9.2289999999999997E-2</v>
      </c>
      <c r="K11" s="20">
        <v>3.0679999999999999E-2</v>
      </c>
      <c r="L11" s="20">
        <v>2.7962000000000001E-2</v>
      </c>
      <c r="M11" s="20">
        <v>9.3827999999999995E-2</v>
      </c>
      <c r="N11" s="20">
        <v>2.9631999999999999E-2</v>
      </c>
      <c r="O11" s="19"/>
      <c r="P11" s="19"/>
      <c r="Q11" s="19"/>
    </row>
    <row r="12" spans="1:17" s="5" customFormat="1" ht="11.25" customHeight="1" x14ac:dyDescent="0.2">
      <c r="A12" s="12" t="s">
        <v>38</v>
      </c>
      <c r="B12" s="22">
        <v>153704.6342</v>
      </c>
      <c r="C12" s="26">
        <v>37740.611900000004</v>
      </c>
      <c r="D12" s="23">
        <v>191445.24619999999</v>
      </c>
      <c r="E12" s="22">
        <v>377360.98119999998</v>
      </c>
      <c r="F12" s="26">
        <v>79751.443299999999</v>
      </c>
      <c r="G12" s="23">
        <v>457112.42450000002</v>
      </c>
      <c r="H12" s="46"/>
      <c r="I12" s="20">
        <v>3.0131000000000002E-2</v>
      </c>
      <c r="J12" s="20">
        <v>0.12134200000000001</v>
      </c>
      <c r="K12" s="20">
        <v>3.4979000000000003E-2</v>
      </c>
      <c r="L12" s="20">
        <v>3.0318999999999999E-2</v>
      </c>
      <c r="M12" s="20">
        <v>0.12287099999999999</v>
      </c>
      <c r="N12" s="20">
        <v>3.2369000000000002E-2</v>
      </c>
      <c r="O12" s="19"/>
      <c r="P12" s="19"/>
      <c r="Q12" s="19"/>
    </row>
    <row r="13" spans="1:17" s="5" customFormat="1" ht="11.25" customHeight="1" x14ac:dyDescent="0.2">
      <c r="A13" s="27" t="s">
        <v>18</v>
      </c>
      <c r="B13" s="28">
        <f t="shared" ref="B13:G13" si="1">SUM(B10:B12)</f>
        <v>380281.39859999996</v>
      </c>
      <c r="C13" s="28">
        <f t="shared" si="1"/>
        <v>95783.824000000008</v>
      </c>
      <c r="D13" s="28">
        <f t="shared" si="1"/>
        <v>476065.22269999998</v>
      </c>
      <c r="E13" s="28">
        <f t="shared" si="1"/>
        <v>885198.24319999991</v>
      </c>
      <c r="F13" s="28">
        <f t="shared" si="1"/>
        <v>199366.95280000003</v>
      </c>
      <c r="G13" s="28">
        <f t="shared" si="1"/>
        <v>1084565.1961000001</v>
      </c>
      <c r="H13" s="46"/>
      <c r="I13" s="29">
        <v>2.4893999999999999E-2</v>
      </c>
      <c r="J13" s="29">
        <v>9.9501999999999993E-2</v>
      </c>
      <c r="K13" s="29">
        <v>2.9721999999999998E-2</v>
      </c>
      <c r="L13" s="29">
        <v>2.4679E-2</v>
      </c>
      <c r="M13" s="29">
        <v>9.9126000000000006E-2</v>
      </c>
      <c r="N13" s="29">
        <v>2.7487000000000001E-2</v>
      </c>
      <c r="O13" s="19"/>
      <c r="P13" s="19"/>
      <c r="Q13" s="19"/>
    </row>
    <row r="14" spans="1:17" s="16" customFormat="1" ht="11.25" customHeight="1" x14ac:dyDescent="0.2">
      <c r="A14" s="12" t="s">
        <v>20</v>
      </c>
      <c r="B14" s="22">
        <v>245362.98490000001</v>
      </c>
      <c r="C14" s="22">
        <v>74433.2696</v>
      </c>
      <c r="D14" s="22">
        <v>319796.25449999998</v>
      </c>
      <c r="E14" s="22">
        <v>679533.70319999999</v>
      </c>
      <c r="F14" s="22">
        <v>170763.3126</v>
      </c>
      <c r="G14" s="22">
        <v>850297.01580000005</v>
      </c>
      <c r="H14" s="46"/>
      <c r="I14" s="20">
        <v>2.8117E-2</v>
      </c>
      <c r="J14" s="20">
        <v>8.2810999999999996E-2</v>
      </c>
      <c r="K14" s="20">
        <v>3.0859000000000001E-2</v>
      </c>
      <c r="L14" s="20">
        <v>2.2978999999999999E-2</v>
      </c>
      <c r="M14" s="20">
        <v>8.1217999999999999E-2</v>
      </c>
      <c r="N14" s="20">
        <v>2.3841000000000001E-2</v>
      </c>
      <c r="P14" s="24"/>
      <c r="Q14" s="24"/>
    </row>
    <row r="15" spans="1:17" s="16" customFormat="1" ht="11.25" customHeight="1" x14ac:dyDescent="0.2">
      <c r="A15" s="12" t="s">
        <v>21</v>
      </c>
      <c r="B15" s="22">
        <v>202226.60620000001</v>
      </c>
      <c r="C15" s="22">
        <v>69988.727700000003</v>
      </c>
      <c r="D15" s="22">
        <v>272215.33380000002</v>
      </c>
      <c r="E15" s="22">
        <v>493242.3872</v>
      </c>
      <c r="F15" s="22">
        <v>180093.35519999999</v>
      </c>
      <c r="G15" s="22">
        <v>673335.74239999999</v>
      </c>
      <c r="H15" s="46"/>
      <c r="I15" s="20">
        <v>3.1022000000000001E-2</v>
      </c>
      <c r="J15" s="20">
        <v>7.5608999999999996E-2</v>
      </c>
      <c r="K15" s="20">
        <v>3.2715000000000001E-2</v>
      </c>
      <c r="L15" s="20">
        <v>2.4216000000000001E-2</v>
      </c>
      <c r="M15" s="20">
        <v>6.7501000000000005E-2</v>
      </c>
      <c r="N15" s="20">
        <v>2.5534000000000001E-2</v>
      </c>
      <c r="P15" s="24"/>
      <c r="Q15" s="24"/>
    </row>
    <row r="16" spans="1:17" s="16" customFormat="1" ht="11.25" customHeight="1" x14ac:dyDescent="0.2">
      <c r="A16" s="12" t="s">
        <v>22</v>
      </c>
      <c r="B16" s="22">
        <v>194991.0828</v>
      </c>
      <c r="C16" s="22">
        <v>40915.7523</v>
      </c>
      <c r="D16" s="22">
        <v>235906.8351</v>
      </c>
      <c r="E16" s="22">
        <v>417463.93310000002</v>
      </c>
      <c r="F16" s="22">
        <v>78953.684200000003</v>
      </c>
      <c r="G16" s="22">
        <v>496417.61739999999</v>
      </c>
      <c r="H16" s="46"/>
      <c r="I16" s="20">
        <v>2.8264999999999998E-2</v>
      </c>
      <c r="J16" s="20">
        <v>0.11317099999999999</v>
      </c>
      <c r="K16" s="20">
        <v>3.1205E-2</v>
      </c>
      <c r="L16" s="20">
        <v>3.1278E-2</v>
      </c>
      <c r="M16" s="20">
        <v>0.123074</v>
      </c>
      <c r="N16" s="20">
        <v>3.2660000000000002E-2</v>
      </c>
      <c r="P16" s="24"/>
      <c r="Q16" s="24"/>
    </row>
    <row r="17" spans="1:17" s="16" customFormat="1" ht="11.25" customHeight="1" x14ac:dyDescent="0.2">
      <c r="A17" s="27" t="s">
        <v>23</v>
      </c>
      <c r="B17" s="28">
        <f t="shared" ref="B17:G17" si="2">SUM(B14:B16)</f>
        <v>642580.67390000005</v>
      </c>
      <c r="C17" s="28">
        <f t="shared" si="2"/>
        <v>185337.74959999998</v>
      </c>
      <c r="D17" s="28">
        <f t="shared" si="2"/>
        <v>827918.42339999997</v>
      </c>
      <c r="E17" s="28">
        <f t="shared" si="2"/>
        <v>1590240.0235000001</v>
      </c>
      <c r="F17" s="28">
        <f t="shared" si="2"/>
        <v>429810.35200000001</v>
      </c>
      <c r="G17" s="28">
        <f t="shared" si="2"/>
        <v>2020050.3755999999</v>
      </c>
      <c r="H17" s="46"/>
      <c r="I17" s="29">
        <v>2.6169000000000001E-2</v>
      </c>
      <c r="J17" s="29">
        <v>8.5052000000000003E-2</v>
      </c>
      <c r="K17" s="29">
        <v>2.9342E-2</v>
      </c>
      <c r="L17" s="29">
        <v>2.2546E-2</v>
      </c>
      <c r="M17" s="29">
        <v>7.9186999999999994E-2</v>
      </c>
      <c r="N17" s="29">
        <v>2.4393000000000001E-2</v>
      </c>
      <c r="P17" s="24"/>
      <c r="Q17" s="24"/>
    </row>
    <row r="18" spans="1:17" s="16" customFormat="1" ht="11.25" customHeight="1" x14ac:dyDescent="0.2">
      <c r="A18" s="12" t="s">
        <v>24</v>
      </c>
      <c r="B18" s="36">
        <v>122687.47010000001</v>
      </c>
      <c r="C18" s="37">
        <v>23331.714400000001</v>
      </c>
      <c r="D18" s="36">
        <v>146019.18460000001</v>
      </c>
      <c r="E18" s="36">
        <v>331689.09740000003</v>
      </c>
      <c r="F18" s="37">
        <v>52418.659299999999</v>
      </c>
      <c r="G18" s="36">
        <v>384107.75670000003</v>
      </c>
      <c r="H18" s="46"/>
      <c r="I18" s="20">
        <v>2.7529999999999999E-2</v>
      </c>
      <c r="J18" s="20">
        <v>0.107847</v>
      </c>
      <c r="K18" s="20">
        <v>3.0207000000000001E-2</v>
      </c>
      <c r="L18" s="20">
        <v>2.7827000000000001E-2</v>
      </c>
      <c r="M18" s="20">
        <v>9.6825999999999995E-2</v>
      </c>
      <c r="N18" s="20">
        <v>2.7293999999999999E-2</v>
      </c>
      <c r="P18" s="24"/>
      <c r="Q18" s="24"/>
    </row>
    <row r="19" spans="1:17" s="16" customFormat="1" ht="11.25" customHeight="1" x14ac:dyDescent="0.2">
      <c r="A19" s="12" t="s">
        <v>25</v>
      </c>
      <c r="B19" s="38">
        <v>41891.725200000001</v>
      </c>
      <c r="C19" s="39">
        <v>10411.8251</v>
      </c>
      <c r="D19" s="38">
        <v>52303.550300000003</v>
      </c>
      <c r="E19" s="38">
        <v>74680.964900000006</v>
      </c>
      <c r="F19" s="39">
        <v>24417.368999999999</v>
      </c>
      <c r="G19" s="38">
        <v>99098.333899999998</v>
      </c>
      <c r="H19" s="46"/>
      <c r="I19" s="20">
        <v>4.3347999999999998E-2</v>
      </c>
      <c r="J19" s="20">
        <v>0.11119900000000001</v>
      </c>
      <c r="K19" s="20">
        <v>4.5211000000000001E-2</v>
      </c>
      <c r="L19" s="20">
        <v>4.9153000000000002E-2</v>
      </c>
      <c r="M19" s="20">
        <v>9.2036999999999994E-2</v>
      </c>
      <c r="N19" s="20">
        <v>4.5247999999999997E-2</v>
      </c>
      <c r="P19" s="24"/>
      <c r="Q19" s="24"/>
    </row>
    <row r="20" spans="1:17" s="16" customFormat="1" ht="11.25" customHeight="1" x14ac:dyDescent="0.2">
      <c r="A20" s="12" t="s">
        <v>26</v>
      </c>
      <c r="B20" s="38">
        <v>59382.049200000001</v>
      </c>
      <c r="C20" s="39">
        <v>18970.266199999998</v>
      </c>
      <c r="D20" s="38">
        <v>78352.315400000007</v>
      </c>
      <c r="E20" s="38">
        <v>134576.84099999999</v>
      </c>
      <c r="F20" s="39">
        <v>54713.294800000003</v>
      </c>
      <c r="G20" s="38">
        <v>189290.13579999999</v>
      </c>
      <c r="H20" s="46"/>
      <c r="I20" s="20">
        <v>4.9186000000000001E-2</v>
      </c>
      <c r="J20" s="20">
        <v>8.3084000000000005E-2</v>
      </c>
      <c r="K20" s="20">
        <v>4.5843000000000002E-2</v>
      </c>
      <c r="L20" s="20">
        <v>4.4326999999999998E-2</v>
      </c>
      <c r="M20" s="20">
        <v>8.4996000000000002E-2</v>
      </c>
      <c r="N20" s="20">
        <v>3.9498999999999999E-2</v>
      </c>
      <c r="P20" s="24"/>
      <c r="Q20" s="24"/>
    </row>
    <row r="21" spans="1:17" s="16" customFormat="1" ht="11.25" customHeight="1" x14ac:dyDescent="0.2">
      <c r="A21" s="27" t="s">
        <v>27</v>
      </c>
      <c r="B21" s="40">
        <f t="shared" ref="B21:G21" si="3">SUM(B18:B20)</f>
        <v>223961.24450000003</v>
      </c>
      <c r="C21" s="40">
        <f t="shared" si="3"/>
        <v>52713.805699999997</v>
      </c>
      <c r="D21" s="40">
        <f t="shared" si="3"/>
        <v>276675.0503</v>
      </c>
      <c r="E21" s="40">
        <f t="shared" si="3"/>
        <v>540946.90330000001</v>
      </c>
      <c r="F21" s="40">
        <f t="shared" si="3"/>
        <v>131549.32310000001</v>
      </c>
      <c r="G21" s="40">
        <f t="shared" si="3"/>
        <v>672496.22640000004</v>
      </c>
      <c r="H21" s="46"/>
      <c r="I21" s="29">
        <v>2.8622000000000002E-2</v>
      </c>
      <c r="J21" s="29">
        <v>8.1929000000000002E-2</v>
      </c>
      <c r="K21" s="29">
        <v>3.1444E-2</v>
      </c>
      <c r="L21" s="29">
        <v>2.6176999999999999E-2</v>
      </c>
      <c r="M21" s="29">
        <v>7.4104000000000003E-2</v>
      </c>
      <c r="N21" s="29">
        <v>2.6422000000000001E-2</v>
      </c>
      <c r="P21" s="24"/>
      <c r="Q21" s="24"/>
    </row>
    <row r="22" spans="1:17" s="16" customFormat="1" ht="11.25" customHeight="1" x14ac:dyDescent="0.2">
      <c r="A22" s="27" t="s">
        <v>15</v>
      </c>
      <c r="B22" s="40">
        <f t="shared" ref="B22:G22" si="4">SUM(B9+B13+B17+B21)</f>
        <v>1632285.7516999999</v>
      </c>
      <c r="C22" s="40">
        <f t="shared" si="4"/>
        <v>430244.95900000003</v>
      </c>
      <c r="D22" s="40">
        <f t="shared" si="4"/>
        <v>2062530.7109000001</v>
      </c>
      <c r="E22" s="40">
        <f t="shared" si="4"/>
        <v>4187302.7508</v>
      </c>
      <c r="F22" s="40">
        <f t="shared" si="4"/>
        <v>1082808.1078999999</v>
      </c>
      <c r="G22" s="40">
        <f t="shared" si="4"/>
        <v>5270110.8589000003</v>
      </c>
      <c r="H22" s="46"/>
      <c r="I22" s="29">
        <v>1.8633E-2</v>
      </c>
      <c r="J22" s="29">
        <v>7.9681000000000002E-2</v>
      </c>
      <c r="K22" s="29">
        <v>2.266E-2</v>
      </c>
      <c r="L22" s="29">
        <v>1.8076999999999999E-2</v>
      </c>
      <c r="M22" s="29">
        <v>6.9409999999999999E-2</v>
      </c>
      <c r="N22" s="29">
        <v>1.9975E-2</v>
      </c>
      <c r="P22" s="24"/>
      <c r="Q22" s="24"/>
    </row>
    <row r="23" spans="1:17" s="16" customFormat="1" ht="30" customHeight="1" x14ac:dyDescent="0.2">
      <c r="A23" s="73" t="s">
        <v>17</v>
      </c>
      <c r="B23" s="73"/>
      <c r="C23" s="73"/>
      <c r="D23" s="73"/>
      <c r="E23" s="73"/>
      <c r="F23" s="73"/>
      <c r="G23" s="73"/>
      <c r="H23" s="44"/>
      <c r="I23" s="51"/>
      <c r="J23" s="51"/>
      <c r="K23" s="51"/>
      <c r="L23" s="51"/>
      <c r="M23" s="51"/>
      <c r="N23" s="51"/>
      <c r="O23" s="33"/>
      <c r="P23" s="33"/>
      <c r="Q23" s="33"/>
    </row>
    <row r="24" spans="1:17" s="5" customFormat="1" ht="13.5" customHeight="1" x14ac:dyDescent="0.2">
      <c r="A24" s="5" t="s">
        <v>31</v>
      </c>
      <c r="B24" s="4"/>
      <c r="C24" s="52"/>
      <c r="D24" s="8"/>
      <c r="E24" s="8"/>
      <c r="F24" s="8"/>
      <c r="G24" s="8"/>
      <c r="H24" s="44"/>
      <c r="I24" s="17"/>
      <c r="J24" s="17"/>
      <c r="K24" s="17"/>
      <c r="L24" s="17"/>
      <c r="M24" s="17"/>
      <c r="N24" s="17"/>
      <c r="O24" s="17"/>
      <c r="P24" s="17"/>
      <c r="Q24" s="17"/>
    </row>
    <row r="25" spans="1:17" s="5" customFormat="1" ht="9" customHeight="1" x14ac:dyDescent="0.2">
      <c r="B25" s="4"/>
      <c r="C25" s="52"/>
      <c r="D25" s="8"/>
      <c r="E25" s="8"/>
      <c r="F25" s="8"/>
      <c r="G25" s="8"/>
      <c r="H25" s="44"/>
      <c r="I25" s="17"/>
      <c r="J25" s="17"/>
      <c r="K25" s="17"/>
      <c r="L25" s="17"/>
      <c r="M25" s="17"/>
      <c r="N25" s="17"/>
      <c r="O25" s="17"/>
      <c r="P25" s="17"/>
      <c r="Q25" s="17"/>
    </row>
    <row r="26" spans="1:17" s="5" customFormat="1" ht="48" customHeight="1" x14ac:dyDescent="0.2">
      <c r="A26" s="68" t="s">
        <v>10</v>
      </c>
      <c r="B26" s="68"/>
      <c r="C26" s="68"/>
      <c r="D26" s="68"/>
      <c r="E26" s="68"/>
      <c r="F26" s="68"/>
      <c r="G26" s="68"/>
      <c r="H26" s="47"/>
      <c r="I26" s="50"/>
      <c r="J26" s="50"/>
      <c r="K26" s="50"/>
      <c r="L26" s="50"/>
      <c r="M26" s="50"/>
      <c r="N26" s="50"/>
      <c r="O26" s="16"/>
    </row>
    <row r="27" spans="1:17" s="5" customFormat="1" ht="9" customHeight="1" x14ac:dyDescent="0.2">
      <c r="A27" s="9"/>
      <c r="B27" s="9"/>
      <c r="C27" s="9"/>
      <c r="D27" s="9"/>
      <c r="E27" s="9"/>
      <c r="F27" s="9"/>
      <c r="G27" s="9"/>
      <c r="H27" s="48"/>
      <c r="I27" s="9"/>
      <c r="J27" s="9"/>
      <c r="K27" s="9"/>
      <c r="L27" s="17"/>
      <c r="M27" s="17"/>
      <c r="N27" s="17"/>
      <c r="O27" s="17"/>
      <c r="P27" s="17"/>
      <c r="Q27" s="17"/>
    </row>
    <row r="28" spans="1:17" s="5" customFormat="1" x14ac:dyDescent="0.2">
      <c r="A28" s="11" t="s">
        <v>9</v>
      </c>
      <c r="B28" s="11"/>
      <c r="C28" s="11"/>
      <c r="D28" s="10"/>
      <c r="E28" s="10"/>
      <c r="F28" s="10"/>
      <c r="G28" s="10"/>
      <c r="H28" s="49"/>
      <c r="I28" s="11"/>
      <c r="J28" s="10"/>
      <c r="K28" s="10"/>
      <c r="L28" s="17"/>
      <c r="M28" s="17"/>
      <c r="N28" s="17"/>
      <c r="O28" s="17"/>
      <c r="P28" s="17"/>
      <c r="Q28" s="17"/>
    </row>
    <row r="29" spans="1:17" s="5" customFormat="1" x14ac:dyDescent="0.2">
      <c r="A29" s="10" t="s">
        <v>43</v>
      </c>
      <c r="B29" s="11"/>
      <c r="C29" s="11"/>
      <c r="D29" s="10"/>
      <c r="E29" s="10"/>
      <c r="F29" s="10"/>
      <c r="G29" s="10"/>
      <c r="H29" s="49"/>
      <c r="I29" s="11"/>
      <c r="J29" s="10"/>
      <c r="K29" s="10"/>
      <c r="L29" s="17"/>
      <c r="M29" s="25"/>
      <c r="N29" s="25"/>
      <c r="O29" s="25"/>
      <c r="P29" s="25"/>
      <c r="Q29" s="25"/>
    </row>
    <row r="30" spans="1:17" s="5" customFormat="1" x14ac:dyDescent="0.2">
      <c r="A30" s="10" t="s">
        <v>8</v>
      </c>
      <c r="B30" s="11"/>
      <c r="C30" s="11"/>
      <c r="D30" s="10"/>
      <c r="E30" s="10"/>
      <c r="F30" s="10"/>
      <c r="G30" s="10"/>
      <c r="H30" s="49"/>
      <c r="I30" s="11"/>
      <c r="J30" s="10"/>
      <c r="K30" s="10"/>
      <c r="L30" s="17"/>
      <c r="M30" s="17"/>
      <c r="N30" s="17"/>
      <c r="O30" s="17"/>
      <c r="P30" s="17"/>
      <c r="Q30" s="17"/>
    </row>
    <row r="31" spans="1:17" s="5" customFormat="1" x14ac:dyDescent="0.2">
      <c r="A31" s="11"/>
      <c r="B31" s="11"/>
      <c r="C31" s="11"/>
      <c r="D31" s="10"/>
      <c r="E31" s="10"/>
      <c r="F31" s="10"/>
      <c r="G31" s="10"/>
      <c r="H31" s="49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5" customFormat="1" x14ac:dyDescent="0.2">
      <c r="A32" s="3"/>
      <c r="B32" s="3"/>
      <c r="C32" s="3"/>
      <c r="D32" s="2"/>
      <c r="E32" s="2"/>
      <c r="F32" s="2"/>
      <c r="G32" s="2"/>
      <c r="H32" s="49"/>
      <c r="I32" s="17"/>
      <c r="J32" s="17"/>
      <c r="K32" s="17"/>
      <c r="L32" s="17"/>
      <c r="M32" s="17"/>
      <c r="N32" s="17"/>
      <c r="O32" s="17"/>
      <c r="P32" s="17"/>
      <c r="Q32" s="17"/>
    </row>
    <row r="33" spans="1:18" s="5" customFormat="1" ht="11.25" x14ac:dyDescent="0.2">
      <c r="B33" s="4"/>
      <c r="C33" s="4"/>
      <c r="D33" s="8"/>
      <c r="E33" s="8"/>
      <c r="F33" s="8"/>
      <c r="G33" s="8"/>
      <c r="H33" s="49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" customFormat="1" ht="12.75" customHeight="1" x14ac:dyDescent="0.2">
      <c r="A34" s="6"/>
      <c r="B34" s="6"/>
      <c r="C34" s="6"/>
      <c r="H34" s="49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" customFormat="1" ht="12.75" customHeight="1" x14ac:dyDescent="0.2">
      <c r="A35" s="7"/>
      <c r="B35" s="6"/>
      <c r="C35" s="6"/>
      <c r="H35" s="49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" customFormat="1" ht="12.75" customHeight="1" x14ac:dyDescent="0.2">
      <c r="A36" s="7"/>
      <c r="B36" s="6"/>
      <c r="C36" s="6"/>
      <c r="H36" s="49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" customFormat="1" ht="12.75" customHeight="1" x14ac:dyDescent="0.2">
      <c r="A37" s="7"/>
      <c r="B37" s="34"/>
      <c r="C37" s="34"/>
      <c r="D37" s="34"/>
      <c r="E37" s="34"/>
      <c r="F37" s="34"/>
      <c r="G37" s="34"/>
      <c r="H37" s="49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" customFormat="1" ht="12.75" customHeight="1" x14ac:dyDescent="0.2">
      <c r="A38" s="7"/>
      <c r="B38" s="6"/>
      <c r="C38" s="6"/>
      <c r="D38" s="35"/>
      <c r="G38" s="35"/>
      <c r="H38" s="49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ht="12.75" customHeight="1" x14ac:dyDescent="0.2">
      <c r="A39" s="5"/>
      <c r="B39" s="6"/>
      <c r="C39" s="6"/>
      <c r="D39" s="35"/>
      <c r="E39" s="1"/>
      <c r="F39" s="1"/>
      <c r="G39" s="35"/>
    </row>
    <row r="40" spans="1:18" ht="12.75" customHeight="1" x14ac:dyDescent="0.2">
      <c r="A40" s="7"/>
      <c r="B40" s="6"/>
      <c r="C40" s="6"/>
      <c r="D40" s="35"/>
      <c r="E40" s="1"/>
      <c r="F40" s="1"/>
      <c r="G40" s="35"/>
    </row>
    <row r="41" spans="1:18" ht="12.75" customHeight="1" x14ac:dyDescent="0.2">
      <c r="A41" s="5"/>
      <c r="D41" s="35"/>
      <c r="G41" s="35"/>
    </row>
    <row r="42" spans="1:18" ht="12.75" customHeight="1" x14ac:dyDescent="0.2">
      <c r="A42" s="7"/>
      <c r="B42" s="2"/>
      <c r="C42" s="2"/>
    </row>
    <row r="43" spans="1:18" ht="12.75" customHeight="1" x14ac:dyDescent="0.2">
      <c r="A43" s="7"/>
    </row>
    <row r="44" spans="1:18" ht="12.75" customHeight="1" x14ac:dyDescent="0.2">
      <c r="A44" s="7"/>
    </row>
    <row r="45" spans="1:18" ht="12.75" customHeight="1" x14ac:dyDescent="0.2">
      <c r="A45" s="5"/>
    </row>
    <row r="46" spans="1:18" ht="12.75" customHeight="1" x14ac:dyDescent="0.2">
      <c r="A46" s="7"/>
    </row>
    <row r="47" spans="1:18" ht="12.75" customHeight="1" x14ac:dyDescent="0.2">
      <c r="A47" s="5"/>
    </row>
    <row r="48" spans="1:18" ht="12.75" customHeight="1" x14ac:dyDescent="0.2">
      <c r="A48" s="5"/>
    </row>
    <row r="49" spans="1:3" ht="44.25" customHeight="1" x14ac:dyDescent="0.2"/>
    <row r="50" spans="1:3" ht="12.75" customHeight="1" x14ac:dyDescent="0.2">
      <c r="A50" s="2"/>
      <c r="B50" s="2"/>
      <c r="C50" s="2"/>
    </row>
    <row r="51" spans="1:3" ht="12.75" customHeight="1" x14ac:dyDescent="0.2">
      <c r="A51" s="2"/>
      <c r="B51" s="2"/>
      <c r="C51" s="2"/>
    </row>
    <row r="52" spans="1:3" ht="12.75" customHeight="1" x14ac:dyDescent="0.2">
      <c r="A52" s="2"/>
      <c r="B52" s="2"/>
      <c r="C52" s="2"/>
    </row>
    <row r="53" spans="1:3" ht="12.75" customHeight="1" x14ac:dyDescent="0.2">
      <c r="A53" s="2"/>
      <c r="B53" s="2"/>
      <c r="C53" s="2"/>
    </row>
    <row r="54" spans="1:3" ht="12.75" customHeight="1" x14ac:dyDescent="0.2">
      <c r="A54" s="2"/>
      <c r="B54" s="2"/>
      <c r="C54" s="2"/>
    </row>
  </sheetData>
  <mergeCells count="6">
    <mergeCell ref="L3:N3"/>
    <mergeCell ref="A26:G26"/>
    <mergeCell ref="B3:D3"/>
    <mergeCell ref="E3:G3"/>
    <mergeCell ref="A23:G23"/>
    <mergeCell ref="I3:K3"/>
  </mergeCells>
  <phoneticPr fontId="0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C6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0</v>
      </c>
      <c r="C1" t="s">
        <v>1</v>
      </c>
    </row>
    <row r="2" spans="1:3" x14ac:dyDescent="0.2">
      <c r="A2" t="s">
        <v>2</v>
      </c>
      <c r="B2">
        <v>1114300</v>
      </c>
      <c r="C2">
        <v>3428003</v>
      </c>
    </row>
    <row r="3" spans="1:3" x14ac:dyDescent="0.2">
      <c r="A3" t="s">
        <v>3</v>
      </c>
      <c r="B3">
        <v>1131841</v>
      </c>
      <c r="C3">
        <v>3337046</v>
      </c>
    </row>
    <row r="4" spans="1:3" x14ac:dyDescent="0.2">
      <c r="A4" t="s">
        <v>4</v>
      </c>
      <c r="B4">
        <v>1125676</v>
      </c>
      <c r="C4">
        <v>3225950</v>
      </c>
    </row>
    <row r="5" spans="1:3" x14ac:dyDescent="0.2">
      <c r="A5" t="s">
        <v>5</v>
      </c>
      <c r="B5">
        <v>1065689</v>
      </c>
      <c r="C5">
        <v>3067349</v>
      </c>
    </row>
    <row r="6" spans="1:3" x14ac:dyDescent="0.2">
      <c r="A6" t="s">
        <v>6</v>
      </c>
      <c r="B6">
        <v>1116483</v>
      </c>
      <c r="C6">
        <v>3229309</v>
      </c>
    </row>
  </sheetData>
  <phoneticPr fontId="0" type="noConversion"/>
  <pageMargins left="0.78431372549019618" right="0.78431372549019618" top="0.98039215686274517" bottom="0.98039215686274517" header="0.50980392156862753" footer="0.5098039215686275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2022</vt:lpstr>
      <vt:lpstr>2021</vt:lpstr>
      <vt:lpstr>2020</vt:lpstr>
      <vt:lpstr>2019</vt:lpstr>
      <vt:lpstr>2018</vt:lpstr>
      <vt:lpstr>2017</vt:lpstr>
      <vt:lpstr>2016</vt:lpstr>
      <vt:lpstr>HiddenSheet12</vt:lpstr>
      <vt:lpstr>'2016'!Druckbereich</vt:lpstr>
      <vt:lpstr>'2016'!Drucktitel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Seewer Christof BFS</cp:lastModifiedBy>
  <cp:lastPrinted>2016-06-29T07:04:27Z</cp:lastPrinted>
  <dcterms:created xsi:type="dcterms:W3CDTF">2005-07-15T09:41:43Z</dcterms:created>
  <dcterms:modified xsi:type="dcterms:W3CDTF">2023-05-24T07:37:23Z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755618223</vt:i4>
  </property>
  <property fmtid="{D5CDD505-2E9C-101B-9397-08002B2CF9AE}" pid="3" name="_EmailSubject">
    <vt:lpwstr>Fichier du lexikon</vt:lpwstr>
  </property>
  <property fmtid="{D5CDD505-2E9C-101B-9397-08002B2CF9AE}" pid="4" name="_AuthorEmail">
    <vt:lpwstr>Pierre-Alain.Baeriswyl@bfs.admin.ch</vt:lpwstr>
  </property>
  <property fmtid="{D5CDD505-2E9C-101B-9397-08002B2CF9AE}" pid="5" name="_AuthorEmailDisplayName">
    <vt:lpwstr>Baeriswyl Pierre-Alain BFS</vt:lpwstr>
  </property>
  <property fmtid="{D5CDD505-2E9C-101B-9397-08002B2CF9AE}" pid="6" name="_PreviousAdHocReviewCycleID">
    <vt:i4>-1051697163</vt:i4>
  </property>
  <property fmtid="{D5CDD505-2E9C-101B-9397-08002B2CF9AE}" pid="7" name="_ReviewingToolsShownOnce">
    <vt:lpwstr/>
  </property>
</Properties>
</file>