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2. Grandes Régions (9)\"/>
    </mc:Choice>
  </mc:AlternateContent>
  <xr:revisionPtr revIDLastSave="0" documentId="13_ncr:1_{03E0DAA5-3F17-4F28-8674-51969354B9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8" r:id="rId1"/>
    <sheet name="2021" sheetId="7" r:id="rId2"/>
    <sheet name="2020" sheetId="6" r:id="rId3"/>
    <sheet name="2019" sheetId="5" r:id="rId4"/>
    <sheet name="2018" sheetId="4" r:id="rId5"/>
    <sheet name="2017" sheetId="3" r:id="rId6"/>
    <sheet name="2016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6" l="1"/>
  <c r="H35" i="6"/>
  <c r="G35" i="6"/>
  <c r="F35" i="6"/>
  <c r="E35" i="6"/>
  <c r="D35" i="6"/>
  <c r="I34" i="6"/>
  <c r="H34" i="6"/>
  <c r="G34" i="6"/>
  <c r="F34" i="6"/>
  <c r="E34" i="6"/>
  <c r="D34" i="6"/>
  <c r="I33" i="6"/>
  <c r="H33" i="6"/>
  <c r="G33" i="6"/>
  <c r="F33" i="6"/>
  <c r="E33" i="6"/>
  <c r="D33" i="6"/>
  <c r="I32" i="6"/>
  <c r="H32" i="6"/>
  <c r="G32" i="6"/>
  <c r="F32" i="6"/>
  <c r="E32" i="6"/>
  <c r="D32" i="6"/>
  <c r="I31" i="6"/>
  <c r="H31" i="6"/>
  <c r="G31" i="6"/>
  <c r="F31" i="6"/>
  <c r="E31" i="6"/>
  <c r="D31" i="6"/>
  <c r="I30" i="6"/>
  <c r="H30" i="6"/>
  <c r="G30" i="6"/>
  <c r="F30" i="6"/>
  <c r="E30" i="6"/>
  <c r="D30" i="6"/>
  <c r="I29" i="6"/>
  <c r="H29" i="6"/>
  <c r="G29" i="6"/>
  <c r="F29" i="6"/>
  <c r="E29" i="6"/>
  <c r="D29" i="6"/>
  <c r="H28" i="6"/>
  <c r="G28" i="6"/>
  <c r="F28" i="6"/>
  <c r="H28" i="5"/>
  <c r="I28" i="5"/>
  <c r="E29" i="5"/>
  <c r="F29" i="5"/>
  <c r="G29" i="5"/>
  <c r="H29" i="5"/>
  <c r="I29" i="5"/>
  <c r="E30" i="5"/>
  <c r="F30" i="5"/>
  <c r="G30" i="5"/>
  <c r="H30" i="5"/>
  <c r="I30" i="5"/>
  <c r="E31" i="5"/>
  <c r="F31" i="5"/>
  <c r="G31" i="5"/>
  <c r="H31" i="5"/>
  <c r="I31" i="5"/>
  <c r="E32" i="5"/>
  <c r="F32" i="5"/>
  <c r="G32" i="5"/>
  <c r="H32" i="5"/>
  <c r="I32" i="5"/>
  <c r="E33" i="5"/>
  <c r="F33" i="5"/>
  <c r="G33" i="5"/>
  <c r="H33" i="5"/>
  <c r="I33" i="5"/>
  <c r="E34" i="5"/>
  <c r="F34" i="5"/>
  <c r="G34" i="5"/>
  <c r="H34" i="5"/>
  <c r="I34" i="5"/>
  <c r="E35" i="5"/>
  <c r="F35" i="5"/>
  <c r="G35" i="5"/>
  <c r="H35" i="5"/>
  <c r="I35" i="5"/>
  <c r="D30" i="5"/>
  <c r="D31" i="5"/>
  <c r="D32" i="5"/>
  <c r="D33" i="5"/>
  <c r="D34" i="5"/>
  <c r="D35" i="5"/>
  <c r="D29" i="5"/>
  <c r="I6" i="5"/>
  <c r="I28" i="6" s="1"/>
  <c r="H6" i="5"/>
  <c r="G6" i="5"/>
  <c r="G28" i="5" s="1"/>
  <c r="F6" i="5"/>
  <c r="F28" i="5" s="1"/>
  <c r="E6" i="5"/>
  <c r="E28" i="6" s="1"/>
  <c r="D6" i="5"/>
  <c r="D28" i="6" s="1"/>
  <c r="D6" i="4"/>
  <c r="E6" i="4"/>
  <c r="F6" i="4"/>
  <c r="G6" i="4"/>
  <c r="H6" i="4"/>
  <c r="I6" i="4"/>
  <c r="H6" i="3"/>
  <c r="G6" i="3"/>
  <c r="H6" i="1"/>
  <c r="G6" i="1"/>
  <c r="E6" i="1"/>
  <c r="D6" i="1"/>
  <c r="D28" i="5" l="1"/>
  <c r="E28" i="5"/>
</calcChain>
</file>

<file path=xl/sharedStrings.xml><?xml version="1.0" encoding="utf-8"?>
<sst xmlns="http://schemas.openxmlformats.org/spreadsheetml/2006/main" count="427" uniqueCount="37">
  <si>
    <t>Grande région</t>
  </si>
  <si>
    <t>Offre</t>
  </si>
  <si>
    <t>Demande</t>
  </si>
  <si>
    <t>Arrivées</t>
  </si>
  <si>
    <t>Nuitées</t>
  </si>
  <si>
    <t>Etablissements recensés</t>
  </si>
  <si>
    <t>Lits recensés</t>
  </si>
  <si>
    <t>Suisses</t>
  </si>
  <si>
    <t>Etrangers</t>
  </si>
  <si>
    <t>Total</t>
  </si>
  <si>
    <t>Région lémanique</t>
  </si>
  <si>
    <t>Espace Mittelland</t>
  </si>
  <si>
    <t>Suisse du Nord-Ouest</t>
  </si>
  <si>
    <t>Zürich</t>
  </si>
  <si>
    <t>Suisse orientale</t>
  </si>
  <si>
    <t>Suisse centrale</t>
  </si>
  <si>
    <t>Tessin</t>
  </si>
  <si>
    <t>1) Sont considérés comme hébergements collectifs : d’une part des établissements louant des lits dans des chambres collectives ; d’autre part, ce type d’hébergement inclut également les locaux loués comme un tout, destinés à accueillir des groupes.</t>
  </si>
  <si>
    <t xml:space="preserve">Remarques méthodologiques: Après sa suspension en 2003, la statistique des logements de vacances et des hébergements collectifs a été réintroduite en 2016. Pour sa bonne mise en œuvre, la statistique naissante a nécessité une nouvelle méthodologie répondant aux standards actuels visant à optimiser la qualité des résultats et à réduire la charge des répondants. Par conséquent, les résultats entre la nouvelle statistique et l’ancienne ne sont pas directement comparables. </t>
  </si>
  <si>
    <t>Source: PASTA</t>
  </si>
  <si>
    <t>© OFS</t>
  </si>
  <si>
    <t>10.03.02.02.02.01</t>
  </si>
  <si>
    <r>
      <t>Hébergements collectifs: offre et demande par grande région, en 2016</t>
    </r>
    <r>
      <rPr>
        <b/>
        <vertAlign val="superscript"/>
        <sz val="10"/>
        <rFont val="Arial"/>
        <family val="2"/>
      </rPr>
      <t>1)</t>
    </r>
  </si>
  <si>
    <r>
      <t>Hébergements collectifs: offre et demande par grande région, en 2017</t>
    </r>
    <r>
      <rPr>
        <b/>
        <vertAlign val="superscript"/>
        <sz val="10"/>
        <rFont val="Arial"/>
        <family val="2"/>
      </rPr>
      <t>1)</t>
    </r>
  </si>
  <si>
    <t>Coefficients de variation, en %</t>
  </si>
  <si>
    <t>Evolution de la demande 2016/2017, en %</t>
  </si>
  <si>
    <r>
      <t>Hébergements collectifs: offre et demande par grande région, en 2018</t>
    </r>
    <r>
      <rPr>
        <b/>
        <vertAlign val="superscript"/>
        <sz val="10"/>
        <rFont val="Arial"/>
        <family val="2"/>
      </rPr>
      <t>1)</t>
    </r>
  </si>
  <si>
    <t>Evolution de la demande 2017/2018, en %</t>
  </si>
  <si>
    <r>
      <t>Hébergements collectifs: offre et demande par grande région, en 2019</t>
    </r>
    <r>
      <rPr>
        <b/>
        <vertAlign val="superscript"/>
        <sz val="10"/>
        <rFont val="Arial"/>
        <family val="2"/>
      </rPr>
      <t>1)</t>
    </r>
  </si>
  <si>
    <t>Evolution de la demande 2018/2019, en %</t>
  </si>
  <si>
    <r>
      <t>Hébergements collectifs: offre et demande par grande région, en 2020</t>
    </r>
    <r>
      <rPr>
        <b/>
        <vertAlign val="superscript"/>
        <sz val="10"/>
        <rFont val="Arial"/>
        <family val="2"/>
      </rPr>
      <t>1)</t>
    </r>
  </si>
  <si>
    <t>Evolution de la demande 2019/2020, en %</t>
  </si>
  <si>
    <t>Renseignements: tél. +41 58 463 66 51, info-tour@bfs.admin.ch</t>
  </si>
  <si>
    <t>Evolution de la demande 2020/2021, en %</t>
  </si>
  <si>
    <r>
      <t>Hébergements collectifs: offre et demande par grande région, en 2021</t>
    </r>
    <r>
      <rPr>
        <b/>
        <vertAlign val="superscript"/>
        <sz val="10"/>
        <rFont val="Arial"/>
        <family val="2"/>
      </rPr>
      <t>1)</t>
    </r>
  </si>
  <si>
    <r>
      <t>Hébergements collectifs: offre et demande par grande région, en 2022</t>
    </r>
    <r>
      <rPr>
        <b/>
        <vertAlign val="superscript"/>
        <sz val="10"/>
        <rFont val="Arial"/>
        <family val="2"/>
      </rPr>
      <t>1)</t>
    </r>
  </si>
  <si>
    <t>Evolution de la demande 2021/2022, en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</si>
</sst>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3" borderId="0" xfId="0" applyFont="1" applyFill="1" applyBorder="1" applyAlignment="1"/>
    <xf numFmtId="1" fontId="2" fillId="3" borderId="0" xfId="0" applyNumberFormat="1" applyFont="1" applyFill="1" applyBorder="1" applyAlignment="1">
      <alignment horizontal="left"/>
    </xf>
    <xf numFmtId="165" fontId="2" fillId="2" borderId="0" xfId="0" applyNumberFormat="1" applyFont="1" applyFill="1" applyBorder="1" applyAlignment="1"/>
    <xf numFmtId="3" fontId="2" fillId="3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0" fillId="2" borderId="0" xfId="0" applyFont="1" applyFill="1"/>
    <xf numFmtId="10" fontId="5" fillId="2" borderId="0" xfId="4" applyNumberFormat="1" applyFont="1" applyFill="1"/>
    <xf numFmtId="0" fontId="6" fillId="4" borderId="1" xfId="0" applyFont="1" applyFill="1" applyBorder="1" applyAlignment="1">
      <alignment horizontal="left"/>
    </xf>
    <xf numFmtId="164" fontId="6" fillId="4" borderId="1" xfId="1" applyNumberFormat="1" applyFont="1" applyFill="1" applyBorder="1" applyAlignment="1">
      <alignment horizontal="right"/>
    </xf>
    <xf numFmtId="164" fontId="6" fillId="4" borderId="2" xfId="1" applyNumberFormat="1" applyFont="1" applyFill="1" applyBorder="1" applyAlignment="1">
      <alignment horizontal="right"/>
    </xf>
    <xf numFmtId="164" fontId="6" fillId="4" borderId="1" xfId="4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left"/>
    </xf>
    <xf numFmtId="164" fontId="7" fillId="2" borderId="2" xfId="1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horizontal="left"/>
    </xf>
    <xf numFmtId="164" fontId="7" fillId="2" borderId="5" xfId="1" applyNumberFormat="1" applyFont="1" applyFill="1" applyBorder="1" applyAlignment="1">
      <alignment horizontal="right"/>
    </xf>
    <xf numFmtId="164" fontId="7" fillId="2" borderId="6" xfId="1" applyNumberFormat="1" applyFont="1" applyFill="1" applyBorder="1" applyAlignment="1">
      <alignment horizontal="right"/>
    </xf>
    <xf numFmtId="0" fontId="0" fillId="2" borderId="0" xfId="0" applyFont="1" applyFill="1" applyBorder="1"/>
    <xf numFmtId="0" fontId="3" fillId="2" borderId="0" xfId="3" applyFont="1" applyFill="1" applyAlignment="1"/>
    <xf numFmtId="0" fontId="8" fillId="2" borderId="0" xfId="0" applyFont="1" applyFill="1"/>
    <xf numFmtId="10" fontId="8" fillId="2" borderId="0" xfId="4" applyNumberFormat="1" applyFont="1" applyFill="1"/>
    <xf numFmtId="0" fontId="0" fillId="2" borderId="0" xfId="0" applyFont="1" applyFill="1"/>
    <xf numFmtId="10" fontId="6" fillId="4" borderId="1" xfId="4" applyNumberFormat="1" applyFont="1" applyFill="1" applyBorder="1" applyAlignment="1">
      <alignment horizontal="center"/>
    </xf>
    <xf numFmtId="10" fontId="6" fillId="4" borderId="2" xfId="4" applyNumberFormat="1" applyFont="1" applyFill="1" applyBorder="1" applyAlignment="1">
      <alignment horizontal="center"/>
    </xf>
    <xf numFmtId="10" fontId="6" fillId="4" borderId="3" xfId="4" applyNumberFormat="1" applyFont="1" applyFill="1" applyBorder="1" applyAlignment="1">
      <alignment horizontal="center"/>
    </xf>
    <xf numFmtId="10" fontId="7" fillId="2" borderId="2" xfId="4" applyNumberFormat="1" applyFont="1" applyFill="1" applyBorder="1" applyAlignment="1">
      <alignment horizontal="center"/>
    </xf>
    <xf numFmtId="10" fontId="7" fillId="2" borderId="4" xfId="4" applyNumberFormat="1" applyFont="1" applyFill="1" applyBorder="1" applyAlignment="1">
      <alignment horizontal="center"/>
    </xf>
    <xf numFmtId="10" fontId="7" fillId="2" borderId="5" xfId="4" applyNumberFormat="1" applyFont="1" applyFill="1" applyBorder="1" applyAlignment="1">
      <alignment horizontal="center"/>
    </xf>
    <xf numFmtId="10" fontId="7" fillId="2" borderId="6" xfId="4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0" fillId="2" borderId="0" xfId="0" applyFont="1" applyFill="1" applyAlignment="1">
      <alignment horizontal="left" vertical="top"/>
    </xf>
    <xf numFmtId="10" fontId="7" fillId="2" borderId="7" xfId="4" applyNumberFormat="1" applyFont="1" applyFill="1" applyBorder="1" applyAlignment="1">
      <alignment horizontal="left" vertical="top"/>
    </xf>
    <xf numFmtId="0" fontId="9" fillId="2" borderId="0" xfId="0" applyFont="1" applyFill="1"/>
    <xf numFmtId="0" fontId="10" fillId="2" borderId="0" xfId="0" applyFont="1" applyFill="1"/>
    <xf numFmtId="0" fontId="7" fillId="2" borderId="8" xfId="0" applyFont="1" applyFill="1" applyBorder="1" applyAlignment="1">
      <alignment vertical="top" wrapText="1"/>
    </xf>
    <xf numFmtId="10" fontId="7" fillId="2" borderId="8" xfId="4" applyNumberFormat="1" applyFont="1" applyFill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166" fontId="6" fillId="4" borderId="1" xfId="4" applyNumberFormat="1" applyFont="1" applyFill="1" applyBorder="1" applyAlignment="1">
      <alignment horizontal="center" vertical="center"/>
    </xf>
    <xf numFmtId="166" fontId="6" fillId="4" borderId="3" xfId="4" applyNumberFormat="1" applyFont="1" applyFill="1" applyBorder="1" applyAlignment="1">
      <alignment horizontal="center" vertical="center"/>
    </xf>
    <xf numFmtId="166" fontId="7" fillId="2" borderId="2" xfId="4" applyNumberFormat="1" applyFont="1" applyFill="1" applyBorder="1" applyAlignment="1">
      <alignment horizontal="center" vertical="center"/>
    </xf>
    <xf numFmtId="166" fontId="7" fillId="2" borderId="4" xfId="4" applyNumberFormat="1" applyFont="1" applyFill="1" applyBorder="1" applyAlignment="1">
      <alignment horizontal="center" vertical="center"/>
    </xf>
    <xf numFmtId="166" fontId="7" fillId="2" borderId="5" xfId="4" applyNumberFormat="1" applyFont="1" applyFill="1" applyBorder="1" applyAlignment="1">
      <alignment horizontal="center" vertical="center"/>
    </xf>
    <xf numFmtId="166" fontId="7" fillId="2" borderId="6" xfId="4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 vertical="top"/>
    </xf>
    <xf numFmtId="0" fontId="7" fillId="2" borderId="7" xfId="0" applyFont="1" applyFill="1" applyBorder="1" applyAlignment="1">
      <alignment horizontal="left"/>
    </xf>
    <xf numFmtId="0" fontId="2" fillId="2" borderId="8" xfId="0" applyNumberFormat="1" applyFont="1" applyFill="1" applyBorder="1" applyAlignment="1">
      <alignment horizontal="left" vertical="top"/>
    </xf>
    <xf numFmtId="0" fontId="2" fillId="2" borderId="13" xfId="0" applyNumberFormat="1" applyFont="1" applyFill="1" applyBorder="1" applyAlignment="1">
      <alignment horizontal="left" vertical="top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" fontId="2" fillId="3" borderId="1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wrapText="1"/>
    </xf>
    <xf numFmtId="0" fontId="7" fillId="2" borderId="1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</cellXfs>
  <cellStyles count="5">
    <cellStyle name="Komma" xfId="1" builtinId="3"/>
    <cellStyle name="Milliers 2" xfId="2" xr:uid="{00000000-0005-0000-0000-000001000000}"/>
    <cellStyle name="Normal 2" xfId="3" xr:uid="{00000000-0005-0000-0000-000002000000}"/>
    <cellStyle name="Prozent" xfId="4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C515-8C57-4775-B7A4-2C94FBFF26EF}">
  <dimension ref="A1:P35"/>
  <sheetViews>
    <sheetView tabSelected="1"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35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2022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64" t="s">
        <v>0</v>
      </c>
      <c r="B5" s="64" t="s">
        <v>5</v>
      </c>
      <c r="C5" s="64" t="s">
        <v>6</v>
      </c>
      <c r="D5" s="64" t="s">
        <v>7</v>
      </c>
      <c r="E5" s="37" t="s">
        <v>8</v>
      </c>
      <c r="F5" s="64" t="s">
        <v>9</v>
      </c>
      <c r="G5" s="37" t="s">
        <v>7</v>
      </c>
      <c r="H5" s="64" t="s">
        <v>8</v>
      </c>
      <c r="I5" s="64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2255</v>
      </c>
      <c r="C6" s="12">
        <v>108368</v>
      </c>
      <c r="D6" s="12">
        <v>1684204.6443</v>
      </c>
      <c r="E6" s="12">
        <v>356086.40240000002</v>
      </c>
      <c r="F6" s="12">
        <v>2040291.0467000001</v>
      </c>
      <c r="G6" s="12">
        <v>4078429.2541</v>
      </c>
      <c r="H6" s="12">
        <v>831939.84849999996</v>
      </c>
      <c r="I6" s="15">
        <v>4910369.1025999999</v>
      </c>
      <c r="K6" s="27">
        <v>1.9085999999999999E-2</v>
      </c>
      <c r="L6" s="27">
        <v>5.0881999999999997E-2</v>
      </c>
      <c r="M6" s="28">
        <v>1.9174E-2</v>
      </c>
      <c r="N6" s="27">
        <v>1.6788999999999998E-2</v>
      </c>
      <c r="O6" s="27">
        <v>4.7489000000000003E-2</v>
      </c>
      <c r="P6" s="29">
        <v>1.6138E-2</v>
      </c>
    </row>
    <row r="7" spans="1:16" s="26" customFormat="1" x14ac:dyDescent="0.2">
      <c r="A7" s="62" t="s">
        <v>10</v>
      </c>
      <c r="B7" s="17">
        <v>534</v>
      </c>
      <c r="C7" s="17">
        <v>25950</v>
      </c>
      <c r="D7" s="17">
        <v>402765.83899999998</v>
      </c>
      <c r="E7" s="17">
        <v>121517.5414</v>
      </c>
      <c r="F7" s="17">
        <v>524283.38040000002</v>
      </c>
      <c r="G7" s="17">
        <v>937780.45299999998</v>
      </c>
      <c r="H7" s="17">
        <v>307535.26850000001</v>
      </c>
      <c r="I7" s="18">
        <v>1245315.7215</v>
      </c>
      <c r="K7" s="30">
        <v>4.9269E-2</v>
      </c>
      <c r="L7" s="30">
        <v>4.1071999999999997E-2</v>
      </c>
      <c r="M7" s="30">
        <v>4.4420000000000001E-2</v>
      </c>
      <c r="N7" s="30">
        <v>3.9288999999999998E-2</v>
      </c>
      <c r="O7" s="30">
        <v>3.9010000000000003E-2</v>
      </c>
      <c r="P7" s="31">
        <v>3.2439000000000003E-2</v>
      </c>
    </row>
    <row r="8" spans="1:16" s="26" customFormat="1" x14ac:dyDescent="0.2">
      <c r="A8" s="62" t="s">
        <v>11</v>
      </c>
      <c r="B8" s="17">
        <v>596</v>
      </c>
      <c r="C8" s="17">
        <v>29525</v>
      </c>
      <c r="D8" s="17">
        <v>428404.42440000002</v>
      </c>
      <c r="E8" s="17">
        <v>95644.439499999993</v>
      </c>
      <c r="F8" s="17">
        <v>524048.86379999999</v>
      </c>
      <c r="G8" s="17">
        <v>990842.48199999996</v>
      </c>
      <c r="H8" s="17">
        <v>209596.18729999999</v>
      </c>
      <c r="I8" s="18">
        <v>1200438.6691999999</v>
      </c>
      <c r="K8" s="30">
        <v>4.0454999999999998E-2</v>
      </c>
      <c r="L8" s="30">
        <v>9.8027000000000003E-2</v>
      </c>
      <c r="M8" s="30">
        <v>3.8372000000000003E-2</v>
      </c>
      <c r="N8" s="30">
        <v>3.4061000000000001E-2</v>
      </c>
      <c r="O8" s="30">
        <v>9.7014000000000003E-2</v>
      </c>
      <c r="P8" s="31">
        <v>3.2951000000000001E-2</v>
      </c>
    </row>
    <row r="9" spans="1:16" s="26" customFormat="1" x14ac:dyDescent="0.2">
      <c r="A9" s="62" t="s">
        <v>12</v>
      </c>
      <c r="B9" s="17">
        <v>37</v>
      </c>
      <c r="C9" s="17">
        <v>1790</v>
      </c>
      <c r="D9" s="17">
        <v>34680.575799999999</v>
      </c>
      <c r="E9" s="17">
        <v>1429.2001</v>
      </c>
      <c r="F9" s="17">
        <v>36109.775800000003</v>
      </c>
      <c r="G9" s="17">
        <v>80278.367800000007</v>
      </c>
      <c r="H9" s="17">
        <v>4565.7025999999996</v>
      </c>
      <c r="I9" s="18">
        <v>84844.070399999997</v>
      </c>
      <c r="K9" s="30">
        <v>7.0225999999999997E-2</v>
      </c>
      <c r="L9" s="30">
        <v>0.19825599999999999</v>
      </c>
      <c r="M9" s="30">
        <v>7.1871000000000004E-2</v>
      </c>
      <c r="N9" s="30">
        <v>6.9934999999999997E-2</v>
      </c>
      <c r="O9" s="30">
        <v>0.19240299999999999</v>
      </c>
      <c r="P9" s="31">
        <v>6.9635000000000002E-2</v>
      </c>
    </row>
    <row r="10" spans="1:16" s="26" customFormat="1" x14ac:dyDescent="0.2">
      <c r="A10" s="62" t="s">
        <v>13</v>
      </c>
      <c r="B10" s="17">
        <v>65</v>
      </c>
      <c r="C10" s="17">
        <v>2558</v>
      </c>
      <c r="D10" s="17">
        <v>47738.113400000002</v>
      </c>
      <c r="E10" s="17">
        <v>1146.1393</v>
      </c>
      <c r="F10" s="17">
        <v>48884.252699999997</v>
      </c>
      <c r="G10" s="17">
        <v>128115.8891</v>
      </c>
      <c r="H10" s="17">
        <v>2644.7229000000002</v>
      </c>
      <c r="I10" s="18">
        <v>130760.61199999999</v>
      </c>
      <c r="K10" s="30">
        <v>4.9806999999999997E-2</v>
      </c>
      <c r="L10" s="30">
        <v>0.21904599999999999</v>
      </c>
      <c r="M10" s="30">
        <v>5.2320999999999999E-2</v>
      </c>
      <c r="N10" s="30">
        <v>5.2260000000000001E-2</v>
      </c>
      <c r="O10" s="30">
        <v>0.20679400000000001</v>
      </c>
      <c r="P10" s="31">
        <v>5.3253000000000002E-2</v>
      </c>
    </row>
    <row r="11" spans="1:16" s="26" customFormat="1" x14ac:dyDescent="0.2">
      <c r="A11" s="62" t="s">
        <v>14</v>
      </c>
      <c r="B11" s="17">
        <v>591</v>
      </c>
      <c r="C11" s="17">
        <v>27835</v>
      </c>
      <c r="D11" s="17">
        <v>410519.85460000002</v>
      </c>
      <c r="E11" s="17">
        <v>76378.059099999999</v>
      </c>
      <c r="F11" s="17">
        <v>486897.91369999998</v>
      </c>
      <c r="G11" s="17">
        <v>1069470.192</v>
      </c>
      <c r="H11" s="17">
        <v>198510.5208</v>
      </c>
      <c r="I11" s="18">
        <v>1267980.7128000001</v>
      </c>
      <c r="K11" s="30">
        <v>3.6041999999999998E-2</v>
      </c>
      <c r="L11" s="30">
        <v>8.3013000000000003E-2</v>
      </c>
      <c r="M11" s="30">
        <v>3.2257000000000001E-2</v>
      </c>
      <c r="N11" s="30">
        <v>3.9938000000000001E-2</v>
      </c>
      <c r="O11" s="30">
        <v>0.114355</v>
      </c>
      <c r="P11" s="31">
        <v>3.594E-2</v>
      </c>
    </row>
    <row r="12" spans="1:16" s="26" customFormat="1" x14ac:dyDescent="0.2">
      <c r="A12" s="62" t="s">
        <v>15</v>
      </c>
      <c r="B12" s="17">
        <v>258</v>
      </c>
      <c r="C12" s="17">
        <v>12802</v>
      </c>
      <c r="D12" s="17">
        <v>217236.9387</v>
      </c>
      <c r="E12" s="17">
        <v>46650.502500000002</v>
      </c>
      <c r="F12" s="17">
        <v>263887.44130000001</v>
      </c>
      <c r="G12" s="17">
        <v>474925.60950000002</v>
      </c>
      <c r="H12" s="17">
        <v>87763.209600000002</v>
      </c>
      <c r="I12" s="18">
        <v>562688.81909999996</v>
      </c>
      <c r="K12" s="30">
        <v>3.6470000000000002E-2</v>
      </c>
      <c r="L12" s="30">
        <v>0.282331</v>
      </c>
      <c r="M12" s="30">
        <v>6.1457999999999999E-2</v>
      </c>
      <c r="N12" s="30">
        <v>3.0030000000000001E-2</v>
      </c>
      <c r="O12" s="30">
        <v>0.25079800000000002</v>
      </c>
      <c r="P12" s="31">
        <v>5.0911999999999999E-2</v>
      </c>
    </row>
    <row r="13" spans="1:16" s="26" customFormat="1" x14ac:dyDescent="0.2">
      <c r="A13" s="63" t="s">
        <v>16</v>
      </c>
      <c r="B13" s="20">
        <v>174</v>
      </c>
      <c r="C13" s="20">
        <v>7908</v>
      </c>
      <c r="D13" s="20">
        <v>142858.89840000001</v>
      </c>
      <c r="E13" s="20">
        <v>13320.520500000001</v>
      </c>
      <c r="F13" s="20">
        <v>156179.41889999999</v>
      </c>
      <c r="G13" s="20">
        <v>397016.26079999999</v>
      </c>
      <c r="H13" s="20">
        <v>21324.2369</v>
      </c>
      <c r="I13" s="21">
        <v>418340.49770000001</v>
      </c>
      <c r="K13" s="32">
        <v>4.7417000000000001E-2</v>
      </c>
      <c r="L13" s="32">
        <v>9.6336000000000005E-2</v>
      </c>
      <c r="M13" s="32">
        <v>4.9908000000000001E-2</v>
      </c>
      <c r="N13" s="32">
        <v>2.3591000000000001E-2</v>
      </c>
      <c r="O13" s="32">
        <v>7.6188000000000006E-2</v>
      </c>
      <c r="P13" s="33">
        <v>2.4185000000000002E-2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36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v>0.32750000000000001</v>
      </c>
      <c r="E28" s="44">
        <v>1.2535000000000001</v>
      </c>
      <c r="F28" s="44">
        <v>0.43</v>
      </c>
      <c r="G28" s="44">
        <v>0.34960000000000002</v>
      </c>
      <c r="H28" s="44">
        <v>1.4641999999999999</v>
      </c>
      <c r="I28" s="45">
        <v>0.46160000000000001</v>
      </c>
      <c r="J28" s="39"/>
      <c r="K28" s="27">
        <v>2.7E-2</v>
      </c>
      <c r="L28" s="27">
        <v>6.1499999999999999E-2</v>
      </c>
      <c r="M28" s="27">
        <v>2.64E-2</v>
      </c>
      <c r="N28" s="27">
        <v>2.2599999999999999E-2</v>
      </c>
      <c r="O28" s="27">
        <v>5.7700000000000001E-2</v>
      </c>
      <c r="P28" s="29">
        <v>2.1700000000000001E-2</v>
      </c>
    </row>
    <row r="29" spans="1:16" ht="14.25" customHeight="1" x14ac:dyDescent="0.3">
      <c r="B29" s="84" t="s">
        <v>10</v>
      </c>
      <c r="C29" s="85"/>
      <c r="D29" s="46">
        <v>0.2576</v>
      </c>
      <c r="E29" s="46">
        <v>1.0922000000000001</v>
      </c>
      <c r="F29" s="46">
        <v>0.38569999999999999</v>
      </c>
      <c r="G29" s="46">
        <v>0.34889999999999999</v>
      </c>
      <c r="H29" s="46">
        <v>1.5880000000000001</v>
      </c>
      <c r="I29" s="47">
        <v>0.52980000000000005</v>
      </c>
      <c r="J29" s="39"/>
      <c r="K29" s="30">
        <v>6.8099999999999994E-2</v>
      </c>
      <c r="L29" s="30">
        <v>5.2900000000000003E-2</v>
      </c>
      <c r="M29" s="30">
        <v>6.0499999999999998E-2</v>
      </c>
      <c r="N29" s="30">
        <v>6.1499999999999999E-2</v>
      </c>
      <c r="O29" s="30">
        <v>6.3500000000000001E-2</v>
      </c>
      <c r="P29" s="31">
        <v>5.2699999999999997E-2</v>
      </c>
    </row>
    <row r="30" spans="1:16" ht="14.25" customHeight="1" x14ac:dyDescent="0.3">
      <c r="B30" s="84" t="s">
        <v>11</v>
      </c>
      <c r="C30" s="85"/>
      <c r="D30" s="46">
        <v>0.35499999999999998</v>
      </c>
      <c r="E30" s="46">
        <v>1.6131</v>
      </c>
      <c r="F30" s="46">
        <v>0.48559999999999998</v>
      </c>
      <c r="G30" s="46">
        <v>0.32340000000000002</v>
      </c>
      <c r="H30" s="46">
        <v>1.5884</v>
      </c>
      <c r="I30" s="47">
        <v>0.44679999999999997</v>
      </c>
      <c r="J30" s="39"/>
      <c r="K30" s="30">
        <v>5.5300000000000002E-2</v>
      </c>
      <c r="L30" s="30">
        <v>0.1163</v>
      </c>
      <c r="M30" s="30">
        <v>5.1700000000000003E-2</v>
      </c>
      <c r="N30" s="30">
        <v>4.3999999999999997E-2</v>
      </c>
      <c r="O30" s="30">
        <v>0.11360000000000001</v>
      </c>
      <c r="P30" s="31">
        <v>4.1599999999999998E-2</v>
      </c>
    </row>
    <row r="31" spans="1:16" ht="14.25" customHeight="1" x14ac:dyDescent="0.3">
      <c r="B31" s="84" t="s">
        <v>12</v>
      </c>
      <c r="C31" s="85"/>
      <c r="D31" s="46">
        <v>0.55730000000000002</v>
      </c>
      <c r="E31" s="46">
        <v>0.67469999999999997</v>
      </c>
      <c r="F31" s="46">
        <v>0.56159999999999999</v>
      </c>
      <c r="G31" s="46">
        <v>0.42270000000000002</v>
      </c>
      <c r="H31" s="46">
        <v>0.97330000000000005</v>
      </c>
      <c r="I31" s="47">
        <v>0.44429999999999997</v>
      </c>
      <c r="J31" s="39"/>
      <c r="K31" s="30">
        <v>8.4500000000000006E-2</v>
      </c>
      <c r="L31" s="30">
        <v>0.19339999999999999</v>
      </c>
      <c r="M31" s="30">
        <v>8.5300000000000001E-2</v>
      </c>
      <c r="N31" s="30">
        <v>6.9699999999999998E-2</v>
      </c>
      <c r="O31" s="30">
        <v>0.19589999999999999</v>
      </c>
      <c r="P31" s="31">
        <v>6.9599999999999995E-2</v>
      </c>
    </row>
    <row r="32" spans="1:16" ht="14.25" customHeight="1" x14ac:dyDescent="0.3">
      <c r="B32" s="84" t="s">
        <v>13</v>
      </c>
      <c r="C32" s="85"/>
      <c r="D32" s="46">
        <v>0.45140000000000002</v>
      </c>
      <c r="E32" s="46">
        <v>0.89349999999999996</v>
      </c>
      <c r="F32" s="46">
        <v>0.45939999999999998</v>
      </c>
      <c r="G32" s="46">
        <v>0.39600000000000002</v>
      </c>
      <c r="H32" s="46">
        <v>0.99870000000000003</v>
      </c>
      <c r="I32" s="47">
        <v>0.40460000000000002</v>
      </c>
      <c r="J32" s="39"/>
      <c r="K32" s="30">
        <v>5.74E-2</v>
      </c>
      <c r="L32" s="30">
        <v>0.23930000000000001</v>
      </c>
      <c r="M32" s="30">
        <v>5.9499999999999997E-2</v>
      </c>
      <c r="N32" s="30">
        <v>6.0999999999999999E-2</v>
      </c>
      <c r="O32" s="30">
        <v>0.2366</v>
      </c>
      <c r="P32" s="31">
        <v>6.1699999999999998E-2</v>
      </c>
    </row>
    <row r="33" spans="2:16" ht="14.25" customHeight="1" x14ac:dyDescent="0.3">
      <c r="B33" s="84" t="s">
        <v>14</v>
      </c>
      <c r="C33" s="85"/>
      <c r="D33" s="46">
        <v>0.37440000000000001</v>
      </c>
      <c r="E33" s="46">
        <v>1.05</v>
      </c>
      <c r="F33" s="46">
        <v>0.44929999999999998</v>
      </c>
      <c r="G33" s="46">
        <v>0.46039999999999998</v>
      </c>
      <c r="H33" s="46">
        <v>1.2856000000000001</v>
      </c>
      <c r="I33" s="47">
        <v>0.54790000000000005</v>
      </c>
      <c r="J33" s="39"/>
      <c r="K33" s="30">
        <v>5.7000000000000002E-2</v>
      </c>
      <c r="L33" s="30">
        <v>0.10349999999999999</v>
      </c>
      <c r="M33" s="30">
        <v>5.4800000000000001E-2</v>
      </c>
      <c r="N33" s="30">
        <v>4.9200000000000001E-2</v>
      </c>
      <c r="O33" s="30">
        <v>0.12759999999999999</v>
      </c>
      <c r="P33" s="31">
        <v>4.5499999999999999E-2</v>
      </c>
    </row>
    <row r="34" spans="2:16" ht="14.25" customHeight="1" x14ac:dyDescent="0.2">
      <c r="B34" s="84" t="s">
        <v>15</v>
      </c>
      <c r="C34" s="85"/>
      <c r="D34" s="46">
        <v>0.37609999999999999</v>
      </c>
      <c r="E34" s="46">
        <v>1.9182999999999999</v>
      </c>
      <c r="F34" s="46">
        <v>0.51790000000000003</v>
      </c>
      <c r="G34" s="46">
        <v>0.28089999999999998</v>
      </c>
      <c r="H34" s="46">
        <v>1.8154999999999999</v>
      </c>
      <c r="I34" s="47">
        <v>0.39989999999999998</v>
      </c>
      <c r="K34" s="30">
        <v>4.7899999999999998E-2</v>
      </c>
      <c r="L34" s="30">
        <v>0.33839999999999998</v>
      </c>
      <c r="M34" s="30">
        <v>6.88E-2</v>
      </c>
      <c r="N34" s="30">
        <v>3.5200000000000002E-2</v>
      </c>
      <c r="O34" s="30">
        <v>0.30249999999999999</v>
      </c>
      <c r="P34" s="31">
        <v>5.4699999999999999E-2</v>
      </c>
    </row>
    <row r="35" spans="2:16" ht="14.25" customHeight="1" x14ac:dyDescent="0.2">
      <c r="B35" s="86" t="s">
        <v>16</v>
      </c>
      <c r="C35" s="87"/>
      <c r="D35" s="48">
        <v>0.1847</v>
      </c>
      <c r="E35" s="48">
        <v>0.54379999999999995</v>
      </c>
      <c r="F35" s="48">
        <v>0.2087</v>
      </c>
      <c r="G35" s="48">
        <v>0.2147</v>
      </c>
      <c r="H35" s="48">
        <v>0.32079999999999997</v>
      </c>
      <c r="I35" s="49">
        <v>0.21970000000000001</v>
      </c>
      <c r="K35" s="32">
        <v>6.3399999999999998E-2</v>
      </c>
      <c r="L35" s="32">
        <v>0.1255</v>
      </c>
      <c r="M35" s="32">
        <v>6.59E-2</v>
      </c>
      <c r="N35" s="32">
        <v>2.6700000000000002E-2</v>
      </c>
      <c r="O35" s="32">
        <v>9.8900000000000002E-2</v>
      </c>
      <c r="P35" s="33">
        <v>2.76E-2</v>
      </c>
    </row>
  </sheetData>
  <mergeCells count="25">
    <mergeCell ref="B34:C34"/>
    <mergeCell ref="B35:C35"/>
    <mergeCell ref="B28:C28"/>
    <mergeCell ref="B29:C29"/>
    <mergeCell ref="B30:C30"/>
    <mergeCell ref="B31:C31"/>
    <mergeCell ref="B32:C32"/>
    <mergeCell ref="B33:C33"/>
    <mergeCell ref="A14:I14"/>
    <mergeCell ref="A16:I16"/>
    <mergeCell ref="B25:C27"/>
    <mergeCell ref="D25:I25"/>
    <mergeCell ref="K25:P25"/>
    <mergeCell ref="D26:F26"/>
    <mergeCell ref="G26:I26"/>
    <mergeCell ref="K26:M26"/>
    <mergeCell ref="N26:P26"/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workbookViewId="0">
      <selection activeCell="A3" sqref="A3:A4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34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2021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61" t="s">
        <v>0</v>
      </c>
      <c r="B5" s="61" t="s">
        <v>5</v>
      </c>
      <c r="C5" s="61" t="s">
        <v>6</v>
      </c>
      <c r="D5" s="61" t="s">
        <v>7</v>
      </c>
      <c r="E5" s="37" t="s">
        <v>8</v>
      </c>
      <c r="F5" s="61" t="s">
        <v>9</v>
      </c>
      <c r="G5" s="37" t="s">
        <v>7</v>
      </c>
      <c r="H5" s="61" t="s">
        <v>8</v>
      </c>
      <c r="I5" s="61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2346</v>
      </c>
      <c r="C6" s="12">
        <v>113155</v>
      </c>
      <c r="D6" s="12">
        <v>1268725.7964000001</v>
      </c>
      <c r="E6" s="12">
        <v>158015.128</v>
      </c>
      <c r="F6" s="12">
        <v>1426740.9243999999</v>
      </c>
      <c r="G6" s="12">
        <v>3022035.6557999998</v>
      </c>
      <c r="H6" s="12">
        <v>337610.88179999997</v>
      </c>
      <c r="I6" s="15">
        <v>3359646.5375999999</v>
      </c>
      <c r="K6" s="27">
        <v>2.2800999999999998E-2</v>
      </c>
      <c r="L6" s="27">
        <v>4.0758000000000003E-2</v>
      </c>
      <c r="M6" s="28">
        <v>2.2685E-2</v>
      </c>
      <c r="N6" s="27">
        <v>1.8589000000000001E-2</v>
      </c>
      <c r="O6" s="27">
        <v>3.8851999999999998E-2</v>
      </c>
      <c r="P6" s="29">
        <v>1.8030000000000001E-2</v>
      </c>
    </row>
    <row r="7" spans="1:16" s="26" customFormat="1" x14ac:dyDescent="0.2">
      <c r="A7" s="59" t="s">
        <v>10</v>
      </c>
      <c r="B7" s="17">
        <v>563</v>
      </c>
      <c r="C7" s="17">
        <v>28363</v>
      </c>
      <c r="D7" s="17">
        <v>320274.5575</v>
      </c>
      <c r="E7" s="17">
        <v>58082.016199999998</v>
      </c>
      <c r="F7" s="17">
        <v>378356.57370000001</v>
      </c>
      <c r="G7" s="17">
        <v>695198.45739999996</v>
      </c>
      <c r="H7" s="17">
        <v>118830.0148</v>
      </c>
      <c r="I7" s="18">
        <v>814028.47219999996</v>
      </c>
      <c r="K7" s="30">
        <v>5.0342999999999999E-2</v>
      </c>
      <c r="L7" s="30">
        <v>4.6175000000000001E-2</v>
      </c>
      <c r="M7" s="30">
        <v>4.7350999999999997E-2</v>
      </c>
      <c r="N7" s="30">
        <v>5.1249000000000003E-2</v>
      </c>
      <c r="O7" s="30">
        <v>6.0077999999999999E-2</v>
      </c>
      <c r="P7" s="31">
        <v>4.6304999999999999E-2</v>
      </c>
    </row>
    <row r="8" spans="1:16" s="26" customFormat="1" x14ac:dyDescent="0.2">
      <c r="A8" s="59" t="s">
        <v>11</v>
      </c>
      <c r="B8" s="17">
        <v>621</v>
      </c>
      <c r="C8" s="17">
        <v>30287</v>
      </c>
      <c r="D8" s="17">
        <v>316154.9975</v>
      </c>
      <c r="E8" s="17">
        <v>36602.007700000002</v>
      </c>
      <c r="F8" s="17">
        <v>352757.00530000002</v>
      </c>
      <c r="G8" s="17">
        <v>748718.72279999999</v>
      </c>
      <c r="H8" s="17">
        <v>80975.2071</v>
      </c>
      <c r="I8" s="18">
        <v>829693.92989999999</v>
      </c>
      <c r="K8" s="30">
        <v>4.6192999999999998E-2</v>
      </c>
      <c r="L8" s="30">
        <v>7.3313000000000003E-2</v>
      </c>
      <c r="M8" s="30">
        <v>4.5593000000000002E-2</v>
      </c>
      <c r="N8" s="30">
        <v>3.7442000000000003E-2</v>
      </c>
      <c r="O8" s="30">
        <v>5.5239000000000003E-2</v>
      </c>
      <c r="P8" s="31">
        <v>3.5909999999999997E-2</v>
      </c>
    </row>
    <row r="9" spans="1:16" s="26" customFormat="1" x14ac:dyDescent="0.2">
      <c r="A9" s="59" t="s">
        <v>12</v>
      </c>
      <c r="B9" s="17">
        <v>38</v>
      </c>
      <c r="C9" s="17">
        <v>1804</v>
      </c>
      <c r="D9" s="17">
        <v>22269.458200000001</v>
      </c>
      <c r="E9" s="17">
        <v>853.39070000000004</v>
      </c>
      <c r="F9" s="17">
        <v>23122.848900000001</v>
      </c>
      <c r="G9" s="17">
        <v>56428.740299999998</v>
      </c>
      <c r="H9" s="17">
        <v>2313.7109</v>
      </c>
      <c r="I9" s="18">
        <v>58742.451200000003</v>
      </c>
      <c r="K9" s="30">
        <v>8.2748000000000002E-2</v>
      </c>
      <c r="L9" s="30">
        <v>0.15385599999999999</v>
      </c>
      <c r="M9" s="30">
        <v>8.4054000000000004E-2</v>
      </c>
      <c r="N9" s="30">
        <v>7.2383000000000003E-2</v>
      </c>
      <c r="O9" s="30">
        <v>0.15586900000000001</v>
      </c>
      <c r="P9" s="31">
        <v>7.1527999999999994E-2</v>
      </c>
    </row>
    <row r="10" spans="1:16" s="26" customFormat="1" x14ac:dyDescent="0.2">
      <c r="A10" s="59" t="s">
        <v>13</v>
      </c>
      <c r="B10" s="17">
        <v>68</v>
      </c>
      <c r="C10" s="17">
        <v>2721</v>
      </c>
      <c r="D10" s="17">
        <v>32890.5599</v>
      </c>
      <c r="E10" s="17">
        <v>605.30290000000002</v>
      </c>
      <c r="F10" s="17">
        <v>33495.862800000003</v>
      </c>
      <c r="G10" s="17">
        <v>91771.448499999999</v>
      </c>
      <c r="H10" s="17">
        <v>1323.2334000000001</v>
      </c>
      <c r="I10" s="18">
        <v>93094.682000000001</v>
      </c>
      <c r="K10" s="30">
        <v>6.1100000000000002E-2</v>
      </c>
      <c r="L10" s="30">
        <v>0.23696600000000001</v>
      </c>
      <c r="M10" s="30">
        <v>6.3098000000000001E-2</v>
      </c>
      <c r="N10" s="30">
        <v>6.2310999999999998E-2</v>
      </c>
      <c r="O10" s="30">
        <v>0.241427</v>
      </c>
      <c r="P10" s="31">
        <v>6.3220999999999999E-2</v>
      </c>
    </row>
    <row r="11" spans="1:16" s="26" customFormat="1" x14ac:dyDescent="0.2">
      <c r="A11" s="59" t="s">
        <v>14</v>
      </c>
      <c r="B11" s="17">
        <v>611</v>
      </c>
      <c r="C11" s="17">
        <v>28753</v>
      </c>
      <c r="D11" s="17">
        <v>298684.6373</v>
      </c>
      <c r="E11" s="17">
        <v>37258.406600000002</v>
      </c>
      <c r="F11" s="17">
        <v>335943.04389999999</v>
      </c>
      <c r="G11" s="17">
        <v>732311.076</v>
      </c>
      <c r="H11" s="17">
        <v>86851.855599999995</v>
      </c>
      <c r="I11" s="18">
        <v>819162.93160000001</v>
      </c>
      <c r="K11" s="30">
        <v>5.3462000000000003E-2</v>
      </c>
      <c r="L11" s="30">
        <v>7.9904000000000003E-2</v>
      </c>
      <c r="M11" s="30">
        <v>5.3128000000000002E-2</v>
      </c>
      <c r="N11" s="30">
        <v>3.9024000000000003E-2</v>
      </c>
      <c r="O11" s="30">
        <v>7.6632000000000006E-2</v>
      </c>
      <c r="P11" s="31">
        <v>3.7775999999999997E-2</v>
      </c>
    </row>
    <row r="12" spans="1:16" s="26" customFormat="1" x14ac:dyDescent="0.2">
      <c r="A12" s="59" t="s">
        <v>15</v>
      </c>
      <c r="B12" s="17">
        <v>268</v>
      </c>
      <c r="C12" s="17">
        <v>13069</v>
      </c>
      <c r="D12" s="17">
        <v>157865.95480000001</v>
      </c>
      <c r="E12" s="17">
        <v>15985.655199999999</v>
      </c>
      <c r="F12" s="17">
        <v>173851.61</v>
      </c>
      <c r="G12" s="17">
        <v>370770.28720000002</v>
      </c>
      <c r="H12" s="17">
        <v>31171.3541</v>
      </c>
      <c r="I12" s="18">
        <v>401941.64130000002</v>
      </c>
      <c r="K12" s="30">
        <v>4.6875E-2</v>
      </c>
      <c r="L12" s="30">
        <v>0.25988899999999998</v>
      </c>
      <c r="M12" s="30">
        <v>5.2998999999999998E-2</v>
      </c>
      <c r="N12" s="30">
        <v>3.2231000000000003E-2</v>
      </c>
      <c r="O12" s="30">
        <v>0.23668500000000001</v>
      </c>
      <c r="P12" s="31">
        <v>3.8906000000000003E-2</v>
      </c>
    </row>
    <row r="13" spans="1:16" s="26" customFormat="1" x14ac:dyDescent="0.2">
      <c r="A13" s="60" t="s">
        <v>16</v>
      </c>
      <c r="B13" s="20">
        <v>177</v>
      </c>
      <c r="C13" s="20">
        <v>8158</v>
      </c>
      <c r="D13" s="20">
        <v>120585.6312</v>
      </c>
      <c r="E13" s="20">
        <v>8628.3487000000005</v>
      </c>
      <c r="F13" s="20">
        <v>129213.97990000001</v>
      </c>
      <c r="G13" s="20">
        <v>326836.92349999998</v>
      </c>
      <c r="H13" s="20">
        <v>16145.5059</v>
      </c>
      <c r="I13" s="21">
        <v>342982.42940000002</v>
      </c>
      <c r="K13" s="32">
        <v>5.6506000000000001E-2</v>
      </c>
      <c r="L13" s="32">
        <v>0.1115</v>
      </c>
      <c r="M13" s="32">
        <v>5.7992000000000002E-2</v>
      </c>
      <c r="N13" s="32">
        <v>2.9298000000000001E-2</v>
      </c>
      <c r="O13" s="32">
        <v>9.0010000000000007E-2</v>
      </c>
      <c r="P13" s="33">
        <v>3.0068999999999999E-2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33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v>3.9300000000000002E-2</v>
      </c>
      <c r="E28" s="44">
        <v>-5.9200000000000003E-2</v>
      </c>
      <c r="F28" s="44">
        <v>2.7300000000000001E-2</v>
      </c>
      <c r="G28" s="44">
        <v>7.3000000000000001E-3</v>
      </c>
      <c r="H28" s="44">
        <v>-0.24909999999999999</v>
      </c>
      <c r="I28" s="45">
        <v>-2.6100000000000002E-2</v>
      </c>
      <c r="J28" s="39"/>
      <c r="K28" s="27">
        <v>2.75E-2</v>
      </c>
      <c r="L28" s="27">
        <v>4.9099999999999998E-2</v>
      </c>
      <c r="M28" s="27">
        <v>2.7300000000000001E-2</v>
      </c>
      <c r="N28" s="27">
        <v>2.24E-2</v>
      </c>
      <c r="O28" s="27">
        <v>5.21E-2</v>
      </c>
      <c r="P28" s="29">
        <v>2.18E-2</v>
      </c>
    </row>
    <row r="29" spans="1:16" ht="14.25" customHeight="1" x14ac:dyDescent="0.3">
      <c r="B29" s="84" t="s">
        <v>10</v>
      </c>
      <c r="C29" s="85"/>
      <c r="D29" s="46">
        <v>-3.8399999999999997E-2</v>
      </c>
      <c r="E29" s="46">
        <v>2.07E-2</v>
      </c>
      <c r="F29" s="46">
        <v>-2.98E-2</v>
      </c>
      <c r="G29" s="46">
        <v>-4.5699999999999998E-2</v>
      </c>
      <c r="H29" s="46">
        <v>-0.247</v>
      </c>
      <c r="I29" s="47">
        <v>-8.1600000000000006E-2</v>
      </c>
      <c r="J29" s="39"/>
      <c r="K29" s="30">
        <v>6.88E-2</v>
      </c>
      <c r="L29" s="30">
        <v>7.3700000000000002E-2</v>
      </c>
      <c r="M29" s="30">
        <v>6.59E-2</v>
      </c>
      <c r="N29" s="30">
        <v>6.3700000000000007E-2</v>
      </c>
      <c r="O29" s="30">
        <v>0.1014</v>
      </c>
      <c r="P29" s="31">
        <v>6.0100000000000001E-2</v>
      </c>
    </row>
    <row r="30" spans="1:16" ht="14.25" customHeight="1" x14ac:dyDescent="0.3">
      <c r="B30" s="84" t="s">
        <v>11</v>
      </c>
      <c r="C30" s="85"/>
      <c r="D30" s="46">
        <v>9.2600000000000002E-2</v>
      </c>
      <c r="E30" s="46">
        <v>-1.9699999999999999E-2</v>
      </c>
      <c r="F30" s="46">
        <v>7.9799999999999996E-2</v>
      </c>
      <c r="G30" s="46">
        <v>3.3000000000000002E-2</v>
      </c>
      <c r="H30" s="46">
        <v>-0.14480000000000001</v>
      </c>
      <c r="I30" s="47">
        <v>1.24E-2</v>
      </c>
      <c r="J30" s="39"/>
      <c r="K30" s="30">
        <v>5.1499999999999997E-2</v>
      </c>
      <c r="L30" s="30">
        <v>9.4200000000000006E-2</v>
      </c>
      <c r="M30" s="30">
        <v>5.0799999999999998E-2</v>
      </c>
      <c r="N30" s="30">
        <v>4.48E-2</v>
      </c>
      <c r="O30" s="30">
        <v>7.3400000000000007E-2</v>
      </c>
      <c r="P30" s="31">
        <v>4.2599999999999999E-2</v>
      </c>
    </row>
    <row r="31" spans="1:16" ht="14.25" customHeight="1" x14ac:dyDescent="0.3">
      <c r="B31" s="84" t="s">
        <v>12</v>
      </c>
      <c r="C31" s="85"/>
      <c r="D31" s="46">
        <v>0.37409999999999999</v>
      </c>
      <c r="E31" s="46">
        <v>0.38869999999999999</v>
      </c>
      <c r="F31" s="46">
        <v>0.37459999999999999</v>
      </c>
      <c r="G31" s="46">
        <v>0.26779999999999998</v>
      </c>
      <c r="H31" s="46">
        <v>0.26869999999999999</v>
      </c>
      <c r="I31" s="47">
        <v>0.26790000000000003</v>
      </c>
      <c r="J31" s="39"/>
      <c r="K31" s="30">
        <v>9.2799999999999994E-2</v>
      </c>
      <c r="L31" s="30">
        <v>0.17380000000000001</v>
      </c>
      <c r="M31" s="30">
        <v>9.4399999999999998E-2</v>
      </c>
      <c r="N31" s="30">
        <v>0.08</v>
      </c>
      <c r="O31" s="30">
        <v>0.17499999999999999</v>
      </c>
      <c r="P31" s="31">
        <v>7.9200000000000007E-2</v>
      </c>
    </row>
    <row r="32" spans="1:16" ht="14.25" customHeight="1" x14ac:dyDescent="0.3">
      <c r="B32" s="84" t="s">
        <v>13</v>
      </c>
      <c r="C32" s="85"/>
      <c r="D32" s="46">
        <v>0.46210000000000001</v>
      </c>
      <c r="E32" s="46">
        <v>-0.2082</v>
      </c>
      <c r="F32" s="46">
        <v>0.44009999999999999</v>
      </c>
      <c r="G32" s="46">
        <v>0.3538</v>
      </c>
      <c r="H32" s="46">
        <v>-0.31840000000000002</v>
      </c>
      <c r="I32" s="47">
        <v>0.33500000000000002</v>
      </c>
      <c r="J32" s="39"/>
      <c r="K32" s="30">
        <v>6.7500000000000004E-2</v>
      </c>
      <c r="L32" s="30">
        <v>0.2487</v>
      </c>
      <c r="M32" s="30">
        <v>6.9599999999999995E-2</v>
      </c>
      <c r="N32" s="30">
        <v>6.9800000000000001E-2</v>
      </c>
      <c r="O32" s="30">
        <v>0.25569999999999998</v>
      </c>
      <c r="P32" s="31">
        <v>7.0699999999999999E-2</v>
      </c>
    </row>
    <row r="33" spans="2:16" ht="14.25" customHeight="1" x14ac:dyDescent="0.3">
      <c r="B33" s="84" t="s">
        <v>14</v>
      </c>
      <c r="C33" s="85"/>
      <c r="D33" s="46">
        <v>-8.2900000000000001E-2</v>
      </c>
      <c r="E33" s="46">
        <v>-0.25059999999999999</v>
      </c>
      <c r="F33" s="46">
        <v>-0.1051</v>
      </c>
      <c r="G33" s="46">
        <v>-0.17419999999999999</v>
      </c>
      <c r="H33" s="46">
        <v>-0.39579999999999999</v>
      </c>
      <c r="I33" s="47">
        <v>-0.2051</v>
      </c>
      <c r="J33" s="39"/>
      <c r="K33" s="30">
        <v>6.1499999999999999E-2</v>
      </c>
      <c r="L33" s="30">
        <v>8.9800000000000005E-2</v>
      </c>
      <c r="M33" s="30">
        <v>5.9299999999999999E-2</v>
      </c>
      <c r="N33" s="30">
        <v>4.5900000000000003E-2</v>
      </c>
      <c r="O33" s="30">
        <v>9.64E-2</v>
      </c>
      <c r="P33" s="31">
        <v>4.3200000000000002E-2</v>
      </c>
    </row>
    <row r="34" spans="2:16" ht="14.25" customHeight="1" x14ac:dyDescent="0.2">
      <c r="B34" s="84" t="s">
        <v>15</v>
      </c>
      <c r="C34" s="85"/>
      <c r="D34" s="46">
        <v>9.9500000000000005E-2</v>
      </c>
      <c r="E34" s="46">
        <v>4.6100000000000002E-2</v>
      </c>
      <c r="F34" s="46">
        <v>9.4399999999999998E-2</v>
      </c>
      <c r="G34" s="46">
        <v>7.6799999999999993E-2</v>
      </c>
      <c r="H34" s="46">
        <v>-0.16220000000000001</v>
      </c>
      <c r="I34" s="47">
        <v>5.3499999999999999E-2</v>
      </c>
      <c r="K34" s="30">
        <v>4.9599999999999998E-2</v>
      </c>
      <c r="L34" s="30">
        <v>0.25969999999999999</v>
      </c>
      <c r="M34" s="30">
        <v>5.5100000000000003E-2</v>
      </c>
      <c r="N34" s="30">
        <v>3.5799999999999998E-2</v>
      </c>
      <c r="O34" s="30">
        <v>0.23749999999999999</v>
      </c>
      <c r="P34" s="31">
        <v>4.1599999999999998E-2</v>
      </c>
    </row>
    <row r="35" spans="2:16" ht="14.25" customHeight="1" x14ac:dyDescent="0.2">
      <c r="B35" s="86" t="s">
        <v>16</v>
      </c>
      <c r="C35" s="87"/>
      <c r="D35" s="48">
        <v>0.3337</v>
      </c>
      <c r="E35" s="48">
        <v>0.17510000000000001</v>
      </c>
      <c r="F35" s="48">
        <v>0.32179999999999997</v>
      </c>
      <c r="G35" s="48">
        <v>0.60750000000000004</v>
      </c>
      <c r="H35" s="48">
        <v>0.3009</v>
      </c>
      <c r="I35" s="49">
        <v>0.58979999999999999</v>
      </c>
      <c r="K35" s="32">
        <v>6.4000000000000001E-2</v>
      </c>
      <c r="L35" s="32">
        <v>0.13930000000000001</v>
      </c>
      <c r="M35" s="32">
        <v>6.5199999999999994E-2</v>
      </c>
      <c r="N35" s="32">
        <v>3.1399999999999997E-2</v>
      </c>
      <c r="O35" s="32">
        <v>0.11459999999999999</v>
      </c>
      <c r="P35" s="33">
        <v>3.2300000000000002E-2</v>
      </c>
    </row>
  </sheetData>
  <mergeCells count="25">
    <mergeCell ref="B34:C34"/>
    <mergeCell ref="B35:C35"/>
    <mergeCell ref="B28:C28"/>
    <mergeCell ref="B29:C29"/>
    <mergeCell ref="B30:C30"/>
    <mergeCell ref="B31:C31"/>
    <mergeCell ref="B32:C32"/>
    <mergeCell ref="B33:C33"/>
    <mergeCell ref="A14:I14"/>
    <mergeCell ref="A16:I16"/>
    <mergeCell ref="B25:C27"/>
    <mergeCell ref="D25:I25"/>
    <mergeCell ref="K25:P25"/>
    <mergeCell ref="D26:F26"/>
    <mergeCell ref="G26:I26"/>
    <mergeCell ref="K26:M26"/>
    <mergeCell ref="N26:P26"/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30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2020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58" t="s">
        <v>0</v>
      </c>
      <c r="B5" s="58" t="s">
        <v>5</v>
      </c>
      <c r="C5" s="58" t="s">
        <v>6</v>
      </c>
      <c r="D5" s="58" t="s">
        <v>7</v>
      </c>
      <c r="E5" s="37" t="s">
        <v>8</v>
      </c>
      <c r="F5" s="58" t="s">
        <v>9</v>
      </c>
      <c r="G5" s="37" t="s">
        <v>7</v>
      </c>
      <c r="H5" s="58" t="s">
        <v>8</v>
      </c>
      <c r="I5" s="58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2393</v>
      </c>
      <c r="C6" s="12">
        <v>114125</v>
      </c>
      <c r="D6" s="12">
        <v>1220804.5811000001</v>
      </c>
      <c r="E6" s="12">
        <v>167964.66339999999</v>
      </c>
      <c r="F6" s="12">
        <v>1388769.2445</v>
      </c>
      <c r="G6" s="12">
        <v>3000042.5178</v>
      </c>
      <c r="H6" s="12">
        <v>449616.35570000001</v>
      </c>
      <c r="I6" s="15">
        <v>3449658.8735000002</v>
      </c>
      <c r="K6" s="27">
        <v>1.8092E-2</v>
      </c>
      <c r="L6" s="27">
        <v>3.0574E-2</v>
      </c>
      <c r="M6" s="28">
        <v>1.7374000000000001E-2</v>
      </c>
      <c r="N6" s="27">
        <v>1.4753E-2</v>
      </c>
      <c r="O6" s="27">
        <v>3.5985999999999997E-2</v>
      </c>
      <c r="P6" s="29">
        <v>1.3697000000000001E-2</v>
      </c>
    </row>
    <row r="7" spans="1:16" s="26" customFormat="1" x14ac:dyDescent="0.2">
      <c r="A7" s="56" t="s">
        <v>10</v>
      </c>
      <c r="B7" s="17">
        <v>573</v>
      </c>
      <c r="C7" s="17">
        <v>28633</v>
      </c>
      <c r="D7" s="17">
        <v>333071.4326</v>
      </c>
      <c r="E7" s="17">
        <v>56904.927300000003</v>
      </c>
      <c r="F7" s="17">
        <v>389976.35989999998</v>
      </c>
      <c r="G7" s="17">
        <v>728504.99419999996</v>
      </c>
      <c r="H7" s="17">
        <v>157804.88310000001</v>
      </c>
      <c r="I7" s="18">
        <v>886309.87730000005</v>
      </c>
      <c r="K7" s="30">
        <v>4.2738999999999999E-2</v>
      </c>
      <c r="L7" s="30">
        <v>4.2775000000000001E-2</v>
      </c>
      <c r="M7" s="30">
        <v>4.0122999999999999E-2</v>
      </c>
      <c r="N7" s="30">
        <v>3.2766000000000003E-2</v>
      </c>
      <c r="O7" s="30">
        <v>4.7327000000000001E-2</v>
      </c>
      <c r="P7" s="31">
        <v>2.9950000000000001E-2</v>
      </c>
    </row>
    <row r="8" spans="1:16" s="26" customFormat="1" x14ac:dyDescent="0.2">
      <c r="A8" s="56" t="s">
        <v>11</v>
      </c>
      <c r="B8" s="17">
        <v>644</v>
      </c>
      <c r="C8" s="17">
        <v>30530</v>
      </c>
      <c r="D8" s="17">
        <v>289352.20760000002</v>
      </c>
      <c r="E8" s="17">
        <v>37336.216999999997</v>
      </c>
      <c r="F8" s="17">
        <v>326688.42469999997</v>
      </c>
      <c r="G8" s="17">
        <v>724810.34710000001</v>
      </c>
      <c r="H8" s="17">
        <v>94689.845499999996</v>
      </c>
      <c r="I8" s="18">
        <v>819500.19259999995</v>
      </c>
      <c r="K8" s="30">
        <v>2.9748E-2</v>
      </c>
      <c r="L8" s="30">
        <v>4.5213999999999997E-2</v>
      </c>
      <c r="M8" s="30">
        <v>2.8472000000000001E-2</v>
      </c>
      <c r="N8" s="30">
        <v>2.9897E-2</v>
      </c>
      <c r="O8" s="30">
        <v>4.9447999999999999E-2</v>
      </c>
      <c r="P8" s="31">
        <v>2.8154999999999999E-2</v>
      </c>
    </row>
    <row r="9" spans="1:16" s="26" customFormat="1" x14ac:dyDescent="0.2">
      <c r="A9" s="56" t="s">
        <v>12</v>
      </c>
      <c r="B9" s="17">
        <v>38</v>
      </c>
      <c r="C9" s="17">
        <v>1804</v>
      </c>
      <c r="D9" s="17">
        <v>16206.848900000001</v>
      </c>
      <c r="E9" s="17">
        <v>614.52</v>
      </c>
      <c r="F9" s="17">
        <v>16821.368900000001</v>
      </c>
      <c r="G9" s="17">
        <v>44508.132599999997</v>
      </c>
      <c r="H9" s="17">
        <v>1823.7329</v>
      </c>
      <c r="I9" s="18">
        <v>46331.8655</v>
      </c>
      <c r="K9" s="30">
        <v>3.7559000000000002E-2</v>
      </c>
      <c r="L9" s="30">
        <v>7.2577000000000003E-2</v>
      </c>
      <c r="M9" s="30">
        <v>3.8239000000000002E-2</v>
      </c>
      <c r="N9" s="30">
        <v>3.0009999999999998E-2</v>
      </c>
      <c r="O9" s="30">
        <v>7.1776000000000006E-2</v>
      </c>
      <c r="P9" s="31">
        <v>2.9940999999999999E-2</v>
      </c>
    </row>
    <row r="10" spans="1:16" s="26" customFormat="1" x14ac:dyDescent="0.2">
      <c r="A10" s="56" t="s">
        <v>13</v>
      </c>
      <c r="B10" s="17">
        <v>70</v>
      </c>
      <c r="C10" s="17">
        <v>2775</v>
      </c>
      <c r="D10" s="17">
        <v>22495.419000000002</v>
      </c>
      <c r="E10" s="17">
        <v>764.42510000000004</v>
      </c>
      <c r="F10" s="17">
        <v>23259.844099999998</v>
      </c>
      <c r="G10" s="17">
        <v>67790.495800000004</v>
      </c>
      <c r="H10" s="17">
        <v>1941.4846</v>
      </c>
      <c r="I10" s="18">
        <v>69731.9804</v>
      </c>
      <c r="K10" s="30">
        <v>3.1766000000000003E-2</v>
      </c>
      <c r="L10" s="30">
        <v>8.5382E-2</v>
      </c>
      <c r="M10" s="30">
        <v>3.2474999999999997E-2</v>
      </c>
      <c r="N10" s="30">
        <v>3.4275E-2</v>
      </c>
      <c r="O10" s="30">
        <v>9.1828000000000007E-2</v>
      </c>
      <c r="P10" s="31">
        <v>3.4611000000000003E-2</v>
      </c>
    </row>
    <row r="11" spans="1:16" s="26" customFormat="1" x14ac:dyDescent="0.2">
      <c r="A11" s="56" t="s">
        <v>14</v>
      </c>
      <c r="B11" s="17">
        <v>617</v>
      </c>
      <c r="C11" s="17">
        <v>28998</v>
      </c>
      <c r="D11" s="17">
        <v>325687.20860000001</v>
      </c>
      <c r="E11" s="17">
        <v>49720.667200000004</v>
      </c>
      <c r="F11" s="17">
        <v>375407.87579999998</v>
      </c>
      <c r="G11" s="17">
        <v>886775.70649999997</v>
      </c>
      <c r="H11" s="17">
        <v>143739.90289999999</v>
      </c>
      <c r="I11" s="18">
        <v>1030515.6094</v>
      </c>
      <c r="K11" s="30">
        <v>3.9814000000000002E-2</v>
      </c>
      <c r="L11" s="30">
        <v>7.7588000000000004E-2</v>
      </c>
      <c r="M11" s="30">
        <v>3.7368999999999999E-2</v>
      </c>
      <c r="N11" s="30">
        <v>3.1862000000000001E-2</v>
      </c>
      <c r="O11" s="30">
        <v>9.1634999999999994E-2</v>
      </c>
      <c r="P11" s="31">
        <v>2.8221E-2</v>
      </c>
    </row>
    <row r="12" spans="1:16" s="26" customFormat="1" x14ac:dyDescent="0.2">
      <c r="A12" s="56" t="s">
        <v>15</v>
      </c>
      <c r="B12" s="17">
        <v>272</v>
      </c>
      <c r="C12" s="17">
        <v>13266</v>
      </c>
      <c r="D12" s="17">
        <v>143574.90410000001</v>
      </c>
      <c r="E12" s="17">
        <v>15281.122600000001</v>
      </c>
      <c r="F12" s="17">
        <v>158856.02679999999</v>
      </c>
      <c r="G12" s="17">
        <v>344328.0687</v>
      </c>
      <c r="H12" s="17">
        <v>37205.808799999999</v>
      </c>
      <c r="I12" s="18">
        <v>381533.8775</v>
      </c>
      <c r="K12" s="30">
        <v>3.4237999999999998E-2</v>
      </c>
      <c r="L12" s="30">
        <v>9.3940999999999997E-2</v>
      </c>
      <c r="M12" s="30">
        <v>3.5418999999999999E-2</v>
      </c>
      <c r="N12" s="30">
        <v>2.8194E-2</v>
      </c>
      <c r="O12" s="30">
        <v>8.2219E-2</v>
      </c>
      <c r="P12" s="31">
        <v>2.8451000000000001E-2</v>
      </c>
    </row>
    <row r="13" spans="1:16" s="26" customFormat="1" x14ac:dyDescent="0.2">
      <c r="A13" s="57" t="s">
        <v>16</v>
      </c>
      <c r="B13" s="20">
        <v>179</v>
      </c>
      <c r="C13" s="20">
        <v>8119</v>
      </c>
      <c r="D13" s="20">
        <v>90416.560200000007</v>
      </c>
      <c r="E13" s="20">
        <v>7342.7842000000001</v>
      </c>
      <c r="F13" s="20">
        <v>97759.344400000002</v>
      </c>
      <c r="G13" s="20">
        <v>203324.77290000001</v>
      </c>
      <c r="H13" s="20">
        <v>12410.6978</v>
      </c>
      <c r="I13" s="21">
        <v>215735.47070000001</v>
      </c>
      <c r="K13" s="32">
        <v>4.6800000000000001E-2</v>
      </c>
      <c r="L13" s="32">
        <v>0.10972800000000001</v>
      </c>
      <c r="M13" s="32">
        <v>4.7345999999999999E-2</v>
      </c>
      <c r="N13" s="32">
        <v>2.1885999999999999E-2</v>
      </c>
      <c r="O13" s="32">
        <v>8.7864999999999999E-2</v>
      </c>
      <c r="P13" s="33">
        <v>2.2741000000000001E-2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31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f>(D6-'2019'!D6)/'2019'!D6</f>
        <v>-0.34796276709197305</v>
      </c>
      <c r="E28" s="44">
        <f>(E6-'2019'!E6)/'2019'!E6</f>
        <v>-0.61970427622693947</v>
      </c>
      <c r="F28" s="44">
        <f>(F6-'2019'!F6)/'2019'!F6</f>
        <v>-0.39983039339525261</v>
      </c>
      <c r="G28" s="44">
        <f>(G6-'2019'!G6)/'2019'!G6</f>
        <v>-0.34304415728860271</v>
      </c>
      <c r="H28" s="44">
        <f>(H6-'2019'!H6)/'2019'!H6</f>
        <v>-0.58804133006317383</v>
      </c>
      <c r="I28" s="45">
        <f>(I6-'2019'!I6)/'2019'!I6</f>
        <v>-0.39030343943641327</v>
      </c>
      <c r="J28" s="39"/>
      <c r="K28" s="27">
        <v>2.2100000000000002E-2</v>
      </c>
      <c r="L28" s="27">
        <v>4.1500000000000002E-2</v>
      </c>
      <c r="M28" s="27">
        <v>2.0500000000000001E-2</v>
      </c>
      <c r="N28" s="27">
        <v>1.6899999999999998E-2</v>
      </c>
      <c r="O28" s="27">
        <v>4.4600000000000001E-2</v>
      </c>
      <c r="P28" s="29">
        <v>1.52E-2</v>
      </c>
    </row>
    <row r="29" spans="1:16" ht="14.25" customHeight="1" x14ac:dyDescent="0.3">
      <c r="B29" s="84" t="s">
        <v>10</v>
      </c>
      <c r="C29" s="85"/>
      <c r="D29" s="46">
        <f>(D7-'2019'!D7)/'2019'!D7</f>
        <v>-0.28508504198384155</v>
      </c>
      <c r="E29" s="46">
        <f>(E7-'2019'!E7)/'2019'!E7</f>
        <v>-0.61545911826460009</v>
      </c>
      <c r="F29" s="46">
        <f>(F7-'2019'!F7)/'2019'!F7</f>
        <v>-0.36472594166214167</v>
      </c>
      <c r="G29" s="46">
        <f>(G7-'2019'!G7)/'2019'!G7</f>
        <v>-0.31026382481860371</v>
      </c>
      <c r="H29" s="46">
        <f>(H7-'2019'!H7)/'2019'!H7</f>
        <v>-0.60821103866858073</v>
      </c>
      <c r="I29" s="47">
        <f>(I7-'2019'!I7)/'2019'!I7</f>
        <v>-0.39251757367597706</v>
      </c>
      <c r="J29" s="39"/>
      <c r="K29" s="30">
        <v>5.74E-2</v>
      </c>
      <c r="L29" s="30">
        <v>6.4299999999999996E-2</v>
      </c>
      <c r="M29" s="30">
        <v>4.9000000000000002E-2</v>
      </c>
      <c r="N29" s="30">
        <v>3.49E-2</v>
      </c>
      <c r="O29" s="30">
        <v>5.2999999999999999E-2</v>
      </c>
      <c r="P29" s="31">
        <v>2.8000000000000001E-2</v>
      </c>
    </row>
    <row r="30" spans="1:16" ht="14.25" customHeight="1" x14ac:dyDescent="0.3">
      <c r="B30" s="84" t="s">
        <v>11</v>
      </c>
      <c r="C30" s="85"/>
      <c r="D30" s="46">
        <f>(D8-'2019'!D8)/'2019'!D8</f>
        <v>-0.40762034696487809</v>
      </c>
      <c r="E30" s="46">
        <f>(E8-'2019'!E8)/'2019'!E8</f>
        <v>-0.74293824830342725</v>
      </c>
      <c r="F30" s="46">
        <f>(F8-'2019'!F8)/'2019'!F8</f>
        <v>-0.48447429247289076</v>
      </c>
      <c r="G30" s="46">
        <f>(G8-'2019'!G8)/'2019'!G8</f>
        <v>-0.3623770907952617</v>
      </c>
      <c r="H30" s="46">
        <f>(H8-'2019'!H8)/'2019'!H8</f>
        <v>-0.72921058418428841</v>
      </c>
      <c r="I30" s="47">
        <f>(I8-'2019'!I8)/'2019'!I8</f>
        <v>-0.44867483789666235</v>
      </c>
      <c r="J30" s="39"/>
      <c r="K30" s="30">
        <v>3.7699999999999997E-2</v>
      </c>
      <c r="L30" s="30">
        <v>5.0700000000000002E-2</v>
      </c>
      <c r="M30" s="30">
        <v>3.5999999999999997E-2</v>
      </c>
      <c r="N30" s="30">
        <v>3.5799999999999998E-2</v>
      </c>
      <c r="O30" s="30">
        <v>5.4100000000000002E-2</v>
      </c>
      <c r="P30" s="31">
        <v>3.2899999999999999E-2</v>
      </c>
    </row>
    <row r="31" spans="1:16" ht="14.25" customHeight="1" x14ac:dyDescent="0.3">
      <c r="B31" s="84" t="s">
        <v>12</v>
      </c>
      <c r="C31" s="85"/>
      <c r="D31" s="46">
        <f>(D9-'2019'!D9)/'2019'!D9</f>
        <v>-0.55210616419313763</v>
      </c>
      <c r="E31" s="46">
        <f>(E9-'2019'!E9)/'2019'!E9</f>
        <v>-0.69772749631087061</v>
      </c>
      <c r="F31" s="46">
        <f>(F9-'2019'!F9)/'2019'!F9</f>
        <v>-0.5598525519284101</v>
      </c>
      <c r="G31" s="46">
        <f>(G9-'2019'!G9)/'2019'!G9</f>
        <v>-0.48302263134052714</v>
      </c>
      <c r="H31" s="46">
        <f>(H9-'2019'!H9)/'2019'!H9</f>
        <v>-0.5903564914645103</v>
      </c>
      <c r="I31" s="47">
        <f>(I9-'2019'!I9)/'2019'!I9</f>
        <v>-0.48830012148655366</v>
      </c>
      <c r="J31" s="39"/>
      <c r="K31" s="30">
        <v>3.7600000000000001E-2</v>
      </c>
      <c r="L31" s="30">
        <v>7.2599999999999998E-2</v>
      </c>
      <c r="M31" s="30">
        <v>3.8199999999999998E-2</v>
      </c>
      <c r="N31" s="30">
        <v>0.03</v>
      </c>
      <c r="O31" s="30">
        <v>7.1800000000000003E-2</v>
      </c>
      <c r="P31" s="31">
        <v>2.9899999999999999E-2</v>
      </c>
    </row>
    <row r="32" spans="1:16" ht="14.25" customHeight="1" x14ac:dyDescent="0.3">
      <c r="B32" s="84" t="s">
        <v>13</v>
      </c>
      <c r="C32" s="85"/>
      <c r="D32" s="46">
        <f>(D10-'2019'!D10)/'2019'!D10</f>
        <v>-0.63119763635778947</v>
      </c>
      <c r="E32" s="46">
        <f>(E10-'2019'!E10)/'2019'!E10</f>
        <v>-0.78813574753461602</v>
      </c>
      <c r="F32" s="46">
        <f>(F10-'2019'!F10)/'2019'!F10</f>
        <v>-0.63996252798986986</v>
      </c>
      <c r="G32" s="46">
        <f>(G10-'2019'!G10)/'2019'!G10</f>
        <v>-0.53401045177422968</v>
      </c>
      <c r="H32" s="46">
        <f>(H10-'2019'!H10)/'2019'!H10</f>
        <v>-0.73392723784830993</v>
      </c>
      <c r="I32" s="47">
        <f>(I10-'2019'!I10)/'2019'!I10</f>
        <v>-0.54355895899813622</v>
      </c>
      <c r="J32" s="39"/>
      <c r="K32" s="30">
        <v>3.7600000000000001E-2</v>
      </c>
      <c r="L32" s="30">
        <v>0.13719999999999999</v>
      </c>
      <c r="M32" s="30">
        <v>0.04</v>
      </c>
      <c r="N32" s="30">
        <v>4.2599999999999999E-2</v>
      </c>
      <c r="O32" s="30">
        <v>0.12720000000000001</v>
      </c>
      <c r="P32" s="31">
        <v>4.3400000000000001E-2</v>
      </c>
    </row>
    <row r="33" spans="2:16" ht="14.25" customHeight="1" x14ac:dyDescent="0.3">
      <c r="B33" s="84" t="s">
        <v>14</v>
      </c>
      <c r="C33" s="85"/>
      <c r="D33" s="46">
        <f>(D11-'2019'!D11)/'2019'!D11</f>
        <v>-0.26728270087925304</v>
      </c>
      <c r="E33" s="46">
        <f>(E11-'2019'!E11)/'2019'!E11</f>
        <v>-0.37452965799228638</v>
      </c>
      <c r="F33" s="46">
        <f>(F11-'2019'!F11)/'2019'!F11</f>
        <v>-0.28355301307022551</v>
      </c>
      <c r="G33" s="46">
        <f>(G11-'2019'!G11)/'2019'!G11</f>
        <v>-0.27557436495229432</v>
      </c>
      <c r="H33" s="46">
        <f>(H11-'2019'!H11)/'2019'!H11</f>
        <v>-0.2848429067424163</v>
      </c>
      <c r="I33" s="47">
        <f>(I11-'2019'!I11)/'2019'!I11</f>
        <v>-0.27688156528868824</v>
      </c>
      <c r="J33" s="39"/>
      <c r="K33" s="30">
        <v>4.2299999999999997E-2</v>
      </c>
      <c r="L33" s="30">
        <v>0.1002</v>
      </c>
      <c r="M33" s="30">
        <v>0.04</v>
      </c>
      <c r="N33" s="30">
        <v>3.7499999999999999E-2</v>
      </c>
      <c r="O33" s="30">
        <v>0.11650000000000001</v>
      </c>
      <c r="P33" s="31">
        <v>3.3799999999999997E-2</v>
      </c>
    </row>
    <row r="34" spans="2:16" ht="14.25" customHeight="1" x14ac:dyDescent="0.2">
      <c r="B34" s="84" t="s">
        <v>15</v>
      </c>
      <c r="C34" s="85"/>
      <c r="D34" s="46">
        <f>(D12-'2019'!D12)/'2019'!D12</f>
        <v>-0.3859465541842777</v>
      </c>
      <c r="E34" s="46">
        <f>(E12-'2019'!E12)/'2019'!E12</f>
        <v>-0.69524212597459034</v>
      </c>
      <c r="F34" s="46">
        <f>(F12-'2019'!F12)/'2019'!F12</f>
        <v>-0.44056277997166027</v>
      </c>
      <c r="G34" s="46">
        <f>(G12-'2019'!G12)/'2019'!G12</f>
        <v>-0.35606501913554894</v>
      </c>
      <c r="H34" s="46">
        <f>(H12-'2019'!H12)/'2019'!H12</f>
        <v>-0.62572641523447103</v>
      </c>
      <c r="I34" s="47">
        <f>(I12-'2019'!I12)/'2019'!I12</f>
        <v>-0.39833772310387777</v>
      </c>
      <c r="K34" s="30">
        <v>3.6299999999999999E-2</v>
      </c>
      <c r="L34" s="30">
        <v>0.15529999999999999</v>
      </c>
      <c r="M34" s="30">
        <v>4.4299999999999999E-2</v>
      </c>
      <c r="N34" s="30">
        <v>2.86E-2</v>
      </c>
      <c r="O34" s="30">
        <v>0.12570000000000001</v>
      </c>
      <c r="P34" s="31">
        <v>3.27E-2</v>
      </c>
    </row>
    <row r="35" spans="2:16" ht="14.25" customHeight="1" x14ac:dyDescent="0.2">
      <c r="B35" s="86" t="s">
        <v>16</v>
      </c>
      <c r="C35" s="87"/>
      <c r="D35" s="48">
        <f>(D13-'2019'!D13)/'2019'!D13</f>
        <v>-0.3653109279370787</v>
      </c>
      <c r="E35" s="48">
        <f>(E13-'2019'!E13)/'2019'!E13</f>
        <v>-0.44240584368559749</v>
      </c>
      <c r="F35" s="48">
        <f>(F13-'2019'!F13)/'2019'!F13</f>
        <v>-0.37183447956028692</v>
      </c>
      <c r="G35" s="48">
        <f>(G13-'2019'!G13)/'2019'!G13</f>
        <v>-0.4694476350546925</v>
      </c>
      <c r="H35" s="48">
        <f>(H13-'2019'!H13)/'2019'!H13</f>
        <v>-0.53696108686799893</v>
      </c>
      <c r="I35" s="49">
        <f>(I13-'2019'!I13)/'2019'!I13</f>
        <v>-0.47386077951711048</v>
      </c>
      <c r="K35" s="32">
        <v>5.3600000000000002E-2</v>
      </c>
      <c r="L35" s="32">
        <v>0.14430000000000001</v>
      </c>
      <c r="M35" s="32">
        <v>5.6300000000000003E-2</v>
      </c>
      <c r="N35" s="32">
        <v>2.5000000000000001E-2</v>
      </c>
      <c r="O35" s="32">
        <v>0.14069999999999999</v>
      </c>
      <c r="P35" s="33">
        <v>2.64E-2</v>
      </c>
    </row>
  </sheetData>
  <mergeCells count="25">
    <mergeCell ref="B34:C34"/>
    <mergeCell ref="B35:C35"/>
    <mergeCell ref="B28:C28"/>
    <mergeCell ref="B29:C29"/>
    <mergeCell ref="B30:C30"/>
    <mergeCell ref="B31:C31"/>
    <mergeCell ref="B32:C32"/>
    <mergeCell ref="B33:C33"/>
    <mergeCell ref="A14:I14"/>
    <mergeCell ref="A16:I16"/>
    <mergeCell ref="B25:C27"/>
    <mergeCell ref="D25:I25"/>
    <mergeCell ref="K25:P25"/>
    <mergeCell ref="D26:F26"/>
    <mergeCell ref="G26:I26"/>
    <mergeCell ref="K26:M26"/>
    <mergeCell ref="N26:P26"/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5"/>
  <sheetViews>
    <sheetView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28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2019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55" t="s">
        <v>0</v>
      </c>
      <c r="B5" s="55" t="s">
        <v>5</v>
      </c>
      <c r="C5" s="55" t="s">
        <v>6</v>
      </c>
      <c r="D5" s="55" t="s">
        <v>7</v>
      </c>
      <c r="E5" s="37" t="s">
        <v>8</v>
      </c>
      <c r="F5" s="55" t="s">
        <v>9</v>
      </c>
      <c r="G5" s="37" t="s">
        <v>7</v>
      </c>
      <c r="H5" s="55" t="s">
        <v>8</v>
      </c>
      <c r="I5" s="55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2426</v>
      </c>
      <c r="C6" s="12">
        <v>115414</v>
      </c>
      <c r="D6" s="12">
        <f t="shared" ref="D6:I6" si="0">SUM(D7:D13)</f>
        <v>1872292.7456999999</v>
      </c>
      <c r="E6" s="12">
        <f t="shared" si="0"/>
        <v>441668.55660000001</v>
      </c>
      <c r="F6" s="12">
        <f t="shared" si="0"/>
        <v>2313961.3023000001</v>
      </c>
      <c r="G6" s="12">
        <f t="shared" si="0"/>
        <v>4566581.6828999994</v>
      </c>
      <c r="H6" s="12">
        <f t="shared" si="0"/>
        <v>1091411.3199000002</v>
      </c>
      <c r="I6" s="15">
        <f t="shared" si="0"/>
        <v>5657993.0027999999</v>
      </c>
      <c r="K6" s="27">
        <v>1.6112999999999999E-2</v>
      </c>
      <c r="L6" s="27">
        <v>3.6471999999999997E-2</v>
      </c>
      <c r="M6" s="28">
        <v>1.4732E-2</v>
      </c>
      <c r="N6" s="27">
        <v>1.4473E-2</v>
      </c>
      <c r="O6" s="27">
        <v>3.2591000000000002E-2</v>
      </c>
      <c r="P6" s="29">
        <v>1.2854000000000001E-2</v>
      </c>
    </row>
    <row r="7" spans="1:16" s="26" customFormat="1" x14ac:dyDescent="0.2">
      <c r="A7" s="53" t="s">
        <v>10</v>
      </c>
      <c r="B7" s="17">
        <v>586</v>
      </c>
      <c r="C7" s="17">
        <v>29282</v>
      </c>
      <c r="D7" s="17">
        <v>465889.58429999999</v>
      </c>
      <c r="E7" s="17">
        <v>147981.4761</v>
      </c>
      <c r="F7" s="17">
        <v>613871.06050000002</v>
      </c>
      <c r="G7" s="17">
        <v>1056208.1857</v>
      </c>
      <c r="H7" s="17">
        <v>402780.31969999999</v>
      </c>
      <c r="I7" s="18">
        <v>1458988.5055</v>
      </c>
      <c r="K7" s="30">
        <v>4.2630000000000001E-2</v>
      </c>
      <c r="L7" s="30">
        <v>5.0651000000000002E-2</v>
      </c>
      <c r="M7" s="30">
        <v>3.2155999999999997E-2</v>
      </c>
      <c r="N7" s="30">
        <v>3.4216999999999997E-2</v>
      </c>
      <c r="O7" s="30">
        <v>5.8449000000000001E-2</v>
      </c>
      <c r="P7" s="31">
        <v>2.6210000000000001E-2</v>
      </c>
    </row>
    <row r="8" spans="1:16" s="26" customFormat="1" x14ac:dyDescent="0.2">
      <c r="A8" s="53" t="s">
        <v>11</v>
      </c>
      <c r="B8" s="17">
        <v>650</v>
      </c>
      <c r="C8" s="17">
        <v>30774</v>
      </c>
      <c r="D8" s="17">
        <v>488457.37040000001</v>
      </c>
      <c r="E8" s="17">
        <v>145242.21030000001</v>
      </c>
      <c r="F8" s="17">
        <v>633699.58070000005</v>
      </c>
      <c r="G8" s="17">
        <v>1136738.2455</v>
      </c>
      <c r="H8" s="17">
        <v>349680.74810000003</v>
      </c>
      <c r="I8" s="18">
        <v>1486418.9935999999</v>
      </c>
      <c r="K8" s="30">
        <v>3.5027000000000003E-2</v>
      </c>
      <c r="L8" s="30">
        <v>3.8360999999999999E-2</v>
      </c>
      <c r="M8" s="30">
        <v>3.0214000000000001E-2</v>
      </c>
      <c r="N8" s="30">
        <v>3.2800000000000003E-2</v>
      </c>
      <c r="O8" s="30">
        <v>2.9832999999999998E-2</v>
      </c>
      <c r="P8" s="31">
        <v>2.6866999999999999E-2</v>
      </c>
    </row>
    <row r="9" spans="1:16" s="26" customFormat="1" x14ac:dyDescent="0.2">
      <c r="A9" s="53" t="s">
        <v>12</v>
      </c>
      <c r="B9" s="17">
        <v>38</v>
      </c>
      <c r="C9" s="17">
        <v>1802</v>
      </c>
      <c r="D9" s="17">
        <v>36184.576800000003</v>
      </c>
      <c r="E9" s="17">
        <v>2033</v>
      </c>
      <c r="F9" s="17">
        <v>38217.576800000003</v>
      </c>
      <c r="G9" s="17">
        <v>86093</v>
      </c>
      <c r="H9" s="17">
        <v>4452</v>
      </c>
      <c r="I9" s="18">
        <v>90545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1">
        <v>0</v>
      </c>
    </row>
    <row r="10" spans="1:16" s="26" customFormat="1" x14ac:dyDescent="0.2">
      <c r="A10" s="53" t="s">
        <v>13</v>
      </c>
      <c r="B10" s="17">
        <v>72</v>
      </c>
      <c r="C10" s="17">
        <v>2850</v>
      </c>
      <c r="D10" s="17">
        <v>60995.864500000003</v>
      </c>
      <c r="E10" s="17">
        <v>3608.0891000000001</v>
      </c>
      <c r="F10" s="17">
        <v>64603.953500000003</v>
      </c>
      <c r="G10" s="17">
        <v>145476.42980000001</v>
      </c>
      <c r="H10" s="17">
        <v>7296.8182999999999</v>
      </c>
      <c r="I10" s="18">
        <v>152773.2481</v>
      </c>
      <c r="K10" s="30">
        <v>1.8578000000000001E-2</v>
      </c>
      <c r="L10" s="30">
        <v>0.10566</v>
      </c>
      <c r="M10" s="30">
        <v>2.1912999999999998E-2</v>
      </c>
      <c r="N10" s="30">
        <v>2.3938999999999998E-2</v>
      </c>
      <c r="O10" s="30">
        <v>8.5515999999999995E-2</v>
      </c>
      <c r="P10" s="31">
        <v>2.4847999999999999E-2</v>
      </c>
    </row>
    <row r="11" spans="1:16" s="26" customFormat="1" x14ac:dyDescent="0.2">
      <c r="A11" s="53" t="s">
        <v>14</v>
      </c>
      <c r="B11" s="17">
        <v>630</v>
      </c>
      <c r="C11" s="17">
        <v>29544</v>
      </c>
      <c r="D11" s="17">
        <v>444492.31510000001</v>
      </c>
      <c r="E11" s="17">
        <v>79493.2451</v>
      </c>
      <c r="F11" s="17">
        <v>523985.56020000001</v>
      </c>
      <c r="G11" s="17">
        <v>1224108.6780999999</v>
      </c>
      <c r="H11" s="17">
        <v>200990.66940000001</v>
      </c>
      <c r="I11" s="18">
        <v>1425099.3474000001</v>
      </c>
      <c r="K11" s="30">
        <v>2.8302999999999998E-2</v>
      </c>
      <c r="L11" s="30">
        <v>7.5600000000000001E-2</v>
      </c>
      <c r="M11" s="30">
        <v>2.7460999999999999E-2</v>
      </c>
      <c r="N11" s="30">
        <v>3.0693999999999999E-2</v>
      </c>
      <c r="O11" s="30">
        <v>8.2274E-2</v>
      </c>
      <c r="P11" s="31">
        <v>2.8212999999999998E-2</v>
      </c>
    </row>
    <row r="12" spans="1:16" s="26" customFormat="1" x14ac:dyDescent="0.2">
      <c r="A12" s="53" t="s">
        <v>15</v>
      </c>
      <c r="B12" s="17">
        <v>271</v>
      </c>
      <c r="C12" s="17">
        <v>13113</v>
      </c>
      <c r="D12" s="17">
        <v>233814.99619999999</v>
      </c>
      <c r="E12" s="17">
        <v>50141.846700000002</v>
      </c>
      <c r="F12" s="17">
        <v>283956.84289999999</v>
      </c>
      <c r="G12" s="17">
        <v>534724.9007</v>
      </c>
      <c r="H12" s="17">
        <v>99408.054199999999</v>
      </c>
      <c r="I12" s="18">
        <v>634132.95490000001</v>
      </c>
      <c r="K12" s="30">
        <v>2.9441999999999999E-2</v>
      </c>
      <c r="L12" s="30">
        <v>0.231463</v>
      </c>
      <c r="M12" s="30">
        <v>4.6261999999999998E-2</v>
      </c>
      <c r="N12" s="30">
        <v>2.7761999999999998E-2</v>
      </c>
      <c r="O12" s="30">
        <v>0.178979</v>
      </c>
      <c r="P12" s="31">
        <v>3.7067000000000003E-2</v>
      </c>
    </row>
    <row r="13" spans="1:16" s="26" customFormat="1" x14ac:dyDescent="0.2">
      <c r="A13" s="54" t="s">
        <v>16</v>
      </c>
      <c r="B13" s="20">
        <v>179</v>
      </c>
      <c r="C13" s="20">
        <v>8049</v>
      </c>
      <c r="D13" s="20">
        <v>142458.03839999999</v>
      </c>
      <c r="E13" s="20">
        <v>13168.6893</v>
      </c>
      <c r="F13" s="20">
        <v>155626.72769999999</v>
      </c>
      <c r="G13" s="20">
        <v>383232.24310000002</v>
      </c>
      <c r="H13" s="20">
        <v>26802.710200000001</v>
      </c>
      <c r="I13" s="21">
        <v>410034.95329999999</v>
      </c>
      <c r="K13" s="32">
        <v>2.8065E-2</v>
      </c>
      <c r="L13" s="32">
        <v>8.6555000000000007E-2</v>
      </c>
      <c r="M13" s="32">
        <v>3.1572999999999997E-2</v>
      </c>
      <c r="N13" s="32">
        <v>1.3648E-2</v>
      </c>
      <c r="O13" s="32">
        <v>0.128054</v>
      </c>
      <c r="P13" s="33">
        <v>1.7045000000000001E-2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29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f>(D6-'2018'!D6)/'2018'!D6</f>
        <v>4.8622589096481247E-2</v>
      </c>
      <c r="E28" s="44">
        <f>(E6-'2018'!E6)/'2018'!E6</f>
        <v>4.7906261464181435E-2</v>
      </c>
      <c r="F28" s="44">
        <f>(F6-'2018'!F6)/'2018'!F6</f>
        <v>4.8485787076978371E-2</v>
      </c>
      <c r="G28" s="44">
        <f>(G6-'2018'!G6)/'2018'!G6</f>
        <v>4.1843007386894705E-2</v>
      </c>
      <c r="H28" s="44">
        <f>(H6-'2018'!H6)/'2018'!H6</f>
        <v>3.2377954720760972E-2</v>
      </c>
      <c r="I28" s="45">
        <f>(I6-'2018'!I6)/'2018'!I6</f>
        <v>4.0003738344932468E-2</v>
      </c>
      <c r="J28" s="39"/>
      <c r="K28" s="27">
        <v>2.1100000000000001E-2</v>
      </c>
      <c r="L28" s="27">
        <v>4.6600000000000003E-2</v>
      </c>
      <c r="M28" s="27">
        <v>1.9561064256763069E-2</v>
      </c>
      <c r="N28" s="27">
        <v>1.9599999999999999E-2</v>
      </c>
      <c r="O28" s="27">
        <v>4.7500000000000001E-2</v>
      </c>
      <c r="P28" s="29">
        <v>1.8200000000000001E-2</v>
      </c>
    </row>
    <row r="29" spans="1:16" ht="14.25" customHeight="1" x14ac:dyDescent="0.3">
      <c r="B29" s="84" t="s">
        <v>10</v>
      </c>
      <c r="C29" s="85"/>
      <c r="D29" s="46">
        <f>(D7-'2018'!D7)/'2018'!D7</f>
        <v>4.6916165237947928E-2</v>
      </c>
      <c r="E29" s="46">
        <f>(E7-'2018'!E7)/'2018'!E7</f>
        <v>0.12222944652644736</v>
      </c>
      <c r="F29" s="46">
        <f>(F7-'2018'!F7)/'2018'!F7</f>
        <v>6.4131497412998353E-2</v>
      </c>
      <c r="G29" s="46">
        <f>(G7-'2018'!G7)/'2018'!G7</f>
        <v>3.7473525095400695E-2</v>
      </c>
      <c r="H29" s="46">
        <f>(H7-'2018'!H7)/'2018'!H7</f>
        <v>7.0155515823048714E-2</v>
      </c>
      <c r="I29" s="47">
        <f>(I7-'2018'!I7)/'2018'!I7</f>
        <v>4.6294814215571987E-2</v>
      </c>
      <c r="J29" s="39"/>
      <c r="K29" s="30">
        <v>5.8000000000000003E-2</v>
      </c>
      <c r="L29" s="30">
        <v>5.9799999999999999E-2</v>
      </c>
      <c r="M29" s="30">
        <v>4.5127628944266057E-2</v>
      </c>
      <c r="N29" s="30">
        <v>5.45E-2</v>
      </c>
      <c r="O29" s="30">
        <v>9.11E-2</v>
      </c>
      <c r="P29" s="31">
        <v>4.6399999999999997E-2</v>
      </c>
    </row>
    <row r="30" spans="1:16" ht="14.25" customHeight="1" x14ac:dyDescent="0.3">
      <c r="B30" s="84" t="s">
        <v>11</v>
      </c>
      <c r="C30" s="85"/>
      <c r="D30" s="46">
        <f>(D8-'2018'!D8)/'2018'!D8</f>
        <v>6.4823737850855656E-2</v>
      </c>
      <c r="E30" s="46">
        <f>(E8-'2018'!E8)/'2018'!E8</f>
        <v>4.41260983165832E-3</v>
      </c>
      <c r="F30" s="46">
        <f>(F8-'2018'!F8)/'2018'!F8</f>
        <v>5.0344490737197212E-2</v>
      </c>
      <c r="G30" s="46">
        <f>(G8-'2018'!G8)/'2018'!G8</f>
        <v>2.368012158951812E-2</v>
      </c>
      <c r="H30" s="46">
        <f>(H8-'2018'!H8)/'2018'!H8</f>
        <v>2.3031273151855151E-2</v>
      </c>
      <c r="I30" s="47">
        <f>(I8-'2018'!I8)/'2018'!I8</f>
        <v>2.3527405672088483E-2</v>
      </c>
      <c r="J30" s="39"/>
      <c r="K30" s="30">
        <v>4.2200000000000001E-2</v>
      </c>
      <c r="L30" s="30">
        <v>7.6100000000000001E-2</v>
      </c>
      <c r="M30" s="30">
        <v>3.7886445569852649E-2</v>
      </c>
      <c r="N30" s="30">
        <v>3.9600000000000003E-2</v>
      </c>
      <c r="O30" s="30">
        <v>6.7100000000000007E-2</v>
      </c>
      <c r="P30" s="31">
        <v>3.4299999999999997E-2</v>
      </c>
    </row>
    <row r="31" spans="1:16" ht="14.25" customHeight="1" x14ac:dyDescent="0.3">
      <c r="B31" s="84" t="s">
        <v>12</v>
      </c>
      <c r="C31" s="85"/>
      <c r="D31" s="46">
        <f>(D9-'2018'!D9)/'2018'!D9</f>
        <v>1.8784078229747488E-2</v>
      </c>
      <c r="E31" s="46">
        <f>(E9-'2018'!E9)/'2018'!E9</f>
        <v>-0.44419427567127345</v>
      </c>
      <c r="F31" s="46">
        <f>(F9-'2018'!F9)/'2018'!F9</f>
        <v>-2.4443826377177645E-2</v>
      </c>
      <c r="G31" s="46">
        <f>(G9-'2018'!G9)/'2018'!G9</f>
        <v>6.6583123663848123E-2</v>
      </c>
      <c r="H31" s="46">
        <f>(H9-'2018'!H9)/'2018'!H9</f>
        <v>-0.57035750096838445</v>
      </c>
      <c r="I31" s="47">
        <f>(I9-'2018'!I9)/'2018'!I9</f>
        <v>-5.8806466375896866E-3</v>
      </c>
      <c r="J31" s="39"/>
      <c r="K31" s="30">
        <v>7.8899999999999998E-2</v>
      </c>
      <c r="L31" s="30">
        <v>0.13830000000000001</v>
      </c>
      <c r="M31" s="30">
        <v>8.104483048444977E-2</v>
      </c>
      <c r="N31" s="30">
        <v>7.1199999999999999E-2</v>
      </c>
      <c r="O31" s="30">
        <v>0.11799999999999999</v>
      </c>
      <c r="P31" s="31">
        <v>7.0499999999999993E-2</v>
      </c>
    </row>
    <row r="32" spans="1:16" ht="14.25" customHeight="1" x14ac:dyDescent="0.3">
      <c r="B32" s="84" t="s">
        <v>13</v>
      </c>
      <c r="C32" s="85"/>
      <c r="D32" s="46">
        <f>(D10-'2018'!D10)/'2018'!D10</f>
        <v>7.7446327262747583E-2</v>
      </c>
      <c r="E32" s="46">
        <f>(E10-'2018'!E10)/'2018'!E10</f>
        <v>-0.12426913593371401</v>
      </c>
      <c r="F32" s="46">
        <f>(F10-'2018'!F10)/'2018'!F10</f>
        <v>6.3761758398859544E-2</v>
      </c>
      <c r="G32" s="46">
        <f>(G10-'2018'!G10)/'2018'!G10</f>
        <v>2.4016968172040264E-2</v>
      </c>
      <c r="H32" s="46">
        <f>(H10-'2018'!H10)/'2018'!H10</f>
        <v>-9.8198940907955501E-2</v>
      </c>
      <c r="I32" s="47">
        <f>(I10-'2018'!I10)/'2018'!I10</f>
        <v>1.743117237276166E-2</v>
      </c>
      <c r="J32" s="39"/>
      <c r="K32" s="30">
        <v>1.3100000000000001E-2</v>
      </c>
      <c r="L32" s="30">
        <v>0.12609999999999999</v>
      </c>
      <c r="M32" s="30">
        <v>2.0362101578753993E-2</v>
      </c>
      <c r="N32" s="30">
        <v>2.6499999999999999E-2</v>
      </c>
      <c r="O32" s="30">
        <v>0.10100000000000001</v>
      </c>
      <c r="P32" s="31">
        <v>2.7699999999999999E-2</v>
      </c>
    </row>
    <row r="33" spans="2:16" ht="14.25" customHeight="1" x14ac:dyDescent="0.3">
      <c r="B33" s="84" t="s">
        <v>14</v>
      </c>
      <c r="C33" s="85"/>
      <c r="D33" s="46">
        <f>(D11-'2018'!D11)/'2018'!D11</f>
        <v>7.7004581602152858E-3</v>
      </c>
      <c r="E33" s="46">
        <f>(E11-'2018'!E11)/'2018'!E11</f>
        <v>9.9794858931375602E-2</v>
      </c>
      <c r="F33" s="46">
        <f>(F11-'2018'!F11)/'2018'!F11</f>
        <v>2.0666768648501178E-2</v>
      </c>
      <c r="G33" s="46">
        <f>(G11-'2018'!G11)/'2018'!G11</f>
        <v>6.2455966005101698E-2</v>
      </c>
      <c r="H33" s="46">
        <f>(H11-'2018'!H11)/'2018'!H11</f>
        <v>3.1249798694927288E-2</v>
      </c>
      <c r="I33" s="47">
        <f>(I11-'2018'!I11)/'2018'!I11</f>
        <v>5.794085215133022E-2</v>
      </c>
      <c r="J33" s="39"/>
      <c r="K33" s="30">
        <v>3.85E-2</v>
      </c>
      <c r="L33" s="30">
        <v>8.7900000000000006E-2</v>
      </c>
      <c r="M33" s="30">
        <v>3.646608936180494E-2</v>
      </c>
      <c r="N33" s="30">
        <v>3.8899999999999997E-2</v>
      </c>
      <c r="O33" s="30">
        <v>9.4100000000000003E-2</v>
      </c>
      <c r="P33" s="31">
        <v>3.5200000000000002E-2</v>
      </c>
    </row>
    <row r="34" spans="2:16" ht="14.25" customHeight="1" x14ac:dyDescent="0.2">
      <c r="B34" s="84" t="s">
        <v>15</v>
      </c>
      <c r="C34" s="85"/>
      <c r="D34" s="46">
        <f>(D12-'2018'!D12)/'2018'!D12</f>
        <v>8.3563638053580511E-2</v>
      </c>
      <c r="E34" s="46">
        <f>(E12-'2018'!E12)/'2018'!E12</f>
        <v>-2.7690728266272769E-2</v>
      </c>
      <c r="F34" s="46">
        <f>(F12-'2018'!F12)/'2018'!F12</f>
        <v>6.2103744514789817E-2</v>
      </c>
      <c r="G34" s="46">
        <f>(G12-'2018'!G12)/'2018'!G12</f>
        <v>7.3953202706398866E-2</v>
      </c>
      <c r="H34" s="46">
        <f>(H12-'2018'!H12)/'2018'!H12</f>
        <v>3.5191718369131979E-2</v>
      </c>
      <c r="I34" s="47">
        <f>(I12-'2018'!I12)/'2018'!I12</f>
        <v>6.768613389923829E-2</v>
      </c>
      <c r="K34" s="30">
        <v>4.07E-2</v>
      </c>
      <c r="L34" s="30">
        <v>0.2621</v>
      </c>
      <c r="M34" s="30">
        <v>6.1871730539187708E-2</v>
      </c>
      <c r="N34" s="30">
        <v>3.2099999999999997E-2</v>
      </c>
      <c r="O34" s="30">
        <v>0.20910000000000001</v>
      </c>
      <c r="P34" s="31">
        <v>4.5600000000000002E-2</v>
      </c>
    </row>
    <row r="35" spans="2:16" ht="14.25" customHeight="1" x14ac:dyDescent="0.2">
      <c r="B35" s="86" t="s">
        <v>16</v>
      </c>
      <c r="C35" s="87"/>
      <c r="D35" s="48">
        <f>(D13-'2018'!D13)/'2018'!D13</f>
        <v>7.3231117301848253E-2</v>
      </c>
      <c r="E35" s="48">
        <f>(E13-'2018'!E13)/'2018'!E13</f>
        <v>-1.589882881425642E-2</v>
      </c>
      <c r="F35" s="48">
        <f>(F13-'2018'!F13)/'2018'!F13</f>
        <v>6.5068678972256558E-2</v>
      </c>
      <c r="G35" s="48">
        <f>(G13-'2018'!G13)/'2018'!G13</f>
        <v>3.6481355175370651E-3</v>
      </c>
      <c r="H35" s="48">
        <f>(H13-'2018'!H13)/'2018'!H13</f>
        <v>-9.4984758720793844E-2</v>
      </c>
      <c r="I35" s="49">
        <f>(I13-'2018'!I13)/'2018'!I13</f>
        <v>-3.4512744017530777E-3</v>
      </c>
      <c r="K35" s="32">
        <v>2.6200000000000001E-2</v>
      </c>
      <c r="L35" s="32">
        <v>8.1600000000000006E-2</v>
      </c>
      <c r="M35" s="32">
        <v>2.862751955353118E-2</v>
      </c>
      <c r="N35" s="32">
        <v>1.5699999999999999E-2</v>
      </c>
      <c r="O35" s="32">
        <v>6.5699999999999995E-2</v>
      </c>
      <c r="P35" s="33">
        <v>1.5100000000000001E-2</v>
      </c>
    </row>
  </sheetData>
  <mergeCells count="25">
    <mergeCell ref="A3:A4"/>
    <mergeCell ref="B3:C4"/>
    <mergeCell ref="D3:I3"/>
    <mergeCell ref="K3:P3"/>
    <mergeCell ref="D4:F4"/>
    <mergeCell ref="G4:I4"/>
    <mergeCell ref="K4:M4"/>
    <mergeCell ref="N4:P4"/>
    <mergeCell ref="A14:I14"/>
    <mergeCell ref="A16:I16"/>
    <mergeCell ref="B25:C27"/>
    <mergeCell ref="D25:I25"/>
    <mergeCell ref="K25:P25"/>
    <mergeCell ref="D26:F26"/>
    <mergeCell ref="G26:I26"/>
    <mergeCell ref="K26:M26"/>
    <mergeCell ref="N26:P26"/>
    <mergeCell ref="B34:C34"/>
    <mergeCell ref="B35:C35"/>
    <mergeCell ref="B28:C28"/>
    <mergeCell ref="B29:C29"/>
    <mergeCell ref="B30:C30"/>
    <mergeCell ref="B31:C31"/>
    <mergeCell ref="B32:C32"/>
    <mergeCell ref="B33:C3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26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2018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52" t="s">
        <v>0</v>
      </c>
      <c r="B5" s="52" t="s">
        <v>5</v>
      </c>
      <c r="C5" s="52" t="s">
        <v>6</v>
      </c>
      <c r="D5" s="52" t="s">
        <v>7</v>
      </c>
      <c r="E5" s="37" t="s">
        <v>8</v>
      </c>
      <c r="F5" s="52" t="s">
        <v>9</v>
      </c>
      <c r="G5" s="37" t="s">
        <v>7</v>
      </c>
      <c r="H5" s="52" t="s">
        <v>8</v>
      </c>
      <c r="I5" s="52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2444</v>
      </c>
      <c r="C6" s="12">
        <v>115680</v>
      </c>
      <c r="D6" s="12">
        <f t="shared" ref="D6:I6" si="0">SUM(D7:D13)</f>
        <v>1785478.1740999999</v>
      </c>
      <c r="E6" s="12">
        <f t="shared" si="0"/>
        <v>421477.16149999999</v>
      </c>
      <c r="F6" s="12">
        <f t="shared" si="0"/>
        <v>2206955.3358</v>
      </c>
      <c r="G6" s="12">
        <f t="shared" si="0"/>
        <v>4383176.4003999997</v>
      </c>
      <c r="H6" s="12">
        <f t="shared" si="0"/>
        <v>1057181.9312</v>
      </c>
      <c r="I6" s="15">
        <f t="shared" si="0"/>
        <v>5440358.3316000002</v>
      </c>
      <c r="K6" s="27">
        <v>1.5633999999999999E-2</v>
      </c>
      <c r="L6" s="27">
        <v>3.6255000000000003E-2</v>
      </c>
      <c r="M6" s="28">
        <v>1.4976E-2</v>
      </c>
      <c r="N6" s="27">
        <v>1.4465E-2</v>
      </c>
      <c r="O6" s="27">
        <v>3.3888000000000001E-2</v>
      </c>
      <c r="P6" s="29">
        <v>1.3625E-2</v>
      </c>
    </row>
    <row r="7" spans="1:16" s="26" customFormat="1" x14ac:dyDescent="0.2">
      <c r="A7" s="50" t="s">
        <v>10</v>
      </c>
      <c r="B7" s="17">
        <v>604</v>
      </c>
      <c r="C7" s="17">
        <v>29982</v>
      </c>
      <c r="D7" s="17">
        <v>445011.3579</v>
      </c>
      <c r="E7" s="17">
        <v>131863.8328</v>
      </c>
      <c r="F7" s="17">
        <v>576875.19070000004</v>
      </c>
      <c r="G7" s="17">
        <v>1018057.965</v>
      </c>
      <c r="H7" s="17">
        <v>376375.50219999999</v>
      </c>
      <c r="I7" s="18">
        <v>1394433.4672000001</v>
      </c>
      <c r="K7" s="30">
        <v>3.6194999999999998E-2</v>
      </c>
      <c r="L7" s="30">
        <v>3.6609000000000003E-2</v>
      </c>
      <c r="M7" s="30">
        <v>2.9610000000000001E-2</v>
      </c>
      <c r="N7" s="30">
        <v>2.7526999999999999E-2</v>
      </c>
      <c r="O7" s="30">
        <v>6.1455999999999997E-2</v>
      </c>
      <c r="P7" s="31">
        <v>2.6034000000000002E-2</v>
      </c>
    </row>
    <row r="8" spans="1:16" s="26" customFormat="1" x14ac:dyDescent="0.2">
      <c r="A8" s="50" t="s">
        <v>11</v>
      </c>
      <c r="B8" s="17">
        <v>657</v>
      </c>
      <c r="C8" s="17">
        <v>30811</v>
      </c>
      <c r="D8" s="17">
        <v>458721.33860000002</v>
      </c>
      <c r="E8" s="17">
        <v>144604.1287</v>
      </c>
      <c r="F8" s="17">
        <v>603325.46730000002</v>
      </c>
      <c r="G8" s="17">
        <v>1110442.8244</v>
      </c>
      <c r="H8" s="17">
        <v>341808.46399999998</v>
      </c>
      <c r="I8" s="18">
        <v>1452251.2884</v>
      </c>
      <c r="K8" s="30">
        <v>2.9706E-2</v>
      </c>
      <c r="L8" s="30">
        <v>5.4441000000000003E-2</v>
      </c>
      <c r="M8" s="30">
        <v>2.6377000000000001E-2</v>
      </c>
      <c r="N8" s="30">
        <v>3.0290000000000001E-2</v>
      </c>
      <c r="O8" s="30">
        <v>4.7749E-2</v>
      </c>
      <c r="P8" s="31">
        <v>2.6764E-2</v>
      </c>
    </row>
    <row r="9" spans="1:16" s="26" customFormat="1" x14ac:dyDescent="0.2">
      <c r="A9" s="50" t="s">
        <v>12</v>
      </c>
      <c r="B9" s="17">
        <v>40</v>
      </c>
      <c r="C9" s="17">
        <v>1860</v>
      </c>
      <c r="D9" s="17">
        <v>35517.414900000003</v>
      </c>
      <c r="E9" s="17">
        <v>3657.7529</v>
      </c>
      <c r="F9" s="17">
        <v>39175.167800000003</v>
      </c>
      <c r="G9" s="17">
        <v>80718.5095</v>
      </c>
      <c r="H9" s="17">
        <v>10362.1034</v>
      </c>
      <c r="I9" s="18">
        <v>91080.612899999993</v>
      </c>
      <c r="K9" s="30">
        <v>4.6809000000000003E-2</v>
      </c>
      <c r="L9" s="30">
        <v>7.9744999999999996E-2</v>
      </c>
      <c r="M9" s="30">
        <v>4.8319000000000001E-2</v>
      </c>
      <c r="N9" s="30">
        <v>4.0231999999999997E-2</v>
      </c>
      <c r="O9" s="30">
        <v>7.4742000000000003E-2</v>
      </c>
      <c r="P9" s="31">
        <v>3.9987000000000002E-2</v>
      </c>
    </row>
    <row r="10" spans="1:16" s="26" customFormat="1" x14ac:dyDescent="0.2">
      <c r="A10" s="50" t="s">
        <v>13</v>
      </c>
      <c r="B10" s="17">
        <v>72</v>
      </c>
      <c r="C10" s="17">
        <v>2832</v>
      </c>
      <c r="D10" s="17">
        <v>56611.510900000001</v>
      </c>
      <c r="E10" s="17">
        <v>4120.0889999999999</v>
      </c>
      <c r="F10" s="17">
        <v>60731.599900000001</v>
      </c>
      <c r="G10" s="17">
        <v>142064.4719</v>
      </c>
      <c r="H10" s="17">
        <v>8091.3836000000001</v>
      </c>
      <c r="I10" s="18">
        <v>150155.85550000001</v>
      </c>
      <c r="K10" s="30">
        <v>2.4781000000000001E-2</v>
      </c>
      <c r="L10" s="30">
        <v>0.119722</v>
      </c>
      <c r="M10" s="30">
        <v>2.9325E-2</v>
      </c>
      <c r="N10" s="30">
        <v>2.6911999999999998E-2</v>
      </c>
      <c r="O10" s="30">
        <v>9.3419000000000002E-2</v>
      </c>
      <c r="P10" s="31">
        <v>2.8150000000000001E-2</v>
      </c>
    </row>
    <row r="11" spans="1:16" s="26" customFormat="1" x14ac:dyDescent="0.2">
      <c r="A11" s="50" t="s">
        <v>14</v>
      </c>
      <c r="B11" s="17">
        <v>619</v>
      </c>
      <c r="C11" s="17">
        <v>28846</v>
      </c>
      <c r="D11" s="17">
        <v>441095.67629999999</v>
      </c>
      <c r="E11" s="17">
        <v>72280.066099999996</v>
      </c>
      <c r="F11" s="17">
        <v>513375.74249999999</v>
      </c>
      <c r="G11" s="17">
        <v>1152150.0347</v>
      </c>
      <c r="H11" s="17">
        <v>194900.08110000001</v>
      </c>
      <c r="I11" s="18">
        <v>1347050.1158</v>
      </c>
      <c r="K11" s="30">
        <v>3.6706999999999997E-2</v>
      </c>
      <c r="L11" s="30">
        <v>6.7333000000000004E-2</v>
      </c>
      <c r="M11" s="30">
        <v>3.4669999999999999E-2</v>
      </c>
      <c r="N11" s="30">
        <v>3.6382999999999999E-2</v>
      </c>
      <c r="O11" s="30">
        <v>7.2260000000000005E-2</v>
      </c>
      <c r="P11" s="31">
        <v>3.2920999999999999E-2</v>
      </c>
    </row>
    <row r="12" spans="1:16" s="26" customFormat="1" x14ac:dyDescent="0.2">
      <c r="A12" s="50" t="s">
        <v>15</v>
      </c>
      <c r="B12" s="17">
        <v>275</v>
      </c>
      <c r="C12" s="17">
        <v>13125</v>
      </c>
      <c r="D12" s="17">
        <v>215783.3541</v>
      </c>
      <c r="E12" s="17">
        <v>51569.853499999997</v>
      </c>
      <c r="F12" s="17">
        <v>267353.20760000002</v>
      </c>
      <c r="G12" s="17">
        <v>497903.35310000001</v>
      </c>
      <c r="H12" s="17">
        <v>96028.641300000003</v>
      </c>
      <c r="I12" s="18">
        <v>593931.99439999997</v>
      </c>
      <c r="K12" s="30">
        <v>3.5006000000000002E-2</v>
      </c>
      <c r="L12" s="30">
        <v>0.215304</v>
      </c>
      <c r="M12" s="30">
        <v>5.4133000000000001E-2</v>
      </c>
      <c r="N12" s="30">
        <v>3.2899999999999999E-2</v>
      </c>
      <c r="O12" s="30">
        <v>0.171873</v>
      </c>
      <c r="P12" s="31">
        <v>4.1215000000000002E-2</v>
      </c>
    </row>
    <row r="13" spans="1:16" s="26" customFormat="1" x14ac:dyDescent="0.2">
      <c r="A13" s="51" t="s">
        <v>16</v>
      </c>
      <c r="B13" s="20">
        <v>177</v>
      </c>
      <c r="C13" s="20">
        <v>8224</v>
      </c>
      <c r="D13" s="20">
        <v>132737.5214</v>
      </c>
      <c r="E13" s="20">
        <v>13381.4385</v>
      </c>
      <c r="F13" s="20">
        <v>146118.96</v>
      </c>
      <c r="G13" s="20">
        <v>381839.24180000002</v>
      </c>
      <c r="H13" s="20">
        <v>29615.7556</v>
      </c>
      <c r="I13" s="21">
        <v>411454.99739999999</v>
      </c>
      <c r="K13" s="32">
        <v>2.3973000000000001E-2</v>
      </c>
      <c r="L13" s="32">
        <v>7.1742E-2</v>
      </c>
      <c r="M13" s="32">
        <v>2.5937000000000002E-2</v>
      </c>
      <c r="N13" s="32">
        <v>1.8933999999999999E-2</v>
      </c>
      <c r="O13" s="32">
        <v>0.107559</v>
      </c>
      <c r="P13" s="33">
        <v>2.0149E-2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27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v>8.7925871110157636E-2</v>
      </c>
      <c r="E28" s="44">
        <v>-2.3883966116598078E-2</v>
      </c>
      <c r="F28" s="44">
        <v>6.4636360437105453E-2</v>
      </c>
      <c r="G28" s="44">
        <v>2.3229527703074512E-2</v>
      </c>
      <c r="H28" s="44">
        <v>-5.0926278890401959E-2</v>
      </c>
      <c r="I28" s="45">
        <v>7.9258422497121006E-3</v>
      </c>
      <c r="J28" s="39"/>
      <c r="K28" s="27">
        <v>2.12E-2</v>
      </c>
      <c r="L28" s="27">
        <v>6.1800000000000001E-2</v>
      </c>
      <c r="M28" s="27">
        <v>2.18E-2</v>
      </c>
      <c r="N28" s="27">
        <v>1.9599999999999999E-2</v>
      </c>
      <c r="O28" s="27">
        <v>5.8200000000000002E-2</v>
      </c>
      <c r="P28" s="29">
        <v>2.0019005472825934E-2</v>
      </c>
    </row>
    <row r="29" spans="1:16" ht="14.25" customHeight="1" x14ac:dyDescent="0.3">
      <c r="B29" s="84" t="s">
        <v>10</v>
      </c>
      <c r="C29" s="85"/>
      <c r="D29" s="46">
        <v>0.11413269569583075</v>
      </c>
      <c r="E29" s="46">
        <v>-0.13784905318590324</v>
      </c>
      <c r="F29" s="46">
        <v>4.4360852899079442E-2</v>
      </c>
      <c r="G29" s="46">
        <v>-1.7730902917979213E-3</v>
      </c>
      <c r="H29" s="46">
        <v>-0.11955800535122284</v>
      </c>
      <c r="I29" s="47">
        <v>-3.6561644549248887E-2</v>
      </c>
      <c r="J29" s="39"/>
      <c r="K29" s="30">
        <v>5.2999999999999999E-2</v>
      </c>
      <c r="L29" s="30">
        <v>5.6399999999999999E-2</v>
      </c>
      <c r="M29" s="30">
        <v>4.5199999999999997E-2</v>
      </c>
      <c r="N29" s="30">
        <v>4.3799999999999999E-2</v>
      </c>
      <c r="O29" s="30">
        <v>8.6099999999999996E-2</v>
      </c>
      <c r="P29" s="31">
        <v>4.3122531666301388E-2</v>
      </c>
    </row>
    <row r="30" spans="1:16" ht="14.25" customHeight="1" x14ac:dyDescent="0.3">
      <c r="B30" s="84" t="s">
        <v>11</v>
      </c>
      <c r="C30" s="85"/>
      <c r="D30" s="46">
        <v>2.6917116884253096E-2</v>
      </c>
      <c r="E30" s="46">
        <v>-3.3552691004051401E-2</v>
      </c>
      <c r="F30" s="46">
        <v>1.1744506776171813E-2</v>
      </c>
      <c r="G30" s="46">
        <v>2.6496343497393608E-2</v>
      </c>
      <c r="H30" s="46">
        <v>-6.438868965031197E-2</v>
      </c>
      <c r="I30" s="47">
        <v>3.5518818275845536E-3</v>
      </c>
      <c r="J30" s="39"/>
      <c r="K30" s="30">
        <v>4.1700000000000001E-2</v>
      </c>
      <c r="L30" s="30">
        <v>0.14149999999999999</v>
      </c>
      <c r="M30" s="30">
        <v>4.6600000000000003E-2</v>
      </c>
      <c r="N30" s="30">
        <v>4.2599999999999999E-2</v>
      </c>
      <c r="O30" s="30">
        <v>0.1338</v>
      </c>
      <c r="P30" s="31">
        <v>4.5005496349850654E-2</v>
      </c>
    </row>
    <row r="31" spans="1:16" ht="14.25" customHeight="1" x14ac:dyDescent="0.3">
      <c r="B31" s="84" t="s">
        <v>12</v>
      </c>
      <c r="C31" s="85"/>
      <c r="D31" s="46">
        <v>-7.3561464934158551E-3</v>
      </c>
      <c r="E31" s="46">
        <v>-0.15578464259293273</v>
      </c>
      <c r="F31" s="46">
        <v>-2.3388215165508621E-2</v>
      </c>
      <c r="G31" s="46">
        <v>-5.048333937210582E-2</v>
      </c>
      <c r="H31" s="46">
        <v>-8.8002746561194306E-2</v>
      </c>
      <c r="I31" s="47">
        <v>-5.4906768440832025E-2</v>
      </c>
      <c r="J31" s="39"/>
      <c r="K31" s="30">
        <v>0.10979999999999999</v>
      </c>
      <c r="L31" s="30">
        <v>0.19209999999999999</v>
      </c>
      <c r="M31" s="30">
        <v>0.1132</v>
      </c>
      <c r="N31" s="30">
        <v>9.4799999999999995E-2</v>
      </c>
      <c r="O31" s="30">
        <v>0.1845</v>
      </c>
      <c r="P31" s="31">
        <v>9.3522002257541592E-2</v>
      </c>
    </row>
    <row r="32" spans="1:16" ht="14.25" customHeight="1" x14ac:dyDescent="0.3">
      <c r="B32" s="84" t="s">
        <v>13</v>
      </c>
      <c r="C32" s="85"/>
      <c r="D32" s="46">
        <v>-7.7144786365755016E-2</v>
      </c>
      <c r="E32" s="46">
        <v>-0.25682990580288051</v>
      </c>
      <c r="F32" s="46">
        <v>-9.2037831862717523E-2</v>
      </c>
      <c r="G32" s="46">
        <v>-5.6515443723767801E-2</v>
      </c>
      <c r="H32" s="46">
        <v>-0.26004662902700831</v>
      </c>
      <c r="I32" s="47">
        <v>-7.0295532268424568E-2</v>
      </c>
      <c r="J32" s="39"/>
      <c r="K32" s="30">
        <v>5.0799999999999998E-2</v>
      </c>
      <c r="L32" s="30">
        <v>0.217</v>
      </c>
      <c r="M32" s="30">
        <v>5.9499999999999997E-2</v>
      </c>
      <c r="N32" s="30">
        <v>4.87E-2</v>
      </c>
      <c r="O32" s="30">
        <v>0.1749</v>
      </c>
      <c r="P32" s="31">
        <v>5.0789572767806483E-2</v>
      </c>
    </row>
    <row r="33" spans="2:16" ht="14.25" customHeight="1" x14ac:dyDescent="0.3">
      <c r="B33" s="84" t="s">
        <v>14</v>
      </c>
      <c r="C33" s="85"/>
      <c r="D33" s="46">
        <v>0.21919216530313804</v>
      </c>
      <c r="E33" s="46">
        <v>0.25285268732027666</v>
      </c>
      <c r="F33" s="46">
        <v>0.22382153862147053</v>
      </c>
      <c r="G33" s="46">
        <v>9.5636834766283096E-2</v>
      </c>
      <c r="H33" s="46">
        <v>0.10799280206334225</v>
      </c>
      <c r="I33" s="47">
        <v>9.7407500808340541E-2</v>
      </c>
      <c r="J33" s="39"/>
      <c r="K33" s="30">
        <v>4.4600000000000001E-2</v>
      </c>
      <c r="L33" s="30">
        <v>8.0600000000000005E-2</v>
      </c>
      <c r="M33" s="30">
        <v>4.1799999999999997E-2</v>
      </c>
      <c r="N33" s="30">
        <v>4.5400000000000003E-2</v>
      </c>
      <c r="O33" s="30">
        <v>8.5300000000000001E-2</v>
      </c>
      <c r="P33" s="31">
        <v>4.0879892227781128E-2</v>
      </c>
    </row>
    <row r="34" spans="2:16" ht="14.25" customHeight="1" x14ac:dyDescent="0.2">
      <c r="B34" s="84" t="s">
        <v>15</v>
      </c>
      <c r="C34" s="85"/>
      <c r="D34" s="46">
        <v>7.9746274778135465E-2</v>
      </c>
      <c r="E34" s="46">
        <v>2.0187183899696888E-4</v>
      </c>
      <c r="F34" s="46">
        <v>6.3432942783602841E-2</v>
      </c>
      <c r="G34" s="46">
        <v>1.4079554212463258E-3</v>
      </c>
      <c r="H34" s="46">
        <v>-5.0604642303490578E-2</v>
      </c>
      <c r="I34" s="47">
        <v>-7.3844273908567426E-3</v>
      </c>
      <c r="K34" s="30">
        <v>0.04</v>
      </c>
      <c r="L34" s="30">
        <v>0.25090000000000001</v>
      </c>
      <c r="M34" s="30">
        <v>6.6600000000000006E-2</v>
      </c>
      <c r="N34" s="30">
        <v>3.3799999999999997E-2</v>
      </c>
      <c r="O34" s="30">
        <v>0.19750000000000001</v>
      </c>
      <c r="P34" s="31">
        <v>4.5523405583034887E-2</v>
      </c>
    </row>
    <row r="35" spans="2:16" ht="14.25" customHeight="1" x14ac:dyDescent="0.2">
      <c r="B35" s="86" t="s">
        <v>16</v>
      </c>
      <c r="C35" s="87"/>
      <c r="D35" s="48">
        <v>-2.6069350385642977E-2</v>
      </c>
      <c r="E35" s="48">
        <v>0.32626188305235271</v>
      </c>
      <c r="F35" s="48">
        <v>-1.784100229656307E-3</v>
      </c>
      <c r="G35" s="48">
        <v>-3.9772583878102237E-2</v>
      </c>
      <c r="H35" s="48">
        <v>0.36196430094529036</v>
      </c>
      <c r="I35" s="49">
        <v>-1.8943485042806126E-2</v>
      </c>
      <c r="K35" s="32">
        <v>3.4500000000000003E-2</v>
      </c>
      <c r="L35" s="32">
        <v>9.7799999999999998E-2</v>
      </c>
      <c r="M35" s="32">
        <v>3.5900000000000001E-2</v>
      </c>
      <c r="N35" s="32">
        <v>2.24E-2</v>
      </c>
      <c r="O35" s="32">
        <v>9.4500000000000001E-2</v>
      </c>
      <c r="P35" s="33">
        <v>2.1698953269461623E-2</v>
      </c>
    </row>
  </sheetData>
  <mergeCells count="25">
    <mergeCell ref="B34:C34"/>
    <mergeCell ref="B35:C35"/>
    <mergeCell ref="B28:C28"/>
    <mergeCell ref="B29:C29"/>
    <mergeCell ref="B30:C30"/>
    <mergeCell ref="B31:C31"/>
    <mergeCell ref="B32:C32"/>
    <mergeCell ref="B33:C33"/>
    <mergeCell ref="A14:I14"/>
    <mergeCell ref="A16:I16"/>
    <mergeCell ref="B25:C27"/>
    <mergeCell ref="D25:I25"/>
    <mergeCell ref="K25:P25"/>
    <mergeCell ref="D26:F26"/>
    <mergeCell ref="G26:I26"/>
    <mergeCell ref="K26:M26"/>
    <mergeCell ref="N26:P26"/>
    <mergeCell ref="A3:A4"/>
    <mergeCell ref="B3:C4"/>
    <mergeCell ref="D3:I3"/>
    <mergeCell ref="K3:P3"/>
    <mergeCell ref="D4:F4"/>
    <mergeCell ref="G4:I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topLeftCell="A13"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23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26" customFormat="1" x14ac:dyDescent="0.2">
      <c r="A3" s="65">
        <v>2017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26" customFormat="1" x14ac:dyDescent="0.2">
      <c r="A4" s="65"/>
      <c r="B4" s="65"/>
      <c r="C4" s="65"/>
      <c r="D4" s="70" t="s">
        <v>3</v>
      </c>
      <c r="E4" s="70"/>
      <c r="F4" s="70"/>
      <c r="G4" s="70" t="s">
        <v>4</v>
      </c>
      <c r="H4" s="70"/>
      <c r="I4" s="70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34" t="s">
        <v>0</v>
      </c>
      <c r="B5" s="34" t="s">
        <v>5</v>
      </c>
      <c r="C5" s="34" t="s">
        <v>6</v>
      </c>
      <c r="D5" s="34" t="s">
        <v>7</v>
      </c>
      <c r="E5" s="37" t="s">
        <v>8</v>
      </c>
      <c r="F5" s="34" t="s">
        <v>9</v>
      </c>
      <c r="G5" s="37" t="s">
        <v>7</v>
      </c>
      <c r="H5" s="34" t="s">
        <v>8</v>
      </c>
      <c r="I5" s="34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26" customFormat="1" x14ac:dyDescent="0.2">
      <c r="A6" s="11" t="s">
        <v>9</v>
      </c>
      <c r="B6" s="12">
        <v>2482</v>
      </c>
      <c r="C6" s="12">
        <v>116640</v>
      </c>
      <c r="D6" s="12">
        <v>1641176.3167999999</v>
      </c>
      <c r="E6" s="13">
        <v>431790.0197</v>
      </c>
      <c r="F6" s="12">
        <v>2072966.3365</v>
      </c>
      <c r="G6" s="14">
        <f>SUM(G7:G13)</f>
        <v>4283668.7974000005</v>
      </c>
      <c r="H6" s="12">
        <f>SUM(H7:H13)</f>
        <v>1113909.1808</v>
      </c>
      <c r="I6" s="15">
        <v>5397577.9800000004</v>
      </c>
      <c r="K6" s="27">
        <v>1.5199000000000001E-2</v>
      </c>
      <c r="L6" s="27">
        <v>4.7972000000000001E-2</v>
      </c>
      <c r="M6" s="28">
        <v>1.6168999999999999E-2</v>
      </c>
      <c r="N6" s="27">
        <v>1.52E-2</v>
      </c>
      <c r="O6" s="27">
        <v>4.36E-2</v>
      </c>
      <c r="P6" s="29">
        <v>1.5299999999999999E-2</v>
      </c>
    </row>
    <row r="7" spans="1:16" s="26" customFormat="1" x14ac:dyDescent="0.2">
      <c r="A7" s="16" t="s">
        <v>10</v>
      </c>
      <c r="B7" s="17">
        <v>609</v>
      </c>
      <c r="C7" s="17">
        <v>30140</v>
      </c>
      <c r="D7" s="17">
        <v>399424.01799999998</v>
      </c>
      <c r="E7" s="17">
        <v>152947.50099999999</v>
      </c>
      <c r="F7" s="17">
        <v>552371.51899999997</v>
      </c>
      <c r="G7" s="17">
        <v>1019866.28</v>
      </c>
      <c r="H7" s="17">
        <v>427484.723</v>
      </c>
      <c r="I7" s="18">
        <v>1447351</v>
      </c>
      <c r="K7" s="30">
        <v>3.8399999999999997E-2</v>
      </c>
      <c r="L7" s="30">
        <v>5.1299999999999998E-2</v>
      </c>
      <c r="M7" s="30">
        <v>3.27E-2</v>
      </c>
      <c r="N7" s="30">
        <v>3.0800000000000001E-2</v>
      </c>
      <c r="O7" s="30">
        <v>7.4899999999999994E-2</v>
      </c>
      <c r="P7" s="31">
        <v>3.2099999999999997E-2</v>
      </c>
    </row>
    <row r="8" spans="1:16" s="26" customFormat="1" x14ac:dyDescent="0.2">
      <c r="A8" s="16" t="s">
        <v>11</v>
      </c>
      <c r="B8" s="17">
        <v>664</v>
      </c>
      <c r="C8" s="17">
        <v>30969</v>
      </c>
      <c r="D8" s="17">
        <v>446697.52899999998</v>
      </c>
      <c r="E8" s="17">
        <v>149624.43100000001</v>
      </c>
      <c r="F8" s="17">
        <v>596321.96</v>
      </c>
      <c r="G8" s="17">
        <v>1081779.6200000001</v>
      </c>
      <c r="H8" s="17">
        <v>365331.69300000003</v>
      </c>
      <c r="I8" s="18">
        <v>1447111.32</v>
      </c>
      <c r="K8" s="30">
        <v>3.0499999999999999E-2</v>
      </c>
      <c r="L8" s="30">
        <v>7.9600000000000004E-2</v>
      </c>
      <c r="M8" s="30">
        <v>3.0599999999999999E-2</v>
      </c>
      <c r="N8" s="30">
        <v>3.44E-2</v>
      </c>
      <c r="O8" s="30">
        <v>7.3700000000000002E-2</v>
      </c>
      <c r="P8" s="31">
        <v>3.1600000000000003E-2</v>
      </c>
    </row>
    <row r="9" spans="1:16" s="26" customFormat="1" x14ac:dyDescent="0.2">
      <c r="A9" s="16" t="s">
        <v>12</v>
      </c>
      <c r="B9" s="17">
        <v>43</v>
      </c>
      <c r="C9" s="17">
        <v>1819</v>
      </c>
      <c r="D9" s="17">
        <v>35780.6224</v>
      </c>
      <c r="E9" s="17">
        <v>4332.7249000000002</v>
      </c>
      <c r="F9" s="17">
        <v>40113.347399999999</v>
      </c>
      <c r="G9" s="17">
        <v>85010.103400000007</v>
      </c>
      <c r="H9" s="17">
        <v>11361.9897</v>
      </c>
      <c r="I9" s="18">
        <v>96372.093099999998</v>
      </c>
      <c r="K9" s="30">
        <v>4.6699999999999998E-2</v>
      </c>
      <c r="L9" s="30">
        <v>8.9899999999999994E-2</v>
      </c>
      <c r="M9" s="30">
        <v>4.8099999999999997E-2</v>
      </c>
      <c r="N9" s="30">
        <v>3.8800000000000001E-2</v>
      </c>
      <c r="O9" s="30">
        <v>8.9899999999999994E-2</v>
      </c>
      <c r="P9" s="31">
        <v>3.7900000000000003E-2</v>
      </c>
    </row>
    <row r="10" spans="1:16" s="26" customFormat="1" x14ac:dyDescent="0.2">
      <c r="A10" s="16" t="s">
        <v>13</v>
      </c>
      <c r="B10" s="17">
        <v>74</v>
      </c>
      <c r="C10" s="17">
        <v>2902</v>
      </c>
      <c r="D10" s="17">
        <v>61343.870699999999</v>
      </c>
      <c r="E10" s="17">
        <v>5543.9381000000003</v>
      </c>
      <c r="F10" s="17">
        <v>66887.808799999999</v>
      </c>
      <c r="G10" s="17">
        <v>150574.242</v>
      </c>
      <c r="H10" s="17">
        <v>10934.9912</v>
      </c>
      <c r="I10" s="18">
        <v>161509.23300000001</v>
      </c>
      <c r="K10" s="30">
        <v>4.9799999999999997E-2</v>
      </c>
      <c r="L10" s="30">
        <v>0.19980000000000001</v>
      </c>
      <c r="M10" s="30">
        <v>5.79E-2</v>
      </c>
      <c r="N10" s="30">
        <v>4.5400000000000003E-2</v>
      </c>
      <c r="O10" s="30">
        <v>0.16209999999999999</v>
      </c>
      <c r="P10" s="31">
        <v>4.7399999999999998E-2</v>
      </c>
    </row>
    <row r="11" spans="1:16" s="26" customFormat="1" x14ac:dyDescent="0.2">
      <c r="A11" s="16" t="s">
        <v>14</v>
      </c>
      <c r="B11" s="17">
        <v>621</v>
      </c>
      <c r="C11" s="17">
        <v>28903</v>
      </c>
      <c r="D11" s="17">
        <v>361793.39799999999</v>
      </c>
      <c r="E11" s="17">
        <v>57692.390200000002</v>
      </c>
      <c r="F11" s="17">
        <v>419485.788</v>
      </c>
      <c r="G11" s="17">
        <v>1051580.23</v>
      </c>
      <c r="H11" s="17">
        <v>175903.74299999999</v>
      </c>
      <c r="I11" s="18">
        <v>1227483.97</v>
      </c>
      <c r="K11" s="30">
        <v>3.1E-2</v>
      </c>
      <c r="L11" s="30">
        <v>6.1499999999999999E-2</v>
      </c>
      <c r="M11" s="30">
        <v>2.9600000000000001E-2</v>
      </c>
      <c r="N11" s="30">
        <v>3.6900000000000002E-2</v>
      </c>
      <c r="O11" s="30">
        <v>7.0000000000000007E-2</v>
      </c>
      <c r="P11" s="31">
        <v>3.4000000000000002E-2</v>
      </c>
    </row>
    <row r="12" spans="1:16" s="26" customFormat="1" x14ac:dyDescent="0.2">
      <c r="A12" s="16" t="s">
        <v>15</v>
      </c>
      <c r="B12" s="17">
        <v>289</v>
      </c>
      <c r="C12" s="17">
        <v>13498</v>
      </c>
      <c r="D12" s="17">
        <v>199846.35200000001</v>
      </c>
      <c r="E12" s="17">
        <v>51559.445099999997</v>
      </c>
      <c r="F12" s="17">
        <v>251405.79800000001</v>
      </c>
      <c r="G12" s="17">
        <v>497203.31300000002</v>
      </c>
      <c r="H12" s="17">
        <v>101147.15700000001</v>
      </c>
      <c r="I12" s="18">
        <v>598350.47</v>
      </c>
      <c r="K12" s="30">
        <v>3.27E-2</v>
      </c>
      <c r="L12" s="30">
        <v>0.28189999999999998</v>
      </c>
      <c r="M12" s="30">
        <v>6.4899999999999999E-2</v>
      </c>
      <c r="N12" s="30">
        <v>3.2399999999999998E-2</v>
      </c>
      <c r="O12" s="30">
        <v>0.20930000000000001</v>
      </c>
      <c r="P12" s="31">
        <v>4.5499999999999999E-2</v>
      </c>
    </row>
    <row r="13" spans="1:16" s="26" customFormat="1" x14ac:dyDescent="0.2">
      <c r="A13" s="19" t="s">
        <v>16</v>
      </c>
      <c r="B13" s="20">
        <v>182</v>
      </c>
      <c r="C13" s="20">
        <v>8409</v>
      </c>
      <c r="D13" s="20">
        <v>136290.5269</v>
      </c>
      <c r="E13" s="20">
        <v>10089.589900000001</v>
      </c>
      <c r="F13" s="20">
        <v>146380.11679999999</v>
      </c>
      <c r="G13" s="20">
        <v>397655.00900000002</v>
      </c>
      <c r="H13" s="20">
        <v>21744.883900000001</v>
      </c>
      <c r="I13" s="21">
        <v>419399.89299999998</v>
      </c>
      <c r="K13" s="32">
        <v>3.3005E-2</v>
      </c>
      <c r="L13" s="32">
        <v>8.3030999999999994E-2</v>
      </c>
      <c r="M13" s="32">
        <v>3.3548000000000001E-2</v>
      </c>
      <c r="N13" s="32">
        <v>1.61E-2</v>
      </c>
      <c r="O13" s="32">
        <v>7.1599999999999997E-2</v>
      </c>
      <c r="P13" s="33">
        <v>1.6500000000000001E-2</v>
      </c>
    </row>
    <row r="14" spans="1:16" s="26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26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26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6" s="26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6" s="26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6" s="26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6" s="26" customFormat="1" x14ac:dyDescent="0.2">
      <c r="E20" s="10"/>
      <c r="G20" s="10"/>
    </row>
    <row r="21" spans="1:16" s="26" customFormat="1" x14ac:dyDescent="0.2">
      <c r="E21" s="10"/>
      <c r="G21" s="10"/>
    </row>
    <row r="22" spans="1:16" ht="15" x14ac:dyDescent="0.25">
      <c r="A22" s="38"/>
      <c r="B22" s="38"/>
      <c r="C22" s="38"/>
    </row>
    <row r="23" spans="1:16" ht="14.25" customHeight="1" x14ac:dyDescent="0.25">
      <c r="A23" s="23" t="s">
        <v>25</v>
      </c>
      <c r="B23" s="38"/>
      <c r="C23" s="38"/>
    </row>
    <row r="24" spans="1:16" ht="14.25" customHeight="1" x14ac:dyDescent="0.25">
      <c r="A24" s="38"/>
      <c r="B24" s="38"/>
      <c r="C24" s="38"/>
    </row>
    <row r="25" spans="1:16" ht="14.25" customHeight="1" x14ac:dyDescent="0.3">
      <c r="B25" s="77" t="s">
        <v>0</v>
      </c>
      <c r="C25" s="78"/>
      <c r="D25" s="65" t="s">
        <v>2</v>
      </c>
      <c r="E25" s="65"/>
      <c r="F25" s="65"/>
      <c r="G25" s="65"/>
      <c r="H25" s="65"/>
      <c r="I25" s="65"/>
      <c r="J25" s="39"/>
      <c r="K25" s="67" t="s">
        <v>24</v>
      </c>
      <c r="L25" s="68"/>
      <c r="M25" s="68"/>
      <c r="N25" s="68"/>
      <c r="O25" s="68"/>
      <c r="P25" s="69"/>
    </row>
    <row r="26" spans="1:16" ht="14.25" customHeight="1" x14ac:dyDescent="0.3">
      <c r="B26" s="79"/>
      <c r="C26" s="80"/>
      <c r="D26" s="83" t="s">
        <v>3</v>
      </c>
      <c r="E26" s="83"/>
      <c r="F26" s="83"/>
      <c r="G26" s="83" t="s">
        <v>4</v>
      </c>
      <c r="H26" s="83"/>
      <c r="I26" s="83"/>
      <c r="J26" s="39"/>
      <c r="K26" s="71" t="s">
        <v>3</v>
      </c>
      <c r="L26" s="72"/>
      <c r="M26" s="73"/>
      <c r="N26" s="74" t="s">
        <v>4</v>
      </c>
      <c r="O26" s="74"/>
      <c r="P26" s="74"/>
    </row>
    <row r="27" spans="1:16" ht="14.25" customHeight="1" x14ac:dyDescent="0.3">
      <c r="B27" s="81"/>
      <c r="C27" s="82"/>
      <c r="D27" s="40" t="s">
        <v>7</v>
      </c>
      <c r="E27" s="41" t="s">
        <v>8</v>
      </c>
      <c r="F27" s="40" t="s">
        <v>9</v>
      </c>
      <c r="G27" s="41" t="s">
        <v>7</v>
      </c>
      <c r="H27" s="42" t="s">
        <v>8</v>
      </c>
      <c r="I27" s="42" t="s">
        <v>9</v>
      </c>
      <c r="J27" s="39"/>
      <c r="K27" s="43" t="s">
        <v>7</v>
      </c>
      <c r="L27" s="43" t="s">
        <v>8</v>
      </c>
      <c r="M27" s="43" t="s">
        <v>9</v>
      </c>
      <c r="N27" s="43" t="s">
        <v>7</v>
      </c>
      <c r="O27" s="43" t="s">
        <v>8</v>
      </c>
      <c r="P27" s="43" t="s">
        <v>9</v>
      </c>
    </row>
    <row r="28" spans="1:16" ht="14.25" customHeight="1" x14ac:dyDescent="0.3">
      <c r="B28" s="88" t="s">
        <v>9</v>
      </c>
      <c r="C28" s="89"/>
      <c r="D28" s="44">
        <v>5.44669653165189E-3</v>
      </c>
      <c r="E28" s="44">
        <v>3.5911185897876262E-3</v>
      </c>
      <c r="F28" s="44">
        <v>5.0596220258100491E-3</v>
      </c>
      <c r="G28" s="44">
        <v>2.301387111132314E-2</v>
      </c>
      <c r="H28" s="44">
        <v>2.8722607398750793E-2</v>
      </c>
      <c r="I28" s="45">
        <v>2.4186800126253089E-2</v>
      </c>
      <c r="J28" s="39"/>
      <c r="K28" s="27">
        <v>2.35E-2</v>
      </c>
      <c r="L28" s="27">
        <v>7.3300000000000004E-2</v>
      </c>
      <c r="M28" s="27">
        <v>2.5999999999999999E-2</v>
      </c>
      <c r="N28" s="27">
        <v>2.3099999999999999E-2</v>
      </c>
      <c r="O28" s="27">
        <v>6.7000000000000004E-2</v>
      </c>
      <c r="P28" s="29">
        <v>2.4299999999999999E-2</v>
      </c>
    </row>
    <row r="29" spans="1:16" ht="14.25" customHeight="1" x14ac:dyDescent="0.3">
      <c r="B29" s="84" t="s">
        <v>10</v>
      </c>
      <c r="C29" s="85"/>
      <c r="D29" s="46">
        <v>-9.5758668158991173E-2</v>
      </c>
      <c r="E29" s="46">
        <v>0.1658945332517093</v>
      </c>
      <c r="F29" s="46">
        <v>-3.584517031797859E-2</v>
      </c>
      <c r="G29" s="46">
        <v>-4.2849084926590571E-2</v>
      </c>
      <c r="H29" s="46">
        <v>0.28436206695134664</v>
      </c>
      <c r="I29" s="47">
        <v>3.5033773125042689E-2</v>
      </c>
      <c r="J29" s="39"/>
      <c r="K29" s="30">
        <v>6.2399999999999997E-2</v>
      </c>
      <c r="L29" s="30">
        <v>6.6299999999999998E-2</v>
      </c>
      <c r="M29" s="30">
        <v>5.3699999999999998E-2</v>
      </c>
      <c r="N29" s="30">
        <v>5.5199999999999999E-2</v>
      </c>
      <c r="O29" s="30">
        <v>9.3899999999999997E-2</v>
      </c>
      <c r="P29" s="31">
        <v>5.0900000000000001E-2</v>
      </c>
    </row>
    <row r="30" spans="1:16" ht="14.25" customHeight="1" x14ac:dyDescent="0.3">
      <c r="B30" s="84" t="s">
        <v>11</v>
      </c>
      <c r="C30" s="85"/>
      <c r="D30" s="46">
        <v>8.5073121356808432E-2</v>
      </c>
      <c r="E30" s="46">
        <v>-6.9794624991440651E-2</v>
      </c>
      <c r="F30" s="46">
        <v>4.1563087324333774E-2</v>
      </c>
      <c r="G30" s="46">
        <v>5.3592116486306476E-2</v>
      </c>
      <c r="H30" s="46">
        <v>-0.1059239717627465</v>
      </c>
      <c r="I30" s="47">
        <v>8.181822592826583E-3</v>
      </c>
      <c r="J30" s="39"/>
      <c r="K30" s="30">
        <v>4.3499999999999997E-2</v>
      </c>
      <c r="L30" s="30">
        <v>0.15679999999999999</v>
      </c>
      <c r="M30" s="30">
        <v>5.7000000000000002E-2</v>
      </c>
      <c r="N30" s="30">
        <v>4.5699999999999998E-2</v>
      </c>
      <c r="O30" s="30">
        <v>0.14829999999999999</v>
      </c>
      <c r="P30" s="31">
        <v>5.4800000000000001E-2</v>
      </c>
    </row>
    <row r="31" spans="1:16" ht="14.25" customHeight="1" x14ac:dyDescent="0.3">
      <c r="B31" s="84" t="s">
        <v>12</v>
      </c>
      <c r="C31" s="85"/>
      <c r="D31" s="46">
        <v>1.5541303559103463E-2</v>
      </c>
      <c r="E31" s="46">
        <v>3.5428667812520541E-2</v>
      </c>
      <c r="F31" s="46">
        <v>1.7652500557725596E-2</v>
      </c>
      <c r="G31" s="46">
        <v>8.0178029952280138E-3</v>
      </c>
      <c r="H31" s="46">
        <v>-6.2797972488869716E-2</v>
      </c>
      <c r="I31" s="47">
        <v>-8.8273707120398897E-4</v>
      </c>
      <c r="J31" s="39"/>
      <c r="K31" s="30">
        <v>9.6799999999999997E-2</v>
      </c>
      <c r="L31" s="30">
        <v>0.22389999999999999</v>
      </c>
      <c r="M31" s="30">
        <v>0.10349999999999999</v>
      </c>
      <c r="N31" s="30">
        <v>9.2899999999999996E-2</v>
      </c>
      <c r="O31" s="30">
        <v>0.1948</v>
      </c>
      <c r="P31" s="31">
        <v>9.0300000000000005E-2</v>
      </c>
    </row>
    <row r="32" spans="1:16" ht="14.25" customHeight="1" x14ac:dyDescent="0.3">
      <c r="B32" s="84" t="s">
        <v>13</v>
      </c>
      <c r="C32" s="85"/>
      <c r="D32" s="46">
        <v>7.8143232279447014E-2</v>
      </c>
      <c r="E32" s="46">
        <v>-0.49205093693756574</v>
      </c>
      <c r="F32" s="46">
        <v>-1.3629582873352013E-2</v>
      </c>
      <c r="G32" s="46">
        <v>8.4354000607648014E-2</v>
      </c>
      <c r="H32" s="46">
        <v>-0.4327164765032846</v>
      </c>
      <c r="I32" s="47">
        <v>2.1325792951311134E-2</v>
      </c>
      <c r="J32" s="39"/>
      <c r="K32" s="30">
        <v>8.2699999999999996E-2</v>
      </c>
      <c r="L32" s="30">
        <v>0.3342</v>
      </c>
      <c r="M32" s="30">
        <v>9.5899999999999999E-2</v>
      </c>
      <c r="N32" s="30">
        <v>7.1400000000000005E-2</v>
      </c>
      <c r="O32" s="30">
        <v>0.29530000000000001</v>
      </c>
      <c r="P32" s="31">
        <v>7.4999999999999997E-2</v>
      </c>
    </row>
    <row r="33" spans="2:16" ht="14.25" customHeight="1" x14ac:dyDescent="0.3">
      <c r="B33" s="84" t="s">
        <v>14</v>
      </c>
      <c r="C33" s="85"/>
      <c r="D33" s="46">
        <v>0.10186161773314965</v>
      </c>
      <c r="E33" s="46">
        <v>-3.8226907270272781E-2</v>
      </c>
      <c r="F33" s="46">
        <v>8.0222261162999464E-2</v>
      </c>
      <c r="G33" s="46">
        <v>3.7458798109737269E-2</v>
      </c>
      <c r="H33" s="46">
        <v>-5.2975651175492793E-2</v>
      </c>
      <c r="I33" s="47">
        <v>2.3453253072569336E-2</v>
      </c>
      <c r="J33" s="39"/>
      <c r="K33" s="30">
        <v>4.9799999999999997E-2</v>
      </c>
      <c r="L33" s="30">
        <v>8.5199999999999998E-2</v>
      </c>
      <c r="M33" s="30">
        <v>4.7100000000000003E-2</v>
      </c>
      <c r="N33" s="30">
        <v>5.5599999999999997E-2</v>
      </c>
      <c r="O33" s="30">
        <v>9.5299999999999996E-2</v>
      </c>
      <c r="P33" s="31">
        <v>5.0999999999999997E-2</v>
      </c>
    </row>
    <row r="34" spans="2:16" ht="14.25" customHeight="1" x14ac:dyDescent="0.2">
      <c r="B34" s="84" t="s">
        <v>15</v>
      </c>
      <c r="C34" s="85"/>
      <c r="D34" s="46">
        <v>3.7312152485618089E-2</v>
      </c>
      <c r="E34" s="46">
        <v>2.0677230733794145E-2</v>
      </c>
      <c r="F34" s="46">
        <v>3.3856535822966993E-2</v>
      </c>
      <c r="G34" s="46">
        <v>1.205959554191717E-2</v>
      </c>
      <c r="H34" s="46">
        <v>3.1836104939942718E-2</v>
      </c>
      <c r="I34" s="47">
        <v>1.5349266211985568E-2</v>
      </c>
      <c r="K34" s="30">
        <v>4.2900000000000001E-2</v>
      </c>
      <c r="L34" s="30">
        <v>0.3463</v>
      </c>
      <c r="M34" s="30">
        <v>7.5899999999999995E-2</v>
      </c>
      <c r="N34" s="30">
        <v>3.95E-2</v>
      </c>
      <c r="O34" s="30">
        <v>0.26519999999999999</v>
      </c>
      <c r="P34" s="31">
        <v>5.6500000000000002E-2</v>
      </c>
    </row>
    <row r="35" spans="2:16" ht="14.25" customHeight="1" x14ac:dyDescent="0.2">
      <c r="B35" s="86" t="s">
        <v>16</v>
      </c>
      <c r="C35" s="87"/>
      <c r="D35" s="48">
        <v>-0.17774365735570191</v>
      </c>
      <c r="E35" s="48">
        <v>-0.19988017388635687</v>
      </c>
      <c r="F35" s="48">
        <v>-0.1793086975786338</v>
      </c>
      <c r="G35" s="48">
        <v>8.3702522487627676E-2</v>
      </c>
      <c r="H35" s="48">
        <v>-0.16962674808407463</v>
      </c>
      <c r="I35" s="49">
        <v>6.6827857989816136E-2</v>
      </c>
      <c r="K35" s="32">
        <v>5.4300000000000001E-2</v>
      </c>
      <c r="L35" s="32">
        <v>0.1206</v>
      </c>
      <c r="M35" s="32">
        <v>5.6099999999999997E-2</v>
      </c>
      <c r="N35" s="32">
        <v>3.2500000000000001E-2</v>
      </c>
      <c r="O35" s="32">
        <v>9.4799999999999995E-2</v>
      </c>
      <c r="P35" s="33">
        <v>3.1600000000000003E-2</v>
      </c>
    </row>
  </sheetData>
  <mergeCells count="25">
    <mergeCell ref="B33:C33"/>
    <mergeCell ref="B34:C34"/>
    <mergeCell ref="B35:C35"/>
    <mergeCell ref="B28:C28"/>
    <mergeCell ref="B29:C29"/>
    <mergeCell ref="B30:C30"/>
    <mergeCell ref="B31:C31"/>
    <mergeCell ref="B32:C32"/>
    <mergeCell ref="K26:M26"/>
    <mergeCell ref="N26:P26"/>
    <mergeCell ref="K3:P3"/>
    <mergeCell ref="D4:F4"/>
    <mergeCell ref="G4:I4"/>
    <mergeCell ref="K4:M4"/>
    <mergeCell ref="N4:P4"/>
    <mergeCell ref="K25:P25"/>
    <mergeCell ref="B25:C27"/>
    <mergeCell ref="A14:I14"/>
    <mergeCell ref="A16:I16"/>
    <mergeCell ref="A3:A4"/>
    <mergeCell ref="B3:C4"/>
    <mergeCell ref="D3:I3"/>
    <mergeCell ref="D25:I25"/>
    <mergeCell ref="D26:F26"/>
    <mergeCell ref="G26:I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2"/>
  <sheetViews>
    <sheetView workbookViewId="0">
      <selection activeCell="B6" sqref="B6"/>
    </sheetView>
  </sheetViews>
  <sheetFormatPr baseColWidth="10" defaultRowHeight="14.25" x14ac:dyDescent="0.2"/>
  <cols>
    <col min="1" max="1" width="15.25" style="1" customWidth="1"/>
    <col min="2" max="2" width="16.125" style="1" bestFit="1" customWidth="1"/>
    <col min="3" max="9" width="11" style="1"/>
    <col min="10" max="10" width="9.125" style="1" customWidth="1"/>
    <col min="11" max="16384" width="11" style="1"/>
  </cols>
  <sheetData>
    <row r="1" spans="1:16" s="24" customFormat="1" x14ac:dyDescent="0.2">
      <c r="A1" s="23" t="s">
        <v>22</v>
      </c>
      <c r="E1" s="25"/>
      <c r="G1" s="25"/>
      <c r="P1" s="8" t="s">
        <v>21</v>
      </c>
    </row>
    <row r="2" spans="1:16" s="24" customFormat="1" ht="12.75" x14ac:dyDescent="0.2">
      <c r="A2" s="23"/>
      <c r="E2" s="25"/>
      <c r="G2" s="25"/>
      <c r="I2" s="8"/>
    </row>
    <row r="3" spans="1:16" s="9" customFormat="1" x14ac:dyDescent="0.2">
      <c r="A3" s="65">
        <v>2016</v>
      </c>
      <c r="B3" s="65" t="s">
        <v>1</v>
      </c>
      <c r="C3" s="65"/>
      <c r="D3" s="66" t="s">
        <v>2</v>
      </c>
      <c r="E3" s="66"/>
      <c r="F3" s="66"/>
      <c r="G3" s="66"/>
      <c r="H3" s="66"/>
      <c r="I3" s="66"/>
      <c r="K3" s="67" t="s">
        <v>24</v>
      </c>
      <c r="L3" s="68"/>
      <c r="M3" s="68"/>
      <c r="N3" s="68"/>
      <c r="O3" s="68"/>
      <c r="P3" s="69"/>
    </row>
    <row r="4" spans="1:16" s="36" customFormat="1" x14ac:dyDescent="0.2">
      <c r="A4" s="65"/>
      <c r="B4" s="65"/>
      <c r="C4" s="65"/>
      <c r="D4" s="83" t="s">
        <v>3</v>
      </c>
      <c r="E4" s="83"/>
      <c r="F4" s="83"/>
      <c r="G4" s="83" t="s">
        <v>4</v>
      </c>
      <c r="H4" s="83"/>
      <c r="I4" s="83"/>
      <c r="K4" s="71" t="s">
        <v>3</v>
      </c>
      <c r="L4" s="72"/>
      <c r="M4" s="73"/>
      <c r="N4" s="74" t="s">
        <v>4</v>
      </c>
      <c r="O4" s="74"/>
      <c r="P4" s="74"/>
    </row>
    <row r="5" spans="1:16" s="36" customFormat="1" x14ac:dyDescent="0.2">
      <c r="A5" s="34" t="s">
        <v>0</v>
      </c>
      <c r="B5" s="34" t="s">
        <v>5</v>
      </c>
      <c r="C5" s="34" t="s">
        <v>6</v>
      </c>
      <c r="D5" s="34" t="s">
        <v>7</v>
      </c>
      <c r="E5" s="37" t="s">
        <v>8</v>
      </c>
      <c r="F5" s="34" t="s">
        <v>9</v>
      </c>
      <c r="G5" s="37" t="s">
        <v>7</v>
      </c>
      <c r="H5" s="34" t="s">
        <v>8</v>
      </c>
      <c r="I5" s="34" t="s">
        <v>9</v>
      </c>
      <c r="K5" s="35" t="s">
        <v>7</v>
      </c>
      <c r="L5" s="35" t="s">
        <v>8</v>
      </c>
      <c r="M5" s="35" t="s">
        <v>9</v>
      </c>
      <c r="N5" s="35" t="s">
        <v>7</v>
      </c>
      <c r="O5" s="35" t="s">
        <v>8</v>
      </c>
      <c r="P5" s="35" t="s">
        <v>9</v>
      </c>
    </row>
    <row r="6" spans="1:16" s="9" customFormat="1" x14ac:dyDescent="0.2">
      <c r="A6" s="11" t="s">
        <v>9</v>
      </c>
      <c r="B6" s="12">
        <v>2561</v>
      </c>
      <c r="C6" s="12">
        <v>123208</v>
      </c>
      <c r="D6" s="12">
        <f>SUM(D7:D13)</f>
        <v>1632285.7516000001</v>
      </c>
      <c r="E6" s="13">
        <f>SUM(E7:E13)</f>
        <v>430244.95910000009</v>
      </c>
      <c r="F6" s="12">
        <v>2062530.7106999999</v>
      </c>
      <c r="G6" s="14">
        <f>SUM(G7:G13)</f>
        <v>4187302.7508</v>
      </c>
      <c r="H6" s="12">
        <f>SUM(H7:H13)</f>
        <v>1082808.1078999999</v>
      </c>
      <c r="I6" s="15">
        <v>5270110.8589000003</v>
      </c>
      <c r="K6" s="27">
        <v>1.8633E-2</v>
      </c>
      <c r="L6" s="27">
        <v>7.9681000000000002E-2</v>
      </c>
      <c r="M6" s="28">
        <v>2.266E-2</v>
      </c>
      <c r="N6" s="27">
        <v>1.8076999999999999E-2</v>
      </c>
      <c r="O6" s="27">
        <v>6.9409999999999999E-2</v>
      </c>
      <c r="P6" s="29">
        <v>1.9975E-2</v>
      </c>
    </row>
    <row r="7" spans="1:16" s="9" customFormat="1" x14ac:dyDescent="0.2">
      <c r="A7" s="16" t="s">
        <v>10</v>
      </c>
      <c r="B7" s="17">
        <v>641</v>
      </c>
      <c r="C7" s="17">
        <v>32578</v>
      </c>
      <c r="D7" s="17">
        <v>441722.80550000002</v>
      </c>
      <c r="E7" s="17">
        <v>131184.6795</v>
      </c>
      <c r="F7" s="17">
        <v>572907.48490000004</v>
      </c>
      <c r="G7" s="17">
        <v>1065522.9619</v>
      </c>
      <c r="H7" s="17">
        <v>332838.17219999997</v>
      </c>
      <c r="I7" s="18">
        <v>1398361.1340999999</v>
      </c>
      <c r="K7" s="30">
        <v>4.6503000000000003E-2</v>
      </c>
      <c r="L7" s="30">
        <v>5.5030000000000003E-2</v>
      </c>
      <c r="M7" s="30">
        <v>4.2644000000000001E-2</v>
      </c>
      <c r="N7" s="30">
        <v>3.4844E-2</v>
      </c>
      <c r="O7" s="30">
        <v>5.1450999999999997E-2</v>
      </c>
      <c r="P7" s="31">
        <v>3.0476E-2</v>
      </c>
    </row>
    <row r="8" spans="1:16" s="9" customFormat="1" x14ac:dyDescent="0.2">
      <c r="A8" s="16" t="s">
        <v>11</v>
      </c>
      <c r="B8" s="17">
        <v>677</v>
      </c>
      <c r="C8" s="17">
        <v>32535</v>
      </c>
      <c r="D8" s="17">
        <v>411675.04739999998</v>
      </c>
      <c r="E8" s="17">
        <v>160850.96350000001</v>
      </c>
      <c r="F8" s="17">
        <v>572526.01089999999</v>
      </c>
      <c r="G8" s="17">
        <v>1026753.7182</v>
      </c>
      <c r="H8" s="17">
        <v>408613.67609999998</v>
      </c>
      <c r="I8" s="18">
        <v>1435367.3943</v>
      </c>
      <c r="K8" s="30">
        <v>3.0561000000000001E-2</v>
      </c>
      <c r="L8" s="30">
        <v>0.182335</v>
      </c>
      <c r="M8" s="30">
        <v>5.3249999999999999E-2</v>
      </c>
      <c r="N8" s="30">
        <v>3.4275E-2</v>
      </c>
      <c r="O8" s="30">
        <v>0.165271</v>
      </c>
      <c r="P8" s="31">
        <v>4.9075000000000001E-2</v>
      </c>
    </row>
    <row r="9" spans="1:16" s="9" customFormat="1" x14ac:dyDescent="0.2">
      <c r="A9" s="16" t="s">
        <v>12</v>
      </c>
      <c r="B9" s="17">
        <v>44</v>
      </c>
      <c r="C9" s="17">
        <v>2133</v>
      </c>
      <c r="D9" s="17">
        <v>35233.054799999998</v>
      </c>
      <c r="E9" s="17">
        <v>4184.4745999999996</v>
      </c>
      <c r="F9" s="17">
        <v>39417.529399999999</v>
      </c>
      <c r="G9" s="17">
        <v>84333.930500000002</v>
      </c>
      <c r="H9" s="17">
        <v>12123.3089</v>
      </c>
      <c r="I9" s="18">
        <v>96457.239499999996</v>
      </c>
      <c r="K9" s="30">
        <v>8.7742000000000001E-2</v>
      </c>
      <c r="L9" s="30">
        <v>0.210116</v>
      </c>
      <c r="M9" s="30">
        <v>9.4592999999999997E-2</v>
      </c>
      <c r="N9" s="30">
        <v>8.7291999999999995E-2</v>
      </c>
      <c r="O9" s="30">
        <v>0.17774100000000001</v>
      </c>
      <c r="P9" s="31">
        <v>8.4667999999999993E-2</v>
      </c>
    </row>
    <row r="10" spans="1:16" s="9" customFormat="1" x14ac:dyDescent="0.2">
      <c r="A10" s="16" t="s">
        <v>13</v>
      </c>
      <c r="B10" s="17">
        <v>80</v>
      </c>
      <c r="C10" s="17">
        <v>3344</v>
      </c>
      <c r="D10" s="17">
        <v>56897.700400000002</v>
      </c>
      <c r="E10" s="17">
        <v>10914.358399999999</v>
      </c>
      <c r="F10" s="17">
        <v>67812.058900000004</v>
      </c>
      <c r="G10" s="17">
        <v>138860.77919999999</v>
      </c>
      <c r="H10" s="17">
        <v>19276.060000000001</v>
      </c>
      <c r="I10" s="18">
        <v>158136.83929999999</v>
      </c>
      <c r="K10" s="30">
        <v>6.5504999999999994E-2</v>
      </c>
      <c r="L10" s="30">
        <v>0.26722699999999999</v>
      </c>
      <c r="M10" s="30">
        <v>7.5979000000000005E-2</v>
      </c>
      <c r="N10" s="30">
        <v>5.4753999999999997E-2</v>
      </c>
      <c r="O10" s="30">
        <v>0.24618899999999999</v>
      </c>
      <c r="P10" s="31">
        <v>5.7710999999999998E-2</v>
      </c>
    </row>
    <row r="11" spans="1:16" s="9" customFormat="1" x14ac:dyDescent="0.2">
      <c r="A11" s="16" t="s">
        <v>14</v>
      </c>
      <c r="B11" s="17">
        <v>635</v>
      </c>
      <c r="C11" s="17">
        <v>30351</v>
      </c>
      <c r="D11" s="17">
        <v>328347.40039999998</v>
      </c>
      <c r="E11" s="17">
        <v>59985.448400000001</v>
      </c>
      <c r="F11" s="17">
        <v>388332.84879999998</v>
      </c>
      <c r="G11" s="17">
        <v>1013611.5584</v>
      </c>
      <c r="H11" s="17">
        <v>185743.6329</v>
      </c>
      <c r="I11" s="18">
        <v>1199355.1913000001</v>
      </c>
      <c r="K11" s="30">
        <v>4.5999999999999999E-2</v>
      </c>
      <c r="L11" s="30">
        <v>8.4311999999999998E-2</v>
      </c>
      <c r="M11" s="30">
        <v>4.5088000000000003E-2</v>
      </c>
      <c r="N11" s="30">
        <v>5.0270000000000002E-2</v>
      </c>
      <c r="O11" s="30">
        <v>8.6752999999999997E-2</v>
      </c>
      <c r="P11" s="31">
        <v>4.7455999999999998E-2</v>
      </c>
    </row>
    <row r="12" spans="1:16" s="9" customFormat="1" x14ac:dyDescent="0.2">
      <c r="A12" s="16" t="s">
        <v>15</v>
      </c>
      <c r="B12" s="17">
        <v>295</v>
      </c>
      <c r="C12" s="17">
        <v>13585</v>
      </c>
      <c r="D12" s="17">
        <v>192657.8725</v>
      </c>
      <c r="E12" s="17">
        <v>50514.936099999999</v>
      </c>
      <c r="F12" s="17">
        <v>243172.80859999999</v>
      </c>
      <c r="G12" s="17">
        <v>491278.69040000002</v>
      </c>
      <c r="H12" s="17">
        <v>98026.378800000006</v>
      </c>
      <c r="I12" s="18">
        <v>589305.06920000003</v>
      </c>
      <c r="K12" s="30">
        <v>4.3998000000000002E-2</v>
      </c>
      <c r="L12" s="30">
        <v>0.29846400000000001</v>
      </c>
      <c r="M12" s="30">
        <v>6.9086999999999996E-2</v>
      </c>
      <c r="N12" s="30">
        <v>3.7448000000000002E-2</v>
      </c>
      <c r="O12" s="30">
        <v>0.22956499999999999</v>
      </c>
      <c r="P12" s="31">
        <v>4.929E-2</v>
      </c>
    </row>
    <row r="13" spans="1:16" s="9" customFormat="1" x14ac:dyDescent="0.2">
      <c r="A13" s="19" t="s">
        <v>16</v>
      </c>
      <c r="B13" s="20">
        <v>189</v>
      </c>
      <c r="C13" s="20">
        <v>8682</v>
      </c>
      <c r="D13" s="20">
        <v>165751.87059999999</v>
      </c>
      <c r="E13" s="20">
        <v>12610.098599999999</v>
      </c>
      <c r="F13" s="20">
        <v>178361.96919999999</v>
      </c>
      <c r="G13" s="20">
        <v>366941.11219999997</v>
      </c>
      <c r="H13" s="20">
        <v>26186.879000000001</v>
      </c>
      <c r="I13" s="21">
        <v>393127.99119999999</v>
      </c>
      <c r="K13" s="32">
        <v>2.7869000000000001E-2</v>
      </c>
      <c r="L13" s="32">
        <v>7.1434999999999998E-2</v>
      </c>
      <c r="M13" s="32">
        <v>3.0016999999999999E-2</v>
      </c>
      <c r="N13" s="32">
        <v>2.2124000000000001E-2</v>
      </c>
      <c r="O13" s="32">
        <v>4.9979000000000003E-2</v>
      </c>
      <c r="P13" s="33">
        <v>2.1439E-2</v>
      </c>
    </row>
    <row r="14" spans="1:16" s="9" customFormat="1" ht="25.5" customHeight="1" x14ac:dyDescent="0.2">
      <c r="A14" s="75" t="s">
        <v>17</v>
      </c>
      <c r="B14" s="75"/>
      <c r="C14" s="75"/>
      <c r="D14" s="75"/>
      <c r="E14" s="75"/>
      <c r="F14" s="75"/>
      <c r="G14" s="75"/>
      <c r="H14" s="75"/>
      <c r="I14" s="75"/>
      <c r="J14" s="22"/>
    </row>
    <row r="15" spans="1:16" s="9" customFormat="1" ht="4.5" customHeight="1" x14ac:dyDescent="0.2">
      <c r="A15" s="4"/>
      <c r="B15" s="5"/>
      <c r="C15" s="6"/>
      <c r="D15" s="7"/>
      <c r="E15" s="7"/>
      <c r="F15" s="7"/>
      <c r="G15" s="7"/>
      <c r="H15" s="22"/>
      <c r="I15" s="22"/>
      <c r="J15" s="22"/>
    </row>
    <row r="16" spans="1:16" s="9" customFormat="1" ht="39" customHeight="1" x14ac:dyDescent="0.2">
      <c r="A16" s="76" t="s">
        <v>18</v>
      </c>
      <c r="B16" s="76"/>
      <c r="C16" s="76"/>
      <c r="D16" s="76"/>
      <c r="E16" s="76"/>
      <c r="F16" s="76"/>
      <c r="G16" s="76"/>
      <c r="H16" s="76"/>
      <c r="I16" s="76"/>
      <c r="J16" s="22"/>
    </row>
    <row r="17" spans="1:10" s="9" customFormat="1" x14ac:dyDescent="0.2">
      <c r="A17" s="2" t="s">
        <v>19</v>
      </c>
      <c r="B17" s="2"/>
      <c r="C17" s="2"/>
      <c r="D17" s="3"/>
      <c r="E17" s="3"/>
      <c r="F17" s="3"/>
      <c r="G17" s="3"/>
      <c r="H17" s="22"/>
      <c r="I17" s="22"/>
      <c r="J17" s="22"/>
    </row>
    <row r="18" spans="1:10" s="9" customFormat="1" x14ac:dyDescent="0.2">
      <c r="A18" s="3" t="s">
        <v>32</v>
      </c>
      <c r="B18" s="2"/>
      <c r="C18" s="2"/>
      <c r="D18" s="3"/>
      <c r="E18" s="3"/>
      <c r="F18" s="3"/>
      <c r="G18" s="3"/>
      <c r="H18" s="22"/>
      <c r="I18" s="22"/>
      <c r="J18" s="22"/>
    </row>
    <row r="19" spans="1:10" s="9" customFormat="1" x14ac:dyDescent="0.2">
      <c r="A19" s="3" t="s">
        <v>20</v>
      </c>
      <c r="B19" s="2"/>
      <c r="C19" s="2"/>
      <c r="D19" s="3"/>
      <c r="E19" s="3"/>
      <c r="F19" s="3"/>
      <c r="G19" s="3"/>
      <c r="H19" s="22"/>
      <c r="I19" s="22"/>
      <c r="J19" s="22"/>
    </row>
    <row r="20" spans="1:10" s="9" customFormat="1" x14ac:dyDescent="0.2">
      <c r="E20" s="10"/>
      <c r="G20" s="10"/>
    </row>
    <row r="21" spans="1:10" s="9" customFormat="1" x14ac:dyDescent="0.2">
      <c r="E21" s="10"/>
      <c r="G21" s="10"/>
    </row>
    <row r="22" spans="1:10" s="9" customFormat="1" x14ac:dyDescent="0.2">
      <c r="E22" s="10"/>
      <c r="G22" s="10"/>
    </row>
  </sheetData>
  <mergeCells count="10">
    <mergeCell ref="K4:M4"/>
    <mergeCell ref="N4:P4"/>
    <mergeCell ref="K3:P3"/>
    <mergeCell ref="A14:I14"/>
    <mergeCell ref="A16:I16"/>
    <mergeCell ref="A3:A4"/>
    <mergeCell ref="B3:C4"/>
    <mergeCell ref="D3:I3"/>
    <mergeCell ref="D4:F4"/>
    <mergeCell ref="G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dcterms:created xsi:type="dcterms:W3CDTF">2017-04-26T07:24:07Z</dcterms:created>
  <dcterms:modified xsi:type="dcterms:W3CDTF">2023-05-24T12:18:40Z</dcterms:modified>
</cp:coreProperties>
</file>