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Userhome$\BFS-01\U80840946\config\Desktop\Tableaux Politique\NEW\"/>
    </mc:Choice>
  </mc:AlternateContent>
  <bookViews>
    <workbookView xWindow="7665" yWindow="4515" windowWidth="3840" windowHeight="2265"/>
  </bookViews>
  <sheets>
    <sheet name="1959_Parteien" sheetId="1" r:id="rId1"/>
    <sheet name="1959_Beteiligung" sheetId="2" r:id="rId2"/>
    <sheet name="1959_Fiktive Wählende" sheetId="3" r:id="rId3"/>
  </sheets>
  <definedNames>
    <definedName name="_xlnm.Print_Area" localSheetId="2">'1959_Fiktive Wählende'!$A$1:$R$48</definedName>
  </definedNames>
  <calcPr calcId="152511"/>
</workbook>
</file>

<file path=xl/calcChain.xml><?xml version="1.0" encoding="utf-8"?>
<calcChain xmlns="http://schemas.openxmlformats.org/spreadsheetml/2006/main">
  <c r="D5" i="3" l="1"/>
  <c r="E5" i="3"/>
  <c r="F5" i="3"/>
  <c r="H5" i="3"/>
  <c r="I5" i="3"/>
  <c r="J5" i="3"/>
  <c r="K5" i="3"/>
  <c r="G5" i="3"/>
  <c r="L5" i="3"/>
  <c r="M5" i="3"/>
  <c r="C5" i="3"/>
  <c r="C7" i="2"/>
  <c r="E7" i="2"/>
  <c r="D7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K7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5" i="1"/>
  <c r="K26" i="1"/>
  <c r="K27" i="1"/>
  <c r="K28" i="1"/>
  <c r="K29" i="1"/>
  <c r="K30" i="1"/>
  <c r="K31" i="1"/>
  <c r="K32" i="1"/>
  <c r="K33" i="1"/>
  <c r="K34" i="1"/>
  <c r="K10" i="1"/>
</calcChain>
</file>

<file path=xl/sharedStrings.xml><?xml version="1.0" encoding="utf-8"?>
<sst xmlns="http://schemas.openxmlformats.org/spreadsheetml/2006/main" count="253" uniqueCount="62">
  <si>
    <t>Schweiz</t>
  </si>
  <si>
    <t>code</t>
  </si>
  <si>
    <t>Kantone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</si>
  <si>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</si>
  <si>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</si>
  <si>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</si>
  <si>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</si>
  <si>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</si>
  <si>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</si>
  <si>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</si>
  <si>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</si>
  <si>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</si>
  <si>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</si>
  <si>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</si>
  <si>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</si>
  <si>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</si>
  <si>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</si>
  <si>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</si>
  <si>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</si>
  <si>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</si>
  <si>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</si>
  <si>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</si>
  <si>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</si>
  <si>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</si>
  <si>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</si>
  <si>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</si>
  <si>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</si>
  <si>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</si>
  <si>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Auskunft:</t>
  </si>
  <si>
    <t>FDP</t>
  </si>
  <si>
    <t>LPS</t>
  </si>
  <si>
    <t>Bundesamt für Statistik, Statistik der Nationalratswahlen</t>
  </si>
  <si>
    <t>CVP</t>
  </si>
  <si>
    <t>SVP</t>
  </si>
  <si>
    <t>Total</t>
  </si>
  <si>
    <t>Wählende</t>
  </si>
  <si>
    <t>Wahlberechtigte</t>
  </si>
  <si>
    <t>Wahlbeteiligung in %</t>
  </si>
  <si>
    <t>Mitteparteien 1)</t>
  </si>
  <si>
    <t/>
  </si>
  <si>
    <t>Übrige</t>
  </si>
  <si>
    <t>*</t>
  </si>
  <si>
    <t>* Stille Wahl</t>
  </si>
  <si>
    <t>Nationalratswahlen 1959: Stärke der Parteien nach Kanton</t>
  </si>
  <si>
    <t xml:space="preserve">Nationalratswahlen 1959: Wahlberechtigte, Wählende, Wahlbeteiligung </t>
  </si>
  <si>
    <t>1) LdU / EVP</t>
  </si>
  <si>
    <t>PdA</t>
  </si>
  <si>
    <t>SP</t>
  </si>
  <si>
    <t>Kanton</t>
  </si>
  <si>
    <t>LdU</t>
  </si>
  <si>
    <t>EVP</t>
  </si>
  <si>
    <t>Dem.</t>
  </si>
  <si>
    <t>Grösse – die fiktiven Wählenden – umgerechnet werden. Für weitere Angaben sowie die genaue Formel, vgl. das Kapitel «Methodische Bemerkungen» in folgender Publikation des BFS:</t>
  </si>
  <si>
    <t>«Nationalratswahlen 2011: Der Wandel der Parteienlandschaft seit 1971» (pdf zum Herunterladen)</t>
  </si>
  <si>
    <t>© BFS - Statistisches Lexikon der Schweiz</t>
  </si>
  <si>
    <t>Nationalratswahlen 1959: Fiktive Wählende nach Kanton 1)</t>
  </si>
  <si>
    <t xml:space="preserve">     </t>
  </si>
  <si>
    <t>Vollständige Bezeichnungen der Parteien siehe "Statistische Grundlagen / Definitionen"</t>
  </si>
  <si>
    <t>http://www.bfs.admin.ch/bfs/portal/de/index/themen/17/11/def.html</t>
  </si>
  <si>
    <t>poku@bfs.admin.ch</t>
  </si>
  <si>
    <t>058 463 61 58</t>
  </si>
  <si>
    <t xml:space="preserve">1) Da den Wählerinnen und Wählern je nach Kanton eine unterschiedliche Zahl an Stimmen zur Verfügung stehen, müssen die erhaltenen Stimmen in eine vergleichbare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</si>
</sst>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0" formatCode=";;;\ \ @"/>
    <numFmt numFmtId="171" formatCode=";;;\ @"/>
    <numFmt numFmtId="173" formatCode="\ \ 0;;;\ \ @"/>
    <numFmt numFmtId="175" formatCode="&quot;  &quot;@"/>
    <numFmt numFmtId="176" formatCode="\ 0;;;\ @"/>
    <numFmt numFmtId="177" formatCode="#,###,##0.0__;\-#,###,##0.0__;\-__;@__\ "/>
    <numFmt numFmtId="178" formatCode="#,###,##0__;\-#,###,##0__;\-__;@__\ "/>
    <numFmt numFmtId="182" formatCode="#,###,##0__\ ;\ \-#,###,##0__\ ;0__\ ;\ @__\ "/>
    <numFmt numFmtId="183" formatCode="#,###,##0.0__\ ;\ \-#,###,##0.0__\ ;0__\ ;\ @__\ "/>
  </numFmts>
  <fonts count="12">
    <font>
      <sz val="8"/>
      <name val="Arial"/>
    </font>
    <font>
      <b/>
      <sz val="9"/>
      <name val="Arial"/>
      <family val="2"/>
    </font>
    <font>
      <sz val="9"/>
      <name val="Helv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 Narrow"/>
    </font>
    <font>
      <sz val="10"/>
      <name val="Arial"/>
    </font>
    <font>
      <i/>
      <sz val="8"/>
      <name val="Arial Narrow"/>
      <family val="2"/>
    </font>
    <font>
      <sz val="8"/>
      <name val="Arial"/>
    </font>
    <font>
      <sz val="8"/>
      <name val="NewsGothic"/>
      <family val="2"/>
    </font>
    <font>
      <u/>
      <sz val="8"/>
      <color indexed="12"/>
      <name val="Arial"/>
    </font>
    <font>
      <sz val="10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2" fillId="0" borderId="0"/>
    <xf numFmtId="0" fontId="6" fillId="0" borderId="0"/>
  </cellStyleXfs>
  <cellXfs count="88">
    <xf numFmtId="0" fontId="0" fillId="0" borderId="0" xfId="0"/>
    <xf numFmtId="0" fontId="3" fillId="2" borderId="0" xfId="3" applyFont="1" applyFill="1"/>
    <xf numFmtId="0" fontId="4" fillId="0" borderId="0" xfId="0" applyFont="1"/>
    <xf numFmtId="0" fontId="3" fillId="2" borderId="1" xfId="3" applyFont="1" applyFill="1" applyBorder="1"/>
    <xf numFmtId="0" fontId="3" fillId="2" borderId="2" xfId="3" applyFont="1" applyFill="1" applyBorder="1"/>
    <xf numFmtId="170" fontId="4" fillId="2" borderId="3" xfId="3" applyNumberFormat="1" applyFont="1" applyFill="1" applyBorder="1" applyAlignment="1">
      <alignment horizontal="left"/>
    </xf>
    <xf numFmtId="171" fontId="4" fillId="2" borderId="4" xfId="3" applyNumberFormat="1" applyFont="1" applyFill="1" applyBorder="1" applyAlignment="1">
      <alignment horizontal="left"/>
    </xf>
    <xf numFmtId="0" fontId="4" fillId="3" borderId="5" xfId="0" applyFont="1" applyFill="1" applyBorder="1"/>
    <xf numFmtId="0" fontId="4" fillId="2" borderId="0" xfId="0" applyFont="1" applyFill="1"/>
    <xf numFmtId="0" fontId="4" fillId="0" borderId="6" xfId="0" applyFont="1" applyBorder="1"/>
    <xf numFmtId="0" fontId="4" fillId="2" borderId="0" xfId="0" applyFont="1" applyFill="1" applyBorder="1" applyAlignment="1"/>
    <xf numFmtId="175" fontId="4" fillId="0" borderId="3" xfId="0" applyNumberFormat="1" applyFont="1" applyFill="1" applyBorder="1" applyAlignment="1">
      <alignment vertical="top" wrapText="1"/>
    </xf>
    <xf numFmtId="0" fontId="4" fillId="2" borderId="1" xfId="0" applyFont="1" applyFill="1" applyBorder="1"/>
    <xf numFmtId="0" fontId="4" fillId="0" borderId="7" xfId="0" applyFont="1" applyBorder="1"/>
    <xf numFmtId="0" fontId="1" fillId="2" borderId="0" xfId="0" applyFont="1" applyFill="1" applyBorder="1" applyAlignment="1">
      <alignment vertical="center"/>
    </xf>
    <xf numFmtId="0" fontId="4" fillId="0" borderId="0" xfId="0" applyFont="1" applyBorder="1"/>
    <xf numFmtId="0" fontId="4" fillId="2" borderId="6" xfId="0" applyFont="1" applyFill="1" applyBorder="1"/>
    <xf numFmtId="0" fontId="4" fillId="0" borderId="0" xfId="0" applyFont="1" applyFill="1" applyBorder="1" applyAlignment="1">
      <alignment wrapText="1"/>
    </xf>
    <xf numFmtId="171" fontId="4" fillId="2" borderId="8" xfId="3" applyNumberFormat="1" applyFont="1" applyFill="1" applyBorder="1" applyAlignment="1">
      <alignment horizontal="left"/>
    </xf>
    <xf numFmtId="0" fontId="4" fillId="2" borderId="9" xfId="0" applyFont="1" applyFill="1" applyBorder="1"/>
    <xf numFmtId="0" fontId="4" fillId="2" borderId="10" xfId="0" applyFont="1" applyFill="1" applyBorder="1"/>
    <xf numFmtId="176" fontId="4" fillId="0" borderId="0" xfId="0" applyNumberFormat="1" applyFont="1" applyBorder="1"/>
    <xf numFmtId="171" fontId="4" fillId="2" borderId="0" xfId="3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177" fontId="5" fillId="3" borderId="5" xfId="0" applyNumberFormat="1" applyFont="1" applyFill="1" applyBorder="1" applyAlignment="1">
      <alignment horizontal="right"/>
    </xf>
    <xf numFmtId="177" fontId="4" fillId="3" borderId="5" xfId="0" applyNumberFormat="1" applyFont="1" applyFill="1" applyBorder="1" applyAlignment="1">
      <alignment horizontal="right"/>
    </xf>
    <xf numFmtId="178" fontId="4" fillId="0" borderId="0" xfId="0" applyNumberFormat="1" applyFont="1" applyBorder="1"/>
    <xf numFmtId="177" fontId="4" fillId="2" borderId="0" xfId="0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 horizontal="right"/>
    </xf>
    <xf numFmtId="177" fontId="5" fillId="0" borderId="7" xfId="0" applyNumberFormat="1" applyFont="1" applyFill="1" applyBorder="1" applyAlignment="1">
      <alignment horizontal="right"/>
    </xf>
    <xf numFmtId="177" fontId="5" fillId="0" borderId="6" xfId="0" applyNumberFormat="1" applyFont="1" applyFill="1" applyBorder="1" applyAlignment="1">
      <alignment horizontal="right"/>
    </xf>
    <xf numFmtId="0" fontId="4" fillId="2" borderId="0" xfId="0" applyFont="1" applyFill="1" applyBorder="1"/>
    <xf numFmtId="0" fontId="1" fillId="2" borderId="0" xfId="0" applyFont="1" applyFill="1" applyBorder="1" applyAlignment="1">
      <alignment horizontal="right"/>
    </xf>
    <xf numFmtId="0" fontId="4" fillId="2" borderId="0" xfId="3" applyFont="1" applyFill="1" applyAlignment="1">
      <alignment horizontal="center"/>
    </xf>
    <xf numFmtId="176" fontId="4" fillId="2" borderId="0" xfId="4" applyNumberFormat="1" applyFont="1" applyFill="1" applyBorder="1"/>
    <xf numFmtId="0" fontId="4" fillId="2" borderId="11" xfId="3" applyFont="1" applyFill="1" applyBorder="1" applyAlignment="1">
      <alignment horizontal="center"/>
    </xf>
    <xf numFmtId="175" fontId="4" fillId="2" borderId="12" xfId="0" applyNumberFormat="1" applyFont="1" applyFill="1" applyBorder="1" applyAlignment="1">
      <alignment vertical="top"/>
    </xf>
    <xf numFmtId="170" fontId="7" fillId="2" borderId="10" xfId="3" applyNumberFormat="1" applyFont="1" applyFill="1" applyBorder="1" applyAlignment="1">
      <alignment horizontal="left"/>
    </xf>
    <xf numFmtId="171" fontId="7" fillId="2" borderId="8" xfId="3" applyNumberFormat="1" applyFont="1" applyFill="1" applyBorder="1" applyAlignment="1">
      <alignment horizontal="left"/>
    </xf>
    <xf numFmtId="171" fontId="7" fillId="2" borderId="9" xfId="3" applyNumberFormat="1" applyFont="1" applyFill="1" applyBorder="1" applyAlignment="1">
      <alignment horizontal="left"/>
    </xf>
    <xf numFmtId="173" fontId="4" fillId="2" borderId="3" xfId="4" applyNumberFormat="1" applyFont="1" applyFill="1" applyBorder="1" applyAlignment="1">
      <alignment horizontal="center"/>
    </xf>
    <xf numFmtId="0" fontId="4" fillId="2" borderId="0" xfId="4" applyFont="1" applyFill="1" applyBorder="1" applyAlignment="1">
      <alignment horizontal="center"/>
    </xf>
    <xf numFmtId="0" fontId="4" fillId="2" borderId="4" xfId="4" applyFont="1" applyFill="1" applyBorder="1" applyAlignment="1">
      <alignment horizontal="center"/>
    </xf>
    <xf numFmtId="0" fontId="4" fillId="2" borderId="0" xfId="4" applyFont="1" applyFill="1"/>
    <xf numFmtId="0" fontId="4" fillId="3" borderId="13" xfId="4" applyFont="1" applyFill="1" applyBorder="1"/>
    <xf numFmtId="0" fontId="4" fillId="3" borderId="5" xfId="4" applyFont="1" applyFill="1" applyBorder="1"/>
    <xf numFmtId="183" fontId="4" fillId="3" borderId="14" xfId="4" applyNumberFormat="1" applyFont="1" applyFill="1" applyBorder="1"/>
    <xf numFmtId="0" fontId="4" fillId="2" borderId="3" xfId="4" applyFont="1" applyFill="1" applyBorder="1"/>
    <xf numFmtId="182" fontId="4" fillId="2" borderId="4" xfId="4" applyNumberFormat="1" applyFont="1" applyFill="1" applyBorder="1"/>
    <xf numFmtId="0" fontId="4" fillId="3" borderId="14" xfId="4" applyFont="1" applyFill="1" applyBorder="1"/>
    <xf numFmtId="0" fontId="4" fillId="2" borderId="0" xfId="4" applyFont="1" applyFill="1" applyBorder="1"/>
    <xf numFmtId="178" fontId="5" fillId="0" borderId="7" xfId="0" applyNumberFormat="1" applyFont="1" applyFill="1" applyBorder="1" applyAlignment="1">
      <alignment horizontal="right"/>
    </xf>
    <xf numFmtId="178" fontId="4" fillId="2" borderId="0" xfId="0" applyNumberFormat="1" applyFont="1" applyFill="1" applyBorder="1"/>
    <xf numFmtId="178" fontId="4" fillId="2" borderId="0" xfId="3" applyNumberFormat="1" applyFont="1" applyFill="1" applyAlignment="1">
      <alignment horizontal="center"/>
    </xf>
    <xf numFmtId="178" fontId="4" fillId="2" borderId="11" xfId="3" applyNumberFormat="1" applyFont="1" applyFill="1" applyBorder="1" applyAlignment="1">
      <alignment horizontal="center"/>
    </xf>
    <xf numFmtId="178" fontId="4" fillId="2" borderId="3" xfId="0" applyNumberFormat="1" applyFont="1" applyFill="1" applyBorder="1" applyAlignment="1">
      <alignment vertical="top"/>
    </xf>
    <xf numFmtId="178" fontId="7" fillId="2" borderId="9" xfId="3" applyNumberFormat="1" applyFont="1" applyFill="1" applyBorder="1"/>
    <xf numFmtId="178" fontId="4" fillId="2" borderId="0" xfId="4" applyNumberFormat="1" applyFont="1" applyFill="1" applyBorder="1" applyAlignment="1">
      <alignment horizontal="center"/>
    </xf>
    <xf numFmtId="178" fontId="4" fillId="3" borderId="5" xfId="4" applyNumberFormat="1" applyFont="1" applyFill="1" applyBorder="1"/>
    <xf numFmtId="178" fontId="4" fillId="2" borderId="0" xfId="4" applyNumberFormat="1" applyFont="1" applyFill="1" applyBorder="1"/>
    <xf numFmtId="178" fontId="5" fillId="0" borderId="0" xfId="0" applyNumberFormat="1" applyFont="1" applyFill="1" applyBorder="1" applyAlignment="1">
      <alignment horizontal="right"/>
    </xf>
    <xf numFmtId="178" fontId="5" fillId="0" borderId="6" xfId="0" applyNumberFormat="1" applyFont="1" applyFill="1" applyBorder="1" applyAlignment="1">
      <alignment horizontal="right"/>
    </xf>
    <xf numFmtId="178" fontId="4" fillId="0" borderId="0" xfId="0" applyNumberFormat="1" applyFont="1"/>
    <xf numFmtId="178" fontId="0" fillId="0" borderId="0" xfId="0" applyNumberFormat="1"/>
    <xf numFmtId="0" fontId="4" fillId="0" borderId="1" xfId="0" applyFont="1" applyBorder="1"/>
    <xf numFmtId="177" fontId="5" fillId="0" borderId="4" xfId="0" applyNumberFormat="1" applyFont="1" applyFill="1" applyBorder="1" applyAlignment="1">
      <alignment horizontal="right"/>
    </xf>
    <xf numFmtId="0" fontId="4" fillId="0" borderId="3" xfId="0" applyFont="1" applyBorder="1"/>
    <xf numFmtId="0" fontId="4" fillId="0" borderId="10" xfId="0" applyFont="1" applyBorder="1"/>
    <xf numFmtId="177" fontId="5" fillId="0" borderId="8" xfId="0" applyNumberFormat="1" applyFont="1" applyFill="1" applyBorder="1" applyAlignment="1">
      <alignment horizontal="right"/>
    </xf>
    <xf numFmtId="0" fontId="3" fillId="2" borderId="7" xfId="3" applyFont="1" applyFill="1" applyBorder="1"/>
    <xf numFmtId="170" fontId="4" fillId="2" borderId="0" xfId="3" applyNumberFormat="1" applyFont="1" applyFill="1" applyBorder="1" applyAlignment="1">
      <alignment horizontal="left"/>
    </xf>
    <xf numFmtId="170" fontId="4" fillId="2" borderId="6" xfId="3" applyNumberFormat="1" applyFont="1" applyFill="1" applyBorder="1" applyAlignment="1">
      <alignment horizontal="left"/>
    </xf>
    <xf numFmtId="0" fontId="3" fillId="2" borderId="0" xfId="3" applyFont="1" applyFill="1" applyBorder="1"/>
    <xf numFmtId="0" fontId="4" fillId="2" borderId="0" xfId="0" applyFont="1" applyFill="1" applyBorder="1" applyAlignment="1">
      <alignment horizontal="left"/>
    </xf>
    <xf numFmtId="178" fontId="9" fillId="2" borderId="0" xfId="0" applyNumberFormat="1" applyFont="1" applyFill="1" applyBorder="1"/>
    <xf numFmtId="0" fontId="9" fillId="2" borderId="0" xfId="0" applyFont="1" applyFill="1" applyBorder="1"/>
    <xf numFmtId="0" fontId="10" fillId="2" borderId="0" xfId="1" applyFont="1" applyFill="1" applyBorder="1" applyAlignment="1" applyProtection="1"/>
    <xf numFmtId="175" fontId="4" fillId="2" borderId="5" xfId="0" applyNumberFormat="1" applyFont="1" applyFill="1" applyBorder="1" applyAlignment="1">
      <alignment vertical="center" wrapText="1"/>
    </xf>
    <xf numFmtId="175" fontId="4" fillId="2" borderId="13" xfId="0" applyNumberFormat="1" applyFont="1" applyFill="1" applyBorder="1" applyAlignment="1">
      <alignment vertical="center" wrapText="1"/>
    </xf>
    <xf numFmtId="176" fontId="4" fillId="2" borderId="0" xfId="0" applyNumberFormat="1" applyFont="1" applyFill="1" applyBorder="1" applyAlignment="1">
      <alignment vertical="center"/>
    </xf>
    <xf numFmtId="178" fontId="5" fillId="2" borderId="6" xfId="0" applyNumberFormat="1" applyFont="1" applyFill="1" applyBorder="1" applyAlignment="1">
      <alignment horizontal="right"/>
    </xf>
    <xf numFmtId="176" fontId="4" fillId="2" borderId="0" xfId="0" applyNumberFormat="1" applyFont="1" applyFill="1" applyBorder="1"/>
    <xf numFmtId="178" fontId="5" fillId="2" borderId="0" xfId="0" applyNumberFormat="1" applyFont="1" applyFill="1" applyBorder="1" applyAlignment="1">
      <alignment horizontal="right"/>
    </xf>
    <xf numFmtId="0" fontId="10" fillId="2" borderId="0" xfId="1" applyFill="1" applyBorder="1" applyAlignment="1" applyProtection="1"/>
    <xf numFmtId="178" fontId="5" fillId="3" borderId="5" xfId="0" applyNumberFormat="1" applyFont="1" applyFill="1" applyBorder="1" applyAlignment="1">
      <alignment horizontal="right"/>
    </xf>
    <xf numFmtId="0" fontId="4" fillId="2" borderId="0" xfId="2" applyFont="1" applyFill="1"/>
    <xf numFmtId="175" fontId="4" fillId="2" borderId="0" xfId="0" quotePrefix="1" applyNumberFormat="1" applyFont="1" applyFill="1" applyBorder="1" applyAlignment="1">
      <alignment horizontal="right" vertical="top"/>
    </xf>
    <xf numFmtId="0" fontId="4" fillId="4" borderId="0" xfId="0" applyFont="1" applyFill="1"/>
  </cellXfs>
  <cellStyles count="5">
    <cellStyle name="Lien hypertexte" xfId="1" builtinId="8"/>
    <cellStyle name="Normal" xfId="0" builtinId="0"/>
    <cellStyle name="Normal_NRW 1971 Listes" xfId="2"/>
    <cellStyle name="Standard_Abstimmungen 1990" xfId="3"/>
    <cellStyle name="Standard_ea_00v459b473_kb_d.xls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bfs.admin.ch/bfs/portal/de/index/themen/17/22/publ.html?publicationID=45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showGridLines="0" tabSelected="1" workbookViewId="0"/>
  </sheetViews>
  <sheetFormatPr baseColWidth="10" defaultRowHeight="12.75"/>
  <cols>
    <col min="1" max="1" width="5.6640625" style="2" customWidth="1"/>
    <col min="2" max="2" width="12" style="2"/>
    <col min="3" max="7" width="8.5" style="2" customWidth="1"/>
    <col min="8" max="8" width="12.6640625" style="2" customWidth="1"/>
    <col min="9" max="11" width="8.5" style="2" customWidth="1"/>
    <col min="12" max="16384" width="12" style="2"/>
  </cols>
  <sheetData>
    <row r="1" spans="1:17" s="15" customFormat="1" ht="12.6" customHeight="1">
      <c r="A1" s="14" t="s">
        <v>43</v>
      </c>
      <c r="B1" s="8"/>
    </row>
    <row r="2" spans="1:17" s="15" customFormat="1" ht="3.75" customHeight="1">
      <c r="A2" s="1"/>
      <c r="B2" s="1"/>
      <c r="C2" s="16"/>
      <c r="D2" s="16"/>
      <c r="E2" s="16"/>
      <c r="F2" s="16"/>
      <c r="G2" s="16"/>
      <c r="H2" s="16"/>
      <c r="I2" s="16"/>
      <c r="J2" s="16"/>
      <c r="K2" s="16"/>
    </row>
    <row r="3" spans="1:17" s="15" customFormat="1" ht="3.75" customHeight="1">
      <c r="A3" s="69"/>
      <c r="B3" s="4"/>
      <c r="C3" s="12"/>
      <c r="D3" s="12"/>
      <c r="E3" s="12"/>
      <c r="F3" s="12"/>
      <c r="G3" s="12"/>
      <c r="H3" s="12"/>
      <c r="I3" s="12"/>
      <c r="J3" s="12"/>
      <c r="K3" s="12"/>
    </row>
    <row r="4" spans="1:17" s="17" customFormat="1" ht="12.6" customHeight="1">
      <c r="A4" s="70"/>
      <c r="B4" s="6"/>
      <c r="C4" s="11" t="s">
        <v>29</v>
      </c>
      <c r="D4" s="11" t="s">
        <v>32</v>
      </c>
      <c r="E4" s="11" t="s">
        <v>47</v>
      </c>
      <c r="F4" s="11" t="s">
        <v>33</v>
      </c>
      <c r="G4" s="11" t="s">
        <v>30</v>
      </c>
      <c r="H4" s="11" t="s">
        <v>38</v>
      </c>
      <c r="I4" s="11" t="s">
        <v>46</v>
      </c>
      <c r="J4" s="11" t="s">
        <v>40</v>
      </c>
      <c r="K4" s="11" t="s">
        <v>34</v>
      </c>
    </row>
    <row r="5" spans="1:17" s="21" customFormat="1" ht="3.75" customHeight="1">
      <c r="A5" s="71"/>
      <c r="B5" s="18"/>
      <c r="C5" s="19"/>
      <c r="D5" s="20"/>
      <c r="E5" s="20"/>
      <c r="F5" s="20"/>
      <c r="G5" s="20"/>
      <c r="H5" s="20"/>
      <c r="I5" s="20"/>
      <c r="J5" s="20"/>
      <c r="K5" s="20"/>
    </row>
    <row r="6" spans="1:17" s="15" customFormat="1" ht="3.75" customHeight="1">
      <c r="A6" s="70"/>
      <c r="B6" s="22"/>
      <c r="C6" s="23"/>
      <c r="D6" s="23"/>
      <c r="E6" s="23"/>
      <c r="F6" s="23"/>
      <c r="G6" s="23"/>
      <c r="H6" s="23"/>
      <c r="I6" s="23"/>
      <c r="J6" s="23"/>
      <c r="K6" s="23"/>
    </row>
    <row r="7" spans="1:17" s="15" customFormat="1" ht="12.6" customHeight="1">
      <c r="A7" s="7"/>
      <c r="B7" s="7" t="s">
        <v>0</v>
      </c>
      <c r="C7" s="24">
        <v>23.673055976872259</v>
      </c>
      <c r="D7" s="25">
        <v>23.319930372466587</v>
      </c>
      <c r="E7" s="25">
        <v>26.378961083909321</v>
      </c>
      <c r="F7" s="25">
        <v>11.564990787585126</v>
      </c>
      <c r="G7" s="25">
        <v>2.3345582621619143</v>
      </c>
      <c r="H7" s="25">
        <v>6.9308916192473298</v>
      </c>
      <c r="I7" s="25">
        <v>2.6818815721164126</v>
      </c>
      <c r="J7" s="25">
        <v>3.115730325641052</v>
      </c>
      <c r="K7" s="25">
        <f>SUM(C7:J7)</f>
        <v>100.00000000000001</v>
      </c>
      <c r="L7" s="26"/>
      <c r="M7" s="26"/>
      <c r="N7" s="26"/>
      <c r="O7" s="26"/>
      <c r="P7" s="26"/>
      <c r="Q7" s="26"/>
    </row>
    <row r="8" spans="1:17" s="15" customFormat="1" ht="3" customHeight="1">
      <c r="A8" s="31"/>
      <c r="B8" s="8"/>
      <c r="C8" s="27"/>
      <c r="D8" s="27"/>
      <c r="E8" s="27"/>
      <c r="F8" s="27"/>
      <c r="G8" s="27"/>
      <c r="H8" s="27"/>
      <c r="I8" s="27"/>
      <c r="J8" s="27"/>
      <c r="K8" s="27"/>
      <c r="L8" s="26"/>
      <c r="M8" s="26"/>
      <c r="N8" s="26"/>
      <c r="O8" s="26"/>
      <c r="P8" s="26"/>
      <c r="Q8" s="26"/>
    </row>
    <row r="9" spans="1:17" s="15" customFormat="1" ht="12.6" customHeight="1">
      <c r="A9" s="7" t="s">
        <v>1</v>
      </c>
      <c r="B9" s="7" t="s">
        <v>2</v>
      </c>
      <c r="C9" s="25"/>
      <c r="D9" s="25"/>
      <c r="E9" s="25"/>
      <c r="F9" s="25"/>
      <c r="G9" s="25"/>
      <c r="H9" s="25"/>
      <c r="I9" s="25"/>
      <c r="J9" s="25"/>
      <c r="K9" s="25"/>
      <c r="L9" s="26"/>
      <c r="M9" s="26"/>
      <c r="N9" s="26"/>
      <c r="O9" s="26"/>
      <c r="P9" s="26"/>
      <c r="Q9" s="26"/>
    </row>
    <row r="10" spans="1:17" s="15" customFormat="1">
      <c r="A10" s="13">
        <v>1</v>
      </c>
      <c r="B10" s="13" t="s">
        <v>3</v>
      </c>
      <c r="C10" s="29">
        <v>14.916460447890424</v>
      </c>
      <c r="D10" s="29">
        <v>12.668629236329512</v>
      </c>
      <c r="E10" s="29">
        <v>28.040353709424245</v>
      </c>
      <c r="F10" s="29">
        <v>14.801387577716083</v>
      </c>
      <c r="G10" s="29" t="s">
        <v>39</v>
      </c>
      <c r="H10" s="29">
        <v>20.863940296172991</v>
      </c>
      <c r="I10" s="29">
        <v>2.8354848980823051</v>
      </c>
      <c r="J10" s="29">
        <v>5.8737438343844444</v>
      </c>
      <c r="K10" s="29">
        <f>SUM(C10:J10)</f>
        <v>99.999999999999986</v>
      </c>
    </row>
    <row r="11" spans="1:17" s="15" customFormat="1">
      <c r="A11" s="15">
        <v>2</v>
      </c>
      <c r="B11" s="15" t="s">
        <v>4</v>
      </c>
      <c r="C11" s="28">
        <v>17.046988099619679</v>
      </c>
      <c r="D11" s="28">
        <v>7.1242792295423865</v>
      </c>
      <c r="E11" s="28">
        <v>35.64961354435038</v>
      </c>
      <c r="F11" s="28">
        <v>33.441908968224752</v>
      </c>
      <c r="G11" s="28" t="s">
        <v>39</v>
      </c>
      <c r="H11" s="28">
        <v>5.507299717826033</v>
      </c>
      <c r="I11" s="28" t="s">
        <v>39</v>
      </c>
      <c r="J11" s="28">
        <v>1.2299104404367562</v>
      </c>
      <c r="K11" s="28">
        <f t="shared" ref="K11:K34" si="0">SUM(C11:J11)</f>
        <v>99.999999999999986</v>
      </c>
    </row>
    <row r="12" spans="1:17" s="15" customFormat="1">
      <c r="A12" s="15">
        <v>3</v>
      </c>
      <c r="B12" s="15" t="s">
        <v>5</v>
      </c>
      <c r="C12" s="28">
        <v>38.844986886538564</v>
      </c>
      <c r="D12" s="28">
        <v>51.529903834616114</v>
      </c>
      <c r="E12" s="28">
        <v>9.6251092788453292</v>
      </c>
      <c r="F12" s="28" t="s">
        <v>39</v>
      </c>
      <c r="G12" s="28" t="s">
        <v>39</v>
      </c>
      <c r="H12" s="28" t="s">
        <v>39</v>
      </c>
      <c r="I12" s="28" t="s">
        <v>39</v>
      </c>
      <c r="J12" s="28" t="s">
        <v>39</v>
      </c>
      <c r="K12" s="28">
        <f t="shared" si="0"/>
        <v>100.00000000000001</v>
      </c>
    </row>
    <row r="13" spans="1:17" s="15" customFormat="1">
      <c r="A13" s="15">
        <v>4</v>
      </c>
      <c r="B13" s="15" t="s">
        <v>6</v>
      </c>
      <c r="C13" s="28">
        <v>94.706208425720632</v>
      </c>
      <c r="D13" s="28" t="s">
        <v>39</v>
      </c>
      <c r="E13" s="28" t="s">
        <v>39</v>
      </c>
      <c r="F13" s="28" t="s">
        <v>39</v>
      </c>
      <c r="G13" s="28" t="s">
        <v>39</v>
      </c>
      <c r="H13" s="28" t="s">
        <v>39</v>
      </c>
      <c r="I13" s="28" t="s">
        <v>39</v>
      </c>
      <c r="J13" s="28">
        <v>5.2937915742793793</v>
      </c>
      <c r="K13" s="28">
        <f t="shared" si="0"/>
        <v>100.00000000000001</v>
      </c>
    </row>
    <row r="14" spans="1:17" s="15" customFormat="1">
      <c r="A14" s="15">
        <v>5</v>
      </c>
      <c r="B14" s="15" t="s">
        <v>7</v>
      </c>
      <c r="C14" s="28">
        <v>22.484296885014743</v>
      </c>
      <c r="D14" s="28">
        <v>53.775157031149853</v>
      </c>
      <c r="E14" s="28">
        <v>23.740546083835408</v>
      </c>
      <c r="F14" s="28" t="s">
        <v>39</v>
      </c>
      <c r="G14" s="28" t="s">
        <v>39</v>
      </c>
      <c r="H14" s="28" t="s">
        <v>39</v>
      </c>
      <c r="I14" s="28" t="s">
        <v>39</v>
      </c>
      <c r="J14" s="28" t="s">
        <v>39</v>
      </c>
      <c r="K14" s="28">
        <f t="shared" si="0"/>
        <v>100.00000000000001</v>
      </c>
    </row>
    <row r="15" spans="1:17" s="15" customFormat="1">
      <c r="A15" s="15">
        <v>6</v>
      </c>
      <c r="B15" s="15" t="s">
        <v>8</v>
      </c>
      <c r="C15" s="28">
        <v>22.095761381475668</v>
      </c>
      <c r="D15" s="28">
        <v>76.609105180533746</v>
      </c>
      <c r="E15" s="28" t="s">
        <v>39</v>
      </c>
      <c r="F15" s="28" t="s">
        <v>39</v>
      </c>
      <c r="G15" s="28" t="s">
        <v>39</v>
      </c>
      <c r="H15" s="28" t="s">
        <v>39</v>
      </c>
      <c r="I15" s="28" t="s">
        <v>39</v>
      </c>
      <c r="J15" s="28">
        <v>1.2951334379905808</v>
      </c>
      <c r="K15" s="28">
        <f t="shared" si="0"/>
        <v>100</v>
      </c>
    </row>
    <row r="16" spans="1:17" s="15" customFormat="1">
      <c r="A16" s="15">
        <v>7</v>
      </c>
      <c r="B16" s="15" t="s">
        <v>9</v>
      </c>
      <c r="C16" s="28" t="s">
        <v>39</v>
      </c>
      <c r="D16" s="28">
        <v>95.742753623188406</v>
      </c>
      <c r="E16" s="28" t="s">
        <v>39</v>
      </c>
      <c r="F16" s="28" t="s">
        <v>39</v>
      </c>
      <c r="G16" s="28" t="s">
        <v>39</v>
      </c>
      <c r="H16" s="28" t="s">
        <v>39</v>
      </c>
      <c r="I16" s="28" t="s">
        <v>39</v>
      </c>
      <c r="J16" s="28">
        <v>4.2572463768115938</v>
      </c>
      <c r="K16" s="28">
        <f t="shared" si="0"/>
        <v>100</v>
      </c>
    </row>
    <row r="17" spans="1:11" s="15" customFormat="1">
      <c r="A17" s="15">
        <v>8</v>
      </c>
      <c r="B17" s="15" t="s">
        <v>10</v>
      </c>
      <c r="C17" s="28">
        <v>28.607778989458378</v>
      </c>
      <c r="D17" s="28">
        <v>13.074033684720707</v>
      </c>
      <c r="E17" s="28">
        <v>39.403853144311157</v>
      </c>
      <c r="F17" s="28" t="s">
        <v>39</v>
      </c>
      <c r="G17" s="28" t="s">
        <v>39</v>
      </c>
      <c r="H17" s="28" t="s">
        <v>39</v>
      </c>
      <c r="I17" s="28" t="s">
        <v>39</v>
      </c>
      <c r="J17" s="28">
        <v>18.914334181509755</v>
      </c>
      <c r="K17" s="28">
        <f t="shared" si="0"/>
        <v>100</v>
      </c>
    </row>
    <row r="18" spans="1:11" s="15" customFormat="1">
      <c r="A18" s="15">
        <v>9</v>
      </c>
      <c r="B18" s="15" t="s">
        <v>11</v>
      </c>
      <c r="C18" s="28">
        <v>31.692346235750971</v>
      </c>
      <c r="D18" s="28">
        <v>47.789051734936741</v>
      </c>
      <c r="E18" s="28">
        <v>20.518602029312291</v>
      </c>
      <c r="F18" s="28" t="s">
        <v>39</v>
      </c>
      <c r="G18" s="28" t="s">
        <v>39</v>
      </c>
      <c r="H18" s="28" t="s">
        <v>39</v>
      </c>
      <c r="I18" s="28" t="s">
        <v>39</v>
      </c>
      <c r="J18" s="28" t="s">
        <v>39</v>
      </c>
      <c r="K18" s="28">
        <f t="shared" si="0"/>
        <v>100</v>
      </c>
    </row>
    <row r="19" spans="1:11" s="15" customFormat="1">
      <c r="A19" s="15">
        <v>10</v>
      </c>
      <c r="B19" s="15" t="s">
        <v>12</v>
      </c>
      <c r="C19" s="28">
        <v>22.586619830752035</v>
      </c>
      <c r="D19" s="28">
        <v>51.307680025546865</v>
      </c>
      <c r="E19" s="28">
        <v>13.792112406195114</v>
      </c>
      <c r="F19" s="28">
        <v>12.313587737505989</v>
      </c>
      <c r="G19" s="28" t="s">
        <v>39</v>
      </c>
      <c r="H19" s="28" t="s">
        <v>39</v>
      </c>
      <c r="I19" s="28" t="s">
        <v>39</v>
      </c>
      <c r="J19" s="28" t="s">
        <v>39</v>
      </c>
      <c r="K19" s="28">
        <f t="shared" si="0"/>
        <v>100</v>
      </c>
    </row>
    <row r="20" spans="1:11" s="15" customFormat="1">
      <c r="A20" s="15">
        <v>11</v>
      </c>
      <c r="B20" s="15" t="s">
        <v>13</v>
      </c>
      <c r="C20" s="28">
        <v>43.513622512995163</v>
      </c>
      <c r="D20" s="28">
        <v>25.495160423014877</v>
      </c>
      <c r="E20" s="28">
        <v>30.991217063989961</v>
      </c>
      <c r="F20" s="28" t="s">
        <v>39</v>
      </c>
      <c r="G20" s="28" t="s">
        <v>39</v>
      </c>
      <c r="H20" s="28" t="s">
        <v>39</v>
      </c>
      <c r="I20" s="28" t="s">
        <v>39</v>
      </c>
      <c r="J20" s="28" t="s">
        <v>39</v>
      </c>
      <c r="K20" s="28">
        <f t="shared" si="0"/>
        <v>100</v>
      </c>
    </row>
    <row r="21" spans="1:11" s="15" customFormat="1">
      <c r="A21" s="15">
        <v>12</v>
      </c>
      <c r="B21" s="15" t="s">
        <v>14</v>
      </c>
      <c r="C21" s="28">
        <v>19.839968192435762</v>
      </c>
      <c r="D21" s="28">
        <v>13.518214800457233</v>
      </c>
      <c r="E21" s="28">
        <v>29.95626459917499</v>
      </c>
      <c r="F21" s="28" t="s">
        <v>39</v>
      </c>
      <c r="G21" s="28">
        <v>12.496893792555042</v>
      </c>
      <c r="H21" s="28">
        <v>15.217931514338254</v>
      </c>
      <c r="I21" s="28">
        <v>8.9707271010387153</v>
      </c>
      <c r="J21" s="28" t="s">
        <v>39</v>
      </c>
      <c r="K21" s="28">
        <f t="shared" si="0"/>
        <v>99.999999999999986</v>
      </c>
    </row>
    <row r="22" spans="1:11" s="15" customFormat="1">
      <c r="A22" s="15">
        <v>13</v>
      </c>
      <c r="B22" s="15" t="s">
        <v>15</v>
      </c>
      <c r="C22" s="28">
        <v>25.532005447735788</v>
      </c>
      <c r="D22" s="28">
        <v>12.951140619679947</v>
      </c>
      <c r="E22" s="28">
        <v>33.094994892747707</v>
      </c>
      <c r="F22" s="28">
        <v>14.832311882873682</v>
      </c>
      <c r="G22" s="28" t="s">
        <v>39</v>
      </c>
      <c r="H22" s="28" t="s">
        <v>39</v>
      </c>
      <c r="I22" s="28" t="s">
        <v>39</v>
      </c>
      <c r="J22" s="28">
        <v>13.589547156962889</v>
      </c>
      <c r="K22" s="28">
        <f t="shared" si="0"/>
        <v>100.00000000000001</v>
      </c>
    </row>
    <row r="23" spans="1:11" s="15" customFormat="1">
      <c r="A23" s="15">
        <v>14</v>
      </c>
      <c r="B23" s="15" t="s">
        <v>16</v>
      </c>
      <c r="C23" s="28">
        <v>31.25</v>
      </c>
      <c r="D23" s="28" t="s">
        <v>39</v>
      </c>
      <c r="E23" s="28">
        <v>46.631257275902215</v>
      </c>
      <c r="F23" s="28" t="s">
        <v>39</v>
      </c>
      <c r="G23" s="28" t="s">
        <v>39</v>
      </c>
      <c r="H23" s="28">
        <v>22.118742724097789</v>
      </c>
      <c r="I23" s="28" t="s">
        <v>39</v>
      </c>
      <c r="J23" s="28" t="s">
        <v>39</v>
      </c>
      <c r="K23" s="28">
        <f t="shared" si="0"/>
        <v>100</v>
      </c>
    </row>
    <row r="24" spans="1:11" s="15" customFormat="1">
      <c r="A24" s="15">
        <v>15</v>
      </c>
      <c r="B24" s="15" t="s">
        <v>17</v>
      </c>
      <c r="C24" s="28" t="s">
        <v>41</v>
      </c>
      <c r="D24" s="28" t="s">
        <v>41</v>
      </c>
      <c r="E24" s="28" t="s">
        <v>41</v>
      </c>
      <c r="F24" s="28" t="s">
        <v>41</v>
      </c>
      <c r="G24" s="28" t="s">
        <v>41</v>
      </c>
      <c r="H24" s="28" t="s">
        <v>41</v>
      </c>
      <c r="I24" s="28" t="s">
        <v>41</v>
      </c>
      <c r="J24" s="28" t="s">
        <v>41</v>
      </c>
      <c r="K24" s="28" t="s">
        <v>41</v>
      </c>
    </row>
    <row r="25" spans="1:11" s="15" customFormat="1">
      <c r="A25" s="15">
        <v>16</v>
      </c>
      <c r="B25" s="15" t="s">
        <v>18</v>
      </c>
      <c r="C25" s="28" t="s">
        <v>39</v>
      </c>
      <c r="D25" s="28">
        <v>85.884353741496597</v>
      </c>
      <c r="E25" s="28" t="s">
        <v>39</v>
      </c>
      <c r="F25" s="28" t="s">
        <v>39</v>
      </c>
      <c r="G25" s="28" t="s">
        <v>39</v>
      </c>
      <c r="H25" s="28" t="s">
        <v>39</v>
      </c>
      <c r="I25" s="28" t="s">
        <v>39</v>
      </c>
      <c r="J25" s="28">
        <v>14.115646258503402</v>
      </c>
      <c r="K25" s="28">
        <f t="shared" si="0"/>
        <v>100</v>
      </c>
    </row>
    <row r="26" spans="1:11" s="15" customFormat="1">
      <c r="A26" s="15">
        <v>17</v>
      </c>
      <c r="B26" s="15" t="s">
        <v>19</v>
      </c>
      <c r="C26" s="28">
        <v>28.314246592394348</v>
      </c>
      <c r="D26" s="28">
        <v>45.868861641874645</v>
      </c>
      <c r="E26" s="28">
        <v>18.033858218709153</v>
      </c>
      <c r="F26" s="28" t="s">
        <v>39</v>
      </c>
      <c r="G26" s="28" t="s">
        <v>39</v>
      </c>
      <c r="H26" s="28">
        <v>7.7830335470218452</v>
      </c>
      <c r="I26" s="28" t="s">
        <v>39</v>
      </c>
      <c r="J26" s="28" t="s">
        <v>39</v>
      </c>
      <c r="K26" s="28">
        <f t="shared" si="0"/>
        <v>99.999999999999986</v>
      </c>
    </row>
    <row r="27" spans="1:11" s="15" customFormat="1">
      <c r="A27" s="15">
        <v>18</v>
      </c>
      <c r="B27" s="15" t="s">
        <v>20</v>
      </c>
      <c r="C27" s="28">
        <v>16.144817690128406</v>
      </c>
      <c r="D27" s="28">
        <v>40.45402700614445</v>
      </c>
      <c r="E27" s="28">
        <v>15.063100187644872</v>
      </c>
      <c r="F27" s="28" t="s">
        <v>39</v>
      </c>
      <c r="G27" s="28" t="s">
        <v>39</v>
      </c>
      <c r="H27" s="28" t="s">
        <v>39</v>
      </c>
      <c r="I27" s="28" t="s">
        <v>39</v>
      </c>
      <c r="J27" s="28">
        <v>28.33805511608227</v>
      </c>
      <c r="K27" s="28">
        <f t="shared" si="0"/>
        <v>100</v>
      </c>
    </row>
    <row r="28" spans="1:11" s="15" customFormat="1">
      <c r="A28" s="15">
        <v>19</v>
      </c>
      <c r="B28" s="15" t="s">
        <v>21</v>
      </c>
      <c r="C28" s="28">
        <v>18.654237510667631</v>
      </c>
      <c r="D28" s="28">
        <v>22.858268233440558</v>
      </c>
      <c r="E28" s="28">
        <v>31.396310641370711</v>
      </c>
      <c r="F28" s="28">
        <v>14.913674259830632</v>
      </c>
      <c r="G28" s="28" t="s">
        <v>39</v>
      </c>
      <c r="H28" s="28">
        <v>9.9691459331714043</v>
      </c>
      <c r="I28" s="28" t="s">
        <v>39</v>
      </c>
      <c r="J28" s="28">
        <v>2.2083634215190706</v>
      </c>
      <c r="K28" s="28">
        <f t="shared" si="0"/>
        <v>100</v>
      </c>
    </row>
    <row r="29" spans="1:11" s="15" customFormat="1">
      <c r="A29" s="15">
        <v>20</v>
      </c>
      <c r="B29" s="15" t="s">
        <v>22</v>
      </c>
      <c r="C29" s="28">
        <v>20.497251693723637</v>
      </c>
      <c r="D29" s="28">
        <v>25.246069282883806</v>
      </c>
      <c r="E29" s="28">
        <v>28.387447270867955</v>
      </c>
      <c r="F29" s="28">
        <v>25.869231752524609</v>
      </c>
      <c r="G29" s="28" t="s">
        <v>39</v>
      </c>
      <c r="H29" s="28" t="s">
        <v>39</v>
      </c>
      <c r="I29" s="28" t="s">
        <v>39</v>
      </c>
      <c r="J29" s="28" t="s">
        <v>39</v>
      </c>
      <c r="K29" s="28">
        <f t="shared" si="0"/>
        <v>100.00000000000001</v>
      </c>
    </row>
    <row r="30" spans="1:11" s="15" customFormat="1">
      <c r="A30" s="15">
        <v>21</v>
      </c>
      <c r="B30" s="15" t="s">
        <v>23</v>
      </c>
      <c r="C30" s="28">
        <v>41.203569565973233</v>
      </c>
      <c r="D30" s="28">
        <v>39.525989453555084</v>
      </c>
      <c r="E30" s="28">
        <v>19.270440980471694</v>
      </c>
      <c r="F30" s="28" t="s">
        <v>39</v>
      </c>
      <c r="G30" s="28" t="s">
        <v>39</v>
      </c>
      <c r="H30" s="28" t="s">
        <v>39</v>
      </c>
      <c r="I30" s="28" t="s">
        <v>39</v>
      </c>
      <c r="J30" s="28" t="s">
        <v>39</v>
      </c>
      <c r="K30" s="28">
        <f t="shared" si="0"/>
        <v>100.00000000000001</v>
      </c>
    </row>
    <row r="31" spans="1:11" s="15" customFormat="1">
      <c r="A31" s="15">
        <v>22</v>
      </c>
      <c r="B31" s="15" t="s">
        <v>24</v>
      </c>
      <c r="C31" s="28">
        <v>30.555296603585965</v>
      </c>
      <c r="D31" s="28">
        <v>5.102389608775364</v>
      </c>
      <c r="E31" s="28">
        <v>29.767564712097197</v>
      </c>
      <c r="F31" s="28">
        <v>9.0146359653211512</v>
      </c>
      <c r="G31" s="28">
        <v>14.222677977688697</v>
      </c>
      <c r="H31" s="28" t="s">
        <v>39</v>
      </c>
      <c r="I31" s="28">
        <v>11.337435132531617</v>
      </c>
      <c r="J31" s="28" t="s">
        <v>39</v>
      </c>
      <c r="K31" s="28">
        <f t="shared" si="0"/>
        <v>100</v>
      </c>
    </row>
    <row r="32" spans="1:11" s="15" customFormat="1">
      <c r="A32" s="15">
        <v>23</v>
      </c>
      <c r="B32" s="15" t="s">
        <v>25</v>
      </c>
      <c r="C32" s="28">
        <v>19.488650467495933</v>
      </c>
      <c r="D32" s="28">
        <v>62.056982100008277</v>
      </c>
      <c r="E32" s="28">
        <v>12.734092726921698</v>
      </c>
      <c r="F32" s="28" t="s">
        <v>39</v>
      </c>
      <c r="G32" s="28" t="s">
        <v>39</v>
      </c>
      <c r="H32" s="28" t="s">
        <v>39</v>
      </c>
      <c r="I32" s="28" t="s">
        <v>39</v>
      </c>
      <c r="J32" s="28">
        <v>5.7202747055740959</v>
      </c>
      <c r="K32" s="28">
        <f t="shared" si="0"/>
        <v>100.00000000000001</v>
      </c>
    </row>
    <row r="33" spans="1:11" s="15" customFormat="1">
      <c r="A33" s="15">
        <v>24</v>
      </c>
      <c r="B33" s="15" t="s">
        <v>26</v>
      </c>
      <c r="C33" s="28">
        <v>26.899911426040745</v>
      </c>
      <c r="D33" s="28" t="s">
        <v>39</v>
      </c>
      <c r="E33" s="28">
        <v>37.878653675819315</v>
      </c>
      <c r="F33" s="28" t="s">
        <v>39</v>
      </c>
      <c r="G33" s="28">
        <v>18.29937998228521</v>
      </c>
      <c r="H33" s="28" t="s">
        <v>39</v>
      </c>
      <c r="I33" s="28">
        <v>10.75730735163862</v>
      </c>
      <c r="J33" s="28">
        <v>6.1647475642161211</v>
      </c>
      <c r="K33" s="28">
        <f t="shared" si="0"/>
        <v>100.00000000000003</v>
      </c>
    </row>
    <row r="34" spans="1:11" s="15" customFormat="1">
      <c r="A34" s="9">
        <v>25</v>
      </c>
      <c r="B34" s="9" t="s">
        <v>27</v>
      </c>
      <c r="C34" s="30">
        <v>26.22661258668062</v>
      </c>
      <c r="D34" s="30">
        <v>17.123511710061493</v>
      </c>
      <c r="E34" s="30">
        <v>15.589428234986261</v>
      </c>
      <c r="F34" s="30" t="s">
        <v>39</v>
      </c>
      <c r="G34" s="30">
        <v>15.108596101007457</v>
      </c>
      <c r="H34" s="30" t="s">
        <v>39</v>
      </c>
      <c r="I34" s="30">
        <v>25.951851367264162</v>
      </c>
      <c r="J34" s="30" t="s">
        <v>39</v>
      </c>
      <c r="K34" s="30">
        <f t="shared" si="0"/>
        <v>100</v>
      </c>
    </row>
    <row r="36" spans="1:11">
      <c r="A36" s="10" t="s">
        <v>42</v>
      </c>
    </row>
    <row r="37" spans="1:11">
      <c r="A37" s="10"/>
    </row>
    <row r="38" spans="1:11">
      <c r="A38" s="10" t="s">
        <v>57</v>
      </c>
    </row>
    <row r="39" spans="1:11">
      <c r="A39" s="76" t="s">
        <v>58</v>
      </c>
    </row>
    <row r="40" spans="1:11">
      <c r="A40" s="10"/>
    </row>
    <row r="41" spans="1:11">
      <c r="A41" s="10" t="s">
        <v>45</v>
      </c>
    </row>
    <row r="43" spans="1:11">
      <c r="A43" s="85" t="s">
        <v>31</v>
      </c>
      <c r="B43" s="86"/>
      <c r="C43" s="8"/>
    </row>
    <row r="44" spans="1:11">
      <c r="A44" s="85" t="s">
        <v>28</v>
      </c>
      <c r="B44" s="31"/>
      <c r="C44" s="8"/>
    </row>
    <row r="45" spans="1:11">
      <c r="A45" s="85" t="s">
        <v>59</v>
      </c>
      <c r="B45" s="8"/>
      <c r="C45" s="8"/>
    </row>
    <row r="46" spans="1:11">
      <c r="A46" s="85" t="s">
        <v>60</v>
      </c>
      <c r="B46" s="8"/>
      <c r="C46" s="8"/>
    </row>
    <row r="47" spans="1:11">
      <c r="A47" s="85" t="s">
        <v>54</v>
      </c>
      <c r="B47" s="8"/>
      <c r="C47" s="8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showGridLines="0" workbookViewId="0"/>
  </sheetViews>
  <sheetFormatPr baseColWidth="10" defaultRowHeight="11.25"/>
  <cols>
    <col min="1" max="1" width="5" customWidth="1"/>
    <col min="3" max="4" width="18.1640625" style="63" customWidth="1"/>
    <col min="5" max="5" width="18.1640625" customWidth="1"/>
  </cols>
  <sheetData>
    <row r="1" spans="1:5" s="31" customFormat="1" ht="12.6" customHeight="1">
      <c r="A1" s="14" t="s">
        <v>44</v>
      </c>
      <c r="C1" s="52"/>
      <c r="D1" s="52"/>
      <c r="E1" s="32"/>
    </row>
    <row r="2" spans="1:5" s="34" customFormat="1" ht="3.75" customHeight="1">
      <c r="A2" s="1"/>
      <c r="B2" s="1"/>
      <c r="C2" s="53"/>
      <c r="D2" s="53"/>
      <c r="E2" s="33"/>
    </row>
    <row r="3" spans="1:5" s="34" customFormat="1" ht="3.75" customHeight="1">
      <c r="A3" s="3"/>
      <c r="B3" s="4"/>
      <c r="C3" s="54"/>
      <c r="D3" s="54"/>
      <c r="E3" s="35"/>
    </row>
    <row r="4" spans="1:5" s="34" customFormat="1" ht="12" customHeight="1">
      <c r="A4" s="5"/>
      <c r="B4" s="6"/>
      <c r="C4" s="55" t="s">
        <v>36</v>
      </c>
      <c r="D4" s="55" t="s">
        <v>35</v>
      </c>
      <c r="E4" s="36" t="s">
        <v>37</v>
      </c>
    </row>
    <row r="5" spans="1:5" s="34" customFormat="1" ht="3.75" customHeight="1">
      <c r="A5" s="37"/>
      <c r="B5" s="38"/>
      <c r="C5" s="56"/>
      <c r="D5" s="56"/>
      <c r="E5" s="39"/>
    </row>
    <row r="6" spans="1:5" s="43" customFormat="1" ht="3.75" customHeight="1">
      <c r="A6" s="40"/>
      <c r="B6" s="41"/>
      <c r="C6" s="57"/>
      <c r="D6" s="57"/>
      <c r="E6" s="42"/>
    </row>
    <row r="7" spans="1:5" s="43" customFormat="1" ht="12" customHeight="1">
      <c r="A7" s="44"/>
      <c r="B7" s="45" t="s">
        <v>0</v>
      </c>
      <c r="C7" s="58">
        <f>SUM(C10:C34)</f>
        <v>1473155</v>
      </c>
      <c r="D7" s="58">
        <f>SUM(D10:D34)</f>
        <v>1008563</v>
      </c>
      <c r="E7" s="46">
        <f>100/C7*D7</f>
        <v>68.462789047995628</v>
      </c>
    </row>
    <row r="8" spans="1:5" s="43" customFormat="1" ht="3.75" customHeight="1">
      <c r="A8" s="47"/>
      <c r="B8" s="50"/>
      <c r="C8" s="59"/>
      <c r="D8" s="59"/>
      <c r="E8" s="48"/>
    </row>
    <row r="9" spans="1:5" s="43" customFormat="1" ht="12" customHeight="1">
      <c r="A9" s="44" t="s">
        <v>1</v>
      </c>
      <c r="B9" s="45" t="s">
        <v>2</v>
      </c>
      <c r="C9" s="58"/>
      <c r="D9" s="58"/>
      <c r="E9" s="49"/>
    </row>
    <row r="10" spans="1:5" ht="12.75">
      <c r="A10" s="64">
        <v>1</v>
      </c>
      <c r="B10" s="13" t="s">
        <v>3</v>
      </c>
      <c r="C10" s="51">
        <v>261738</v>
      </c>
      <c r="D10" s="51">
        <v>182406</v>
      </c>
      <c r="E10" s="65">
        <f>IF(ISNUMBER(C10),100/C10*D10,"*")</f>
        <v>69.690300988010918</v>
      </c>
    </row>
    <row r="11" spans="1:5" ht="12.75">
      <c r="A11" s="66">
        <v>2</v>
      </c>
      <c r="B11" s="15" t="s">
        <v>4</v>
      </c>
      <c r="C11" s="60">
        <v>255264</v>
      </c>
      <c r="D11" s="60">
        <v>166701</v>
      </c>
      <c r="E11" s="65">
        <f>IF(ISNUMBER(C11),100/C11*D11,"*")</f>
        <v>65.305330951485516</v>
      </c>
    </row>
    <row r="12" spans="1:5" ht="12.75">
      <c r="A12" s="66">
        <v>3</v>
      </c>
      <c r="B12" s="15" t="s">
        <v>5</v>
      </c>
      <c r="C12" s="60">
        <v>69773</v>
      </c>
      <c r="D12" s="60">
        <v>59301</v>
      </c>
      <c r="E12" s="65">
        <f t="shared" ref="E12:E34" si="0">IF(ISNUMBER(C12),100/C12*D12,"*")</f>
        <v>84.991329024121072</v>
      </c>
    </row>
    <row r="13" spans="1:5" ht="12.75">
      <c r="A13" s="66">
        <v>4</v>
      </c>
      <c r="B13" s="15" t="s">
        <v>6</v>
      </c>
      <c r="C13" s="60">
        <v>8721</v>
      </c>
      <c r="D13" s="60">
        <v>4550</v>
      </c>
      <c r="E13" s="65">
        <f t="shared" si="0"/>
        <v>52.172915950005731</v>
      </c>
    </row>
    <row r="14" spans="1:5" ht="12.75">
      <c r="A14" s="66">
        <v>5</v>
      </c>
      <c r="B14" s="15" t="s">
        <v>7</v>
      </c>
      <c r="C14" s="60">
        <v>21194</v>
      </c>
      <c r="D14" s="60">
        <v>15901</v>
      </c>
      <c r="E14" s="65">
        <f t="shared" si="0"/>
        <v>75.025950740775684</v>
      </c>
    </row>
    <row r="15" spans="1:5" ht="12.75">
      <c r="A15" s="66">
        <v>6</v>
      </c>
      <c r="B15" s="15" t="s">
        <v>8</v>
      </c>
      <c r="C15" s="60">
        <v>6273</v>
      </c>
      <c r="D15" s="60">
        <v>2623</v>
      </c>
      <c r="E15" s="65">
        <f t="shared" si="0"/>
        <v>41.81412402359318</v>
      </c>
    </row>
    <row r="16" spans="1:5" ht="12.75">
      <c r="A16" s="66">
        <v>7</v>
      </c>
      <c r="B16" s="15" t="s">
        <v>9</v>
      </c>
      <c r="C16" s="60">
        <v>5803</v>
      </c>
      <c r="D16" s="60">
        <v>2608</v>
      </c>
      <c r="E16" s="65">
        <f t="shared" si="0"/>
        <v>44.942271239014303</v>
      </c>
    </row>
    <row r="17" spans="1:5" ht="12.75">
      <c r="A17" s="66">
        <v>8</v>
      </c>
      <c r="B17" s="15" t="s">
        <v>10</v>
      </c>
      <c r="C17" s="60">
        <v>10782</v>
      </c>
      <c r="D17" s="60">
        <v>8357</v>
      </c>
      <c r="E17" s="65">
        <f t="shared" si="0"/>
        <v>77.508810981265071</v>
      </c>
    </row>
    <row r="18" spans="1:5" ht="12.75">
      <c r="A18" s="66">
        <v>9</v>
      </c>
      <c r="B18" s="15" t="s">
        <v>11</v>
      </c>
      <c r="C18" s="60">
        <v>13067</v>
      </c>
      <c r="D18" s="60">
        <v>8296</v>
      </c>
      <c r="E18" s="65">
        <f t="shared" si="0"/>
        <v>63.488176322032601</v>
      </c>
    </row>
    <row r="19" spans="1:5" ht="12.75">
      <c r="A19" s="66">
        <v>10</v>
      </c>
      <c r="B19" s="15" t="s">
        <v>12</v>
      </c>
      <c r="C19" s="60">
        <v>45715</v>
      </c>
      <c r="D19" s="60">
        <v>31802</v>
      </c>
      <c r="E19" s="65">
        <f t="shared" si="0"/>
        <v>69.565788034561962</v>
      </c>
    </row>
    <row r="20" spans="1:5" ht="12.75">
      <c r="A20" s="66">
        <v>11</v>
      </c>
      <c r="B20" s="15" t="s">
        <v>13</v>
      </c>
      <c r="C20" s="60">
        <v>55169</v>
      </c>
      <c r="D20" s="60">
        <v>45939</v>
      </c>
      <c r="E20" s="65">
        <f t="shared" si="0"/>
        <v>83.269589805869231</v>
      </c>
    </row>
    <row r="21" spans="1:5" ht="12.75">
      <c r="A21" s="66">
        <v>12</v>
      </c>
      <c r="B21" s="15" t="s">
        <v>14</v>
      </c>
      <c r="C21" s="60">
        <v>67346</v>
      </c>
      <c r="D21" s="60">
        <v>40633</v>
      </c>
      <c r="E21" s="65">
        <f t="shared" si="0"/>
        <v>60.334689513853831</v>
      </c>
    </row>
    <row r="22" spans="1:5" ht="12.75">
      <c r="A22" s="66">
        <v>13</v>
      </c>
      <c r="B22" s="15" t="s">
        <v>15</v>
      </c>
      <c r="C22" s="60">
        <v>38597</v>
      </c>
      <c r="D22" s="60">
        <v>23744</v>
      </c>
      <c r="E22" s="65">
        <f t="shared" si="0"/>
        <v>61.517734538953803</v>
      </c>
    </row>
    <row r="23" spans="1:5" ht="12.75">
      <c r="A23" s="66">
        <v>14</v>
      </c>
      <c r="B23" s="15" t="s">
        <v>16</v>
      </c>
      <c r="C23" s="60">
        <v>17801</v>
      </c>
      <c r="D23" s="60">
        <v>15283</v>
      </c>
      <c r="E23" s="65">
        <f t="shared" si="0"/>
        <v>85.85472726251335</v>
      </c>
    </row>
    <row r="24" spans="1:5" ht="12.75">
      <c r="A24" s="66">
        <v>15</v>
      </c>
      <c r="B24" s="15" t="s">
        <v>17</v>
      </c>
      <c r="C24" s="60" t="s">
        <v>41</v>
      </c>
      <c r="D24" s="60" t="s">
        <v>41</v>
      </c>
      <c r="E24" s="65" t="str">
        <f t="shared" si="0"/>
        <v>*</v>
      </c>
    </row>
    <row r="25" spans="1:5" ht="12.75">
      <c r="A25" s="66">
        <v>16</v>
      </c>
      <c r="B25" s="15" t="s">
        <v>18</v>
      </c>
      <c r="C25" s="60">
        <v>3624</v>
      </c>
      <c r="D25" s="60">
        <v>1361</v>
      </c>
      <c r="E25" s="65">
        <f t="shared" si="0"/>
        <v>37.555187637969091</v>
      </c>
    </row>
    <row r="26" spans="1:5" ht="12.75">
      <c r="A26" s="66">
        <v>17</v>
      </c>
      <c r="B26" s="15" t="s">
        <v>19</v>
      </c>
      <c r="C26" s="60">
        <v>87276</v>
      </c>
      <c r="D26" s="60">
        <v>67499</v>
      </c>
      <c r="E26" s="65">
        <f t="shared" si="0"/>
        <v>77.339703927769364</v>
      </c>
    </row>
    <row r="27" spans="1:5" ht="12.75">
      <c r="A27" s="66">
        <v>18</v>
      </c>
      <c r="B27" s="15" t="s">
        <v>20</v>
      </c>
      <c r="C27" s="60">
        <v>37918</v>
      </c>
      <c r="D27" s="60">
        <v>27858</v>
      </c>
      <c r="E27" s="65">
        <f t="shared" si="0"/>
        <v>73.469064824094104</v>
      </c>
    </row>
    <row r="28" spans="1:5" ht="12.75">
      <c r="A28" s="66">
        <v>19</v>
      </c>
      <c r="B28" s="15" t="s">
        <v>21</v>
      </c>
      <c r="C28" s="60">
        <v>94726</v>
      </c>
      <c r="D28" s="60">
        <v>79872</v>
      </c>
      <c r="E28" s="65">
        <f t="shared" si="0"/>
        <v>84.318983172518628</v>
      </c>
    </row>
    <row r="29" spans="1:5" ht="12.75">
      <c r="A29" s="66">
        <v>20</v>
      </c>
      <c r="B29" s="15" t="s">
        <v>22</v>
      </c>
      <c r="C29" s="60">
        <v>43424</v>
      </c>
      <c r="D29" s="60">
        <v>32198</v>
      </c>
      <c r="E29" s="65">
        <f t="shared" si="0"/>
        <v>74.147936624907885</v>
      </c>
    </row>
    <row r="30" spans="1:5" ht="12.75">
      <c r="A30" s="66">
        <v>21</v>
      </c>
      <c r="B30" s="15" t="s">
        <v>23</v>
      </c>
      <c r="C30" s="60">
        <v>50950</v>
      </c>
      <c r="D30" s="60">
        <v>35265</v>
      </c>
      <c r="E30" s="65">
        <f t="shared" si="0"/>
        <v>69.214916584887135</v>
      </c>
    </row>
    <row r="31" spans="1:5" ht="12.75">
      <c r="A31" s="66">
        <v>22</v>
      </c>
      <c r="B31" s="15" t="s">
        <v>24</v>
      </c>
      <c r="C31" s="60">
        <v>119220</v>
      </c>
      <c r="D31" s="60">
        <v>65588</v>
      </c>
      <c r="E31" s="65">
        <f t="shared" si="0"/>
        <v>55.014259352457643</v>
      </c>
    </row>
    <row r="32" spans="1:5" ht="12.75">
      <c r="A32" s="66">
        <v>23</v>
      </c>
      <c r="B32" s="15" t="s">
        <v>25</v>
      </c>
      <c r="C32" s="60">
        <v>49440</v>
      </c>
      <c r="D32" s="60">
        <v>36635</v>
      </c>
      <c r="E32" s="65">
        <f t="shared" si="0"/>
        <v>74.099919093851128</v>
      </c>
    </row>
    <row r="33" spans="1:12" ht="12.75">
      <c r="A33" s="66">
        <v>24</v>
      </c>
      <c r="B33" s="15" t="s">
        <v>26</v>
      </c>
      <c r="C33" s="60">
        <v>41660</v>
      </c>
      <c r="D33" s="60">
        <v>23229</v>
      </c>
      <c r="E33" s="65">
        <f t="shared" si="0"/>
        <v>55.758521363418147</v>
      </c>
    </row>
    <row r="34" spans="1:12" ht="12.75">
      <c r="A34" s="67">
        <v>25</v>
      </c>
      <c r="B34" s="9" t="s">
        <v>27</v>
      </c>
      <c r="C34" s="61">
        <v>67674</v>
      </c>
      <c r="D34" s="61">
        <v>30914</v>
      </c>
      <c r="E34" s="68">
        <f t="shared" si="0"/>
        <v>45.680763661081066</v>
      </c>
    </row>
    <row r="35" spans="1:12" s="2" customFormat="1" ht="12.75">
      <c r="C35" s="62"/>
      <c r="D35" s="62"/>
      <c r="L35" s="15"/>
    </row>
    <row r="36" spans="1:12" s="2" customFormat="1" ht="12.75">
      <c r="A36" s="10" t="s">
        <v>42</v>
      </c>
      <c r="C36" s="62"/>
      <c r="D36" s="62"/>
      <c r="L36" s="15"/>
    </row>
    <row r="37" spans="1:12" s="2" customFormat="1" ht="12.75">
      <c r="C37" s="62"/>
      <c r="D37" s="62"/>
    </row>
    <row r="38" spans="1:12" s="2" customFormat="1" ht="12.75">
      <c r="A38" s="85" t="s">
        <v>31</v>
      </c>
      <c r="B38" s="86"/>
      <c r="C38" s="8"/>
    </row>
    <row r="39" spans="1:12" s="2" customFormat="1" ht="12.75">
      <c r="A39" s="85" t="s">
        <v>28</v>
      </c>
      <c r="B39" s="31"/>
      <c r="C39" s="8"/>
    </row>
    <row r="40" spans="1:12" s="2" customFormat="1" ht="12.75">
      <c r="A40" s="85" t="s">
        <v>59</v>
      </c>
      <c r="B40" s="8"/>
      <c r="C40" s="8"/>
    </row>
    <row r="41" spans="1:12" s="2" customFormat="1" ht="12.75">
      <c r="A41" s="85" t="s">
        <v>60</v>
      </c>
      <c r="B41" s="8"/>
      <c r="C41" s="8"/>
    </row>
    <row r="42" spans="1:12" s="2" customFormat="1" ht="12.75">
      <c r="A42" s="85" t="s">
        <v>54</v>
      </c>
      <c r="B42" s="8"/>
      <c r="C42" s="8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8"/>
  <sheetViews>
    <sheetView zoomScaleNormal="100" workbookViewId="0"/>
  </sheetViews>
  <sheetFormatPr baseColWidth="10" defaultRowHeight="12.75"/>
  <cols>
    <col min="1" max="1" width="3.83203125" style="31" customWidth="1"/>
    <col min="2" max="2" width="12" style="8"/>
    <col min="3" max="6" width="7.33203125" style="8" bestFit="1" customWidth="1"/>
    <col min="7" max="11" width="6.5" style="8" bestFit="1" customWidth="1"/>
    <col min="12" max="12" width="6.6640625" style="8" bestFit="1" customWidth="1"/>
    <col min="13" max="13" width="9.33203125" style="8" customWidth="1"/>
    <col min="14" max="16384" width="12" style="8"/>
  </cols>
  <sheetData>
    <row r="1" spans="1:25" s="31" customFormat="1" ht="12.6" customHeight="1">
      <c r="A1" s="14" t="s">
        <v>55</v>
      </c>
      <c r="B1" s="8"/>
    </row>
    <row r="2" spans="1:25" s="31" customFormat="1" ht="5.25" customHeight="1">
      <c r="A2" s="72"/>
      <c r="B2" s="1"/>
    </row>
    <row r="3" spans="1:25" s="79" customFormat="1" ht="19.5" customHeight="1">
      <c r="A3" s="77"/>
      <c r="B3" s="77" t="s">
        <v>48</v>
      </c>
      <c r="C3" s="78" t="s">
        <v>29</v>
      </c>
      <c r="D3" s="78" t="s">
        <v>32</v>
      </c>
      <c r="E3" s="78" t="s">
        <v>47</v>
      </c>
      <c r="F3" s="78" t="s">
        <v>33</v>
      </c>
      <c r="G3" s="78" t="s">
        <v>51</v>
      </c>
      <c r="H3" s="78" t="s">
        <v>30</v>
      </c>
      <c r="I3" s="78" t="s">
        <v>49</v>
      </c>
      <c r="J3" s="78" t="s">
        <v>50</v>
      </c>
      <c r="K3" s="78" t="s">
        <v>46</v>
      </c>
      <c r="L3" s="78" t="s">
        <v>40</v>
      </c>
      <c r="M3" s="78" t="s">
        <v>34</v>
      </c>
    </row>
    <row r="4" spans="1:25" s="81" customFormat="1">
      <c r="A4" s="70"/>
      <c r="B4" s="22"/>
      <c r="C4" s="31"/>
      <c r="D4" s="31"/>
      <c r="E4" s="31"/>
      <c r="F4" s="31"/>
      <c r="H4" s="31"/>
      <c r="I4" s="31"/>
      <c r="J4" s="31"/>
      <c r="K4" s="31"/>
    </row>
    <row r="5" spans="1:25" s="31" customFormat="1">
      <c r="A5" s="7"/>
      <c r="B5" s="7" t="s">
        <v>34</v>
      </c>
      <c r="C5" s="84">
        <f>SUM(C7:C31)</f>
        <v>232557</v>
      </c>
      <c r="D5" s="84">
        <f t="shared" ref="D5:M5" si="0">SUM(D7:D31)</f>
        <v>229088</v>
      </c>
      <c r="E5" s="84">
        <f t="shared" si="0"/>
        <v>259139</v>
      </c>
      <c r="F5" s="84">
        <f t="shared" si="0"/>
        <v>113611</v>
      </c>
      <c r="G5" s="84">
        <f>SUM(G7:G31)</f>
        <v>21170</v>
      </c>
      <c r="H5" s="84">
        <f t="shared" si="0"/>
        <v>22934</v>
      </c>
      <c r="I5" s="84">
        <f t="shared" si="0"/>
        <v>54049</v>
      </c>
      <c r="J5" s="84">
        <f t="shared" si="0"/>
        <v>14038</v>
      </c>
      <c r="K5" s="84">
        <f t="shared" si="0"/>
        <v>26346</v>
      </c>
      <c r="L5" s="84">
        <f t="shared" si="0"/>
        <v>9438</v>
      </c>
      <c r="M5" s="84">
        <f t="shared" si="0"/>
        <v>982370</v>
      </c>
    </row>
    <row r="6" spans="1:25" s="81" customFormat="1" ht="4.5" customHeight="1">
      <c r="A6" s="70"/>
      <c r="B6" s="22"/>
      <c r="C6" s="31"/>
      <c r="D6" s="31"/>
      <c r="E6" s="31"/>
      <c r="F6" s="31"/>
      <c r="H6" s="31"/>
      <c r="I6" s="31"/>
      <c r="J6" s="31"/>
      <c r="K6" s="31"/>
    </row>
    <row r="7" spans="1:25" s="31" customFormat="1">
      <c r="A7" s="31">
        <v>1</v>
      </c>
      <c r="B7" s="31" t="s">
        <v>3</v>
      </c>
      <c r="C7" s="82">
        <v>26703</v>
      </c>
      <c r="D7" s="82">
        <v>22679</v>
      </c>
      <c r="E7" s="82">
        <v>50197</v>
      </c>
      <c r="F7" s="82">
        <v>26497</v>
      </c>
      <c r="G7" s="82">
        <v>10515</v>
      </c>
      <c r="H7" s="82"/>
      <c r="I7" s="82">
        <v>27484</v>
      </c>
      <c r="J7" s="82">
        <v>9866</v>
      </c>
      <c r="K7" s="82">
        <v>5076</v>
      </c>
      <c r="L7" s="82"/>
      <c r="M7" s="82">
        <v>179017</v>
      </c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</row>
    <row r="8" spans="1:25" s="31" customFormat="1">
      <c r="A8" s="31">
        <v>2</v>
      </c>
      <c r="B8" s="31" t="s">
        <v>4</v>
      </c>
      <c r="C8" s="82">
        <v>27790</v>
      </c>
      <c r="D8" s="82">
        <v>11614</v>
      </c>
      <c r="E8" s="82">
        <v>58116</v>
      </c>
      <c r="F8" s="82">
        <v>54517</v>
      </c>
      <c r="G8" s="82"/>
      <c r="H8" s="82"/>
      <c r="I8" s="82">
        <v>8978</v>
      </c>
      <c r="J8" s="82"/>
      <c r="K8" s="82"/>
      <c r="L8" s="82">
        <v>2005</v>
      </c>
      <c r="M8" s="82">
        <v>163020</v>
      </c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</row>
    <row r="9" spans="1:25" s="31" customFormat="1">
      <c r="A9" s="31">
        <v>3</v>
      </c>
      <c r="B9" s="31" t="s">
        <v>5</v>
      </c>
      <c r="C9" s="82">
        <v>22661</v>
      </c>
      <c r="D9" s="82">
        <v>30061</v>
      </c>
      <c r="E9" s="82">
        <v>5615</v>
      </c>
      <c r="F9" s="82"/>
      <c r="G9" s="82"/>
      <c r="H9" s="82"/>
      <c r="I9" s="82"/>
      <c r="J9" s="82"/>
      <c r="K9" s="82"/>
      <c r="L9" s="82"/>
      <c r="M9" s="82">
        <v>58337</v>
      </c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</row>
    <row r="10" spans="1:25" s="31" customFormat="1">
      <c r="A10" s="31">
        <v>4</v>
      </c>
      <c r="B10" s="31" t="s">
        <v>6</v>
      </c>
      <c r="C10" s="82">
        <v>3417</v>
      </c>
      <c r="D10" s="82"/>
      <c r="E10" s="82"/>
      <c r="F10" s="82"/>
      <c r="G10" s="82"/>
      <c r="H10" s="82"/>
      <c r="I10" s="82"/>
      <c r="J10" s="82"/>
      <c r="K10" s="82"/>
      <c r="L10" s="82">
        <v>191</v>
      </c>
      <c r="M10" s="82">
        <v>3608</v>
      </c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</row>
    <row r="11" spans="1:25" s="31" customFormat="1">
      <c r="A11" s="31">
        <v>5</v>
      </c>
      <c r="B11" s="31" t="s">
        <v>7</v>
      </c>
      <c r="C11" s="82">
        <v>3508</v>
      </c>
      <c r="D11" s="82">
        <v>8390</v>
      </c>
      <c r="E11" s="82">
        <v>3704</v>
      </c>
      <c r="F11" s="82"/>
      <c r="G11" s="82"/>
      <c r="H11" s="82"/>
      <c r="I11" s="82"/>
      <c r="J11" s="82"/>
      <c r="K11" s="82"/>
      <c r="L11" s="82"/>
      <c r="M11" s="82">
        <v>15602</v>
      </c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</row>
    <row r="12" spans="1:25" s="31" customFormat="1">
      <c r="A12" s="31">
        <v>6</v>
      </c>
      <c r="B12" s="31" t="s">
        <v>8</v>
      </c>
      <c r="C12" s="82">
        <v>563</v>
      </c>
      <c r="D12" s="82">
        <v>1952</v>
      </c>
      <c r="E12" s="82"/>
      <c r="F12" s="82"/>
      <c r="G12" s="82"/>
      <c r="H12" s="82"/>
      <c r="I12" s="82"/>
      <c r="J12" s="82"/>
      <c r="K12" s="82"/>
      <c r="L12" s="82">
        <v>33</v>
      </c>
      <c r="M12" s="82">
        <v>2548</v>
      </c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</row>
    <row r="13" spans="1:25" s="31" customFormat="1">
      <c r="A13" s="31">
        <v>7</v>
      </c>
      <c r="B13" s="31" t="s">
        <v>9</v>
      </c>
      <c r="C13" s="82"/>
      <c r="D13" s="82">
        <v>2114</v>
      </c>
      <c r="E13" s="82"/>
      <c r="F13" s="82"/>
      <c r="G13" s="82"/>
      <c r="H13" s="82"/>
      <c r="I13" s="82"/>
      <c r="J13" s="82"/>
      <c r="K13" s="82"/>
      <c r="L13" s="82">
        <v>94</v>
      </c>
      <c r="M13" s="82">
        <v>2208</v>
      </c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</row>
    <row r="14" spans="1:25" s="31" customFormat="1">
      <c r="A14" s="31">
        <v>8</v>
      </c>
      <c r="B14" s="31" t="s">
        <v>10</v>
      </c>
      <c r="C14" s="82">
        <v>2361</v>
      </c>
      <c r="D14" s="82">
        <v>1079</v>
      </c>
      <c r="E14" s="82">
        <v>3252</v>
      </c>
      <c r="F14" s="82"/>
      <c r="G14" s="82">
        <v>1561</v>
      </c>
      <c r="H14" s="82"/>
      <c r="I14" s="82"/>
      <c r="J14" s="82"/>
      <c r="K14" s="82"/>
      <c r="L14" s="82"/>
      <c r="M14" s="82">
        <v>8253</v>
      </c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</row>
    <row r="15" spans="1:25" s="31" customFormat="1">
      <c r="A15" s="31">
        <v>9</v>
      </c>
      <c r="B15" s="31" t="s">
        <v>11</v>
      </c>
      <c r="C15" s="82">
        <v>2530</v>
      </c>
      <c r="D15" s="82">
        <v>3815</v>
      </c>
      <c r="E15" s="82">
        <v>1638</v>
      </c>
      <c r="F15" s="82"/>
      <c r="G15" s="82"/>
      <c r="H15" s="82"/>
      <c r="I15" s="82"/>
      <c r="J15" s="82"/>
      <c r="K15" s="82"/>
      <c r="L15" s="82"/>
      <c r="M15" s="82">
        <v>7983</v>
      </c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</row>
    <row r="16" spans="1:25" s="31" customFormat="1">
      <c r="A16" s="31">
        <v>10</v>
      </c>
      <c r="B16" s="31" t="s">
        <v>12</v>
      </c>
      <c r="C16" s="82">
        <v>7073</v>
      </c>
      <c r="D16" s="82">
        <v>16067</v>
      </c>
      <c r="E16" s="82">
        <v>4319</v>
      </c>
      <c r="F16" s="82">
        <v>3856</v>
      </c>
      <c r="G16" s="82"/>
      <c r="H16" s="82"/>
      <c r="I16" s="82"/>
      <c r="J16" s="82"/>
      <c r="K16" s="82" t="s">
        <v>56</v>
      </c>
      <c r="L16" s="82"/>
      <c r="M16" s="82">
        <v>31315</v>
      </c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</row>
    <row r="17" spans="1:25" s="31" customFormat="1">
      <c r="A17" s="31">
        <v>11</v>
      </c>
      <c r="B17" s="31" t="s">
        <v>13</v>
      </c>
      <c r="C17" s="82">
        <v>19421</v>
      </c>
      <c r="D17" s="82">
        <v>11379</v>
      </c>
      <c r="E17" s="82">
        <v>13832</v>
      </c>
      <c r="F17" s="82"/>
      <c r="G17" s="82"/>
      <c r="H17" s="82"/>
      <c r="I17" s="82"/>
      <c r="J17" s="82"/>
      <c r="K17" s="82"/>
      <c r="L17" s="82"/>
      <c r="M17" s="82">
        <v>44632</v>
      </c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</row>
    <row r="18" spans="1:25" s="31" customFormat="1">
      <c r="A18" s="31">
        <v>12</v>
      </c>
      <c r="B18" s="31" t="s">
        <v>14</v>
      </c>
      <c r="C18" s="82">
        <v>7984</v>
      </c>
      <c r="D18" s="82">
        <v>5440</v>
      </c>
      <c r="E18" s="82">
        <v>12055</v>
      </c>
      <c r="F18" s="82"/>
      <c r="G18" s="82"/>
      <c r="H18" s="82">
        <v>5029</v>
      </c>
      <c r="I18" s="82">
        <v>4476</v>
      </c>
      <c r="J18" s="82">
        <v>1648</v>
      </c>
      <c r="K18" s="82">
        <v>3610</v>
      </c>
      <c r="L18" s="82"/>
      <c r="M18" s="82">
        <v>40242</v>
      </c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</row>
    <row r="19" spans="1:25" s="31" customFormat="1">
      <c r="A19" s="31">
        <v>13</v>
      </c>
      <c r="B19" s="31" t="s">
        <v>15</v>
      </c>
      <c r="C19" s="82">
        <v>5999</v>
      </c>
      <c r="D19" s="82">
        <v>3043</v>
      </c>
      <c r="E19" s="82">
        <v>7776</v>
      </c>
      <c r="F19" s="82">
        <v>3485</v>
      </c>
      <c r="G19" s="82"/>
      <c r="H19" s="82"/>
      <c r="I19" s="82"/>
      <c r="J19" s="82"/>
      <c r="K19" s="82"/>
      <c r="L19" s="82">
        <v>3193</v>
      </c>
      <c r="M19" s="82">
        <v>23496</v>
      </c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</row>
    <row r="20" spans="1:25" s="31" customFormat="1">
      <c r="A20" s="31">
        <v>14</v>
      </c>
      <c r="B20" s="31" t="s">
        <v>16</v>
      </c>
      <c r="C20" s="82">
        <v>4295</v>
      </c>
      <c r="D20" s="82"/>
      <c r="E20" s="82">
        <v>6409</v>
      </c>
      <c r="F20" s="82"/>
      <c r="G20" s="82"/>
      <c r="H20" s="82"/>
      <c r="I20" s="82">
        <v>3040</v>
      </c>
      <c r="J20" s="82"/>
      <c r="K20" s="82"/>
      <c r="L20" s="82"/>
      <c r="M20" s="82">
        <v>13744</v>
      </c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</row>
    <row r="21" spans="1:25" s="31" customFormat="1">
      <c r="A21" s="31">
        <v>15</v>
      </c>
      <c r="B21" s="31" t="s">
        <v>17</v>
      </c>
      <c r="C21" s="82" t="s">
        <v>41</v>
      </c>
      <c r="D21" s="82" t="s">
        <v>41</v>
      </c>
      <c r="E21" s="82" t="s">
        <v>41</v>
      </c>
      <c r="F21" s="82" t="s">
        <v>41</v>
      </c>
      <c r="G21" s="82" t="s">
        <v>41</v>
      </c>
      <c r="H21" s="82" t="s">
        <v>41</v>
      </c>
      <c r="I21" s="82" t="s">
        <v>41</v>
      </c>
      <c r="J21" s="82" t="s">
        <v>41</v>
      </c>
      <c r="K21" s="82" t="s">
        <v>41</v>
      </c>
      <c r="L21" s="82" t="s">
        <v>41</v>
      </c>
      <c r="M21" s="82" t="s">
        <v>41</v>
      </c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</row>
    <row r="22" spans="1:25" s="31" customFormat="1">
      <c r="A22" s="31">
        <v>16</v>
      </c>
      <c r="B22" s="31" t="s">
        <v>18</v>
      </c>
      <c r="C22" s="82"/>
      <c r="D22" s="82">
        <v>1010</v>
      </c>
      <c r="E22" s="82"/>
      <c r="F22" s="82"/>
      <c r="G22" s="82"/>
      <c r="H22" s="82"/>
      <c r="I22" s="82"/>
      <c r="J22" s="82"/>
      <c r="K22" s="82"/>
      <c r="L22" s="82">
        <v>166</v>
      </c>
      <c r="M22" s="82">
        <v>1176</v>
      </c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</row>
    <row r="23" spans="1:25" s="31" customFormat="1">
      <c r="A23" s="31">
        <v>17</v>
      </c>
      <c r="B23" s="31" t="s">
        <v>19</v>
      </c>
      <c r="C23" s="82">
        <v>18197</v>
      </c>
      <c r="D23" s="82">
        <v>29479</v>
      </c>
      <c r="E23" s="82">
        <v>11590</v>
      </c>
      <c r="F23" s="82"/>
      <c r="G23" s="82"/>
      <c r="H23" s="82"/>
      <c r="I23" s="82">
        <v>5002</v>
      </c>
      <c r="J23" s="82"/>
      <c r="K23" s="82"/>
      <c r="L23" s="82"/>
      <c r="M23" s="82">
        <v>64268</v>
      </c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</row>
    <row r="24" spans="1:25" s="31" customFormat="1">
      <c r="A24" s="31">
        <v>18</v>
      </c>
      <c r="B24" s="31" t="s">
        <v>20</v>
      </c>
      <c r="C24" s="82">
        <v>4388</v>
      </c>
      <c r="D24" s="82">
        <v>10995</v>
      </c>
      <c r="E24" s="82">
        <v>4094</v>
      </c>
      <c r="F24" s="82"/>
      <c r="G24" s="82">
        <v>7702</v>
      </c>
      <c r="H24" s="82"/>
      <c r="I24" s="82"/>
      <c r="J24" s="82"/>
      <c r="K24" s="82"/>
      <c r="L24" s="82"/>
      <c r="M24" s="82">
        <v>27179</v>
      </c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</row>
    <row r="25" spans="1:25" s="31" customFormat="1">
      <c r="A25" s="31">
        <v>19</v>
      </c>
      <c r="B25" s="31" t="s">
        <v>21</v>
      </c>
      <c r="C25" s="82">
        <v>14208</v>
      </c>
      <c r="D25" s="82">
        <v>17410</v>
      </c>
      <c r="E25" s="82">
        <v>23913</v>
      </c>
      <c r="F25" s="82">
        <v>11359</v>
      </c>
      <c r="G25" s="82"/>
      <c r="H25" s="82"/>
      <c r="I25" s="82">
        <v>5069</v>
      </c>
      <c r="J25" s="82">
        <v>2524</v>
      </c>
      <c r="K25" s="82"/>
      <c r="L25" s="82">
        <v>1682</v>
      </c>
      <c r="M25" s="82">
        <v>76165</v>
      </c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</row>
    <row r="26" spans="1:25" s="31" customFormat="1">
      <c r="A26" s="31">
        <v>20</v>
      </c>
      <c r="B26" s="31" t="s">
        <v>22</v>
      </c>
      <c r="C26" s="82">
        <v>6414</v>
      </c>
      <c r="D26" s="82">
        <v>7900</v>
      </c>
      <c r="E26" s="82">
        <v>8883</v>
      </c>
      <c r="F26" s="82">
        <v>8095</v>
      </c>
      <c r="G26" s="82"/>
      <c r="H26" s="82"/>
      <c r="I26" s="82"/>
      <c r="J26" s="82"/>
      <c r="K26" s="82"/>
      <c r="L26" s="82"/>
      <c r="M26" s="82">
        <v>31292</v>
      </c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</row>
    <row r="27" spans="1:25" s="31" customFormat="1">
      <c r="A27" s="31">
        <v>21</v>
      </c>
      <c r="B27" s="31" t="s">
        <v>23</v>
      </c>
      <c r="C27" s="82">
        <v>14221</v>
      </c>
      <c r="D27" s="82">
        <v>13642</v>
      </c>
      <c r="E27" s="82">
        <v>6651</v>
      </c>
      <c r="F27" s="82"/>
      <c r="G27" s="82"/>
      <c r="H27" s="82"/>
      <c r="I27" s="82"/>
      <c r="J27" s="82"/>
      <c r="K27" s="82"/>
      <c r="L27" s="82"/>
      <c r="M27" s="82">
        <v>34514</v>
      </c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</row>
    <row r="28" spans="1:25" s="31" customFormat="1">
      <c r="A28" s="31">
        <v>22</v>
      </c>
      <c r="B28" s="31" t="s">
        <v>24</v>
      </c>
      <c r="C28" s="82">
        <v>19666</v>
      </c>
      <c r="D28" s="82">
        <v>3284</v>
      </c>
      <c r="E28" s="82">
        <v>19159</v>
      </c>
      <c r="F28" s="82">
        <v>5802</v>
      </c>
      <c r="G28" s="82"/>
      <c r="H28" s="82">
        <v>9154</v>
      </c>
      <c r="I28" s="82"/>
      <c r="J28" s="82"/>
      <c r="K28" s="82">
        <v>7297</v>
      </c>
      <c r="L28" s="82"/>
      <c r="M28" s="82">
        <v>64362</v>
      </c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</row>
    <row r="29" spans="1:25" s="31" customFormat="1">
      <c r="A29" s="31">
        <v>23</v>
      </c>
      <c r="B29" s="31" t="s">
        <v>25</v>
      </c>
      <c r="C29" s="82">
        <v>7066</v>
      </c>
      <c r="D29" s="82">
        <v>22500</v>
      </c>
      <c r="E29" s="82">
        <v>4617</v>
      </c>
      <c r="F29" s="82"/>
      <c r="G29" s="82"/>
      <c r="H29" s="82"/>
      <c r="I29" s="82"/>
      <c r="J29" s="82"/>
      <c r="K29" s="82"/>
      <c r="L29" s="82">
        <v>2074</v>
      </c>
      <c r="M29" s="82">
        <v>36257</v>
      </c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</row>
    <row r="30" spans="1:25" s="31" customFormat="1">
      <c r="A30" s="31">
        <v>24</v>
      </c>
      <c r="B30" s="31" t="s">
        <v>26</v>
      </c>
      <c r="C30" s="82">
        <v>6074</v>
      </c>
      <c r="D30" s="82"/>
      <c r="E30" s="82">
        <v>8553</v>
      </c>
      <c r="F30" s="82"/>
      <c r="G30" s="82">
        <v>1392</v>
      </c>
      <c r="H30" s="82">
        <v>4132</v>
      </c>
      <c r="I30" s="82"/>
      <c r="J30" s="82"/>
      <c r="K30" s="82">
        <v>2429</v>
      </c>
      <c r="L30" s="82"/>
      <c r="M30" s="82">
        <v>22580</v>
      </c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</row>
    <row r="31" spans="1:25" s="31" customFormat="1">
      <c r="A31" s="31">
        <v>25</v>
      </c>
      <c r="B31" s="31" t="s">
        <v>27</v>
      </c>
      <c r="C31" s="82">
        <v>8018</v>
      </c>
      <c r="D31" s="82">
        <v>5235</v>
      </c>
      <c r="E31" s="82">
        <v>4766</v>
      </c>
      <c r="F31" s="82"/>
      <c r="G31" s="82"/>
      <c r="H31" s="82">
        <v>4619</v>
      </c>
      <c r="I31" s="82"/>
      <c r="J31" s="82"/>
      <c r="K31" s="82">
        <v>7934</v>
      </c>
      <c r="L31" s="82"/>
      <c r="M31" s="82">
        <v>30572</v>
      </c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</row>
    <row r="32" spans="1:25" s="31" customFormat="1" ht="7.5" customHeight="1">
      <c r="A32" s="16"/>
      <c r="B32" s="16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</row>
    <row r="34" spans="1:23">
      <c r="A34" s="10" t="s">
        <v>42</v>
      </c>
    </row>
    <row r="35" spans="1:23">
      <c r="A35" s="10"/>
    </row>
    <row r="36" spans="1:23">
      <c r="A36" s="10" t="s">
        <v>57</v>
      </c>
    </row>
    <row r="37" spans="1:23">
      <c r="A37" s="76" t="s">
        <v>58</v>
      </c>
    </row>
    <row r="38" spans="1:23">
      <c r="A38" s="10"/>
    </row>
    <row r="39" spans="1:23" s="75" customFormat="1" ht="12.6" customHeight="1">
      <c r="A39" s="10" t="s">
        <v>61</v>
      </c>
      <c r="B39" s="10"/>
      <c r="C39" s="10"/>
      <c r="D39" s="10"/>
      <c r="E39" s="10"/>
      <c r="F39" s="73"/>
      <c r="G39" s="74"/>
      <c r="H39" s="73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</row>
    <row r="40" spans="1:23" s="75" customFormat="1" ht="12.6" customHeight="1">
      <c r="A40" s="10" t="s">
        <v>52</v>
      </c>
      <c r="B40" s="10"/>
      <c r="C40" s="10"/>
      <c r="D40" s="10"/>
      <c r="E40" s="10"/>
      <c r="F40" s="73"/>
      <c r="G40" s="74"/>
      <c r="H40" s="73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</row>
    <row r="41" spans="1:23" s="75" customFormat="1" ht="12.6" customHeight="1">
      <c r="A41" s="76" t="s">
        <v>53</v>
      </c>
      <c r="B41" s="10"/>
      <c r="C41" s="10"/>
      <c r="D41" s="10"/>
      <c r="E41" s="10"/>
      <c r="F41" s="73"/>
      <c r="G41" s="74"/>
      <c r="H41" s="73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</row>
    <row r="42" spans="1:23">
      <c r="A42" s="83"/>
    </row>
    <row r="44" spans="1:23" s="75" customFormat="1" ht="12.6" customHeight="1">
      <c r="A44" s="85" t="s">
        <v>31</v>
      </c>
      <c r="B44" s="86"/>
      <c r="C44" s="8"/>
      <c r="D44" s="2"/>
      <c r="E44" s="10"/>
      <c r="F44" s="73"/>
      <c r="G44" s="74"/>
      <c r="H44" s="73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</row>
    <row r="45" spans="1:23" s="75" customFormat="1" ht="12.6" customHeight="1">
      <c r="A45" s="85" t="s">
        <v>28</v>
      </c>
      <c r="B45" s="31"/>
      <c r="C45" s="8"/>
      <c r="D45" s="87"/>
      <c r="E45" s="10"/>
      <c r="F45" s="10"/>
      <c r="G45" s="52"/>
      <c r="H45" s="10"/>
      <c r="I45" s="74"/>
      <c r="J45" s="74"/>
      <c r="K45" s="74"/>
      <c r="L45" s="52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52"/>
    </row>
    <row r="46" spans="1:23" s="75" customFormat="1" ht="12.6" customHeight="1">
      <c r="A46" s="85" t="s">
        <v>59</v>
      </c>
      <c r="B46" s="8"/>
      <c r="C46" s="8"/>
      <c r="D46" s="87"/>
      <c r="E46" s="10"/>
      <c r="F46" s="10"/>
      <c r="G46" s="52"/>
      <c r="H46" s="10"/>
      <c r="I46" s="74"/>
      <c r="J46" s="74"/>
      <c r="K46" s="74"/>
      <c r="L46" s="52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52"/>
    </row>
    <row r="47" spans="1:23" s="75" customFormat="1" ht="12.6" customHeight="1">
      <c r="A47" s="85" t="s">
        <v>60</v>
      </c>
      <c r="B47" s="8"/>
      <c r="C47" s="8"/>
      <c r="D47" s="87"/>
      <c r="E47" s="10"/>
      <c r="F47" s="73"/>
      <c r="G47" s="52"/>
      <c r="H47" s="73"/>
      <c r="I47" s="74"/>
      <c r="J47" s="74"/>
      <c r="K47" s="74"/>
      <c r="L47" s="52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52"/>
    </row>
    <row r="48" spans="1:23" s="31" customFormat="1" ht="12.6" customHeight="1">
      <c r="A48" s="85" t="s">
        <v>54</v>
      </c>
      <c r="B48" s="8"/>
      <c r="C48" s="8"/>
      <c r="D48" s="87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</row>
  </sheetData>
  <phoneticPr fontId="8" type="noConversion"/>
  <hyperlinks>
    <hyperlink ref="A41" r:id="rId1" display="&quot;Nationalratswahlen 2011: Der Wandel der Parteienlandschaft seit 1971&quot; (pdf zum Herunterladen)"/>
  </hyperlinks>
  <pageMargins left="0.78740157499999996" right="0.78740157499999996" top="0.984251969" bottom="0.984251969" header="0.4921259845" footer="0.4921259845"/>
  <pageSetup paperSize="9" scale="90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1959_Parteien</vt:lpstr>
      <vt:lpstr>1959_Beteiligung</vt:lpstr>
      <vt:lpstr>1959_Fiktive Wählende</vt:lpstr>
      <vt:lpstr>'1959_Fiktive Wählende'!Zone_d_impression</vt:lpstr>
    </vt:vector>
  </TitlesOfParts>
  <Company>IDZ-EDI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Schneider Madeleine</dc:creator>
  <cp:lastModifiedBy>Postec Loïc BFS</cp:lastModifiedBy>
  <cp:lastPrinted>2012-01-11T09:32:18Z</cp:lastPrinted>
  <dcterms:created xsi:type="dcterms:W3CDTF">2004-10-06T13:43:16Z</dcterms:created>
  <dcterms:modified xsi:type="dcterms:W3CDTF">2016-12-22T12:02:12Z</dcterms:modified>
</cp:coreProperties>
</file>