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-15" yWindow="6045" windowWidth="3840" windowHeight="3045"/>
  </bookViews>
  <sheets>
    <sheet name="1947_Parteien" sheetId="1" r:id="rId1"/>
    <sheet name="1947_Beteiligung" sheetId="2" r:id="rId2"/>
    <sheet name="1947_Fiktive Wählende" sheetId="3" r:id="rId3"/>
  </sheets>
  <definedNames>
    <definedName name="_xlnm.Print_Area" localSheetId="2">'1947_Fiktive Wählende'!$A$1:$S$48</definedName>
  </definedNames>
  <calcPr calcId="152511"/>
</workbook>
</file>

<file path=xl/calcChain.xml><?xml version="1.0" encoding="utf-8"?>
<calcChain xmlns="http://schemas.openxmlformats.org/spreadsheetml/2006/main">
  <c r="D5" i="3" l="1"/>
  <c r="E5" i="3"/>
  <c r="F5" i="3"/>
  <c r="H5" i="3"/>
  <c r="I5" i="3"/>
  <c r="J5" i="3"/>
  <c r="K5" i="3"/>
  <c r="L5" i="3"/>
  <c r="G5" i="3"/>
  <c r="M5" i="3"/>
  <c r="N5" i="3"/>
  <c r="C5" i="3"/>
  <c r="C7" i="2"/>
  <c r="E7" i="2"/>
  <c r="D7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K7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K10" i="1"/>
</calcChain>
</file>

<file path=xl/sharedStrings.xml><?xml version="1.0" encoding="utf-8"?>
<sst xmlns="http://schemas.openxmlformats.org/spreadsheetml/2006/main" count="246" uniqueCount="62">
  <si>
    <t>Schweiz</t>
  </si>
  <si>
    <t>code</t>
  </si>
  <si>
    <t>Kantone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</si>
  <si>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</si>
  <si>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</si>
  <si>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</si>
  <si>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</si>
  <si>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</si>
  <si>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</si>
  <si>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</si>
  <si>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</si>
  <si>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</si>
  <si>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</si>
  <si>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</si>
  <si>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</si>
  <si>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</si>
  <si>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</si>
  <si>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</si>
  <si>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</si>
  <si>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</si>
  <si>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</si>
  <si>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</si>
  <si>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</si>
  <si>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</si>
  <si>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</si>
  <si>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</si>
  <si>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</si>
  <si>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</si>
  <si>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Auskunft:</t>
  </si>
  <si>
    <t>FDP</t>
  </si>
  <si>
    <t>LPS</t>
  </si>
  <si>
    <t>Bundesamt für Statistik, Statistik der Nationalratswahlen</t>
  </si>
  <si>
    <t>CVP</t>
  </si>
  <si>
    <t>SVP</t>
  </si>
  <si>
    <t>Total</t>
  </si>
  <si>
    <t>Wählende</t>
  </si>
  <si>
    <t>Wahlberechtigte</t>
  </si>
  <si>
    <t>Wahlbeteiligung in %</t>
  </si>
  <si>
    <t>Mitteparteien 1)</t>
  </si>
  <si>
    <t/>
  </si>
  <si>
    <t>Übrige</t>
  </si>
  <si>
    <t>*</t>
  </si>
  <si>
    <t>* Stille Wahl</t>
  </si>
  <si>
    <t>Nationalratswahlen 1947: Stärke der Parteien nach Kanton</t>
  </si>
  <si>
    <t xml:space="preserve">Nationalratswahlen 1947: Wahlberechtigte, Wählende, Wahlbeteiligung </t>
  </si>
  <si>
    <t>1) LdU / EVP</t>
  </si>
  <si>
    <t>PdA</t>
  </si>
  <si>
    <t>Kanton</t>
  </si>
  <si>
    <t>SP</t>
  </si>
  <si>
    <t>LdU</t>
  </si>
  <si>
    <t>EVP</t>
  </si>
  <si>
    <t>Dem.</t>
  </si>
  <si>
    <t>Grösse – die fiktiven Wählenden – umgerechnet werden. Für weitere Angaben sowie die genaue Formel, vgl. das Kapitel «Methodische Bemerkungen» in folgender Publikation des BFS:</t>
  </si>
  <si>
    <t>«Nationalratswahlen 2011: Der Wandel der Parteienlandschaft seit 1971» (pdf zum Herunterladen)</t>
  </si>
  <si>
    <t>© BFS - Statistisches Lexikon der Schweiz</t>
  </si>
  <si>
    <t>Nationalratswahlen 1947: Fiktive Wählende nach Kanton 1)</t>
  </si>
  <si>
    <t>LS</t>
  </si>
  <si>
    <t>Vollständige Bezeichnungen der Parteien siehe "Statistische Grundlagen / Definitionen"</t>
  </si>
  <si>
    <t>http://www.bfs.admin.ch/bfs/portal/de/index/themen/17/11/def.html</t>
  </si>
  <si>
    <t>poku@bfs.admin.ch</t>
  </si>
  <si>
    <t>058 463 61 58</t>
  </si>
  <si>
    <t xml:space="preserve">1) Da den Wählerinnen und Wählern je nach Kanton eine unterschiedliche Zahl an Stimmen zur Verfügung stehen, müssen die erhaltenen Stimmen in eine vergleichbare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</si>
</sst>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0" formatCode=";;;\ \ @"/>
    <numFmt numFmtId="171" formatCode=";;;\ @"/>
    <numFmt numFmtId="173" formatCode="\ \ 0;;;\ \ @"/>
    <numFmt numFmtId="175" formatCode="&quot;  &quot;@"/>
    <numFmt numFmtId="176" formatCode="\ 0;;;\ @"/>
    <numFmt numFmtId="177" formatCode="#,###,##0.0__;\-#,###,##0.0__;\-__;@__\ "/>
    <numFmt numFmtId="178" formatCode="#,###,##0__;\-#,###,##0__;\-__;@__\ "/>
    <numFmt numFmtId="179" formatCode="#,###,##0__;\-#,###,##0__;0__;@__\ "/>
    <numFmt numFmtId="182" formatCode="#,###,##0__\ ;\ \-#,###,##0__\ ;0__\ ;\ @__\ "/>
    <numFmt numFmtId="183" formatCode="#,###,##0.0__\ ;\ \-#,###,##0.0__\ ;0__\ ;\ @__\ "/>
  </numFmts>
  <fonts count="11">
    <font>
      <sz val="8"/>
      <name val="Arial"/>
    </font>
    <font>
      <b/>
      <sz val="9"/>
      <name val="Arial"/>
      <family val="2"/>
    </font>
    <font>
      <sz val="9"/>
      <name val="Helv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 Narrow"/>
    </font>
    <font>
      <sz val="10"/>
      <name val="Arial"/>
    </font>
    <font>
      <i/>
      <sz val="8"/>
      <name val="Arial Narrow"/>
      <family val="2"/>
    </font>
    <font>
      <sz val="8"/>
      <name val="NewsGothic"/>
      <family val="2"/>
    </font>
    <font>
      <u/>
      <sz val="8"/>
      <color indexed="12"/>
      <name val="Arial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6" fillId="0" borderId="0"/>
  </cellStyleXfs>
  <cellXfs count="89">
    <xf numFmtId="0" fontId="0" fillId="0" borderId="0" xfId="0"/>
    <xf numFmtId="0" fontId="3" fillId="2" borderId="0" xfId="3" applyFont="1" applyFill="1"/>
    <xf numFmtId="0" fontId="4" fillId="0" borderId="0" xfId="0" applyFont="1"/>
    <xf numFmtId="0" fontId="3" fillId="2" borderId="1" xfId="3" applyFont="1" applyFill="1" applyBorder="1"/>
    <xf numFmtId="0" fontId="3" fillId="2" borderId="2" xfId="3" applyFont="1" applyFill="1" applyBorder="1"/>
    <xf numFmtId="170" fontId="4" fillId="2" borderId="3" xfId="3" applyNumberFormat="1" applyFont="1" applyFill="1" applyBorder="1" applyAlignment="1">
      <alignment horizontal="left"/>
    </xf>
    <xf numFmtId="171" fontId="4" fillId="2" borderId="4" xfId="3" applyNumberFormat="1" applyFont="1" applyFill="1" applyBorder="1" applyAlignment="1">
      <alignment horizontal="left"/>
    </xf>
    <xf numFmtId="0" fontId="4" fillId="3" borderId="5" xfId="0" applyFont="1" applyFill="1" applyBorder="1"/>
    <xf numFmtId="0" fontId="4" fillId="2" borderId="0" xfId="0" applyFont="1" applyFill="1"/>
    <xf numFmtId="0" fontId="4" fillId="0" borderId="6" xfId="0" applyFont="1" applyBorder="1"/>
    <xf numFmtId="0" fontId="4" fillId="2" borderId="0" xfId="0" applyFont="1" applyFill="1" applyBorder="1" applyAlignment="1"/>
    <xf numFmtId="175" fontId="4" fillId="0" borderId="3" xfId="0" applyNumberFormat="1" applyFont="1" applyFill="1" applyBorder="1" applyAlignment="1">
      <alignment vertical="top" wrapText="1"/>
    </xf>
    <xf numFmtId="0" fontId="4" fillId="2" borderId="1" xfId="0" applyFont="1" applyFill="1" applyBorder="1"/>
    <xf numFmtId="0" fontId="4" fillId="0" borderId="7" xfId="0" applyFont="1" applyBorder="1"/>
    <xf numFmtId="0" fontId="1" fillId="2" borderId="0" xfId="0" applyFont="1" applyFill="1" applyBorder="1" applyAlignment="1">
      <alignment vertical="center"/>
    </xf>
    <xf numFmtId="0" fontId="4" fillId="0" borderId="0" xfId="0" applyFont="1" applyBorder="1"/>
    <xf numFmtId="0" fontId="4" fillId="2" borderId="6" xfId="0" applyFont="1" applyFill="1" applyBorder="1"/>
    <xf numFmtId="0" fontId="4" fillId="0" borderId="0" xfId="0" applyFont="1" applyFill="1" applyBorder="1" applyAlignment="1">
      <alignment wrapText="1"/>
    </xf>
    <xf numFmtId="171" fontId="4" fillId="2" borderId="8" xfId="3" applyNumberFormat="1" applyFont="1" applyFill="1" applyBorder="1" applyAlignment="1">
      <alignment horizontal="left"/>
    </xf>
    <xf numFmtId="0" fontId="4" fillId="2" borderId="9" xfId="0" applyFont="1" applyFill="1" applyBorder="1"/>
    <xf numFmtId="0" fontId="4" fillId="2" borderId="10" xfId="0" applyFont="1" applyFill="1" applyBorder="1"/>
    <xf numFmtId="176" fontId="4" fillId="0" borderId="0" xfId="0" applyNumberFormat="1" applyFont="1" applyBorder="1"/>
    <xf numFmtId="171" fontId="4" fillId="2" borderId="0" xfId="3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177" fontId="5" fillId="3" borderId="5" xfId="0" applyNumberFormat="1" applyFont="1" applyFill="1" applyBorder="1" applyAlignment="1">
      <alignment horizontal="right"/>
    </xf>
    <xf numFmtId="177" fontId="4" fillId="3" borderId="5" xfId="0" applyNumberFormat="1" applyFont="1" applyFill="1" applyBorder="1" applyAlignment="1">
      <alignment horizontal="right"/>
    </xf>
    <xf numFmtId="178" fontId="4" fillId="0" borderId="0" xfId="0" applyNumberFormat="1" applyFont="1" applyBorder="1"/>
    <xf numFmtId="177" fontId="4" fillId="2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7" xfId="0" applyNumberFormat="1" applyFont="1" applyFill="1" applyBorder="1" applyAlignment="1">
      <alignment horizontal="right"/>
    </xf>
    <xf numFmtId="177" fontId="5" fillId="0" borderId="6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4" fillId="2" borderId="0" xfId="3" applyFont="1" applyFill="1" applyAlignment="1">
      <alignment horizontal="center"/>
    </xf>
    <xf numFmtId="176" fontId="4" fillId="2" borderId="0" xfId="4" applyNumberFormat="1" applyFont="1" applyFill="1" applyBorder="1"/>
    <xf numFmtId="0" fontId="4" fillId="2" borderId="11" xfId="3" applyFont="1" applyFill="1" applyBorder="1" applyAlignment="1">
      <alignment horizontal="center"/>
    </xf>
    <xf numFmtId="175" fontId="4" fillId="2" borderId="12" xfId="0" applyNumberFormat="1" applyFont="1" applyFill="1" applyBorder="1" applyAlignment="1">
      <alignment vertical="top"/>
    </xf>
    <xf numFmtId="170" fontId="7" fillId="2" borderId="10" xfId="3" applyNumberFormat="1" applyFont="1" applyFill="1" applyBorder="1" applyAlignment="1">
      <alignment horizontal="left"/>
    </xf>
    <xf numFmtId="171" fontId="7" fillId="2" borderId="8" xfId="3" applyNumberFormat="1" applyFont="1" applyFill="1" applyBorder="1" applyAlignment="1">
      <alignment horizontal="left"/>
    </xf>
    <xf numFmtId="171" fontId="7" fillId="2" borderId="9" xfId="3" applyNumberFormat="1" applyFont="1" applyFill="1" applyBorder="1" applyAlignment="1">
      <alignment horizontal="left"/>
    </xf>
    <xf numFmtId="173" fontId="4" fillId="2" borderId="3" xfId="4" applyNumberFormat="1" applyFont="1" applyFill="1" applyBorder="1" applyAlignment="1">
      <alignment horizontal="center"/>
    </xf>
    <xf numFmtId="0" fontId="4" fillId="2" borderId="0" xfId="4" applyFont="1" applyFill="1" applyBorder="1" applyAlignment="1">
      <alignment horizontal="center"/>
    </xf>
    <xf numFmtId="0" fontId="4" fillId="2" borderId="4" xfId="4" applyFont="1" applyFill="1" applyBorder="1" applyAlignment="1">
      <alignment horizontal="center"/>
    </xf>
    <xf numFmtId="0" fontId="4" fillId="2" borderId="0" xfId="4" applyFont="1" applyFill="1"/>
    <xf numFmtId="0" fontId="4" fillId="3" borderId="13" xfId="4" applyFont="1" applyFill="1" applyBorder="1"/>
    <xf numFmtId="0" fontId="4" fillId="3" borderId="5" xfId="4" applyFont="1" applyFill="1" applyBorder="1"/>
    <xf numFmtId="183" fontId="4" fillId="3" borderId="14" xfId="4" applyNumberFormat="1" applyFont="1" applyFill="1" applyBorder="1"/>
    <xf numFmtId="0" fontId="4" fillId="2" borderId="3" xfId="4" applyFont="1" applyFill="1" applyBorder="1"/>
    <xf numFmtId="182" fontId="4" fillId="2" borderId="4" xfId="4" applyNumberFormat="1" applyFont="1" applyFill="1" applyBorder="1"/>
    <xf numFmtId="0" fontId="4" fillId="3" borderId="14" xfId="4" applyFont="1" applyFill="1" applyBorder="1"/>
    <xf numFmtId="0" fontId="4" fillId="2" borderId="0" xfId="4" applyFont="1" applyFill="1" applyBorder="1"/>
    <xf numFmtId="178" fontId="5" fillId="0" borderId="7" xfId="0" applyNumberFormat="1" applyFont="1" applyFill="1" applyBorder="1" applyAlignment="1">
      <alignment horizontal="right"/>
    </xf>
    <xf numFmtId="178" fontId="4" fillId="2" borderId="0" xfId="0" applyNumberFormat="1" applyFont="1" applyFill="1" applyBorder="1"/>
    <xf numFmtId="178" fontId="4" fillId="2" borderId="0" xfId="3" applyNumberFormat="1" applyFont="1" applyFill="1" applyAlignment="1">
      <alignment horizontal="center"/>
    </xf>
    <xf numFmtId="178" fontId="4" fillId="2" borderId="11" xfId="3" applyNumberFormat="1" applyFont="1" applyFill="1" applyBorder="1" applyAlignment="1">
      <alignment horizontal="center"/>
    </xf>
    <xf numFmtId="178" fontId="4" fillId="2" borderId="3" xfId="0" applyNumberFormat="1" applyFont="1" applyFill="1" applyBorder="1" applyAlignment="1">
      <alignment vertical="top"/>
    </xf>
    <xf numFmtId="178" fontId="7" fillId="2" borderId="9" xfId="3" applyNumberFormat="1" applyFont="1" applyFill="1" applyBorder="1"/>
    <xf numFmtId="178" fontId="4" fillId="2" borderId="0" xfId="4" applyNumberFormat="1" applyFont="1" applyFill="1" applyBorder="1" applyAlignment="1">
      <alignment horizontal="center"/>
    </xf>
    <xf numFmtId="178" fontId="4" fillId="3" borderId="5" xfId="4" applyNumberFormat="1" applyFont="1" applyFill="1" applyBorder="1"/>
    <xf numFmtId="178" fontId="4" fillId="2" borderId="0" xfId="4" applyNumberFormat="1" applyFont="1" applyFill="1" applyBorder="1"/>
    <xf numFmtId="178" fontId="5" fillId="0" borderId="0" xfId="0" applyNumberFormat="1" applyFont="1" applyFill="1" applyBorder="1" applyAlignment="1">
      <alignment horizontal="right"/>
    </xf>
    <xf numFmtId="178" fontId="5" fillId="0" borderId="6" xfId="0" applyNumberFormat="1" applyFont="1" applyFill="1" applyBorder="1" applyAlignment="1">
      <alignment horizontal="right"/>
    </xf>
    <xf numFmtId="178" fontId="4" fillId="0" borderId="0" xfId="0" applyNumberFormat="1" applyFont="1"/>
    <xf numFmtId="178" fontId="0" fillId="0" borderId="0" xfId="0" applyNumberFormat="1"/>
    <xf numFmtId="0" fontId="4" fillId="0" borderId="1" xfId="0" applyFont="1" applyBorder="1"/>
    <xf numFmtId="177" fontId="5" fillId="0" borderId="4" xfId="0" applyNumberFormat="1" applyFont="1" applyFill="1" applyBorder="1" applyAlignment="1">
      <alignment horizontal="right"/>
    </xf>
    <xf numFmtId="0" fontId="4" fillId="0" borderId="3" xfId="0" applyFont="1" applyBorder="1"/>
    <xf numFmtId="0" fontId="4" fillId="0" borderId="10" xfId="0" applyFont="1" applyBorder="1"/>
    <xf numFmtId="177" fontId="5" fillId="0" borderId="8" xfId="0" applyNumberFormat="1" applyFont="1" applyFill="1" applyBorder="1" applyAlignment="1">
      <alignment horizontal="right"/>
    </xf>
    <xf numFmtId="0" fontId="3" fillId="2" borderId="7" xfId="3" applyFont="1" applyFill="1" applyBorder="1"/>
    <xf numFmtId="170" fontId="4" fillId="2" borderId="0" xfId="3" applyNumberFormat="1" applyFont="1" applyFill="1" applyBorder="1" applyAlignment="1">
      <alignment horizontal="left"/>
    </xf>
    <xf numFmtId="170" fontId="4" fillId="2" borderId="6" xfId="3" applyNumberFormat="1" applyFont="1" applyFill="1" applyBorder="1" applyAlignment="1">
      <alignment horizontal="left"/>
    </xf>
    <xf numFmtId="0" fontId="3" fillId="2" borderId="0" xfId="3" applyFont="1" applyFill="1" applyBorder="1"/>
    <xf numFmtId="0" fontId="4" fillId="2" borderId="0" xfId="0" applyFont="1" applyFill="1" applyBorder="1" applyAlignment="1">
      <alignment horizontal="left"/>
    </xf>
    <xf numFmtId="178" fontId="8" fillId="2" borderId="0" xfId="0" applyNumberFormat="1" applyFont="1" applyFill="1" applyBorder="1"/>
    <xf numFmtId="179" fontId="4" fillId="2" borderId="0" xfId="0" applyNumberFormat="1" applyFont="1" applyFill="1" applyBorder="1" applyAlignment="1">
      <alignment horizontal="right"/>
    </xf>
    <xf numFmtId="0" fontId="8" fillId="2" borderId="0" xfId="0" applyFont="1" applyFill="1" applyBorder="1"/>
    <xf numFmtId="0" fontId="9" fillId="2" borderId="0" xfId="1" applyFont="1" applyFill="1" applyBorder="1" applyAlignment="1" applyProtection="1"/>
    <xf numFmtId="175" fontId="4" fillId="2" borderId="5" xfId="0" applyNumberFormat="1" applyFont="1" applyFill="1" applyBorder="1" applyAlignment="1">
      <alignment vertical="center" wrapText="1"/>
    </xf>
    <xf numFmtId="175" fontId="4" fillId="2" borderId="13" xfId="0" applyNumberFormat="1" applyFont="1" applyFill="1" applyBorder="1" applyAlignment="1">
      <alignment vertical="center" wrapText="1"/>
    </xf>
    <xf numFmtId="176" fontId="4" fillId="2" borderId="0" xfId="0" applyNumberFormat="1" applyFont="1" applyFill="1" applyBorder="1" applyAlignment="1">
      <alignment vertical="center"/>
    </xf>
    <xf numFmtId="178" fontId="5" fillId="2" borderId="6" xfId="0" applyNumberFormat="1" applyFont="1" applyFill="1" applyBorder="1" applyAlignment="1">
      <alignment horizontal="right"/>
    </xf>
    <xf numFmtId="176" fontId="4" fillId="2" borderId="0" xfId="0" applyNumberFormat="1" applyFont="1" applyFill="1" applyBorder="1"/>
    <xf numFmtId="178" fontId="5" fillId="2" borderId="0" xfId="0" applyNumberFormat="1" applyFont="1" applyFill="1" applyBorder="1" applyAlignment="1">
      <alignment horizontal="right"/>
    </xf>
    <xf numFmtId="0" fontId="9" fillId="2" borderId="0" xfId="1" applyFill="1" applyBorder="1" applyAlignment="1" applyProtection="1"/>
    <xf numFmtId="178" fontId="5" fillId="3" borderId="5" xfId="0" applyNumberFormat="1" applyFont="1" applyFill="1" applyBorder="1" applyAlignment="1">
      <alignment horizontal="right"/>
    </xf>
    <xf numFmtId="0" fontId="4" fillId="2" borderId="0" xfId="2" applyFont="1" applyFill="1"/>
    <xf numFmtId="175" fontId="4" fillId="2" borderId="0" xfId="0" quotePrefix="1" applyNumberFormat="1" applyFont="1" applyFill="1" applyBorder="1" applyAlignment="1">
      <alignment horizontal="right" vertical="top"/>
    </xf>
    <xf numFmtId="0" fontId="4" fillId="4" borderId="0" xfId="0" applyFont="1" applyFill="1"/>
  </cellXfs>
  <cellStyles count="5">
    <cellStyle name="Lien hypertexte" xfId="1" builtinId="8"/>
    <cellStyle name="Normal" xfId="0" builtinId="0"/>
    <cellStyle name="Normal_NRW 1971 Listes" xfId="2"/>
    <cellStyle name="Standard_Abstimmungen 1990" xfId="3"/>
    <cellStyle name="Standard_ea_00v459b473_kb_d.xl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fs.admin.ch/bfs/portal/de/index/themen/17/22/publ.html?publicationID=4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tabSelected="1" workbookViewId="0"/>
  </sheetViews>
  <sheetFormatPr baseColWidth="10" defaultRowHeight="12.75"/>
  <cols>
    <col min="1" max="1" width="5.6640625" style="2" customWidth="1"/>
    <col min="2" max="2" width="12" style="2"/>
    <col min="3" max="7" width="8.5" style="2" customWidth="1"/>
    <col min="8" max="8" width="12.6640625" style="2" customWidth="1"/>
    <col min="9" max="11" width="8.5" style="2" customWidth="1"/>
    <col min="12" max="16384" width="12" style="2"/>
  </cols>
  <sheetData>
    <row r="1" spans="1:17" s="15" customFormat="1" ht="12.6" customHeight="1">
      <c r="A1" s="14" t="s">
        <v>43</v>
      </c>
      <c r="B1" s="8"/>
    </row>
    <row r="2" spans="1:17" s="15" customFormat="1" ht="3.75" customHeight="1">
      <c r="A2" s="1"/>
      <c r="B2" s="1"/>
      <c r="C2" s="16"/>
      <c r="D2" s="16"/>
      <c r="E2" s="16"/>
      <c r="F2" s="16"/>
      <c r="G2" s="16"/>
      <c r="H2" s="16"/>
      <c r="I2" s="16"/>
      <c r="J2" s="16"/>
      <c r="K2" s="16"/>
    </row>
    <row r="3" spans="1:17" s="15" customFormat="1" ht="3.75" customHeight="1">
      <c r="A3" s="69"/>
      <c r="B3" s="4"/>
      <c r="C3" s="12"/>
      <c r="D3" s="12"/>
      <c r="E3" s="12"/>
      <c r="F3" s="12"/>
      <c r="G3" s="12"/>
      <c r="H3" s="12"/>
      <c r="I3" s="12"/>
      <c r="J3" s="12"/>
      <c r="K3" s="12"/>
    </row>
    <row r="4" spans="1:17" s="17" customFormat="1" ht="12.6" customHeight="1">
      <c r="A4" s="70"/>
      <c r="B4" s="6"/>
      <c r="C4" s="11" t="s">
        <v>29</v>
      </c>
      <c r="D4" s="11" t="s">
        <v>32</v>
      </c>
      <c r="E4" s="11" t="s">
        <v>48</v>
      </c>
      <c r="F4" s="11" t="s">
        <v>33</v>
      </c>
      <c r="G4" s="11" t="s">
        <v>30</v>
      </c>
      <c r="H4" s="11" t="s">
        <v>38</v>
      </c>
      <c r="I4" s="11" t="s">
        <v>46</v>
      </c>
      <c r="J4" s="11" t="s">
        <v>40</v>
      </c>
      <c r="K4" s="11" t="s">
        <v>34</v>
      </c>
    </row>
    <row r="5" spans="1:17" s="21" customFormat="1" ht="3.75" customHeight="1">
      <c r="A5" s="71"/>
      <c r="B5" s="18"/>
      <c r="C5" s="19"/>
      <c r="D5" s="20"/>
      <c r="E5" s="20"/>
      <c r="F5" s="20"/>
      <c r="G5" s="20"/>
      <c r="H5" s="20"/>
      <c r="I5" s="20"/>
      <c r="J5" s="20"/>
      <c r="K5" s="20"/>
    </row>
    <row r="6" spans="1:17" s="15" customFormat="1" ht="3.75" customHeight="1">
      <c r="A6" s="70"/>
      <c r="B6" s="22"/>
      <c r="C6" s="23"/>
      <c r="D6" s="23"/>
      <c r="E6" s="23"/>
      <c r="F6" s="23"/>
      <c r="G6" s="23"/>
      <c r="H6" s="23"/>
      <c r="I6" s="23"/>
      <c r="J6" s="23"/>
      <c r="K6" s="23"/>
    </row>
    <row r="7" spans="1:17" s="15" customFormat="1" ht="12.6" customHeight="1">
      <c r="A7" s="7"/>
      <c r="B7" s="7" t="s">
        <v>0</v>
      </c>
      <c r="C7" s="24">
        <v>22.960427455541936</v>
      </c>
      <c r="D7" s="25">
        <v>21.160548877575142</v>
      </c>
      <c r="E7" s="25">
        <v>26.203103863740733</v>
      </c>
      <c r="F7" s="25">
        <v>12.077222746949611</v>
      </c>
      <c r="G7" s="25">
        <v>3.1753007173896974</v>
      </c>
      <c r="H7" s="25">
        <v>5.3629800257631306</v>
      </c>
      <c r="I7" s="25">
        <v>5.1394010332327733</v>
      </c>
      <c r="J7" s="25">
        <v>3.9210152798069742</v>
      </c>
      <c r="K7" s="25">
        <f>SUM(C7:J7)</f>
        <v>100.00000000000001</v>
      </c>
      <c r="L7" s="26"/>
      <c r="M7" s="26"/>
      <c r="N7" s="26"/>
      <c r="O7" s="26"/>
      <c r="P7" s="26"/>
      <c r="Q7" s="26"/>
    </row>
    <row r="8" spans="1:17" s="15" customFormat="1" ht="3" customHeight="1">
      <c r="A8" s="31"/>
      <c r="B8" s="8"/>
      <c r="C8" s="27"/>
      <c r="D8" s="27"/>
      <c r="E8" s="27"/>
      <c r="F8" s="27"/>
      <c r="G8" s="27"/>
      <c r="H8" s="27"/>
      <c r="I8" s="27"/>
      <c r="J8" s="27"/>
      <c r="K8" s="27"/>
      <c r="L8" s="26"/>
      <c r="M8" s="26"/>
      <c r="N8" s="26"/>
      <c r="O8" s="26"/>
      <c r="P8" s="26"/>
      <c r="Q8" s="26"/>
    </row>
    <row r="9" spans="1:17" s="15" customFormat="1" ht="12.6" customHeight="1">
      <c r="A9" s="7" t="s">
        <v>1</v>
      </c>
      <c r="B9" s="7" t="s">
        <v>2</v>
      </c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</row>
    <row r="10" spans="1:17" s="15" customFormat="1">
      <c r="A10" s="13">
        <v>1</v>
      </c>
      <c r="B10" s="13" t="s">
        <v>3</v>
      </c>
      <c r="C10" s="29">
        <v>12.421994377763003</v>
      </c>
      <c r="D10" s="29">
        <v>8.9080962545636933</v>
      </c>
      <c r="E10" s="29">
        <v>27.344251204348485</v>
      </c>
      <c r="F10" s="29">
        <v>14.01651677922805</v>
      </c>
      <c r="G10" s="29" t="s">
        <v>39</v>
      </c>
      <c r="H10" s="29">
        <v>22.195005307298409</v>
      </c>
      <c r="I10" s="29">
        <v>6.0509034071689358</v>
      </c>
      <c r="J10" s="29">
        <v>9.0632326696294232</v>
      </c>
      <c r="K10" s="29">
        <f>SUM(C10:J10)</f>
        <v>100</v>
      </c>
    </row>
    <row r="11" spans="1:17" s="15" customFormat="1">
      <c r="A11" s="15">
        <v>2</v>
      </c>
      <c r="B11" s="15" t="s">
        <v>4</v>
      </c>
      <c r="C11" s="28">
        <v>17.39138690566611</v>
      </c>
      <c r="D11" s="28">
        <v>6.2300622816345133</v>
      </c>
      <c r="E11" s="28">
        <v>40.503949567066684</v>
      </c>
      <c r="F11" s="28">
        <v>34.279583776393743</v>
      </c>
      <c r="G11" s="28" t="s">
        <v>39</v>
      </c>
      <c r="H11" s="28" t="s">
        <v>39</v>
      </c>
      <c r="I11" s="28">
        <v>1.5950174692389487</v>
      </c>
      <c r="J11" s="28" t="s">
        <v>39</v>
      </c>
      <c r="K11" s="28">
        <f t="shared" ref="K11:K34" si="0">SUM(C11:J11)</f>
        <v>100.00000000000001</v>
      </c>
    </row>
    <row r="12" spans="1:17" s="15" customFormat="1">
      <c r="A12" s="15">
        <v>3</v>
      </c>
      <c r="B12" s="15" t="s">
        <v>5</v>
      </c>
      <c r="C12" s="28">
        <v>36.965234232679435</v>
      </c>
      <c r="D12" s="28">
        <v>50.288596137989224</v>
      </c>
      <c r="E12" s="28">
        <v>12.746169629331339</v>
      </c>
      <c r="F12" s="28" t="s">
        <v>39</v>
      </c>
      <c r="G12" s="28" t="s">
        <v>39</v>
      </c>
      <c r="H12" s="28" t="s">
        <v>39</v>
      </c>
      <c r="I12" s="28" t="s">
        <v>39</v>
      </c>
      <c r="J12" s="28" t="s">
        <v>39</v>
      </c>
      <c r="K12" s="28">
        <f t="shared" si="0"/>
        <v>99.999999999999986</v>
      </c>
    </row>
    <row r="13" spans="1:17" s="15" customFormat="1">
      <c r="A13" s="15">
        <v>4</v>
      </c>
      <c r="B13" s="15" t="s">
        <v>6</v>
      </c>
      <c r="C13" s="28">
        <v>75.658419792498009</v>
      </c>
      <c r="D13" s="28" t="s">
        <v>39</v>
      </c>
      <c r="E13" s="28">
        <v>23.064644852354348</v>
      </c>
      <c r="F13" s="28" t="s">
        <v>39</v>
      </c>
      <c r="G13" s="28" t="s">
        <v>39</v>
      </c>
      <c r="H13" s="28" t="s">
        <v>39</v>
      </c>
      <c r="I13" s="28" t="s">
        <v>39</v>
      </c>
      <c r="J13" s="28">
        <v>1.2769353551476457</v>
      </c>
      <c r="K13" s="28">
        <f t="shared" si="0"/>
        <v>100</v>
      </c>
    </row>
    <row r="14" spans="1:17" s="15" customFormat="1">
      <c r="A14" s="15">
        <v>5</v>
      </c>
      <c r="B14" s="15" t="s">
        <v>7</v>
      </c>
      <c r="C14" s="28">
        <v>24.392782789729353</v>
      </c>
      <c r="D14" s="28">
        <v>37.744621790423317</v>
      </c>
      <c r="E14" s="28">
        <v>21.616932685634975</v>
      </c>
      <c r="F14" s="28" t="s">
        <v>39</v>
      </c>
      <c r="G14" s="28" t="s">
        <v>39</v>
      </c>
      <c r="H14" s="28" t="s">
        <v>39</v>
      </c>
      <c r="I14" s="28" t="s">
        <v>39</v>
      </c>
      <c r="J14" s="28">
        <v>16.245662734212353</v>
      </c>
      <c r="K14" s="28">
        <f t="shared" si="0"/>
        <v>100</v>
      </c>
    </row>
    <row r="15" spans="1:17" s="15" customFormat="1">
      <c r="A15" s="15">
        <v>6</v>
      </c>
      <c r="B15" s="15" t="s">
        <v>8</v>
      </c>
      <c r="C15" s="28" t="s">
        <v>39</v>
      </c>
      <c r="D15" s="28">
        <v>96.458030082484228</v>
      </c>
      <c r="E15" s="28" t="s">
        <v>39</v>
      </c>
      <c r="F15" s="28" t="s">
        <v>39</v>
      </c>
      <c r="G15" s="28" t="s">
        <v>39</v>
      </c>
      <c r="H15" s="28" t="s">
        <v>39</v>
      </c>
      <c r="I15" s="28" t="s">
        <v>39</v>
      </c>
      <c r="J15" s="28">
        <v>3.5419699175157691</v>
      </c>
      <c r="K15" s="28">
        <f t="shared" si="0"/>
        <v>100</v>
      </c>
    </row>
    <row r="16" spans="1:17" s="15" customFormat="1">
      <c r="A16" s="15">
        <v>7</v>
      </c>
      <c r="B16" s="15" t="s">
        <v>9</v>
      </c>
      <c r="C16" s="28" t="s">
        <v>39</v>
      </c>
      <c r="D16" s="28">
        <v>83.812316715542522</v>
      </c>
      <c r="E16" s="28">
        <v>15.718475073313783</v>
      </c>
      <c r="F16" s="28" t="s">
        <v>39</v>
      </c>
      <c r="G16" s="28" t="s">
        <v>39</v>
      </c>
      <c r="H16" s="28" t="s">
        <v>39</v>
      </c>
      <c r="I16" s="28" t="s">
        <v>39</v>
      </c>
      <c r="J16" s="28">
        <v>0.46920821114369504</v>
      </c>
      <c r="K16" s="28">
        <f t="shared" si="0"/>
        <v>100</v>
      </c>
    </row>
    <row r="17" spans="1:11" s="15" customFormat="1">
      <c r="A17" s="15">
        <v>8</v>
      </c>
      <c r="B17" s="15" t="s">
        <v>10</v>
      </c>
      <c r="C17" s="28">
        <v>31.003518990413784</v>
      </c>
      <c r="D17" s="28" t="s">
        <v>39</v>
      </c>
      <c r="E17" s="28">
        <v>39.339885936172792</v>
      </c>
      <c r="F17" s="28" t="s">
        <v>39</v>
      </c>
      <c r="G17" s="28" t="s">
        <v>39</v>
      </c>
      <c r="H17" s="28" t="s">
        <v>39</v>
      </c>
      <c r="I17" s="28" t="s">
        <v>39</v>
      </c>
      <c r="J17" s="28">
        <v>29.65659507341342</v>
      </c>
      <c r="K17" s="28">
        <f t="shared" si="0"/>
        <v>100</v>
      </c>
    </row>
    <row r="18" spans="1:11" s="15" customFormat="1">
      <c r="A18" s="15">
        <v>9</v>
      </c>
      <c r="B18" s="15" t="s">
        <v>11</v>
      </c>
      <c r="C18" s="28">
        <v>28.841233093700499</v>
      </c>
      <c r="D18" s="28">
        <v>43.974655781649808</v>
      </c>
      <c r="E18" s="28">
        <v>27.184111124649689</v>
      </c>
      <c r="F18" s="28" t="s">
        <v>39</v>
      </c>
      <c r="G18" s="28" t="s">
        <v>39</v>
      </c>
      <c r="H18" s="28" t="s">
        <v>39</v>
      </c>
      <c r="I18" s="28" t="s">
        <v>39</v>
      </c>
      <c r="J18" s="28" t="s">
        <v>39</v>
      </c>
      <c r="K18" s="28">
        <f t="shared" si="0"/>
        <v>100</v>
      </c>
    </row>
    <row r="19" spans="1:11" s="15" customFormat="1">
      <c r="A19" s="15">
        <v>10</v>
      </c>
      <c r="B19" s="15" t="s">
        <v>12</v>
      </c>
      <c r="C19" s="28">
        <v>24.78469825500758</v>
      </c>
      <c r="D19" s="28">
        <v>56.923523529980969</v>
      </c>
      <c r="E19" s="28">
        <v>12.663290649292003</v>
      </c>
      <c r="F19" s="28">
        <v>5.6284875657194462</v>
      </c>
      <c r="G19" s="28" t="s">
        <v>39</v>
      </c>
      <c r="H19" s="28" t="s">
        <v>39</v>
      </c>
      <c r="I19" s="28" t="s">
        <v>39</v>
      </c>
      <c r="J19" s="28" t="s">
        <v>39</v>
      </c>
      <c r="K19" s="28">
        <f t="shared" si="0"/>
        <v>100</v>
      </c>
    </row>
    <row r="20" spans="1:11" s="15" customFormat="1">
      <c r="A20" s="15">
        <v>11</v>
      </c>
      <c r="B20" s="15" t="s">
        <v>13</v>
      </c>
      <c r="C20" s="28">
        <v>37.21141737792081</v>
      </c>
      <c r="D20" s="28">
        <v>26.582248962268551</v>
      </c>
      <c r="E20" s="28">
        <v>32.610419290145053</v>
      </c>
      <c r="F20" s="28">
        <v>1.7979571848327971</v>
      </c>
      <c r="G20" s="28" t="s">
        <v>39</v>
      </c>
      <c r="H20" s="28">
        <v>1.7979571848327971</v>
      </c>
      <c r="I20" s="28" t="s">
        <v>39</v>
      </c>
      <c r="J20" s="28" t="s">
        <v>39</v>
      </c>
      <c r="K20" s="28">
        <f t="shared" si="0"/>
        <v>100</v>
      </c>
    </row>
    <row r="21" spans="1:11" s="15" customFormat="1">
      <c r="A21" s="15">
        <v>12</v>
      </c>
      <c r="B21" s="15" t="s">
        <v>14</v>
      </c>
      <c r="C21" s="28">
        <v>16.250997348982061</v>
      </c>
      <c r="D21" s="28">
        <v>11.762283478753249</v>
      </c>
      <c r="E21" s="28">
        <v>20.461740406146244</v>
      </c>
      <c r="F21" s="28">
        <v>3.9585102823462797</v>
      </c>
      <c r="G21" s="28">
        <v>14.68612462358119</v>
      </c>
      <c r="H21" s="28">
        <v>13.144416132602373</v>
      </c>
      <c r="I21" s="28">
        <v>19.735927727588603</v>
      </c>
      <c r="J21" s="28" t="s">
        <v>39</v>
      </c>
      <c r="K21" s="28">
        <f t="shared" si="0"/>
        <v>100</v>
      </c>
    </row>
    <row r="22" spans="1:11" s="15" customFormat="1">
      <c r="A22" s="15">
        <v>13</v>
      </c>
      <c r="B22" s="15" t="s">
        <v>15</v>
      </c>
      <c r="C22" s="28">
        <v>19.615366169488276</v>
      </c>
      <c r="D22" s="28">
        <v>11.241667066327755</v>
      </c>
      <c r="E22" s="28">
        <v>29.907438492158651</v>
      </c>
      <c r="F22" s="28">
        <v>12.848304637667258</v>
      </c>
      <c r="G22" s="28" t="s">
        <v>39</v>
      </c>
      <c r="H22" s="28" t="s">
        <v>39</v>
      </c>
      <c r="I22" s="28">
        <v>7.7310440746247187</v>
      </c>
      <c r="J22" s="28">
        <v>18.656179559733346</v>
      </c>
      <c r="K22" s="28">
        <f t="shared" si="0"/>
        <v>100</v>
      </c>
    </row>
    <row r="23" spans="1:11" s="15" customFormat="1">
      <c r="A23" s="15">
        <v>14</v>
      </c>
      <c r="B23" s="15" t="s">
        <v>16</v>
      </c>
      <c r="C23" s="28">
        <v>29.522371671699148</v>
      </c>
      <c r="D23" s="28">
        <v>8.5231951688169083</v>
      </c>
      <c r="E23" s="28">
        <v>46.067801262695582</v>
      </c>
      <c r="F23" s="28">
        <v>15.88663189678836</v>
      </c>
      <c r="G23" s="28" t="s">
        <v>39</v>
      </c>
      <c r="H23" s="28" t="s">
        <v>39</v>
      </c>
      <c r="I23" s="28" t="s">
        <v>39</v>
      </c>
      <c r="J23" s="28" t="s">
        <v>39</v>
      </c>
      <c r="K23" s="28">
        <f t="shared" si="0"/>
        <v>100</v>
      </c>
    </row>
    <row r="24" spans="1:11" s="15" customFormat="1">
      <c r="A24" s="15">
        <v>15</v>
      </c>
      <c r="B24" s="15" t="s">
        <v>17</v>
      </c>
      <c r="C24" s="28" t="s">
        <v>41</v>
      </c>
      <c r="D24" s="28" t="s">
        <v>41</v>
      </c>
      <c r="E24" s="28" t="s">
        <v>41</v>
      </c>
      <c r="F24" s="28" t="s">
        <v>41</v>
      </c>
      <c r="G24" s="28" t="s">
        <v>41</v>
      </c>
      <c r="H24" s="28" t="s">
        <v>41</v>
      </c>
      <c r="I24" s="28" t="s">
        <v>41</v>
      </c>
      <c r="J24" s="28" t="s">
        <v>41</v>
      </c>
      <c r="K24" s="28" t="s">
        <v>41</v>
      </c>
    </row>
    <row r="25" spans="1:11" s="15" customFormat="1">
      <c r="A25" s="15">
        <v>16</v>
      </c>
      <c r="B25" s="15" t="s">
        <v>18</v>
      </c>
      <c r="C25" s="28" t="s">
        <v>39</v>
      </c>
      <c r="D25" s="28">
        <v>92.005242463958055</v>
      </c>
      <c r="E25" s="28" t="s">
        <v>39</v>
      </c>
      <c r="F25" s="28" t="s">
        <v>39</v>
      </c>
      <c r="G25" s="28" t="s">
        <v>39</v>
      </c>
      <c r="H25" s="28" t="s">
        <v>39</v>
      </c>
      <c r="I25" s="28" t="s">
        <v>39</v>
      </c>
      <c r="J25" s="28">
        <v>7.9947575360419396</v>
      </c>
      <c r="K25" s="28">
        <f t="shared" si="0"/>
        <v>100</v>
      </c>
    </row>
    <row r="26" spans="1:11" s="15" customFormat="1">
      <c r="A26" s="15">
        <v>17</v>
      </c>
      <c r="B26" s="15" t="s">
        <v>19</v>
      </c>
      <c r="C26" s="28">
        <v>27.174201194504654</v>
      </c>
      <c r="D26" s="28">
        <v>41.690707502300121</v>
      </c>
      <c r="E26" s="28">
        <v>16.949178972975503</v>
      </c>
      <c r="F26" s="28" t="s">
        <v>39</v>
      </c>
      <c r="G26" s="28" t="s">
        <v>39</v>
      </c>
      <c r="H26" s="28">
        <v>6.6836122070266812</v>
      </c>
      <c r="I26" s="28">
        <v>1.4689600324356356</v>
      </c>
      <c r="J26" s="28">
        <v>6.0333400907574033</v>
      </c>
      <c r="K26" s="28">
        <f t="shared" si="0"/>
        <v>100</v>
      </c>
    </row>
    <row r="27" spans="1:11" s="15" customFormat="1">
      <c r="A27" s="15">
        <v>18</v>
      </c>
      <c r="B27" s="15" t="s">
        <v>20</v>
      </c>
      <c r="C27" s="28">
        <v>16.318037454824225</v>
      </c>
      <c r="D27" s="28">
        <v>38.086372430913002</v>
      </c>
      <c r="E27" s="28">
        <v>12.1636914540211</v>
      </c>
      <c r="F27" s="28" t="s">
        <v>39</v>
      </c>
      <c r="G27" s="28" t="s">
        <v>39</v>
      </c>
      <c r="H27" s="28" t="s">
        <v>39</v>
      </c>
      <c r="I27" s="28" t="s">
        <v>39</v>
      </c>
      <c r="J27" s="28">
        <v>33.431898660241664</v>
      </c>
      <c r="K27" s="28">
        <f t="shared" si="0"/>
        <v>100</v>
      </c>
    </row>
    <row r="28" spans="1:11" s="15" customFormat="1">
      <c r="A28" s="15">
        <v>19</v>
      </c>
      <c r="B28" s="15" t="s">
        <v>21</v>
      </c>
      <c r="C28" s="28">
        <v>18.748861646234676</v>
      </c>
      <c r="D28" s="28">
        <v>22.418213660245186</v>
      </c>
      <c r="E28" s="28">
        <v>35.667950963222417</v>
      </c>
      <c r="F28" s="28">
        <v>16.490367775831874</v>
      </c>
      <c r="G28" s="28" t="s">
        <v>39</v>
      </c>
      <c r="H28" s="28">
        <v>4.5954465849387045</v>
      </c>
      <c r="I28" s="28">
        <v>2.0791593695271455</v>
      </c>
      <c r="J28" s="28" t="s">
        <v>39</v>
      </c>
      <c r="K28" s="28">
        <f t="shared" si="0"/>
        <v>99.999999999999986</v>
      </c>
    </row>
    <row r="29" spans="1:11" s="15" customFormat="1">
      <c r="A29" s="15">
        <v>20</v>
      </c>
      <c r="B29" s="15" t="s">
        <v>22</v>
      </c>
      <c r="C29" s="28">
        <v>19.265886951476471</v>
      </c>
      <c r="D29" s="28">
        <v>22.759336733135861</v>
      </c>
      <c r="E29" s="28">
        <v>30.811982777048279</v>
      </c>
      <c r="F29" s="28">
        <v>27.16279353833939</v>
      </c>
      <c r="G29" s="28" t="s">
        <v>39</v>
      </c>
      <c r="H29" s="28" t="s">
        <v>39</v>
      </c>
      <c r="I29" s="28" t="s">
        <v>39</v>
      </c>
      <c r="J29" s="28" t="s">
        <v>39</v>
      </c>
      <c r="K29" s="28">
        <f t="shared" si="0"/>
        <v>99.999999999999986</v>
      </c>
    </row>
    <row r="30" spans="1:11" s="15" customFormat="1">
      <c r="A30" s="15">
        <v>21</v>
      </c>
      <c r="B30" s="15" t="s">
        <v>23</v>
      </c>
      <c r="C30" s="28">
        <v>38.47088853774158</v>
      </c>
      <c r="D30" s="28">
        <v>39.941655524492525</v>
      </c>
      <c r="E30" s="28">
        <v>16.476236781329767</v>
      </c>
      <c r="F30" s="28">
        <v>2.7804789109031236</v>
      </c>
      <c r="G30" s="28" t="s">
        <v>39</v>
      </c>
      <c r="H30" s="28" t="s">
        <v>39</v>
      </c>
      <c r="I30" s="28">
        <v>2.3307402455330011</v>
      </c>
      <c r="J30" s="28" t="s">
        <v>39</v>
      </c>
      <c r="K30" s="28">
        <f t="shared" si="0"/>
        <v>100</v>
      </c>
    </row>
    <row r="31" spans="1:11" s="15" customFormat="1">
      <c r="A31" s="15">
        <v>22</v>
      </c>
      <c r="B31" s="15" t="s">
        <v>24</v>
      </c>
      <c r="C31" s="28">
        <v>34.574482664108537</v>
      </c>
      <c r="D31" s="28" t="s">
        <v>39</v>
      </c>
      <c r="E31" s="28">
        <v>20.46046320405646</v>
      </c>
      <c r="F31" s="28">
        <v>9.806769905440591</v>
      </c>
      <c r="G31" s="28">
        <v>18.874880087707275</v>
      </c>
      <c r="H31" s="28" t="s">
        <v>39</v>
      </c>
      <c r="I31" s="28">
        <v>16.283404138687132</v>
      </c>
      <c r="J31" s="28" t="s">
        <v>39</v>
      </c>
      <c r="K31" s="28">
        <f t="shared" si="0"/>
        <v>100</v>
      </c>
    </row>
    <row r="32" spans="1:11" s="15" customFormat="1">
      <c r="A32" s="15">
        <v>23</v>
      </c>
      <c r="B32" s="15" t="s">
        <v>25</v>
      </c>
      <c r="C32" s="28">
        <v>22.519164286787912</v>
      </c>
      <c r="D32" s="28">
        <v>64.289794077859611</v>
      </c>
      <c r="E32" s="28">
        <v>11.131820231474522</v>
      </c>
      <c r="F32" s="28" t="s">
        <v>39</v>
      </c>
      <c r="G32" s="28" t="s">
        <v>39</v>
      </c>
      <c r="H32" s="28" t="s">
        <v>39</v>
      </c>
      <c r="I32" s="28">
        <v>2.0592214038779497</v>
      </c>
      <c r="J32" s="28" t="s">
        <v>39</v>
      </c>
      <c r="K32" s="28">
        <f t="shared" si="0"/>
        <v>100</v>
      </c>
    </row>
    <row r="33" spans="1:11" s="15" customFormat="1">
      <c r="A33" s="15">
        <v>24</v>
      </c>
      <c r="B33" s="15" t="s">
        <v>26</v>
      </c>
      <c r="C33" s="28">
        <v>26.556728232189975</v>
      </c>
      <c r="D33" s="28" t="s">
        <v>39</v>
      </c>
      <c r="E33" s="28">
        <v>37.036059806508362</v>
      </c>
      <c r="F33" s="28" t="s">
        <v>39</v>
      </c>
      <c r="G33" s="28">
        <v>24.810905892700092</v>
      </c>
      <c r="H33" s="28" t="s">
        <v>39</v>
      </c>
      <c r="I33" s="28">
        <v>11.596306068601585</v>
      </c>
      <c r="J33" s="28" t="s">
        <v>39</v>
      </c>
      <c r="K33" s="28">
        <f t="shared" si="0"/>
        <v>100.00000000000003</v>
      </c>
    </row>
    <row r="34" spans="1:11" s="15" customFormat="1">
      <c r="A34" s="9">
        <v>25</v>
      </c>
      <c r="B34" s="9" t="s">
        <v>27</v>
      </c>
      <c r="C34" s="30">
        <v>29.375062228269886</v>
      </c>
      <c r="D34" s="30">
        <v>13.962364342371643</v>
      </c>
      <c r="E34" s="30">
        <v>9.2429723540539648</v>
      </c>
      <c r="F34" s="30" t="s">
        <v>39</v>
      </c>
      <c r="G34" s="30">
        <v>17.825495337028308</v>
      </c>
      <c r="H34" s="30" t="s">
        <v>39</v>
      </c>
      <c r="I34" s="30">
        <v>29.142743354020777</v>
      </c>
      <c r="J34" s="30">
        <v>0.45136238425541797</v>
      </c>
      <c r="K34" s="30">
        <f t="shared" si="0"/>
        <v>100</v>
      </c>
    </row>
    <row r="36" spans="1:11">
      <c r="A36" s="10" t="s">
        <v>42</v>
      </c>
    </row>
    <row r="37" spans="1:11">
      <c r="A37" s="10"/>
    </row>
    <row r="38" spans="1:11">
      <c r="A38" s="10" t="s">
        <v>57</v>
      </c>
    </row>
    <row r="39" spans="1:11">
      <c r="A39" s="77" t="s">
        <v>58</v>
      </c>
    </row>
    <row r="40" spans="1:11">
      <c r="A40" s="10"/>
    </row>
    <row r="41" spans="1:11">
      <c r="A41" s="10" t="s">
        <v>45</v>
      </c>
    </row>
    <row r="43" spans="1:11">
      <c r="A43" s="86" t="s">
        <v>31</v>
      </c>
      <c r="B43" s="87"/>
      <c r="C43" s="8"/>
    </row>
    <row r="44" spans="1:11">
      <c r="A44" s="86" t="s">
        <v>28</v>
      </c>
      <c r="B44" s="31"/>
      <c r="C44" s="8"/>
    </row>
    <row r="45" spans="1:11">
      <c r="A45" s="86" t="s">
        <v>59</v>
      </c>
      <c r="B45" s="8"/>
      <c r="C45" s="8"/>
    </row>
    <row r="46" spans="1:11">
      <c r="A46" s="86" t="s">
        <v>60</v>
      </c>
      <c r="B46" s="8"/>
      <c r="C46" s="8"/>
    </row>
    <row r="47" spans="1:11">
      <c r="A47" s="86" t="s">
        <v>54</v>
      </c>
      <c r="B47" s="8"/>
      <c r="C47" s="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/>
  </sheetViews>
  <sheetFormatPr baseColWidth="10" defaultRowHeight="11.25"/>
  <cols>
    <col min="1" max="1" width="5" customWidth="1"/>
    <col min="3" max="4" width="18.1640625" style="63" customWidth="1"/>
    <col min="5" max="5" width="18.1640625" customWidth="1"/>
  </cols>
  <sheetData>
    <row r="1" spans="1:5" s="31" customFormat="1" ht="12.6" customHeight="1">
      <c r="A1" s="14" t="s">
        <v>44</v>
      </c>
      <c r="C1" s="52"/>
      <c r="D1" s="52"/>
      <c r="E1" s="32"/>
    </row>
    <row r="2" spans="1:5" s="34" customFormat="1" ht="3.75" customHeight="1">
      <c r="A2" s="1"/>
      <c r="B2" s="1"/>
      <c r="C2" s="53"/>
      <c r="D2" s="53"/>
      <c r="E2" s="33"/>
    </row>
    <row r="3" spans="1:5" s="34" customFormat="1" ht="3.75" customHeight="1">
      <c r="A3" s="3"/>
      <c r="B3" s="4"/>
      <c r="C3" s="54"/>
      <c r="D3" s="54"/>
      <c r="E3" s="35"/>
    </row>
    <row r="4" spans="1:5" s="34" customFormat="1" ht="12" customHeight="1">
      <c r="A4" s="5"/>
      <c r="B4" s="6"/>
      <c r="C4" s="55" t="s">
        <v>36</v>
      </c>
      <c r="D4" s="55" t="s">
        <v>35</v>
      </c>
      <c r="E4" s="36" t="s">
        <v>37</v>
      </c>
    </row>
    <row r="5" spans="1:5" s="34" customFormat="1" ht="3.75" customHeight="1">
      <c r="A5" s="37"/>
      <c r="B5" s="38"/>
      <c r="C5" s="56"/>
      <c r="D5" s="56"/>
      <c r="E5" s="39"/>
    </row>
    <row r="6" spans="1:5" s="43" customFormat="1" ht="3.75" customHeight="1">
      <c r="A6" s="40"/>
      <c r="B6" s="41"/>
      <c r="C6" s="57"/>
      <c r="D6" s="57"/>
      <c r="E6" s="42"/>
    </row>
    <row r="7" spans="1:5" s="43" customFormat="1" ht="12" customHeight="1">
      <c r="A7" s="44"/>
      <c r="B7" s="45" t="s">
        <v>0</v>
      </c>
      <c r="C7" s="58">
        <f>SUM(C10:C34)</f>
        <v>1360453</v>
      </c>
      <c r="D7" s="58">
        <f>SUM(D10:D34)</f>
        <v>985499</v>
      </c>
      <c r="E7" s="46">
        <f>100/C7*D7</f>
        <v>72.439033174979215</v>
      </c>
    </row>
    <row r="8" spans="1:5" s="43" customFormat="1" ht="3.75" customHeight="1">
      <c r="A8" s="47"/>
      <c r="B8" s="50"/>
      <c r="C8" s="59"/>
      <c r="D8" s="59"/>
      <c r="E8" s="48"/>
    </row>
    <row r="9" spans="1:5" s="43" customFormat="1" ht="12" customHeight="1">
      <c r="A9" s="44" t="s">
        <v>1</v>
      </c>
      <c r="B9" s="45" t="s">
        <v>2</v>
      </c>
      <c r="C9" s="58"/>
      <c r="D9" s="58"/>
      <c r="E9" s="49"/>
    </row>
    <row r="10" spans="1:5" ht="12.75">
      <c r="A10" s="64">
        <v>1</v>
      </c>
      <c r="B10" s="13" t="s">
        <v>3</v>
      </c>
      <c r="C10" s="51">
        <v>230741</v>
      </c>
      <c r="D10" s="51">
        <v>174303</v>
      </c>
      <c r="E10" s="65">
        <f>IF(ISNUMBER(C10),100/C10*D10,"*")</f>
        <v>75.540541126197766</v>
      </c>
    </row>
    <row r="11" spans="1:5" ht="12.75">
      <c r="A11" s="66">
        <v>2</v>
      </c>
      <c r="B11" s="15" t="s">
        <v>4</v>
      </c>
      <c r="C11" s="60">
        <v>242532</v>
      </c>
      <c r="D11" s="60">
        <v>161925</v>
      </c>
      <c r="E11" s="65">
        <f>IF(ISNUMBER(C11),100/C11*D11,"*")</f>
        <v>66.76438573054277</v>
      </c>
    </row>
    <row r="12" spans="1:5" ht="12.75">
      <c r="A12" s="66">
        <v>3</v>
      </c>
      <c r="B12" s="15" t="s">
        <v>5</v>
      </c>
      <c r="C12" s="60">
        <v>65032</v>
      </c>
      <c r="D12" s="60">
        <v>52805</v>
      </c>
      <c r="E12" s="65">
        <f t="shared" ref="E12:E34" si="0">IF(ISNUMBER(C12),100/C12*D12,"*")</f>
        <v>81.198486898757537</v>
      </c>
    </row>
    <row r="13" spans="1:5" ht="12.75">
      <c r="A13" s="66">
        <v>4</v>
      </c>
      <c r="B13" s="15" t="s">
        <v>6</v>
      </c>
      <c r="C13" s="60">
        <v>8109</v>
      </c>
      <c r="D13" s="60">
        <v>5374</v>
      </c>
      <c r="E13" s="65">
        <f t="shared" si="0"/>
        <v>66.272043408558389</v>
      </c>
    </row>
    <row r="14" spans="1:5" ht="12.75">
      <c r="A14" s="66">
        <v>5</v>
      </c>
      <c r="B14" s="15" t="s">
        <v>7</v>
      </c>
      <c r="C14" s="60">
        <v>20247</v>
      </c>
      <c r="D14" s="60">
        <v>14864</v>
      </c>
      <c r="E14" s="65">
        <f t="shared" si="0"/>
        <v>73.413345186941271</v>
      </c>
    </row>
    <row r="15" spans="1:5" ht="12.75">
      <c r="A15" s="66">
        <v>6</v>
      </c>
      <c r="B15" s="15" t="s">
        <v>8</v>
      </c>
      <c r="C15" s="60">
        <v>6190</v>
      </c>
      <c r="D15" s="60">
        <v>2246</v>
      </c>
      <c r="E15" s="65">
        <f t="shared" si="0"/>
        <v>36.284329563812598</v>
      </c>
    </row>
    <row r="16" spans="1:5" ht="12.75">
      <c r="A16" s="66">
        <v>7</v>
      </c>
      <c r="B16" s="15" t="s">
        <v>9</v>
      </c>
      <c r="C16" s="60">
        <v>5449</v>
      </c>
      <c r="D16" s="60">
        <v>3489</v>
      </c>
      <c r="E16" s="65">
        <f t="shared" si="0"/>
        <v>64.030097265553309</v>
      </c>
    </row>
    <row r="17" spans="1:5" ht="12.75">
      <c r="A17" s="66">
        <v>8</v>
      </c>
      <c r="B17" s="15" t="s">
        <v>10</v>
      </c>
      <c r="C17" s="60">
        <v>10904</v>
      </c>
      <c r="D17" s="60">
        <v>8517</v>
      </c>
      <c r="E17" s="65">
        <f t="shared" si="0"/>
        <v>78.108950843727072</v>
      </c>
    </row>
    <row r="18" spans="1:5" ht="12.75">
      <c r="A18" s="66">
        <v>9</v>
      </c>
      <c r="B18" s="15" t="s">
        <v>11</v>
      </c>
      <c r="C18" s="60">
        <v>11441</v>
      </c>
      <c r="D18" s="60">
        <v>8600</v>
      </c>
      <c r="E18" s="65">
        <f t="shared" si="0"/>
        <v>75.168254523206016</v>
      </c>
    </row>
    <row r="19" spans="1:5" ht="12.75">
      <c r="A19" s="66">
        <v>10</v>
      </c>
      <c r="B19" s="15" t="s">
        <v>12</v>
      </c>
      <c r="C19" s="60">
        <v>46210</v>
      </c>
      <c r="D19" s="60">
        <v>31504</v>
      </c>
      <c r="E19" s="65">
        <f t="shared" si="0"/>
        <v>68.175719541224836</v>
      </c>
    </row>
    <row r="20" spans="1:5" ht="12.75">
      <c r="A20" s="66">
        <v>11</v>
      </c>
      <c r="B20" s="15" t="s">
        <v>13</v>
      </c>
      <c r="C20" s="60">
        <v>50575</v>
      </c>
      <c r="D20" s="60">
        <v>43737</v>
      </c>
      <c r="E20" s="65">
        <f t="shared" si="0"/>
        <v>86.479485912011853</v>
      </c>
    </row>
    <row r="21" spans="1:5" ht="12.75">
      <c r="A21" s="66">
        <v>12</v>
      </c>
      <c r="B21" s="15" t="s">
        <v>14</v>
      </c>
      <c r="C21" s="60">
        <v>58089</v>
      </c>
      <c r="D21" s="60">
        <v>39210</v>
      </c>
      <c r="E21" s="65">
        <f t="shared" si="0"/>
        <v>67.499870887775657</v>
      </c>
    </row>
    <row r="22" spans="1:5" ht="12.75">
      <c r="A22" s="66">
        <v>13</v>
      </c>
      <c r="B22" s="15" t="s">
        <v>15</v>
      </c>
      <c r="C22" s="60">
        <v>31344</v>
      </c>
      <c r="D22" s="60">
        <v>21166</v>
      </c>
      <c r="E22" s="65">
        <f t="shared" si="0"/>
        <v>67.528075548749371</v>
      </c>
    </row>
    <row r="23" spans="1:5" ht="12.75">
      <c r="A23" s="66">
        <v>14</v>
      </c>
      <c r="B23" s="15" t="s">
        <v>16</v>
      </c>
      <c r="C23" s="60">
        <v>17106</v>
      </c>
      <c r="D23" s="60">
        <v>15143</v>
      </c>
      <c r="E23" s="65">
        <f t="shared" si="0"/>
        <v>88.524494329475047</v>
      </c>
    </row>
    <row r="24" spans="1:5" ht="12.75">
      <c r="A24" s="66">
        <v>15</v>
      </c>
      <c r="B24" s="15" t="s">
        <v>17</v>
      </c>
      <c r="C24" s="60" t="s">
        <v>41</v>
      </c>
      <c r="D24" s="60" t="s">
        <v>41</v>
      </c>
      <c r="E24" s="65" t="str">
        <f t="shared" si="0"/>
        <v>*</v>
      </c>
    </row>
    <row r="25" spans="1:5" ht="12.75">
      <c r="A25" s="66">
        <v>16</v>
      </c>
      <c r="B25" s="15" t="s">
        <v>18</v>
      </c>
      <c r="C25" s="60">
        <v>3548</v>
      </c>
      <c r="D25" s="60">
        <v>1674</v>
      </c>
      <c r="E25" s="65">
        <f t="shared" si="0"/>
        <v>47.181510710259296</v>
      </c>
    </row>
    <row r="26" spans="1:5" ht="12.75">
      <c r="A26" s="66">
        <v>17</v>
      </c>
      <c r="B26" s="15" t="s">
        <v>19</v>
      </c>
      <c r="C26" s="60">
        <v>83238</v>
      </c>
      <c r="D26" s="60">
        <v>67741</v>
      </c>
      <c r="E26" s="65">
        <f t="shared" si="0"/>
        <v>81.382301352747547</v>
      </c>
    </row>
    <row r="27" spans="1:5" ht="12.75">
      <c r="A27" s="66">
        <v>18</v>
      </c>
      <c r="B27" s="15" t="s">
        <v>20</v>
      </c>
      <c r="C27" s="60">
        <v>37333</v>
      </c>
      <c r="D27" s="60">
        <v>28102</v>
      </c>
      <c r="E27" s="65">
        <f t="shared" si="0"/>
        <v>75.273886373985491</v>
      </c>
    </row>
    <row r="28" spans="1:5" ht="12.75">
      <c r="A28" s="66">
        <v>19</v>
      </c>
      <c r="B28" s="15" t="s">
        <v>21</v>
      </c>
      <c r="C28" s="60">
        <v>85604</v>
      </c>
      <c r="D28" s="60">
        <v>74883</v>
      </c>
      <c r="E28" s="65">
        <f t="shared" si="0"/>
        <v>87.47605252091023</v>
      </c>
    </row>
    <row r="29" spans="1:5" ht="12.75">
      <c r="A29" s="66">
        <v>20</v>
      </c>
      <c r="B29" s="15" t="s">
        <v>22</v>
      </c>
      <c r="C29" s="60">
        <v>43018</v>
      </c>
      <c r="D29" s="60">
        <v>33729</v>
      </c>
      <c r="E29" s="65">
        <f t="shared" si="0"/>
        <v>78.406713468780509</v>
      </c>
    </row>
    <row r="30" spans="1:5" ht="12.75">
      <c r="A30" s="66">
        <v>21</v>
      </c>
      <c r="B30" s="15" t="s">
        <v>23</v>
      </c>
      <c r="C30" s="60">
        <v>47944</v>
      </c>
      <c r="D30" s="60">
        <v>33371</v>
      </c>
      <c r="E30" s="65">
        <f t="shared" si="0"/>
        <v>69.604121475054228</v>
      </c>
    </row>
    <row r="31" spans="1:5" ht="12.75">
      <c r="A31" s="66">
        <v>22</v>
      </c>
      <c r="B31" s="15" t="s">
        <v>24</v>
      </c>
      <c r="C31" s="60">
        <v>112646</v>
      </c>
      <c r="D31" s="60">
        <v>75579</v>
      </c>
      <c r="E31" s="65">
        <f t="shared" si="0"/>
        <v>67.094259893826674</v>
      </c>
    </row>
    <row r="32" spans="1:5" ht="12.75">
      <c r="A32" s="66">
        <v>23</v>
      </c>
      <c r="B32" s="15" t="s">
        <v>25</v>
      </c>
      <c r="C32" s="60">
        <v>45805</v>
      </c>
      <c r="D32" s="60">
        <v>33784</v>
      </c>
      <c r="E32" s="65">
        <f t="shared" si="0"/>
        <v>73.756140159371242</v>
      </c>
    </row>
    <row r="33" spans="1:12" ht="12.75">
      <c r="A33" s="66">
        <v>24</v>
      </c>
      <c r="B33" s="15" t="s">
        <v>26</v>
      </c>
      <c r="C33" s="60">
        <v>40363</v>
      </c>
      <c r="D33" s="60">
        <v>23391</v>
      </c>
      <c r="E33" s="65">
        <f t="shared" si="0"/>
        <v>57.951589326858759</v>
      </c>
    </row>
    <row r="34" spans="1:12" ht="12.75">
      <c r="A34" s="67">
        <v>25</v>
      </c>
      <c r="B34" s="9" t="s">
        <v>27</v>
      </c>
      <c r="C34" s="61">
        <v>56985</v>
      </c>
      <c r="D34" s="61">
        <v>30362</v>
      </c>
      <c r="E34" s="68">
        <f t="shared" si="0"/>
        <v>53.280687900324644</v>
      </c>
    </row>
    <row r="35" spans="1:12" s="2" customFormat="1" ht="12.75">
      <c r="C35" s="62"/>
      <c r="D35" s="62"/>
      <c r="L35" s="15"/>
    </row>
    <row r="36" spans="1:12" s="2" customFormat="1" ht="12.75">
      <c r="A36" s="10" t="s">
        <v>42</v>
      </c>
      <c r="C36" s="62"/>
      <c r="D36" s="62"/>
      <c r="L36" s="15"/>
    </row>
    <row r="37" spans="1:12" s="2" customFormat="1" ht="12.75">
      <c r="C37" s="62"/>
      <c r="D37" s="62"/>
    </row>
    <row r="38" spans="1:12" s="2" customFormat="1" ht="12.75">
      <c r="A38" s="86" t="s">
        <v>31</v>
      </c>
      <c r="B38" s="87"/>
      <c r="C38" s="8"/>
    </row>
    <row r="39" spans="1:12" s="2" customFormat="1" ht="12.75">
      <c r="A39" s="86" t="s">
        <v>28</v>
      </c>
      <c r="B39" s="31"/>
      <c r="C39" s="8"/>
    </row>
    <row r="40" spans="1:12" s="2" customFormat="1" ht="12.75">
      <c r="A40" s="86" t="s">
        <v>59</v>
      </c>
      <c r="B40" s="8"/>
      <c r="C40" s="8"/>
    </row>
    <row r="41" spans="1:12" s="2" customFormat="1" ht="12.75">
      <c r="A41" s="86" t="s">
        <v>60</v>
      </c>
      <c r="B41" s="8"/>
      <c r="C41" s="8"/>
    </row>
    <row r="42" spans="1:12" s="2" customFormat="1" ht="12.75">
      <c r="A42" s="86" t="s">
        <v>54</v>
      </c>
      <c r="B42" s="8"/>
      <c r="C42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Normal="100" workbookViewId="0"/>
  </sheetViews>
  <sheetFormatPr baseColWidth="10" defaultRowHeight="12.75"/>
  <cols>
    <col min="1" max="1" width="3.83203125" style="31" customWidth="1"/>
    <col min="2" max="2" width="12" style="8"/>
    <col min="3" max="14" width="9.33203125" style="8" customWidth="1"/>
    <col min="15" max="16384" width="12" style="8"/>
  </cols>
  <sheetData>
    <row r="1" spans="1:26" s="31" customFormat="1" ht="12.6" customHeight="1">
      <c r="A1" s="14" t="s">
        <v>55</v>
      </c>
      <c r="B1" s="8"/>
    </row>
    <row r="2" spans="1:26" s="31" customFormat="1" ht="5.25" customHeight="1">
      <c r="A2" s="72"/>
      <c r="B2" s="1"/>
    </row>
    <row r="3" spans="1:26" s="80" customFormat="1" ht="19.5" customHeight="1">
      <c r="A3" s="78"/>
      <c r="B3" s="78" t="s">
        <v>47</v>
      </c>
      <c r="C3" s="79" t="s">
        <v>29</v>
      </c>
      <c r="D3" s="79" t="s">
        <v>32</v>
      </c>
      <c r="E3" s="79" t="s">
        <v>48</v>
      </c>
      <c r="F3" s="79" t="s">
        <v>33</v>
      </c>
      <c r="G3" s="79" t="s">
        <v>51</v>
      </c>
      <c r="H3" s="79" t="s">
        <v>30</v>
      </c>
      <c r="I3" s="79" t="s">
        <v>49</v>
      </c>
      <c r="J3" s="79" t="s">
        <v>50</v>
      </c>
      <c r="K3" s="79" t="s">
        <v>46</v>
      </c>
      <c r="L3" s="79" t="s">
        <v>56</v>
      </c>
      <c r="M3" s="79" t="s">
        <v>40</v>
      </c>
      <c r="N3" s="79" t="s">
        <v>34</v>
      </c>
    </row>
    <row r="4" spans="1:26" s="82" customFormat="1">
      <c r="A4" s="70"/>
      <c r="B4" s="22"/>
      <c r="C4" s="31"/>
      <c r="D4" s="31"/>
      <c r="E4" s="31"/>
      <c r="F4" s="31"/>
      <c r="H4" s="31"/>
      <c r="I4" s="31"/>
      <c r="J4" s="31"/>
      <c r="K4" s="31"/>
    </row>
    <row r="5" spans="1:26" s="31" customFormat="1">
      <c r="A5" s="7"/>
      <c r="B5" s="7" t="s">
        <v>34</v>
      </c>
      <c r="C5" s="85">
        <f>SUM(C7:C31)</f>
        <v>220486</v>
      </c>
      <c r="D5" s="85">
        <f t="shared" ref="D5:N5" si="0">SUM(D7:D31)</f>
        <v>203202</v>
      </c>
      <c r="E5" s="85">
        <f t="shared" si="0"/>
        <v>251625</v>
      </c>
      <c r="F5" s="85">
        <f t="shared" si="0"/>
        <v>115976</v>
      </c>
      <c r="G5" s="85">
        <f>SUM(G7:G31)</f>
        <v>28096</v>
      </c>
      <c r="H5" s="85">
        <f t="shared" si="0"/>
        <v>30492</v>
      </c>
      <c r="I5" s="85">
        <f t="shared" si="0"/>
        <v>42428</v>
      </c>
      <c r="J5" s="85">
        <f t="shared" si="0"/>
        <v>9072</v>
      </c>
      <c r="K5" s="85">
        <f t="shared" si="0"/>
        <v>49353</v>
      </c>
      <c r="L5" s="85">
        <f t="shared" si="0"/>
        <v>4626</v>
      </c>
      <c r="M5" s="85">
        <f t="shared" si="0"/>
        <v>4931</v>
      </c>
      <c r="N5" s="85">
        <f t="shared" si="0"/>
        <v>960287</v>
      </c>
    </row>
    <row r="6" spans="1:26" s="82" customFormat="1" ht="4.5" customHeight="1">
      <c r="A6" s="70"/>
      <c r="B6" s="22"/>
      <c r="C6" s="31"/>
      <c r="D6" s="31"/>
      <c r="E6" s="31"/>
      <c r="F6" s="31"/>
      <c r="H6" s="31"/>
      <c r="I6" s="31"/>
      <c r="J6" s="31"/>
      <c r="K6" s="31"/>
    </row>
    <row r="7" spans="1:26" s="31" customFormat="1">
      <c r="A7" s="31">
        <v>1</v>
      </c>
      <c r="B7" s="31" t="s">
        <v>3</v>
      </c>
      <c r="C7" s="83">
        <v>21299</v>
      </c>
      <c r="D7" s="83">
        <v>15274</v>
      </c>
      <c r="E7" s="83">
        <v>46885</v>
      </c>
      <c r="F7" s="83">
        <v>24033</v>
      </c>
      <c r="G7" s="83">
        <v>10914</v>
      </c>
      <c r="H7" s="83"/>
      <c r="I7" s="83">
        <v>32264</v>
      </c>
      <c r="J7" s="83">
        <v>5792</v>
      </c>
      <c r="K7" s="83">
        <v>10375</v>
      </c>
      <c r="L7" s="83">
        <v>4626</v>
      </c>
      <c r="M7" s="83"/>
      <c r="N7" s="83">
        <v>171462</v>
      </c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s="31" customFormat="1">
      <c r="A8" s="31">
        <v>2</v>
      </c>
      <c r="B8" s="31" t="s">
        <v>4</v>
      </c>
      <c r="C8" s="83">
        <v>27477</v>
      </c>
      <c r="D8" s="83">
        <v>9843</v>
      </c>
      <c r="E8" s="83">
        <v>63993</v>
      </c>
      <c r="F8" s="83">
        <v>54159</v>
      </c>
      <c r="G8" s="83"/>
      <c r="H8" s="83"/>
      <c r="I8" s="83"/>
      <c r="J8" s="83"/>
      <c r="K8" s="83">
        <v>2520</v>
      </c>
      <c r="L8" s="83"/>
      <c r="M8" s="83"/>
      <c r="N8" s="83">
        <v>157992</v>
      </c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s="31" customFormat="1">
      <c r="A9" s="31">
        <v>3</v>
      </c>
      <c r="B9" s="31" t="s">
        <v>5</v>
      </c>
      <c r="C9" s="83">
        <v>19277</v>
      </c>
      <c r="D9" s="83">
        <v>26225</v>
      </c>
      <c r="E9" s="83">
        <v>6647</v>
      </c>
      <c r="F9" s="83"/>
      <c r="G9" s="83"/>
      <c r="H9" s="83"/>
      <c r="I9" s="83"/>
      <c r="J9" s="83"/>
      <c r="K9" s="83"/>
      <c r="L9" s="83"/>
      <c r="M9" s="83"/>
      <c r="N9" s="83">
        <v>52149</v>
      </c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s="31" customFormat="1">
      <c r="A10" s="31">
        <v>4</v>
      </c>
      <c r="B10" s="31" t="s">
        <v>6</v>
      </c>
      <c r="C10" s="83">
        <v>3792</v>
      </c>
      <c r="D10" s="83"/>
      <c r="E10" s="83">
        <v>1156</v>
      </c>
      <c r="F10" s="83"/>
      <c r="G10" s="83"/>
      <c r="H10" s="83"/>
      <c r="I10" s="83"/>
      <c r="J10" s="83"/>
      <c r="K10" s="83"/>
      <c r="L10" s="83"/>
      <c r="M10" s="83">
        <v>64</v>
      </c>
      <c r="N10" s="83">
        <v>5012</v>
      </c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s="31" customFormat="1">
      <c r="A11" s="31">
        <v>5</v>
      </c>
      <c r="B11" s="31" t="s">
        <v>7</v>
      </c>
      <c r="C11" s="83">
        <v>3515</v>
      </c>
      <c r="D11" s="83">
        <v>5439</v>
      </c>
      <c r="E11" s="83">
        <v>3115</v>
      </c>
      <c r="F11" s="83"/>
      <c r="G11" s="83"/>
      <c r="H11" s="83"/>
      <c r="I11" s="83"/>
      <c r="J11" s="83"/>
      <c r="K11" s="83"/>
      <c r="L11" s="83"/>
      <c r="M11" s="83">
        <v>2341</v>
      </c>
      <c r="N11" s="83">
        <v>14410</v>
      </c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s="31" customFormat="1">
      <c r="A12" s="31">
        <v>6</v>
      </c>
      <c r="B12" s="31" t="s">
        <v>8</v>
      </c>
      <c r="C12" s="83"/>
      <c r="D12" s="83">
        <v>1988</v>
      </c>
      <c r="E12" s="83"/>
      <c r="F12" s="83"/>
      <c r="G12" s="83"/>
      <c r="H12" s="83"/>
      <c r="I12" s="83"/>
      <c r="J12" s="83"/>
      <c r="K12" s="83"/>
      <c r="L12" s="83"/>
      <c r="M12" s="83">
        <v>73</v>
      </c>
      <c r="N12" s="83">
        <v>2061</v>
      </c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1:26" s="31" customFormat="1">
      <c r="A13" s="31">
        <v>7</v>
      </c>
      <c r="B13" s="31" t="s">
        <v>9</v>
      </c>
      <c r="C13" s="83"/>
      <c r="D13" s="83">
        <v>2858</v>
      </c>
      <c r="E13" s="83">
        <v>536</v>
      </c>
      <c r="F13" s="83"/>
      <c r="G13" s="83"/>
      <c r="H13" s="83"/>
      <c r="I13" s="83"/>
      <c r="J13" s="83"/>
      <c r="K13" s="83"/>
      <c r="L13" s="83"/>
      <c r="M13" s="83">
        <v>16</v>
      </c>
      <c r="N13" s="83">
        <v>3410</v>
      </c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s="31" customFormat="1">
      <c r="A14" s="31">
        <v>8</v>
      </c>
      <c r="B14" s="31" t="s">
        <v>10</v>
      </c>
      <c r="C14" s="83">
        <v>2555</v>
      </c>
      <c r="D14" s="83"/>
      <c r="E14" s="83">
        <v>3242</v>
      </c>
      <c r="F14" s="83"/>
      <c r="G14" s="83">
        <v>2444</v>
      </c>
      <c r="H14" s="83"/>
      <c r="I14" s="83"/>
      <c r="J14" s="83"/>
      <c r="K14" s="83"/>
      <c r="L14" s="83"/>
      <c r="M14" s="83"/>
      <c r="N14" s="83">
        <v>8241</v>
      </c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s="31" customFormat="1">
      <c r="A15" s="31">
        <v>9</v>
      </c>
      <c r="B15" s="31" t="s">
        <v>11</v>
      </c>
      <c r="C15" s="83">
        <v>2367</v>
      </c>
      <c r="D15" s="83">
        <v>3609</v>
      </c>
      <c r="E15" s="83">
        <v>2231</v>
      </c>
      <c r="F15" s="83"/>
      <c r="G15" s="83"/>
      <c r="H15" s="83"/>
      <c r="I15" s="83"/>
      <c r="J15" s="83"/>
      <c r="K15" s="83"/>
      <c r="L15" s="83"/>
      <c r="M15" s="83"/>
      <c r="N15" s="83">
        <v>8207</v>
      </c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s="31" customFormat="1">
      <c r="A16" s="31">
        <v>10</v>
      </c>
      <c r="B16" s="31" t="s">
        <v>12</v>
      </c>
      <c r="C16" s="83">
        <v>7684</v>
      </c>
      <c r="D16" s="83">
        <v>17648</v>
      </c>
      <c r="E16" s="83">
        <v>3926</v>
      </c>
      <c r="F16" s="83">
        <v>1745</v>
      </c>
      <c r="G16" s="83"/>
      <c r="H16" s="83"/>
      <c r="I16" s="83"/>
      <c r="J16" s="83"/>
      <c r="K16" s="83"/>
      <c r="L16" s="83"/>
      <c r="M16" s="83"/>
      <c r="N16" s="83">
        <v>31003</v>
      </c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s="31" customFormat="1">
      <c r="A17" s="31">
        <v>11</v>
      </c>
      <c r="B17" s="31" t="s">
        <v>13</v>
      </c>
      <c r="C17" s="83">
        <v>15957</v>
      </c>
      <c r="D17" s="83">
        <v>11399</v>
      </c>
      <c r="E17" s="83">
        <v>13984</v>
      </c>
      <c r="F17" s="83">
        <v>771</v>
      </c>
      <c r="G17" s="83"/>
      <c r="H17" s="83"/>
      <c r="I17" s="83">
        <v>771</v>
      </c>
      <c r="J17" s="83"/>
      <c r="K17" s="83"/>
      <c r="L17" s="83"/>
      <c r="M17" s="83"/>
      <c r="N17" s="83">
        <v>42882</v>
      </c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s="31" customFormat="1">
      <c r="A18" s="31">
        <v>12</v>
      </c>
      <c r="B18" s="31" t="s">
        <v>14</v>
      </c>
      <c r="C18" s="83">
        <v>6314</v>
      </c>
      <c r="D18" s="83">
        <v>4570</v>
      </c>
      <c r="E18" s="83">
        <v>7950</v>
      </c>
      <c r="F18" s="83">
        <v>1538</v>
      </c>
      <c r="G18" s="83"/>
      <c r="H18" s="83">
        <v>5706</v>
      </c>
      <c r="I18" s="83">
        <v>5107</v>
      </c>
      <c r="J18" s="83"/>
      <c r="K18" s="83">
        <v>7668</v>
      </c>
      <c r="L18" s="83"/>
      <c r="M18" s="83"/>
      <c r="N18" s="83">
        <v>38853</v>
      </c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s="31" customFormat="1">
      <c r="A19" s="31">
        <v>13</v>
      </c>
      <c r="B19" s="31" t="s">
        <v>15</v>
      </c>
      <c r="C19" s="83">
        <v>4090</v>
      </c>
      <c r="D19" s="83">
        <v>2344</v>
      </c>
      <c r="E19" s="83">
        <v>6236</v>
      </c>
      <c r="F19" s="83">
        <v>2679</v>
      </c>
      <c r="G19" s="83">
        <v>3890</v>
      </c>
      <c r="H19" s="83"/>
      <c r="I19" s="83"/>
      <c r="J19" s="83"/>
      <c r="K19" s="83">
        <v>1612</v>
      </c>
      <c r="L19" s="83"/>
      <c r="M19" s="83"/>
      <c r="N19" s="83">
        <v>20851</v>
      </c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31" customFormat="1">
      <c r="A20" s="31">
        <v>14</v>
      </c>
      <c r="B20" s="31" t="s">
        <v>16</v>
      </c>
      <c r="C20" s="83">
        <v>4302</v>
      </c>
      <c r="D20" s="83">
        <v>1242</v>
      </c>
      <c r="E20" s="83">
        <v>6713</v>
      </c>
      <c r="F20" s="83">
        <v>2315</v>
      </c>
      <c r="G20" s="83"/>
      <c r="H20" s="83"/>
      <c r="I20" s="83"/>
      <c r="J20" s="83"/>
      <c r="K20" s="83"/>
      <c r="L20" s="83"/>
      <c r="M20" s="83"/>
      <c r="N20" s="83">
        <v>14572</v>
      </c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s="31" customFormat="1">
      <c r="A21" s="31">
        <v>15</v>
      </c>
      <c r="B21" s="31" t="s">
        <v>17</v>
      </c>
      <c r="C21" s="83" t="s">
        <v>41</v>
      </c>
      <c r="D21" s="83" t="s">
        <v>41</v>
      </c>
      <c r="E21" s="83" t="s">
        <v>41</v>
      </c>
      <c r="F21" s="83" t="s">
        <v>41</v>
      </c>
      <c r="G21" s="83" t="s">
        <v>41</v>
      </c>
      <c r="H21" s="83" t="s">
        <v>41</v>
      </c>
      <c r="I21" s="83" t="s">
        <v>41</v>
      </c>
      <c r="J21" s="83" t="s">
        <v>41</v>
      </c>
      <c r="K21" s="83" t="s">
        <v>41</v>
      </c>
      <c r="L21" s="83" t="s">
        <v>41</v>
      </c>
      <c r="M21" s="83" t="s">
        <v>41</v>
      </c>
      <c r="N21" s="83" t="s">
        <v>41</v>
      </c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s="31" customFormat="1">
      <c r="A22" s="31">
        <v>16</v>
      </c>
      <c r="B22" s="31" t="s">
        <v>18</v>
      </c>
      <c r="C22" s="83"/>
      <c r="D22" s="83">
        <v>1404</v>
      </c>
      <c r="E22" s="83"/>
      <c r="F22" s="83"/>
      <c r="G22" s="83"/>
      <c r="H22" s="83"/>
      <c r="I22" s="83"/>
      <c r="J22" s="83"/>
      <c r="K22" s="83"/>
      <c r="L22" s="83"/>
      <c r="M22" s="83">
        <v>122</v>
      </c>
      <c r="N22" s="83">
        <v>1526</v>
      </c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s="31" customFormat="1">
      <c r="A23" s="31">
        <v>17</v>
      </c>
      <c r="B23" s="31" t="s">
        <v>19</v>
      </c>
      <c r="C23" s="83">
        <v>17426</v>
      </c>
      <c r="D23" s="83">
        <v>26735</v>
      </c>
      <c r="E23" s="83">
        <v>10869</v>
      </c>
      <c r="F23" s="83"/>
      <c r="G23" s="83">
        <v>1690</v>
      </c>
      <c r="H23" s="83"/>
      <c r="I23" s="83">
        <v>4286</v>
      </c>
      <c r="J23" s="83"/>
      <c r="K23" s="83">
        <v>942</v>
      </c>
      <c r="L23" s="83"/>
      <c r="M23" s="83">
        <v>2179</v>
      </c>
      <c r="N23" s="83">
        <v>64127</v>
      </c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s="31" customFormat="1">
      <c r="A24" s="31">
        <v>18</v>
      </c>
      <c r="B24" s="31" t="s">
        <v>20</v>
      </c>
      <c r="C24" s="83">
        <v>4470</v>
      </c>
      <c r="D24" s="83">
        <v>10433</v>
      </c>
      <c r="E24" s="83">
        <v>3332</v>
      </c>
      <c r="F24" s="83"/>
      <c r="G24" s="83">
        <v>9158</v>
      </c>
      <c r="H24" s="83"/>
      <c r="I24" s="83"/>
      <c r="J24" s="83"/>
      <c r="K24" s="83"/>
      <c r="L24" s="83"/>
      <c r="M24" s="83"/>
      <c r="N24" s="83">
        <v>27393</v>
      </c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s="31" customFormat="1">
      <c r="A25" s="31">
        <v>19</v>
      </c>
      <c r="B25" s="31" t="s">
        <v>21</v>
      </c>
      <c r="C25" s="83">
        <v>13382</v>
      </c>
      <c r="D25" s="83">
        <v>16001</v>
      </c>
      <c r="E25" s="83">
        <v>25458</v>
      </c>
      <c r="F25" s="83">
        <v>11770</v>
      </c>
      <c r="G25" s="83"/>
      <c r="H25" s="83"/>
      <c r="I25" s="83"/>
      <c r="J25" s="83">
        <v>3280</v>
      </c>
      <c r="K25" s="83">
        <v>1484</v>
      </c>
      <c r="L25" s="83"/>
      <c r="M25" s="83"/>
      <c r="N25" s="83">
        <v>71375</v>
      </c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s="31" customFormat="1">
      <c r="A26" s="31">
        <v>20</v>
      </c>
      <c r="B26" s="31" t="s">
        <v>22</v>
      </c>
      <c r="C26" s="83">
        <v>6309</v>
      </c>
      <c r="D26" s="83">
        <v>7453</v>
      </c>
      <c r="E26" s="83">
        <v>10090</v>
      </c>
      <c r="F26" s="83">
        <v>8895</v>
      </c>
      <c r="G26" s="83"/>
      <c r="H26" s="83"/>
      <c r="I26" s="83"/>
      <c r="J26" s="83"/>
      <c r="K26" s="83"/>
      <c r="L26" s="83"/>
      <c r="M26" s="83"/>
      <c r="N26" s="83">
        <v>32747</v>
      </c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s="31" customFormat="1">
      <c r="A27" s="31">
        <v>21</v>
      </c>
      <c r="B27" s="31" t="s">
        <v>23</v>
      </c>
      <c r="C27" s="83">
        <v>12660</v>
      </c>
      <c r="D27" s="83">
        <v>13144</v>
      </c>
      <c r="E27" s="83">
        <v>5422</v>
      </c>
      <c r="F27" s="83">
        <v>915</v>
      </c>
      <c r="G27" s="83"/>
      <c r="H27" s="83"/>
      <c r="I27" s="83"/>
      <c r="J27" s="83"/>
      <c r="K27" s="83">
        <v>767</v>
      </c>
      <c r="L27" s="83"/>
      <c r="M27" s="83"/>
      <c r="N27" s="83">
        <v>32908</v>
      </c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s="31" customFormat="1">
      <c r="A28" s="31">
        <v>22</v>
      </c>
      <c r="B28" s="31" t="s">
        <v>24</v>
      </c>
      <c r="C28" s="83">
        <v>25229</v>
      </c>
      <c r="D28" s="83"/>
      <c r="E28" s="83">
        <v>14930</v>
      </c>
      <c r="F28" s="83">
        <v>7156</v>
      </c>
      <c r="G28" s="83"/>
      <c r="H28" s="83">
        <v>13773</v>
      </c>
      <c r="I28" s="83"/>
      <c r="J28" s="83"/>
      <c r="K28" s="83">
        <v>11882</v>
      </c>
      <c r="L28" s="83"/>
      <c r="M28" s="83"/>
      <c r="N28" s="83">
        <v>72970</v>
      </c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s="31" customFormat="1">
      <c r="A29" s="31">
        <v>23</v>
      </c>
      <c r="B29" s="31" t="s">
        <v>25</v>
      </c>
      <c r="C29" s="83">
        <v>7491</v>
      </c>
      <c r="D29" s="83">
        <v>21386</v>
      </c>
      <c r="E29" s="83">
        <v>3703</v>
      </c>
      <c r="F29" s="83"/>
      <c r="G29" s="83"/>
      <c r="H29" s="83"/>
      <c r="I29" s="83"/>
      <c r="J29" s="83"/>
      <c r="K29" s="83">
        <v>685</v>
      </c>
      <c r="L29" s="83"/>
      <c r="M29" s="83"/>
      <c r="N29" s="83">
        <v>33265</v>
      </c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31" customFormat="1">
      <c r="A30" s="31">
        <v>24</v>
      </c>
      <c r="B30" s="31" t="s">
        <v>26</v>
      </c>
      <c r="C30" s="83">
        <v>6039</v>
      </c>
      <c r="D30" s="83"/>
      <c r="E30" s="83">
        <v>8422</v>
      </c>
      <c r="F30" s="83"/>
      <c r="G30" s="83"/>
      <c r="H30" s="83">
        <v>5642</v>
      </c>
      <c r="I30" s="83"/>
      <c r="J30" s="83"/>
      <c r="K30" s="83">
        <v>2637</v>
      </c>
      <c r="L30" s="83"/>
      <c r="M30" s="83"/>
      <c r="N30" s="83">
        <v>22740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s="31" customFormat="1">
      <c r="A31" s="31">
        <v>25</v>
      </c>
      <c r="B31" s="31" t="s">
        <v>27</v>
      </c>
      <c r="C31" s="83">
        <v>8851</v>
      </c>
      <c r="D31" s="83">
        <v>4207</v>
      </c>
      <c r="E31" s="83">
        <v>2785</v>
      </c>
      <c r="F31" s="83"/>
      <c r="G31" s="83"/>
      <c r="H31" s="83">
        <v>5371</v>
      </c>
      <c r="I31" s="83"/>
      <c r="J31" s="83"/>
      <c r="K31" s="83">
        <v>8781</v>
      </c>
      <c r="L31" s="83"/>
      <c r="M31" s="83">
        <v>136</v>
      </c>
      <c r="N31" s="83">
        <v>30131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s="31" customFormat="1" ht="7.5" customHeight="1">
      <c r="A32" s="16"/>
      <c r="B32" s="16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4" spans="1:24">
      <c r="A34" s="10" t="s">
        <v>42</v>
      </c>
    </row>
    <row r="35" spans="1:24">
      <c r="A35" s="10"/>
    </row>
    <row r="36" spans="1:24">
      <c r="A36" s="10" t="s">
        <v>57</v>
      </c>
    </row>
    <row r="37" spans="1:24">
      <c r="A37" s="77" t="s">
        <v>58</v>
      </c>
    </row>
    <row r="38" spans="1:24">
      <c r="A38" s="10"/>
    </row>
    <row r="39" spans="1:24" s="76" customFormat="1" ht="12.6" customHeight="1">
      <c r="A39" s="10" t="s">
        <v>61</v>
      </c>
      <c r="B39" s="10"/>
      <c r="C39" s="10"/>
      <c r="D39" s="10"/>
      <c r="E39" s="10"/>
      <c r="F39" s="73"/>
      <c r="G39" s="74"/>
      <c r="H39" s="73"/>
      <c r="I39" s="74"/>
      <c r="J39" s="74"/>
      <c r="K39" s="74"/>
      <c r="L39" s="75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</row>
    <row r="40" spans="1:24" s="76" customFormat="1" ht="12.6" customHeight="1">
      <c r="A40" s="10" t="s">
        <v>52</v>
      </c>
      <c r="B40" s="10"/>
      <c r="C40" s="10"/>
      <c r="D40" s="10"/>
      <c r="E40" s="10"/>
      <c r="F40" s="73"/>
      <c r="G40" s="74"/>
      <c r="H40" s="73"/>
      <c r="I40" s="74"/>
      <c r="J40" s="74"/>
      <c r="K40" s="74"/>
      <c r="L40" s="75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</row>
    <row r="41" spans="1:24" s="76" customFormat="1" ht="12.6" customHeight="1">
      <c r="A41" s="77" t="s">
        <v>53</v>
      </c>
      <c r="B41" s="10"/>
      <c r="C41" s="10"/>
      <c r="D41" s="10"/>
      <c r="E41" s="10"/>
      <c r="F41" s="73"/>
      <c r="G41" s="74"/>
      <c r="H41" s="73"/>
      <c r="I41" s="74"/>
      <c r="J41" s="74"/>
      <c r="K41" s="74"/>
      <c r="L41" s="75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</row>
    <row r="42" spans="1:24">
      <c r="A42" s="84"/>
    </row>
    <row r="44" spans="1:24" s="76" customFormat="1" ht="12.6" customHeight="1">
      <c r="A44" s="86" t="s">
        <v>31</v>
      </c>
      <c r="B44" s="87"/>
      <c r="C44" s="8"/>
      <c r="D44" s="88"/>
      <c r="E44" s="88"/>
      <c r="F44" s="73"/>
      <c r="G44" s="74"/>
      <c r="H44" s="73"/>
      <c r="I44" s="74"/>
      <c r="J44" s="74"/>
      <c r="K44" s="74"/>
      <c r="L44" s="10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</row>
    <row r="45" spans="1:24" s="76" customFormat="1" ht="12.6" customHeight="1">
      <c r="A45" s="86" t="s">
        <v>28</v>
      </c>
      <c r="B45" s="31"/>
      <c r="C45" s="8"/>
      <c r="D45" s="88"/>
      <c r="E45" s="88"/>
      <c r="F45" s="10"/>
      <c r="G45" s="52"/>
      <c r="H45" s="10"/>
      <c r="I45" s="74"/>
      <c r="J45" s="74"/>
      <c r="K45" s="74"/>
      <c r="L45" s="10"/>
      <c r="M45" s="52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52"/>
    </row>
    <row r="46" spans="1:24" s="76" customFormat="1" ht="12.6" customHeight="1">
      <c r="A46" s="86" t="s">
        <v>59</v>
      </c>
      <c r="B46" s="8"/>
      <c r="C46" s="8"/>
      <c r="D46" s="88"/>
      <c r="E46" s="88"/>
      <c r="F46" s="10"/>
      <c r="G46" s="52"/>
      <c r="H46" s="10"/>
      <c r="I46" s="74"/>
      <c r="J46" s="74"/>
      <c r="K46" s="74"/>
      <c r="L46" s="10"/>
      <c r="M46" s="52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52"/>
    </row>
    <row r="47" spans="1:24" s="76" customFormat="1" ht="12.6" customHeight="1">
      <c r="A47" s="86" t="s">
        <v>60</v>
      </c>
      <c r="B47" s="8"/>
      <c r="C47" s="8"/>
      <c r="D47" s="88"/>
      <c r="E47" s="88"/>
      <c r="F47" s="73"/>
      <c r="G47" s="52"/>
      <c r="H47" s="73"/>
      <c r="I47" s="74"/>
      <c r="J47" s="74"/>
      <c r="K47" s="74"/>
      <c r="L47" s="10"/>
      <c r="M47" s="52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52"/>
    </row>
    <row r="48" spans="1:24" s="31" customFormat="1" ht="12.6" customHeight="1">
      <c r="A48" s="86" t="s">
        <v>54</v>
      </c>
      <c r="B48" s="8"/>
      <c r="C48" s="8"/>
      <c r="D48" s="88"/>
      <c r="E48" s="88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</row>
  </sheetData>
  <phoneticPr fontId="0" type="noConversion"/>
  <hyperlinks>
    <hyperlink ref="A41" r:id="rId1" display="&quot;Nationalratswahlen 2011: Der Wandel der Parteienlandschaft seit 1971&quot; (pdf zum Herunterladen)"/>
  </hyperlinks>
  <pageMargins left="0.78740157499999996" right="0.78740157499999996" top="0.984251969" bottom="0.984251969" header="0.4921259845" footer="0.4921259845"/>
  <pageSetup paperSize="9" scale="8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1947_Parteien</vt:lpstr>
      <vt:lpstr>1947_Beteiligung</vt:lpstr>
      <vt:lpstr>1947_Fiktive Wählende</vt:lpstr>
      <vt:lpstr>'1947_Fiktive Wählende'!Zone_d_impression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Postec Loïc BFS</cp:lastModifiedBy>
  <cp:lastPrinted>2012-01-11T09:11:38Z</cp:lastPrinted>
  <dcterms:created xsi:type="dcterms:W3CDTF">2004-10-06T13:43:16Z</dcterms:created>
  <dcterms:modified xsi:type="dcterms:W3CDTF">2016-12-22T12:01:54Z</dcterms:modified>
</cp:coreProperties>
</file>