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3825" yWindow="3015" windowWidth="3840" windowHeight="3030"/>
  </bookViews>
  <sheets>
    <sheet name="1919_Parteien" sheetId="1" r:id="rId1"/>
    <sheet name="1919_Beteiligung" sheetId="2" r:id="rId2"/>
    <sheet name="1919_Fiktive Wählende" sheetId="3" r:id="rId3"/>
  </sheets>
  <definedNames>
    <definedName name="_xlnm.Print_Area" localSheetId="2">'1919_Fiktive Wählende'!$A$1:$R$48</definedName>
  </definedNames>
  <calcPr calcId="152511"/>
</workbook>
</file>

<file path=xl/calcChain.xml><?xml version="1.0" encoding="utf-8"?>
<calcChain xmlns="http://schemas.openxmlformats.org/spreadsheetml/2006/main">
  <c r="D5" i="3" l="1"/>
  <c r="E5" i="3"/>
  <c r="F5" i="3"/>
  <c r="H5" i="3"/>
  <c r="I5" i="3"/>
  <c r="J5" i="3"/>
  <c r="G5" i="3"/>
  <c r="K5" i="3"/>
  <c r="L5" i="3"/>
  <c r="C5" i="3"/>
  <c r="C7" i="2"/>
  <c r="E7" i="2"/>
  <c r="D7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J7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10" i="1"/>
</calcChain>
</file>

<file path=xl/sharedStrings.xml><?xml version="1.0" encoding="utf-8"?>
<sst xmlns="http://schemas.openxmlformats.org/spreadsheetml/2006/main" count="230" uniqueCount="58">
  <si>
    <t>Schweiz</t>
  </si>
  <si>
    <t>code</t>
  </si>
  <si>
    <t>Kantone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</si>
  <si>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</si>
  <si>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</si>
  <si>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</si>
  <si>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</si>
  <si>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</si>
  <si>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</si>
  <si>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</si>
  <si>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</si>
  <si>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</si>
  <si>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</si>
  <si>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</si>
  <si>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</si>
  <si>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</si>
  <si>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</si>
  <si>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</si>
  <si>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</si>
  <si>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</si>
  <si>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</si>
  <si>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</si>
  <si>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</si>
  <si>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</si>
  <si>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</si>
  <si>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</si>
  <si>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</si>
  <si>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</si>
  <si>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Auskunft:</t>
  </si>
  <si>
    <t>FDP</t>
  </si>
  <si>
    <t>LPS</t>
  </si>
  <si>
    <t>Bundesamt für Statistik, Statistik der Nationalratswahlen</t>
  </si>
  <si>
    <t>CVP</t>
  </si>
  <si>
    <t>SVP</t>
  </si>
  <si>
    <t>Total</t>
  </si>
  <si>
    <t>Wählende</t>
  </si>
  <si>
    <t>Wahlberechtigte</t>
  </si>
  <si>
    <t>Wahlbeteiligung in %</t>
  </si>
  <si>
    <t/>
  </si>
  <si>
    <t>Übrige</t>
  </si>
  <si>
    <t>* Stille Wahl</t>
  </si>
  <si>
    <t>*</t>
  </si>
  <si>
    <t>Nationalratswahlen 1919: Stärke der Parteien nach Kanton</t>
  </si>
  <si>
    <t xml:space="preserve">Nationalratswahlen 1919: Wahlberechtigte, Wählende, Wahlbeteiligung </t>
  </si>
  <si>
    <t>© BFS - Statistisches Lexikon der Schweiz</t>
  </si>
  <si>
    <t>Kanton</t>
  </si>
  <si>
    <t>SP</t>
  </si>
  <si>
    <t>EVP</t>
  </si>
  <si>
    <t>Dem.</t>
  </si>
  <si>
    <t>Grösse – die fiktiven Wählenden – umgerechnet werden. Für weitere Angaben sowie die genaue Formel, vgl. das Kapitel «Methodische Bemerkungen» in folgender Publikation des BFS:</t>
  </si>
  <si>
    <t>«Nationalratswahlen 2011: Der Wandel der Parteienlandschaft seit 1971» (pdf zum Herunterladen)</t>
  </si>
  <si>
    <t>Grüt</t>
  </si>
  <si>
    <t>Nationalratswahlen 1919: Fiktive Wählende nach Kanton 1)</t>
  </si>
  <si>
    <t>http://www.bfs.admin.ch/bfs/portal/de/index/themen/17/11/def.html</t>
  </si>
  <si>
    <t>Vollständige Bezeichnungen der Parteien siehe "Statistische Grundlagen / Definitionen"</t>
  </si>
  <si>
    <t>poku@bfs.admin.ch</t>
  </si>
  <si>
    <t>058 463 61 58</t>
  </si>
  <si>
    <t xml:space="preserve">1) Da den Wählerinnen und Wählern je nach Kanton eine unterschiedliche Zahl an Stimmen zur Verfügung stehen, müssen die erhaltenen Stimmen in eine vergleichbare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</si>
</sst>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0" formatCode=";;;\ \ @"/>
    <numFmt numFmtId="171" formatCode=";;;\ @"/>
    <numFmt numFmtId="173" formatCode="\ \ 0;;;\ \ @"/>
    <numFmt numFmtId="175" formatCode="&quot;  &quot;@"/>
    <numFmt numFmtId="176" formatCode="\ 0;;;\ @"/>
    <numFmt numFmtId="177" formatCode="#,###,##0.0__;\-#,###,##0.0__;\-__;@__\ "/>
    <numFmt numFmtId="178" formatCode="#,###,##0__;\-#,###,##0__;\-__;@__\ "/>
    <numFmt numFmtId="182" formatCode="#,###,##0__\ ;\ \-#,###,##0__\ ;0__\ ;\ @__\ "/>
    <numFmt numFmtId="183" formatCode="#,###,##0.0__\ ;\ \-#,###,##0.0__\ ;0__\ ;\ @__\ "/>
  </numFmts>
  <fonts count="11">
    <font>
      <sz val="8"/>
      <name val="Arial"/>
    </font>
    <font>
      <b/>
      <sz val="9"/>
      <name val="Arial"/>
      <family val="2"/>
    </font>
    <font>
      <sz val="9"/>
      <name val="Helv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 Narrow"/>
    </font>
    <font>
      <sz val="10"/>
      <name val="Arial"/>
    </font>
    <font>
      <i/>
      <sz val="8"/>
      <name val="Arial Narrow"/>
      <family val="2"/>
    </font>
    <font>
      <sz val="8"/>
      <name val="NewsGothic"/>
      <family val="2"/>
    </font>
    <font>
      <u/>
      <sz val="8"/>
      <color indexed="12"/>
      <name val="Arial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6" fillId="0" borderId="0"/>
  </cellStyleXfs>
  <cellXfs count="87">
    <xf numFmtId="0" fontId="0" fillId="0" borderId="0" xfId="0"/>
    <xf numFmtId="0" fontId="3" fillId="2" borderId="0" xfId="3" applyFont="1" applyFill="1"/>
    <xf numFmtId="0" fontId="4" fillId="0" borderId="0" xfId="0" applyFont="1"/>
    <xf numFmtId="0" fontId="3" fillId="2" borderId="1" xfId="3" applyFont="1" applyFill="1" applyBorder="1"/>
    <xf numFmtId="0" fontId="3" fillId="2" borderId="2" xfId="3" applyFont="1" applyFill="1" applyBorder="1"/>
    <xf numFmtId="170" fontId="4" fillId="2" borderId="3" xfId="3" applyNumberFormat="1" applyFont="1" applyFill="1" applyBorder="1" applyAlignment="1">
      <alignment horizontal="left"/>
    </xf>
    <xf numFmtId="171" fontId="4" fillId="2" borderId="4" xfId="3" applyNumberFormat="1" applyFont="1" applyFill="1" applyBorder="1" applyAlignment="1">
      <alignment horizontal="left"/>
    </xf>
    <xf numFmtId="0" fontId="4" fillId="3" borderId="5" xfId="0" applyFont="1" applyFill="1" applyBorder="1"/>
    <xf numFmtId="0" fontId="4" fillId="2" borderId="0" xfId="0" applyFont="1" applyFill="1"/>
    <xf numFmtId="0" fontId="4" fillId="0" borderId="6" xfId="0" applyFont="1" applyBorder="1"/>
    <xf numFmtId="0" fontId="4" fillId="2" borderId="0" xfId="0" applyFont="1" applyFill="1" applyBorder="1" applyAlignment="1"/>
    <xf numFmtId="175" fontId="4" fillId="0" borderId="3" xfId="0" applyNumberFormat="1" applyFont="1" applyFill="1" applyBorder="1" applyAlignment="1">
      <alignment vertical="top" wrapText="1"/>
    </xf>
    <xf numFmtId="0" fontId="4" fillId="2" borderId="1" xfId="0" applyFont="1" applyFill="1" applyBorder="1"/>
    <xf numFmtId="0" fontId="4" fillId="0" borderId="7" xfId="0" applyFont="1" applyBorder="1"/>
    <xf numFmtId="0" fontId="1" fillId="2" borderId="0" xfId="0" applyFont="1" applyFill="1" applyBorder="1" applyAlignment="1">
      <alignment vertical="center"/>
    </xf>
    <xf numFmtId="0" fontId="4" fillId="0" borderId="0" xfId="0" applyFont="1" applyBorder="1"/>
    <xf numFmtId="0" fontId="4" fillId="2" borderId="6" xfId="0" applyFont="1" applyFill="1" applyBorder="1"/>
    <xf numFmtId="0" fontId="4" fillId="0" borderId="0" xfId="0" applyFont="1" applyFill="1" applyBorder="1" applyAlignment="1">
      <alignment wrapText="1"/>
    </xf>
    <xf numFmtId="171" fontId="4" fillId="2" borderId="8" xfId="3" applyNumberFormat="1" applyFont="1" applyFill="1" applyBorder="1" applyAlignment="1">
      <alignment horizontal="left"/>
    </xf>
    <xf numFmtId="0" fontId="4" fillId="2" borderId="9" xfId="0" applyFont="1" applyFill="1" applyBorder="1"/>
    <xf numFmtId="0" fontId="4" fillId="2" borderId="10" xfId="0" applyFont="1" applyFill="1" applyBorder="1"/>
    <xf numFmtId="176" fontId="4" fillId="0" borderId="0" xfId="0" applyNumberFormat="1" applyFont="1" applyBorder="1"/>
    <xf numFmtId="171" fontId="4" fillId="2" borderId="0" xfId="3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77" fontId="5" fillId="3" borderId="5" xfId="0" applyNumberFormat="1" applyFont="1" applyFill="1" applyBorder="1" applyAlignment="1">
      <alignment horizontal="right"/>
    </xf>
    <xf numFmtId="177" fontId="4" fillId="3" borderId="5" xfId="0" applyNumberFormat="1" applyFont="1" applyFill="1" applyBorder="1" applyAlignment="1">
      <alignment horizontal="right"/>
    </xf>
    <xf numFmtId="178" fontId="4" fillId="0" borderId="0" xfId="0" applyNumberFormat="1" applyFont="1" applyBorder="1"/>
    <xf numFmtId="177" fontId="4" fillId="2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7" xfId="0" applyNumberFormat="1" applyFont="1" applyFill="1" applyBorder="1" applyAlignment="1">
      <alignment horizontal="right"/>
    </xf>
    <xf numFmtId="177" fontId="5" fillId="0" borderId="6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4" fillId="2" borderId="0" xfId="3" applyFont="1" applyFill="1" applyAlignment="1">
      <alignment horizontal="center"/>
    </xf>
    <xf numFmtId="176" fontId="4" fillId="2" borderId="0" xfId="4" applyNumberFormat="1" applyFont="1" applyFill="1" applyBorder="1"/>
    <xf numFmtId="0" fontId="4" fillId="2" borderId="11" xfId="3" applyFont="1" applyFill="1" applyBorder="1" applyAlignment="1">
      <alignment horizontal="center"/>
    </xf>
    <xf numFmtId="175" fontId="4" fillId="2" borderId="12" xfId="0" applyNumberFormat="1" applyFont="1" applyFill="1" applyBorder="1" applyAlignment="1">
      <alignment vertical="top"/>
    </xf>
    <xf numFmtId="170" fontId="7" fillId="2" borderId="10" xfId="3" applyNumberFormat="1" applyFont="1" applyFill="1" applyBorder="1" applyAlignment="1">
      <alignment horizontal="left"/>
    </xf>
    <xf numFmtId="171" fontId="7" fillId="2" borderId="8" xfId="3" applyNumberFormat="1" applyFont="1" applyFill="1" applyBorder="1" applyAlignment="1">
      <alignment horizontal="left"/>
    </xf>
    <xf numFmtId="171" fontId="7" fillId="2" borderId="9" xfId="3" applyNumberFormat="1" applyFont="1" applyFill="1" applyBorder="1" applyAlignment="1">
      <alignment horizontal="left"/>
    </xf>
    <xf numFmtId="173" fontId="4" fillId="2" borderId="3" xfId="4" applyNumberFormat="1" applyFont="1" applyFill="1" applyBorder="1" applyAlignment="1">
      <alignment horizontal="center"/>
    </xf>
    <xf numFmtId="0" fontId="4" fillId="2" borderId="0" xfId="4" applyFont="1" applyFill="1" applyBorder="1" applyAlignment="1">
      <alignment horizontal="center"/>
    </xf>
    <xf numFmtId="0" fontId="4" fillId="2" borderId="4" xfId="4" applyFont="1" applyFill="1" applyBorder="1" applyAlignment="1">
      <alignment horizontal="center"/>
    </xf>
    <xf numFmtId="0" fontId="4" fillId="2" borderId="0" xfId="4" applyFont="1" applyFill="1"/>
    <xf numFmtId="0" fontId="4" fillId="3" borderId="13" xfId="4" applyFont="1" applyFill="1" applyBorder="1"/>
    <xf numFmtId="0" fontId="4" fillId="3" borderId="5" xfId="4" applyFont="1" applyFill="1" applyBorder="1"/>
    <xf numFmtId="183" fontId="4" fillId="3" borderId="14" xfId="4" applyNumberFormat="1" applyFont="1" applyFill="1" applyBorder="1"/>
    <xf numFmtId="0" fontId="4" fillId="2" borderId="3" xfId="4" applyFont="1" applyFill="1" applyBorder="1"/>
    <xf numFmtId="182" fontId="4" fillId="2" borderId="4" xfId="4" applyNumberFormat="1" applyFont="1" applyFill="1" applyBorder="1"/>
    <xf numFmtId="0" fontId="4" fillId="3" borderId="14" xfId="4" applyFont="1" applyFill="1" applyBorder="1"/>
    <xf numFmtId="0" fontId="4" fillId="2" borderId="0" xfId="4" applyFont="1" applyFill="1" applyBorder="1"/>
    <xf numFmtId="178" fontId="5" fillId="0" borderId="7" xfId="0" applyNumberFormat="1" applyFont="1" applyFill="1" applyBorder="1" applyAlignment="1">
      <alignment horizontal="right"/>
    </xf>
    <xf numFmtId="178" fontId="4" fillId="2" borderId="0" xfId="0" applyNumberFormat="1" applyFont="1" applyFill="1" applyBorder="1"/>
    <xf numFmtId="178" fontId="4" fillId="2" borderId="0" xfId="3" applyNumberFormat="1" applyFont="1" applyFill="1" applyAlignment="1">
      <alignment horizontal="center"/>
    </xf>
    <xf numFmtId="178" fontId="4" fillId="2" borderId="11" xfId="3" applyNumberFormat="1" applyFont="1" applyFill="1" applyBorder="1" applyAlignment="1">
      <alignment horizontal="center"/>
    </xf>
    <xf numFmtId="178" fontId="4" fillId="2" borderId="3" xfId="0" applyNumberFormat="1" applyFont="1" applyFill="1" applyBorder="1" applyAlignment="1">
      <alignment vertical="top"/>
    </xf>
    <xf numFmtId="178" fontId="7" fillId="2" borderId="9" xfId="3" applyNumberFormat="1" applyFont="1" applyFill="1" applyBorder="1"/>
    <xf numFmtId="178" fontId="4" fillId="2" borderId="0" xfId="4" applyNumberFormat="1" applyFont="1" applyFill="1" applyBorder="1" applyAlignment="1">
      <alignment horizontal="center"/>
    </xf>
    <xf numFmtId="178" fontId="4" fillId="3" borderId="5" xfId="4" applyNumberFormat="1" applyFont="1" applyFill="1" applyBorder="1"/>
    <xf numFmtId="178" fontId="4" fillId="2" borderId="0" xfId="4" applyNumberFormat="1" applyFont="1" applyFill="1" applyBorder="1"/>
    <xf numFmtId="178" fontId="5" fillId="0" borderId="0" xfId="0" applyNumberFormat="1" applyFont="1" applyFill="1" applyBorder="1" applyAlignment="1">
      <alignment horizontal="right"/>
    </xf>
    <xf numFmtId="178" fontId="5" fillId="0" borderId="6" xfId="0" applyNumberFormat="1" applyFont="1" applyFill="1" applyBorder="1" applyAlignment="1">
      <alignment horizontal="right"/>
    </xf>
    <xf numFmtId="178" fontId="4" fillId="0" borderId="0" xfId="0" applyNumberFormat="1" applyFont="1"/>
    <xf numFmtId="178" fontId="0" fillId="0" borderId="0" xfId="0" applyNumberFormat="1"/>
    <xf numFmtId="0" fontId="4" fillId="0" borderId="1" xfId="0" applyFont="1" applyBorder="1"/>
    <xf numFmtId="177" fontId="5" fillId="0" borderId="4" xfId="0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10" xfId="0" applyFont="1" applyBorder="1"/>
    <xf numFmtId="177" fontId="5" fillId="0" borderId="8" xfId="0" applyNumberFormat="1" applyFont="1" applyFill="1" applyBorder="1" applyAlignment="1">
      <alignment horizontal="right"/>
    </xf>
    <xf numFmtId="0" fontId="3" fillId="2" borderId="0" xfId="3" applyFont="1" applyFill="1" applyBorder="1"/>
    <xf numFmtId="170" fontId="4" fillId="2" borderId="6" xfId="3" applyNumberFormat="1" applyFont="1" applyFill="1" applyBorder="1" applyAlignment="1">
      <alignment horizontal="left"/>
    </xf>
    <xf numFmtId="170" fontId="4" fillId="2" borderId="0" xfId="3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78" fontId="8" fillId="2" borderId="0" xfId="0" applyNumberFormat="1" applyFont="1" applyFill="1" applyBorder="1"/>
    <xf numFmtId="0" fontId="8" fillId="2" borderId="0" xfId="0" applyFont="1" applyFill="1" applyBorder="1"/>
    <xf numFmtId="0" fontId="9" fillId="2" borderId="0" xfId="1" applyFont="1" applyFill="1" applyBorder="1" applyAlignment="1" applyProtection="1"/>
    <xf numFmtId="175" fontId="4" fillId="2" borderId="5" xfId="0" applyNumberFormat="1" applyFont="1" applyFill="1" applyBorder="1" applyAlignment="1">
      <alignment vertical="center" wrapText="1"/>
    </xf>
    <xf numFmtId="175" fontId="4" fillId="2" borderId="13" xfId="0" applyNumberFormat="1" applyFont="1" applyFill="1" applyBorder="1" applyAlignment="1">
      <alignment vertical="center" wrapText="1"/>
    </xf>
    <xf numFmtId="176" fontId="4" fillId="2" borderId="0" xfId="0" applyNumberFormat="1" applyFont="1" applyFill="1" applyBorder="1" applyAlignment="1">
      <alignment vertical="center"/>
    </xf>
    <xf numFmtId="178" fontId="5" fillId="2" borderId="6" xfId="0" applyNumberFormat="1" applyFont="1" applyFill="1" applyBorder="1" applyAlignment="1">
      <alignment horizontal="right"/>
    </xf>
    <xf numFmtId="176" fontId="4" fillId="2" borderId="0" xfId="0" applyNumberFormat="1" applyFont="1" applyFill="1" applyBorder="1"/>
    <xf numFmtId="178" fontId="5" fillId="2" borderId="0" xfId="0" applyNumberFormat="1" applyFont="1" applyFill="1" applyBorder="1" applyAlignment="1">
      <alignment horizontal="right"/>
    </xf>
    <xf numFmtId="0" fontId="9" fillId="2" borderId="0" xfId="1" applyFill="1" applyBorder="1" applyAlignment="1" applyProtection="1"/>
    <xf numFmtId="0" fontId="3" fillId="2" borderId="7" xfId="3" applyFont="1" applyFill="1" applyBorder="1"/>
    <xf numFmtId="178" fontId="5" fillId="3" borderId="5" xfId="0" applyNumberFormat="1" applyFont="1" applyFill="1" applyBorder="1" applyAlignment="1">
      <alignment horizontal="right"/>
    </xf>
    <xf numFmtId="0" fontId="4" fillId="2" borderId="0" xfId="2" applyFont="1" applyFill="1"/>
    <xf numFmtId="175" fontId="4" fillId="2" borderId="0" xfId="0" quotePrefix="1" applyNumberFormat="1" applyFont="1" applyFill="1" applyBorder="1" applyAlignment="1">
      <alignment horizontal="right" vertical="top"/>
    </xf>
  </cellXfs>
  <cellStyles count="5">
    <cellStyle name="Lien hypertexte" xfId="1" builtinId="8"/>
    <cellStyle name="Normal" xfId="0" builtinId="0"/>
    <cellStyle name="Normal_NRW 1971 Listes" xfId="2"/>
    <cellStyle name="Standard_Abstimmungen 1990" xfId="3"/>
    <cellStyle name="Standard_ea_00v459b473_kb_d.xl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fs.admin.ch/bfs/portal/de/index/themen/17/22/publ.html?publicationID=4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workbookViewId="0"/>
  </sheetViews>
  <sheetFormatPr baseColWidth="10" defaultRowHeight="12.75"/>
  <cols>
    <col min="1" max="1" width="5.6640625" style="2" customWidth="1"/>
    <col min="2" max="2" width="12" style="2"/>
    <col min="3" max="10" width="8.5" style="2" customWidth="1"/>
    <col min="11" max="16384" width="12" style="2"/>
  </cols>
  <sheetData>
    <row r="1" spans="1:16" s="15" customFormat="1" ht="12.6" customHeight="1">
      <c r="A1" s="14" t="s">
        <v>42</v>
      </c>
      <c r="B1" s="8"/>
    </row>
    <row r="2" spans="1:16" s="15" customFormat="1" ht="3.75" customHeight="1">
      <c r="A2" s="1"/>
      <c r="B2" s="1"/>
      <c r="C2" s="16"/>
      <c r="D2" s="16"/>
      <c r="E2" s="16"/>
      <c r="F2" s="16"/>
      <c r="G2" s="16"/>
      <c r="H2" s="16"/>
      <c r="I2" s="16"/>
      <c r="J2" s="16"/>
    </row>
    <row r="3" spans="1:16" s="15" customFormat="1" ht="3.75" customHeight="1">
      <c r="A3" s="83"/>
      <c r="B3" s="4"/>
      <c r="C3" s="12"/>
      <c r="D3" s="12"/>
      <c r="E3" s="12"/>
      <c r="F3" s="12"/>
      <c r="G3" s="12"/>
      <c r="H3" s="12"/>
      <c r="I3" s="12"/>
      <c r="J3" s="12"/>
    </row>
    <row r="4" spans="1:16" s="17" customFormat="1" ht="12.6" customHeight="1">
      <c r="A4" s="71"/>
      <c r="B4" s="6"/>
      <c r="C4" s="11" t="s">
        <v>29</v>
      </c>
      <c r="D4" s="11" t="s">
        <v>32</v>
      </c>
      <c r="E4" s="11" t="s">
        <v>46</v>
      </c>
      <c r="F4" s="11" t="s">
        <v>33</v>
      </c>
      <c r="G4" s="11" t="s">
        <v>30</v>
      </c>
      <c r="H4" s="11" t="s">
        <v>47</v>
      </c>
      <c r="I4" s="11" t="s">
        <v>39</v>
      </c>
      <c r="J4" s="11" t="s">
        <v>34</v>
      </c>
    </row>
    <row r="5" spans="1:16" s="21" customFormat="1" ht="3.75" customHeight="1">
      <c r="A5" s="70"/>
      <c r="B5" s="18"/>
      <c r="C5" s="19"/>
      <c r="D5" s="20"/>
      <c r="E5" s="20"/>
      <c r="F5" s="20"/>
      <c r="G5" s="20"/>
      <c r="H5" s="20"/>
      <c r="I5" s="20"/>
      <c r="J5" s="20"/>
    </row>
    <row r="6" spans="1:16" s="15" customFormat="1" ht="3.75" customHeight="1">
      <c r="A6" s="71"/>
      <c r="B6" s="22"/>
      <c r="C6" s="23"/>
      <c r="D6" s="23"/>
      <c r="E6" s="23"/>
      <c r="F6" s="23"/>
      <c r="G6" s="23"/>
      <c r="H6" s="23"/>
      <c r="I6" s="23"/>
      <c r="J6" s="23"/>
    </row>
    <row r="7" spans="1:16" s="15" customFormat="1" ht="12.6" customHeight="1">
      <c r="A7" s="7"/>
      <c r="B7" s="7" t="s">
        <v>0</v>
      </c>
      <c r="C7" s="24">
        <v>28.849723569097019</v>
      </c>
      <c r="D7" s="25">
        <v>20.971810873350346</v>
      </c>
      <c r="E7" s="25">
        <v>23.459755916397551</v>
      </c>
      <c r="F7" s="25">
        <v>15.328766078294652</v>
      </c>
      <c r="G7" s="25">
        <v>3.8138230173058729</v>
      </c>
      <c r="H7" s="25">
        <v>0.80714344026991336</v>
      </c>
      <c r="I7" s="25">
        <v>6.7689771052846419</v>
      </c>
      <c r="J7" s="25">
        <f>SUM(C7:I7)</f>
        <v>100</v>
      </c>
      <c r="K7" s="26"/>
      <c r="L7" s="26"/>
      <c r="M7" s="26"/>
      <c r="N7" s="26"/>
      <c r="O7" s="26"/>
      <c r="P7" s="26"/>
    </row>
    <row r="8" spans="1:16" s="15" customFormat="1" ht="3" customHeight="1">
      <c r="A8" s="31"/>
      <c r="B8" s="8"/>
      <c r="C8" s="27"/>
      <c r="D8" s="27"/>
      <c r="E8" s="27"/>
      <c r="F8" s="27"/>
      <c r="G8" s="27"/>
      <c r="H8" s="27"/>
      <c r="I8" s="27"/>
      <c r="J8" s="27"/>
      <c r="K8" s="26"/>
      <c r="L8" s="26"/>
      <c r="M8" s="26"/>
      <c r="N8" s="26"/>
      <c r="O8" s="26"/>
      <c r="P8" s="26"/>
    </row>
    <row r="9" spans="1:16" s="15" customFormat="1" ht="12.6" customHeight="1">
      <c r="A9" s="7" t="s">
        <v>1</v>
      </c>
      <c r="B9" s="7" t="s">
        <v>2</v>
      </c>
      <c r="C9" s="25"/>
      <c r="D9" s="25"/>
      <c r="E9" s="25"/>
      <c r="F9" s="25"/>
      <c r="G9" s="25"/>
      <c r="H9" s="25"/>
      <c r="I9" s="25"/>
      <c r="J9" s="25"/>
      <c r="K9" s="26"/>
      <c r="L9" s="26"/>
      <c r="M9" s="26"/>
      <c r="N9" s="26"/>
      <c r="O9" s="26"/>
      <c r="P9" s="26"/>
    </row>
    <row r="10" spans="1:16" s="15" customFormat="1">
      <c r="A10" s="13">
        <v>1</v>
      </c>
      <c r="B10" s="13" t="s">
        <v>3</v>
      </c>
      <c r="C10" s="29">
        <v>29.280059050447711</v>
      </c>
      <c r="D10" s="29">
        <v>5.135280006326834</v>
      </c>
      <c r="E10" s="29">
        <v>32.872294619555191</v>
      </c>
      <c r="F10" s="29">
        <v>21.747612059647981</v>
      </c>
      <c r="G10" s="29" t="s">
        <v>38</v>
      </c>
      <c r="H10" s="29">
        <v>3.752163864992399</v>
      </c>
      <c r="I10" s="29">
        <v>7.2125903990298852</v>
      </c>
      <c r="J10" s="29">
        <f t="shared" ref="J10:J23" si="0">SUM(C10:I10)</f>
        <v>100</v>
      </c>
    </row>
    <row r="11" spans="1:16" s="15" customFormat="1">
      <c r="A11" s="15">
        <v>2</v>
      </c>
      <c r="B11" s="15" t="s">
        <v>4</v>
      </c>
      <c r="C11" s="28">
        <v>15.75006527829726</v>
      </c>
      <c r="D11" s="28">
        <v>5.7148502833430959</v>
      </c>
      <c r="E11" s="28">
        <v>27.694229398522243</v>
      </c>
      <c r="F11" s="28">
        <v>46.334888250612202</v>
      </c>
      <c r="G11" s="28" t="s">
        <v>38</v>
      </c>
      <c r="H11" s="28">
        <v>1.2427576375607794</v>
      </c>
      <c r="I11" s="28">
        <v>3.2632091516644204</v>
      </c>
      <c r="J11" s="28">
        <f t="shared" si="0"/>
        <v>100.00000000000001</v>
      </c>
    </row>
    <row r="12" spans="1:16" s="15" customFormat="1">
      <c r="A12" s="15">
        <v>3</v>
      </c>
      <c r="B12" s="15" t="s">
        <v>5</v>
      </c>
      <c r="C12" s="28">
        <v>35.320814196809522</v>
      </c>
      <c r="D12" s="28">
        <v>52.183601924069897</v>
      </c>
      <c r="E12" s="28">
        <v>10.109519797809604</v>
      </c>
      <c r="F12" s="28" t="s">
        <v>38</v>
      </c>
      <c r="G12" s="28" t="s">
        <v>38</v>
      </c>
      <c r="H12" s="28" t="s">
        <v>38</v>
      </c>
      <c r="I12" s="28">
        <v>2.3860640813109764</v>
      </c>
      <c r="J12" s="28">
        <f t="shared" si="0"/>
        <v>100.00000000000001</v>
      </c>
    </row>
    <row r="13" spans="1:16" s="15" customFormat="1">
      <c r="A13" s="15">
        <v>4</v>
      </c>
      <c r="B13" s="15" t="s">
        <v>6</v>
      </c>
      <c r="C13" s="28">
        <v>96.516808424463349</v>
      </c>
      <c r="D13" s="28" t="s">
        <v>38</v>
      </c>
      <c r="E13" s="28" t="s">
        <v>38</v>
      </c>
      <c r="F13" s="28" t="s">
        <v>38</v>
      </c>
      <c r="G13" s="28" t="s">
        <v>38</v>
      </c>
      <c r="H13" s="28" t="s">
        <v>38</v>
      </c>
      <c r="I13" s="28">
        <v>3.4831915755366545</v>
      </c>
      <c r="J13" s="28">
        <f t="shared" si="0"/>
        <v>100</v>
      </c>
    </row>
    <row r="14" spans="1:16" s="15" customFormat="1">
      <c r="A14" s="15">
        <v>5</v>
      </c>
      <c r="B14" s="15" t="s">
        <v>7</v>
      </c>
      <c r="C14" s="28">
        <v>22.883769091379758</v>
      </c>
      <c r="D14" s="28">
        <v>54.79333851065666</v>
      </c>
      <c r="E14" s="28">
        <v>22.322892397963585</v>
      </c>
      <c r="F14" s="28" t="s">
        <v>38</v>
      </c>
      <c r="G14" s="28" t="s">
        <v>38</v>
      </c>
      <c r="H14" s="28" t="s">
        <v>38</v>
      </c>
      <c r="I14" s="28" t="s">
        <v>38</v>
      </c>
      <c r="J14" s="28">
        <f t="shared" si="0"/>
        <v>100</v>
      </c>
    </row>
    <row r="15" spans="1:16" s="15" customFormat="1">
      <c r="A15" s="15">
        <v>6</v>
      </c>
      <c r="B15" s="15" t="s">
        <v>8</v>
      </c>
      <c r="C15" s="28" t="s">
        <v>38</v>
      </c>
      <c r="D15" s="28">
        <v>98.418156808803303</v>
      </c>
      <c r="E15" s="28" t="s">
        <v>38</v>
      </c>
      <c r="F15" s="28" t="s">
        <v>38</v>
      </c>
      <c r="G15" s="28" t="s">
        <v>38</v>
      </c>
      <c r="H15" s="28" t="s">
        <v>38</v>
      </c>
      <c r="I15" s="28">
        <v>1.5818431911966986</v>
      </c>
      <c r="J15" s="28">
        <f t="shared" si="0"/>
        <v>100</v>
      </c>
    </row>
    <row r="16" spans="1:16" s="15" customFormat="1">
      <c r="A16" s="15">
        <v>7</v>
      </c>
      <c r="B16" s="15" t="s">
        <v>9</v>
      </c>
      <c r="C16" s="28" t="s">
        <v>38</v>
      </c>
      <c r="D16" s="28">
        <v>98.609355246523378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>
        <v>1.3906447534766118</v>
      </c>
      <c r="J16" s="28">
        <f t="shared" si="0"/>
        <v>99.999999999999986</v>
      </c>
    </row>
    <row r="17" spans="1:10" s="15" customFormat="1">
      <c r="A17" s="15">
        <v>8</v>
      </c>
      <c r="B17" s="15" t="s">
        <v>10</v>
      </c>
      <c r="C17" s="28">
        <v>36.130909090909093</v>
      </c>
      <c r="D17" s="28">
        <v>11.272727272727273</v>
      </c>
      <c r="E17" s="28" t="s">
        <v>38</v>
      </c>
      <c r="F17" s="28" t="s">
        <v>38</v>
      </c>
      <c r="G17" s="28" t="s">
        <v>38</v>
      </c>
      <c r="H17" s="28" t="s">
        <v>38</v>
      </c>
      <c r="I17" s="28">
        <v>52.596363636363634</v>
      </c>
      <c r="J17" s="28">
        <f t="shared" si="0"/>
        <v>100</v>
      </c>
    </row>
    <row r="18" spans="1:10" s="15" customFormat="1">
      <c r="A18" s="15">
        <v>9</v>
      </c>
      <c r="B18" s="15" t="s">
        <v>11</v>
      </c>
      <c r="C18" s="28">
        <v>69.753529552524526</v>
      </c>
      <c r="D18" s="28" t="s">
        <v>38</v>
      </c>
      <c r="E18" s="28">
        <v>30.246470447475474</v>
      </c>
      <c r="F18" s="28" t="s">
        <v>38</v>
      </c>
      <c r="G18" s="28" t="s">
        <v>38</v>
      </c>
      <c r="H18" s="28" t="s">
        <v>38</v>
      </c>
      <c r="I18" s="28" t="s">
        <v>38</v>
      </c>
      <c r="J18" s="28">
        <f t="shared" si="0"/>
        <v>100</v>
      </c>
    </row>
    <row r="19" spans="1:10" s="15" customFormat="1">
      <c r="A19" s="15">
        <v>10</v>
      </c>
      <c r="B19" s="15" t="s">
        <v>12</v>
      </c>
      <c r="C19" s="28">
        <v>22.898129038806374</v>
      </c>
      <c r="D19" s="28">
        <v>69.293230030111303</v>
      </c>
      <c r="E19" s="28">
        <v>7.8086409310823148</v>
      </c>
      <c r="F19" s="28" t="s">
        <v>38</v>
      </c>
      <c r="G19" s="28" t="s">
        <v>38</v>
      </c>
      <c r="H19" s="28" t="s">
        <v>38</v>
      </c>
      <c r="I19" s="28" t="s">
        <v>38</v>
      </c>
      <c r="J19" s="28">
        <f t="shared" si="0"/>
        <v>99.999999999999986</v>
      </c>
    </row>
    <row r="20" spans="1:10" s="15" customFormat="1">
      <c r="A20" s="15">
        <v>11</v>
      </c>
      <c r="B20" s="15" t="s">
        <v>13</v>
      </c>
      <c r="C20" s="28">
        <v>44.398211829436036</v>
      </c>
      <c r="D20" s="28">
        <v>25.725584594222831</v>
      </c>
      <c r="E20" s="28">
        <v>29.876203576341126</v>
      </c>
      <c r="F20" s="28" t="s">
        <v>38</v>
      </c>
      <c r="G20" s="28" t="s">
        <v>38</v>
      </c>
      <c r="H20" s="28" t="s">
        <v>38</v>
      </c>
      <c r="I20" s="28" t="s">
        <v>38</v>
      </c>
      <c r="J20" s="28">
        <f t="shared" si="0"/>
        <v>99.999999999999986</v>
      </c>
    </row>
    <row r="21" spans="1:10" s="15" customFormat="1">
      <c r="A21" s="15">
        <v>12</v>
      </c>
      <c r="B21" s="15" t="s">
        <v>14</v>
      </c>
      <c r="C21" s="28">
        <v>13.784730515086377</v>
      </c>
      <c r="D21" s="28">
        <v>9.9673592866809955</v>
      </c>
      <c r="E21" s="28">
        <v>40.832736247114077</v>
      </c>
      <c r="F21" s="28">
        <v>9.0956134065759091</v>
      </c>
      <c r="G21" s="28">
        <v>13.91210890852639</v>
      </c>
      <c r="H21" s="28" t="s">
        <v>38</v>
      </c>
      <c r="I21" s="28">
        <v>12.407451636016241</v>
      </c>
      <c r="J21" s="28">
        <f t="shared" si="0"/>
        <v>100</v>
      </c>
    </row>
    <row r="22" spans="1:10" s="15" customFormat="1">
      <c r="A22" s="15">
        <v>13</v>
      </c>
      <c r="B22" s="15" t="s">
        <v>15</v>
      </c>
      <c r="C22" s="28">
        <v>51.433230885027911</v>
      </c>
      <c r="D22" s="28">
        <v>10.154926927178073</v>
      </c>
      <c r="E22" s="28">
        <v>28.413723891362981</v>
      </c>
      <c r="F22" s="28" t="s">
        <v>38</v>
      </c>
      <c r="G22" s="28" t="s">
        <v>38</v>
      </c>
      <c r="H22" s="28" t="s">
        <v>38</v>
      </c>
      <c r="I22" s="28">
        <v>9.998118296431036</v>
      </c>
      <c r="J22" s="28">
        <f t="shared" si="0"/>
        <v>100</v>
      </c>
    </row>
    <row r="23" spans="1:10" s="15" customFormat="1">
      <c r="A23" s="15">
        <v>14</v>
      </c>
      <c r="B23" s="15" t="s">
        <v>16</v>
      </c>
      <c r="C23" s="28">
        <v>13.007539286038694</v>
      </c>
      <c r="D23" s="28" t="s">
        <v>38</v>
      </c>
      <c r="E23" s="28">
        <v>31.792170042692341</v>
      </c>
      <c r="F23" s="28">
        <v>33.418112453447179</v>
      </c>
      <c r="G23" s="28" t="s">
        <v>38</v>
      </c>
      <c r="H23" s="28" t="s">
        <v>38</v>
      </c>
      <c r="I23" s="28">
        <v>21.78217821782178</v>
      </c>
      <c r="J23" s="28">
        <f t="shared" si="0"/>
        <v>100</v>
      </c>
    </row>
    <row r="24" spans="1:10" s="15" customFormat="1">
      <c r="A24" s="15">
        <v>15</v>
      </c>
      <c r="B24" s="15" t="s">
        <v>17</v>
      </c>
      <c r="C24" s="28" t="s">
        <v>41</v>
      </c>
      <c r="D24" s="28" t="s">
        <v>41</v>
      </c>
      <c r="E24" s="28" t="s">
        <v>41</v>
      </c>
      <c r="F24" s="28" t="s">
        <v>41</v>
      </c>
      <c r="G24" s="28" t="s">
        <v>41</v>
      </c>
      <c r="H24" s="28" t="s">
        <v>41</v>
      </c>
      <c r="I24" s="28" t="s">
        <v>41</v>
      </c>
      <c r="J24" s="28" t="s">
        <v>41</v>
      </c>
    </row>
    <row r="25" spans="1:10" s="15" customFormat="1">
      <c r="A25" s="15">
        <v>16</v>
      </c>
      <c r="B25" s="15" t="s">
        <v>18</v>
      </c>
      <c r="C25" s="28">
        <v>26.347305389221557</v>
      </c>
      <c r="D25" s="28">
        <v>66.086009798584655</v>
      </c>
      <c r="E25" s="28" t="s">
        <v>38</v>
      </c>
      <c r="F25" s="28" t="s">
        <v>38</v>
      </c>
      <c r="G25" s="28" t="s">
        <v>38</v>
      </c>
      <c r="H25" s="28" t="s">
        <v>38</v>
      </c>
      <c r="I25" s="28">
        <v>7.5666848121937944</v>
      </c>
      <c r="J25" s="28">
        <f t="shared" ref="J25:J34" si="1">SUM(C25:I25)</f>
        <v>100.00000000000001</v>
      </c>
    </row>
    <row r="26" spans="1:10" s="15" customFormat="1">
      <c r="A26" s="15">
        <v>17</v>
      </c>
      <c r="B26" s="15" t="s">
        <v>19</v>
      </c>
      <c r="C26" s="28">
        <v>30.786166717474512</v>
      </c>
      <c r="D26" s="28">
        <v>41.035802594587274</v>
      </c>
      <c r="E26" s="28">
        <v>15.686075263353995</v>
      </c>
      <c r="F26" s="28" t="s">
        <v>38</v>
      </c>
      <c r="G26" s="28" t="s">
        <v>38</v>
      </c>
      <c r="H26" s="28" t="s">
        <v>38</v>
      </c>
      <c r="I26" s="28">
        <v>12.491955424584223</v>
      </c>
      <c r="J26" s="28">
        <f t="shared" si="1"/>
        <v>100</v>
      </c>
    </row>
    <row r="27" spans="1:10" s="15" customFormat="1">
      <c r="A27" s="15">
        <v>18</v>
      </c>
      <c r="B27" s="15" t="s">
        <v>20</v>
      </c>
      <c r="C27" s="28">
        <v>42.332726905195074</v>
      </c>
      <c r="D27" s="28">
        <v>34.752375176874878</v>
      </c>
      <c r="E27" s="28">
        <v>12.872447948251466</v>
      </c>
      <c r="F27" s="28" t="s">
        <v>38</v>
      </c>
      <c r="G27" s="28" t="s">
        <v>38</v>
      </c>
      <c r="H27" s="28" t="s">
        <v>38</v>
      </c>
      <c r="I27" s="28">
        <v>10.042449969678595</v>
      </c>
      <c r="J27" s="28">
        <f t="shared" si="1"/>
        <v>100.00000000000001</v>
      </c>
    </row>
    <row r="28" spans="1:10" s="15" customFormat="1">
      <c r="A28" s="15">
        <v>19</v>
      </c>
      <c r="B28" s="15" t="s">
        <v>21</v>
      </c>
      <c r="C28" s="28">
        <v>25.059026606614946</v>
      </c>
      <c r="D28" s="28">
        <v>24.51340251185492</v>
      </c>
      <c r="E28" s="28">
        <v>27.826828832761251</v>
      </c>
      <c r="F28" s="28">
        <v>19.813098946449472</v>
      </c>
      <c r="G28" s="28" t="s">
        <v>38</v>
      </c>
      <c r="H28" s="28" t="s">
        <v>38</v>
      </c>
      <c r="I28" s="28">
        <v>2.7876431023193979</v>
      </c>
      <c r="J28" s="28">
        <f t="shared" si="1"/>
        <v>99.999999999999986</v>
      </c>
    </row>
    <row r="29" spans="1:10" s="15" customFormat="1">
      <c r="A29" s="15">
        <v>20</v>
      </c>
      <c r="B29" s="15" t="s">
        <v>22</v>
      </c>
      <c r="C29" s="28">
        <v>21.612880295706567</v>
      </c>
      <c r="D29" s="28">
        <v>18.598947967017345</v>
      </c>
      <c r="E29" s="28">
        <v>17.074210975263007</v>
      </c>
      <c r="F29" s="28">
        <v>29.076627807790729</v>
      </c>
      <c r="G29" s="28" t="s">
        <v>38</v>
      </c>
      <c r="H29" s="28" t="s">
        <v>38</v>
      </c>
      <c r="I29" s="28">
        <v>13.637332954222348</v>
      </c>
      <c r="J29" s="28">
        <f t="shared" si="1"/>
        <v>99.999999999999986</v>
      </c>
    </row>
    <row r="30" spans="1:10" s="15" customFormat="1">
      <c r="A30" s="15">
        <v>21</v>
      </c>
      <c r="B30" s="15" t="s">
        <v>23</v>
      </c>
      <c r="C30" s="28">
        <v>42.163504018176461</v>
      </c>
      <c r="D30" s="28">
        <v>37.358522320865063</v>
      </c>
      <c r="E30" s="28">
        <v>20.477973660958472</v>
      </c>
      <c r="F30" s="28" t="s">
        <v>38</v>
      </c>
      <c r="G30" s="28" t="s">
        <v>38</v>
      </c>
      <c r="H30" s="28" t="s">
        <v>38</v>
      </c>
      <c r="I30" s="28" t="s">
        <v>38</v>
      </c>
      <c r="J30" s="28">
        <f t="shared" si="1"/>
        <v>100</v>
      </c>
    </row>
    <row r="31" spans="1:10" s="15" customFormat="1">
      <c r="A31" s="15">
        <v>22</v>
      </c>
      <c r="B31" s="15" t="s">
        <v>24</v>
      </c>
      <c r="C31" s="28">
        <v>54.065784282076116</v>
      </c>
      <c r="D31" s="28" t="s">
        <v>38</v>
      </c>
      <c r="E31" s="28">
        <v>16.481939811327521</v>
      </c>
      <c r="F31" s="28" t="s">
        <v>38</v>
      </c>
      <c r="G31" s="28">
        <v>24.299652067864702</v>
      </c>
      <c r="H31" s="28" t="s">
        <v>38</v>
      </c>
      <c r="I31" s="28">
        <v>5.1526238387316621</v>
      </c>
      <c r="J31" s="28">
        <f t="shared" si="1"/>
        <v>100</v>
      </c>
    </row>
    <row r="32" spans="1:10" s="15" customFormat="1">
      <c r="A32" s="15">
        <v>23</v>
      </c>
      <c r="B32" s="15" t="s">
        <v>25</v>
      </c>
      <c r="C32" s="28">
        <v>22.667982023457196</v>
      </c>
      <c r="D32" s="28">
        <v>70.612737038254963</v>
      </c>
      <c r="E32" s="28">
        <v>6.7192809382878433</v>
      </c>
      <c r="F32" s="28" t="s">
        <v>38</v>
      </c>
      <c r="G32" s="28" t="s">
        <v>38</v>
      </c>
      <c r="H32" s="28" t="s">
        <v>38</v>
      </c>
      <c r="I32" s="28" t="s">
        <v>38</v>
      </c>
      <c r="J32" s="28">
        <f t="shared" si="1"/>
        <v>100</v>
      </c>
    </row>
    <row r="33" spans="1:10" s="15" customFormat="1">
      <c r="A33" s="15">
        <v>24</v>
      </c>
      <c r="B33" s="15" t="s">
        <v>26</v>
      </c>
      <c r="C33" s="28">
        <v>21.980903987214685</v>
      </c>
      <c r="D33" s="28" t="s">
        <v>38</v>
      </c>
      <c r="E33" s="28">
        <v>37.642912756628284</v>
      </c>
      <c r="F33" s="28" t="s">
        <v>38</v>
      </c>
      <c r="G33" s="28">
        <v>21.251485473097571</v>
      </c>
      <c r="H33" s="28" t="s">
        <v>38</v>
      </c>
      <c r="I33" s="28">
        <v>19.12469778305946</v>
      </c>
      <c r="J33" s="28">
        <f t="shared" si="1"/>
        <v>100</v>
      </c>
    </row>
    <row r="34" spans="1:10" s="15" customFormat="1">
      <c r="A34" s="9">
        <v>25</v>
      </c>
      <c r="B34" s="9" t="s">
        <v>27</v>
      </c>
      <c r="C34" s="30">
        <v>19.37429854096521</v>
      </c>
      <c r="D34" s="30">
        <v>10.774410774410775</v>
      </c>
      <c r="E34" s="30">
        <v>25.383464272353162</v>
      </c>
      <c r="F34" s="30" t="s">
        <v>38</v>
      </c>
      <c r="G34" s="30">
        <v>29.306958473625144</v>
      </c>
      <c r="H34" s="30" t="s">
        <v>38</v>
      </c>
      <c r="I34" s="30">
        <v>15.160867938645717</v>
      </c>
      <c r="J34" s="30">
        <f t="shared" si="1"/>
        <v>100.00000000000001</v>
      </c>
    </row>
    <row r="36" spans="1:10">
      <c r="A36" s="10" t="s">
        <v>40</v>
      </c>
    </row>
    <row r="37" spans="1:10">
      <c r="A37" s="10"/>
    </row>
    <row r="38" spans="1:10">
      <c r="A38" s="10" t="s">
        <v>54</v>
      </c>
    </row>
    <row r="39" spans="1:10">
      <c r="A39" s="75" t="s">
        <v>53</v>
      </c>
    </row>
    <row r="40" spans="1:10">
      <c r="A40" s="75"/>
    </row>
    <row r="41" spans="1:10">
      <c r="A41" s="85" t="s">
        <v>31</v>
      </c>
      <c r="B41" s="86"/>
      <c r="C41" s="8"/>
    </row>
    <row r="42" spans="1:10">
      <c r="A42" s="85" t="s">
        <v>28</v>
      </c>
      <c r="B42" s="31"/>
      <c r="C42" s="8"/>
    </row>
    <row r="43" spans="1:10">
      <c r="A43" s="85" t="s">
        <v>55</v>
      </c>
      <c r="B43" s="8"/>
      <c r="C43" s="8"/>
    </row>
    <row r="44" spans="1:10">
      <c r="A44" s="85" t="s">
        <v>56</v>
      </c>
      <c r="B44" s="8"/>
      <c r="C44" s="8"/>
    </row>
    <row r="45" spans="1:10">
      <c r="A45" s="85" t="s">
        <v>44</v>
      </c>
      <c r="B45" s="8"/>
      <c r="C45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/>
  </sheetViews>
  <sheetFormatPr baseColWidth="10" defaultRowHeight="11.25"/>
  <cols>
    <col min="1" max="1" width="5" customWidth="1"/>
    <col min="3" max="4" width="18.1640625" style="63" customWidth="1"/>
    <col min="5" max="5" width="18.1640625" customWidth="1"/>
  </cols>
  <sheetData>
    <row r="1" spans="1:5" s="31" customFormat="1" ht="12.6" customHeight="1">
      <c r="A1" s="14" t="s">
        <v>43</v>
      </c>
      <c r="C1" s="52"/>
      <c r="D1" s="52"/>
      <c r="E1" s="32"/>
    </row>
    <row r="2" spans="1:5" s="34" customFormat="1" ht="3.75" customHeight="1">
      <c r="A2" s="1"/>
      <c r="B2" s="1"/>
      <c r="C2" s="53"/>
      <c r="D2" s="53"/>
      <c r="E2" s="33"/>
    </row>
    <row r="3" spans="1:5" s="34" customFormat="1" ht="3.75" customHeight="1">
      <c r="A3" s="3"/>
      <c r="B3" s="4"/>
      <c r="C3" s="54"/>
      <c r="D3" s="54"/>
      <c r="E3" s="35"/>
    </row>
    <row r="4" spans="1:5" s="34" customFormat="1" ht="12" customHeight="1">
      <c r="A4" s="5"/>
      <c r="B4" s="6"/>
      <c r="C4" s="55" t="s">
        <v>36</v>
      </c>
      <c r="D4" s="55" t="s">
        <v>35</v>
      </c>
      <c r="E4" s="36" t="s">
        <v>37</v>
      </c>
    </row>
    <row r="5" spans="1:5" s="34" customFormat="1" ht="3.75" customHeight="1">
      <c r="A5" s="37"/>
      <c r="B5" s="38"/>
      <c r="C5" s="56"/>
      <c r="D5" s="56"/>
      <c r="E5" s="39"/>
    </row>
    <row r="6" spans="1:5" s="43" customFormat="1" ht="3.75" customHeight="1">
      <c r="A6" s="40"/>
      <c r="B6" s="41"/>
      <c r="C6" s="57"/>
      <c r="D6" s="57"/>
      <c r="E6" s="42"/>
    </row>
    <row r="7" spans="1:5" s="43" customFormat="1" ht="12" customHeight="1">
      <c r="A7" s="44"/>
      <c r="B7" s="45" t="s">
        <v>0</v>
      </c>
      <c r="C7" s="58">
        <f>SUM(C10:C34)</f>
        <v>946271</v>
      </c>
      <c r="D7" s="58">
        <f>SUM(D10:D34)</f>
        <v>760600</v>
      </c>
      <c r="E7" s="46">
        <f>100/C7*D7</f>
        <v>80.378665308352467</v>
      </c>
    </row>
    <row r="8" spans="1:5" s="43" customFormat="1" ht="3.75" customHeight="1">
      <c r="A8" s="47"/>
      <c r="B8" s="50"/>
      <c r="C8" s="59"/>
      <c r="D8" s="59"/>
      <c r="E8" s="48"/>
    </row>
    <row r="9" spans="1:5" s="43" customFormat="1" ht="12" customHeight="1">
      <c r="A9" s="44" t="s">
        <v>1</v>
      </c>
      <c r="B9" s="45" t="s">
        <v>2</v>
      </c>
      <c r="C9" s="58"/>
      <c r="D9" s="58"/>
      <c r="E9" s="49"/>
    </row>
    <row r="10" spans="1:5" ht="12.75">
      <c r="A10" s="64">
        <v>1</v>
      </c>
      <c r="B10" s="13" t="s">
        <v>3</v>
      </c>
      <c r="C10" s="51">
        <v>136643</v>
      </c>
      <c r="D10" s="51">
        <v>116057</v>
      </c>
      <c r="E10" s="65">
        <f>IF(ISNUMBER(C10),100/C10*D10,"*")</f>
        <v>84.934464260884198</v>
      </c>
    </row>
    <row r="11" spans="1:5" ht="12.75">
      <c r="A11" s="66">
        <v>2</v>
      </c>
      <c r="B11" s="15" t="s">
        <v>4</v>
      </c>
      <c r="C11" s="60">
        <v>172531</v>
      </c>
      <c r="D11" s="60">
        <v>143911</v>
      </c>
      <c r="E11" s="65">
        <f>IF(ISNUMBER(C11),100/C11*D11,"*")</f>
        <v>83.411676742150689</v>
      </c>
    </row>
    <row r="12" spans="1:5" ht="12.75">
      <c r="A12" s="66">
        <v>3</v>
      </c>
      <c r="B12" s="15" t="s">
        <v>5</v>
      </c>
      <c r="C12" s="60">
        <v>43838</v>
      </c>
      <c r="D12" s="60">
        <v>37541</v>
      </c>
      <c r="E12" s="65">
        <f t="shared" ref="E12:E34" si="0">IF(ISNUMBER(C12),100/C12*D12,"*")</f>
        <v>85.635749806104286</v>
      </c>
    </row>
    <row r="13" spans="1:5" ht="12.75">
      <c r="A13" s="66">
        <v>4</v>
      </c>
      <c r="B13" s="15" t="s">
        <v>6</v>
      </c>
      <c r="C13" s="60">
        <v>5783</v>
      </c>
      <c r="D13" s="60">
        <v>2753</v>
      </c>
      <c r="E13" s="65">
        <f t="shared" si="0"/>
        <v>47.605049282379383</v>
      </c>
    </row>
    <row r="14" spans="1:5" ht="12.75">
      <c r="A14" s="66">
        <v>5</v>
      </c>
      <c r="B14" s="15" t="s">
        <v>7</v>
      </c>
      <c r="C14" s="60">
        <v>15162</v>
      </c>
      <c r="D14" s="60">
        <v>11857</v>
      </c>
      <c r="E14" s="65">
        <f t="shared" si="0"/>
        <v>78.202084157762826</v>
      </c>
    </row>
    <row r="15" spans="1:5" ht="12.75">
      <c r="A15" s="66">
        <v>6</v>
      </c>
      <c r="B15" s="15" t="s">
        <v>8</v>
      </c>
      <c r="C15" s="60">
        <v>4395</v>
      </c>
      <c r="D15" s="60">
        <v>1598</v>
      </c>
      <c r="E15" s="65">
        <f t="shared" si="0"/>
        <v>36.359499431171784</v>
      </c>
    </row>
    <row r="16" spans="1:5" ht="12.75">
      <c r="A16" s="66">
        <v>7</v>
      </c>
      <c r="B16" s="15" t="s">
        <v>9</v>
      </c>
      <c r="C16" s="60">
        <v>3318</v>
      </c>
      <c r="D16" s="60">
        <v>819</v>
      </c>
      <c r="E16" s="65">
        <f t="shared" si="0"/>
        <v>24.683544303797468</v>
      </c>
    </row>
    <row r="17" spans="1:5" ht="12.75">
      <c r="A17" s="66">
        <v>8</v>
      </c>
      <c r="B17" s="15" t="s">
        <v>10</v>
      </c>
      <c r="C17" s="60">
        <v>8489</v>
      </c>
      <c r="D17" s="60">
        <v>7051</v>
      </c>
      <c r="E17" s="65">
        <f t="shared" si="0"/>
        <v>83.060431146189188</v>
      </c>
    </row>
    <row r="18" spans="1:5" ht="12.75">
      <c r="A18" s="66">
        <v>9</v>
      </c>
      <c r="B18" s="15" t="s">
        <v>11</v>
      </c>
      <c r="C18" s="60">
        <v>7972</v>
      </c>
      <c r="D18" s="60">
        <v>4360</v>
      </c>
      <c r="E18" s="65">
        <f t="shared" si="0"/>
        <v>54.691419969894625</v>
      </c>
    </row>
    <row r="19" spans="1:5" ht="12.75">
      <c r="A19" s="66">
        <v>10</v>
      </c>
      <c r="B19" s="15" t="s">
        <v>12</v>
      </c>
      <c r="C19" s="60">
        <v>34769</v>
      </c>
      <c r="D19" s="60">
        <v>29728</v>
      </c>
      <c r="E19" s="65">
        <f t="shared" si="0"/>
        <v>85.501452443268434</v>
      </c>
    </row>
    <row r="20" spans="1:5" ht="12.75">
      <c r="A20" s="66">
        <v>11</v>
      </c>
      <c r="B20" s="15" t="s">
        <v>13</v>
      </c>
      <c r="C20" s="60">
        <v>33172</v>
      </c>
      <c r="D20" s="60">
        <v>29360</v>
      </c>
      <c r="E20" s="65">
        <f t="shared" si="0"/>
        <v>88.50838056191968</v>
      </c>
    </row>
    <row r="21" spans="1:5" ht="12.75">
      <c r="A21" s="66">
        <v>12</v>
      </c>
      <c r="B21" s="15" t="s">
        <v>14</v>
      </c>
      <c r="C21" s="60">
        <v>30432</v>
      </c>
      <c r="D21" s="60">
        <v>25227</v>
      </c>
      <c r="E21" s="65">
        <f t="shared" si="0"/>
        <v>82.896293375394322</v>
      </c>
    </row>
    <row r="22" spans="1:5" ht="12.75">
      <c r="A22" s="66">
        <v>13</v>
      </c>
      <c r="B22" s="15" t="s">
        <v>15</v>
      </c>
      <c r="C22" s="60">
        <v>19172</v>
      </c>
      <c r="D22" s="60">
        <v>16074</v>
      </c>
      <c r="E22" s="65">
        <f t="shared" si="0"/>
        <v>83.841018151470891</v>
      </c>
    </row>
    <row r="23" spans="1:5" ht="12.75">
      <c r="A23" s="66">
        <v>14</v>
      </c>
      <c r="B23" s="15" t="s">
        <v>16</v>
      </c>
      <c r="C23" s="60">
        <v>12643</v>
      </c>
      <c r="D23" s="60">
        <v>11512</v>
      </c>
      <c r="E23" s="65">
        <f t="shared" si="0"/>
        <v>91.054338369057973</v>
      </c>
    </row>
    <row r="24" spans="1:5" ht="12.75">
      <c r="A24" s="66">
        <v>15</v>
      </c>
      <c r="B24" s="15" t="s">
        <v>17</v>
      </c>
      <c r="C24" s="60" t="s">
        <v>41</v>
      </c>
      <c r="D24" s="60" t="s">
        <v>41</v>
      </c>
      <c r="E24" s="65" t="str">
        <f t="shared" si="0"/>
        <v>*</v>
      </c>
    </row>
    <row r="25" spans="1:5" ht="12.75">
      <c r="A25" s="66">
        <v>16</v>
      </c>
      <c r="B25" s="15" t="s">
        <v>18</v>
      </c>
      <c r="C25" s="60">
        <v>3234</v>
      </c>
      <c r="D25" s="60">
        <v>2055</v>
      </c>
      <c r="E25" s="65">
        <f t="shared" si="0"/>
        <v>63.543599257884978</v>
      </c>
    </row>
    <row r="26" spans="1:5" ht="12.75">
      <c r="A26" s="66">
        <v>17</v>
      </c>
      <c r="B26" s="15" t="s">
        <v>19</v>
      </c>
      <c r="C26" s="60">
        <v>67235</v>
      </c>
      <c r="D26" s="60">
        <v>61273</v>
      </c>
      <c r="E26" s="65">
        <f t="shared" si="0"/>
        <v>91.132594630772658</v>
      </c>
    </row>
    <row r="27" spans="1:5" ht="12.75">
      <c r="A27" s="66">
        <v>18</v>
      </c>
      <c r="B27" s="15" t="s">
        <v>20</v>
      </c>
      <c r="C27" s="60">
        <v>29357</v>
      </c>
      <c r="D27" s="60">
        <v>24992</v>
      </c>
      <c r="E27" s="65">
        <f t="shared" si="0"/>
        <v>85.131314507613183</v>
      </c>
    </row>
    <row r="28" spans="1:5" ht="12.75">
      <c r="A28" s="66">
        <v>19</v>
      </c>
      <c r="B28" s="15" t="s">
        <v>21</v>
      </c>
      <c r="C28" s="60">
        <v>56593</v>
      </c>
      <c r="D28" s="60">
        <v>51341</v>
      </c>
      <c r="E28" s="65">
        <f t="shared" si="0"/>
        <v>90.719700316293526</v>
      </c>
    </row>
    <row r="29" spans="1:5" ht="12.75">
      <c r="A29" s="66">
        <v>20</v>
      </c>
      <c r="B29" s="15" t="s">
        <v>22</v>
      </c>
      <c r="C29" s="60">
        <v>33960</v>
      </c>
      <c r="D29" s="60">
        <v>28695</v>
      </c>
      <c r="E29" s="65">
        <f t="shared" si="0"/>
        <v>84.496466431095413</v>
      </c>
    </row>
    <row r="30" spans="1:5" ht="12.75">
      <c r="A30" s="66">
        <v>21</v>
      </c>
      <c r="B30" s="15" t="s">
        <v>23</v>
      </c>
      <c r="C30" s="60">
        <v>41497</v>
      </c>
      <c r="D30" s="60">
        <v>24029</v>
      </c>
      <c r="E30" s="65">
        <f t="shared" si="0"/>
        <v>57.90539075113864</v>
      </c>
    </row>
    <row r="31" spans="1:5" ht="12.75">
      <c r="A31" s="66">
        <v>22</v>
      </c>
      <c r="B31" s="15" t="s">
        <v>24</v>
      </c>
      <c r="C31" s="60">
        <v>79276</v>
      </c>
      <c r="D31" s="60">
        <v>56550</v>
      </c>
      <c r="E31" s="65">
        <f t="shared" si="0"/>
        <v>71.333064231293193</v>
      </c>
    </row>
    <row r="32" spans="1:5" ht="12.75">
      <c r="A32" s="66">
        <v>23</v>
      </c>
      <c r="B32" s="15" t="s">
        <v>25</v>
      </c>
      <c r="C32" s="60">
        <v>33532</v>
      </c>
      <c r="D32" s="60">
        <v>27419</v>
      </c>
      <c r="E32" s="65">
        <f t="shared" si="0"/>
        <v>81.769652868901346</v>
      </c>
    </row>
    <row r="33" spans="1:12" ht="12.75">
      <c r="A33" s="66">
        <v>24</v>
      </c>
      <c r="B33" s="15" t="s">
        <v>26</v>
      </c>
      <c r="C33" s="60">
        <v>34683</v>
      </c>
      <c r="D33" s="60">
        <v>24789</v>
      </c>
      <c r="E33" s="65">
        <f t="shared" si="0"/>
        <v>71.47305596401695</v>
      </c>
    </row>
    <row r="34" spans="1:12" ht="12.75">
      <c r="A34" s="67">
        <v>25</v>
      </c>
      <c r="B34" s="9" t="s">
        <v>27</v>
      </c>
      <c r="C34" s="61">
        <v>38585</v>
      </c>
      <c r="D34" s="61">
        <v>21609</v>
      </c>
      <c r="E34" s="68">
        <f t="shared" si="0"/>
        <v>56.003628352986915</v>
      </c>
    </row>
    <row r="35" spans="1:12" s="2" customFormat="1" ht="12.75">
      <c r="C35" s="62"/>
      <c r="D35" s="62"/>
      <c r="L35" s="15"/>
    </row>
    <row r="36" spans="1:12" s="2" customFormat="1" ht="12.75">
      <c r="A36" s="10" t="s">
        <v>40</v>
      </c>
      <c r="C36" s="62"/>
      <c r="D36" s="62"/>
      <c r="L36" s="15"/>
    </row>
    <row r="37" spans="1:12" s="2" customFormat="1" ht="12.75">
      <c r="C37" s="62"/>
      <c r="D37" s="62"/>
    </row>
    <row r="38" spans="1:12" s="2" customFormat="1" ht="12.75">
      <c r="A38" s="85" t="s">
        <v>31</v>
      </c>
      <c r="B38" s="86"/>
      <c r="C38" s="8"/>
      <c r="D38" s="62"/>
    </row>
    <row r="39" spans="1:12" s="2" customFormat="1" ht="12.75">
      <c r="A39" s="85" t="s">
        <v>28</v>
      </c>
      <c r="B39" s="31"/>
      <c r="C39" s="8"/>
      <c r="D39" s="62"/>
    </row>
    <row r="40" spans="1:12" s="2" customFormat="1" ht="12.75">
      <c r="A40" s="85" t="s">
        <v>55</v>
      </c>
      <c r="B40" s="8"/>
      <c r="C40" s="8"/>
      <c r="D40" s="62"/>
    </row>
    <row r="41" spans="1:12" s="2" customFormat="1" ht="12.75">
      <c r="A41" s="85" t="s">
        <v>56</v>
      </c>
      <c r="B41" s="8"/>
      <c r="C41" s="8"/>
      <c r="D41" s="62"/>
    </row>
    <row r="42" spans="1:12" s="2" customFormat="1" ht="12.75">
      <c r="A42" s="85" t="s">
        <v>44</v>
      </c>
      <c r="B42" s="8"/>
      <c r="C42" s="8"/>
      <c r="D42" s="62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zoomScaleNormal="100" workbookViewId="0"/>
  </sheetViews>
  <sheetFormatPr baseColWidth="10" defaultRowHeight="12.75"/>
  <cols>
    <col min="1" max="1" width="3.83203125" style="31" customWidth="1"/>
    <col min="2" max="2" width="12" style="8"/>
    <col min="3" max="12" width="9.33203125" style="8" customWidth="1"/>
    <col min="13" max="16384" width="12" style="8"/>
  </cols>
  <sheetData>
    <row r="1" spans="1:24" s="31" customFormat="1" ht="12.6" customHeight="1">
      <c r="A1" s="14" t="s">
        <v>52</v>
      </c>
      <c r="B1" s="8"/>
    </row>
    <row r="2" spans="1:24" s="31" customFormat="1" ht="5.25" customHeight="1">
      <c r="A2" s="69"/>
      <c r="B2" s="1"/>
    </row>
    <row r="3" spans="1:24" s="78" customFormat="1" ht="19.5" customHeight="1">
      <c r="A3" s="76"/>
      <c r="B3" s="76" t="s">
        <v>45</v>
      </c>
      <c r="C3" s="77" t="s">
        <v>29</v>
      </c>
      <c r="D3" s="77" t="s">
        <v>32</v>
      </c>
      <c r="E3" s="77" t="s">
        <v>46</v>
      </c>
      <c r="F3" s="77" t="s">
        <v>33</v>
      </c>
      <c r="G3" s="77" t="s">
        <v>48</v>
      </c>
      <c r="H3" s="77" t="s">
        <v>30</v>
      </c>
      <c r="I3" s="77" t="s">
        <v>47</v>
      </c>
      <c r="J3" s="77" t="s">
        <v>51</v>
      </c>
      <c r="K3" s="77" t="s">
        <v>39</v>
      </c>
      <c r="L3" s="77" t="s">
        <v>34</v>
      </c>
    </row>
    <row r="4" spans="1:24" s="80" customFormat="1">
      <c r="A4" s="71"/>
      <c r="B4" s="22"/>
      <c r="C4" s="31"/>
      <c r="D4" s="31"/>
      <c r="E4" s="31"/>
      <c r="F4" s="31"/>
      <c r="H4" s="31"/>
      <c r="I4" s="31"/>
      <c r="J4" s="31"/>
    </row>
    <row r="5" spans="1:24" s="31" customFormat="1">
      <c r="A5" s="7"/>
      <c r="B5" s="7" t="s">
        <v>34</v>
      </c>
      <c r="C5" s="84">
        <f>SUM(C7:C31)</f>
        <v>215566</v>
      </c>
      <c r="D5" s="84">
        <f t="shared" ref="D5:L5" si="0">SUM(D7:D31)</f>
        <v>156702</v>
      </c>
      <c r="E5" s="84">
        <f t="shared" si="0"/>
        <v>175292</v>
      </c>
      <c r="F5" s="84">
        <f t="shared" si="0"/>
        <v>114537</v>
      </c>
      <c r="G5" s="84">
        <f>SUM(G7:G31)</f>
        <v>14677</v>
      </c>
      <c r="H5" s="84">
        <f t="shared" si="0"/>
        <v>28497</v>
      </c>
      <c r="I5" s="84">
        <f t="shared" si="0"/>
        <v>6031</v>
      </c>
      <c r="J5" s="84">
        <f t="shared" si="0"/>
        <v>20559</v>
      </c>
      <c r="K5" s="84">
        <f t="shared" si="0"/>
        <v>15342</v>
      </c>
      <c r="L5" s="84">
        <f t="shared" si="0"/>
        <v>747203</v>
      </c>
    </row>
    <row r="6" spans="1:24" s="80" customFormat="1" ht="4.5" customHeight="1">
      <c r="A6" s="71"/>
      <c r="B6" s="22"/>
      <c r="C6" s="31"/>
      <c r="D6" s="31"/>
      <c r="E6" s="31"/>
      <c r="F6" s="31"/>
      <c r="H6" s="31"/>
      <c r="I6" s="31"/>
      <c r="J6" s="31"/>
    </row>
    <row r="7" spans="1:24" s="31" customFormat="1">
      <c r="A7" s="31">
        <v>1</v>
      </c>
      <c r="B7" s="31" t="s">
        <v>3</v>
      </c>
      <c r="C7" s="81">
        <v>33321</v>
      </c>
      <c r="D7" s="81">
        <v>5844</v>
      </c>
      <c r="E7" s="81">
        <v>37409</v>
      </c>
      <c r="F7" s="81">
        <v>24749</v>
      </c>
      <c r="G7" s="81"/>
      <c r="H7" s="81"/>
      <c r="I7" s="81">
        <v>4270</v>
      </c>
      <c r="J7" s="81">
        <v>7517</v>
      </c>
      <c r="K7" s="81">
        <v>691</v>
      </c>
      <c r="L7" s="81">
        <v>113801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4" s="31" customFormat="1">
      <c r="A8" s="31">
        <v>2</v>
      </c>
      <c r="B8" s="31" t="s">
        <v>4</v>
      </c>
      <c r="C8" s="81">
        <v>22318</v>
      </c>
      <c r="D8" s="81">
        <v>8098</v>
      </c>
      <c r="E8" s="81">
        <v>39243</v>
      </c>
      <c r="F8" s="81">
        <v>65657</v>
      </c>
      <c r="G8" s="81"/>
      <c r="H8" s="81"/>
      <c r="I8" s="81">
        <v>1761</v>
      </c>
      <c r="J8" s="81">
        <v>4624</v>
      </c>
      <c r="K8" s="81"/>
      <c r="L8" s="81">
        <v>141701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</row>
    <row r="9" spans="1:24" s="31" customFormat="1">
      <c r="A9" s="31">
        <v>3</v>
      </c>
      <c r="B9" s="31" t="s">
        <v>5</v>
      </c>
      <c r="C9" s="81">
        <v>12997</v>
      </c>
      <c r="D9" s="81">
        <v>19202</v>
      </c>
      <c r="E9" s="81">
        <v>3720</v>
      </c>
      <c r="F9" s="81"/>
      <c r="G9" s="81"/>
      <c r="H9" s="81"/>
      <c r="I9" s="81"/>
      <c r="J9" s="81">
        <v>878</v>
      </c>
      <c r="K9" s="81"/>
      <c r="L9" s="81">
        <v>36797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s="31" customFormat="1">
      <c r="A10" s="31">
        <v>4</v>
      </c>
      <c r="B10" s="31" t="s">
        <v>6</v>
      </c>
      <c r="C10" s="81">
        <v>2383</v>
      </c>
      <c r="D10" s="81"/>
      <c r="E10" s="81"/>
      <c r="F10" s="81"/>
      <c r="G10" s="81"/>
      <c r="H10" s="81"/>
      <c r="I10" s="81"/>
      <c r="J10" s="81"/>
      <c r="K10" s="81">
        <v>86</v>
      </c>
      <c r="L10" s="81">
        <v>2469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s="31" customFormat="1">
      <c r="A11" s="31">
        <v>5</v>
      </c>
      <c r="B11" s="31" t="s">
        <v>7</v>
      </c>
      <c r="C11" s="81">
        <v>2652</v>
      </c>
      <c r="D11" s="81">
        <v>6350</v>
      </c>
      <c r="E11" s="81">
        <v>2587</v>
      </c>
      <c r="F11" s="81"/>
      <c r="G11" s="81"/>
      <c r="H11" s="81"/>
      <c r="I11" s="81"/>
      <c r="J11" s="81"/>
      <c r="K11" s="81"/>
      <c r="L11" s="81">
        <v>11589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4" s="31" customFormat="1">
      <c r="A12" s="31">
        <v>6</v>
      </c>
      <c r="B12" s="31" t="s">
        <v>8</v>
      </c>
      <c r="C12" s="81"/>
      <c r="D12" s="81">
        <v>1431</v>
      </c>
      <c r="E12" s="81"/>
      <c r="F12" s="81"/>
      <c r="G12" s="81"/>
      <c r="H12" s="81"/>
      <c r="I12" s="81"/>
      <c r="J12" s="81"/>
      <c r="K12" s="81">
        <v>23</v>
      </c>
      <c r="L12" s="81">
        <v>1454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</row>
    <row r="13" spans="1:24" s="31" customFormat="1">
      <c r="A13" s="31">
        <v>7</v>
      </c>
      <c r="B13" s="31" t="s">
        <v>9</v>
      </c>
      <c r="C13" s="81"/>
      <c r="D13" s="81">
        <v>780</v>
      </c>
      <c r="E13" s="81"/>
      <c r="F13" s="81"/>
      <c r="G13" s="81"/>
      <c r="H13" s="81"/>
      <c r="I13" s="81"/>
      <c r="J13" s="81"/>
      <c r="K13" s="81">
        <v>11</v>
      </c>
      <c r="L13" s="81">
        <v>791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</row>
    <row r="14" spans="1:24" s="31" customFormat="1">
      <c r="A14" s="31">
        <v>8</v>
      </c>
      <c r="B14" s="31" t="s">
        <v>10</v>
      </c>
      <c r="C14" s="81">
        <v>2484</v>
      </c>
      <c r="D14" s="81">
        <v>775</v>
      </c>
      <c r="E14" s="81"/>
      <c r="F14" s="81"/>
      <c r="G14" s="81">
        <v>2062</v>
      </c>
      <c r="H14" s="81"/>
      <c r="I14" s="81"/>
      <c r="J14" s="81">
        <v>1554</v>
      </c>
      <c r="K14" s="81"/>
      <c r="L14" s="81">
        <v>6875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4" s="31" customFormat="1">
      <c r="A15" s="31">
        <v>9</v>
      </c>
      <c r="B15" s="31" t="s">
        <v>11</v>
      </c>
      <c r="C15" s="81">
        <v>2915</v>
      </c>
      <c r="D15" s="81"/>
      <c r="E15" s="81">
        <v>1264</v>
      </c>
      <c r="F15" s="81"/>
      <c r="G15" s="81"/>
      <c r="H15" s="81"/>
      <c r="I15" s="81"/>
      <c r="J15" s="81"/>
      <c r="K15" s="81"/>
      <c r="L15" s="81">
        <v>4179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</row>
    <row r="16" spans="1:24" s="31" customFormat="1">
      <c r="A16" s="31">
        <v>10</v>
      </c>
      <c r="B16" s="31" t="s">
        <v>12</v>
      </c>
      <c r="C16" s="81">
        <v>6768</v>
      </c>
      <c r="D16" s="81">
        <v>20481</v>
      </c>
      <c r="E16" s="81">
        <v>2308</v>
      </c>
      <c r="F16" s="81"/>
      <c r="G16" s="81"/>
      <c r="H16" s="81"/>
      <c r="I16" s="81"/>
      <c r="J16" s="81"/>
      <c r="K16" s="81"/>
      <c r="L16" s="81">
        <v>29557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s="31" customFormat="1">
      <c r="A17" s="31">
        <v>11</v>
      </c>
      <c r="B17" s="31" t="s">
        <v>13</v>
      </c>
      <c r="C17" s="81">
        <v>12911</v>
      </c>
      <c r="D17" s="81">
        <v>7481</v>
      </c>
      <c r="E17" s="81">
        <v>8688</v>
      </c>
      <c r="F17" s="81"/>
      <c r="G17" s="81"/>
      <c r="H17" s="81"/>
      <c r="I17" s="81"/>
      <c r="J17" s="81"/>
      <c r="K17" s="81"/>
      <c r="L17" s="81">
        <v>29080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1:24" s="31" customFormat="1">
      <c r="A18" s="31">
        <v>12</v>
      </c>
      <c r="B18" s="31" t="s">
        <v>14</v>
      </c>
      <c r="C18" s="81">
        <v>3463</v>
      </c>
      <c r="D18" s="81">
        <v>2504</v>
      </c>
      <c r="E18" s="81">
        <v>10258</v>
      </c>
      <c r="F18" s="81">
        <v>2285</v>
      </c>
      <c r="G18" s="81"/>
      <c r="H18" s="81">
        <v>3495</v>
      </c>
      <c r="I18" s="81"/>
      <c r="J18" s="81">
        <v>1436</v>
      </c>
      <c r="K18" s="81">
        <v>1681</v>
      </c>
      <c r="L18" s="81">
        <v>25122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</row>
    <row r="19" spans="1:24" s="31" customFormat="1">
      <c r="A19" s="31">
        <v>13</v>
      </c>
      <c r="B19" s="31" t="s">
        <v>15</v>
      </c>
      <c r="C19" s="81">
        <v>8200</v>
      </c>
      <c r="D19" s="81">
        <v>1619</v>
      </c>
      <c r="E19" s="81">
        <v>4530</v>
      </c>
      <c r="F19" s="81"/>
      <c r="G19" s="81"/>
      <c r="H19" s="81"/>
      <c r="I19" s="81"/>
      <c r="J19" s="81">
        <v>1594</v>
      </c>
      <c r="K19" s="81"/>
      <c r="L19" s="81">
        <v>15943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s="31" customFormat="1">
      <c r="A20" s="31">
        <v>14</v>
      </c>
      <c r="B20" s="31" t="s">
        <v>16</v>
      </c>
      <c r="C20" s="81">
        <v>1432</v>
      </c>
      <c r="D20" s="81"/>
      <c r="E20" s="81">
        <v>3500</v>
      </c>
      <c r="F20" s="81">
        <v>3679</v>
      </c>
      <c r="G20" s="81"/>
      <c r="H20" s="81"/>
      <c r="I20" s="81"/>
      <c r="J20" s="81"/>
      <c r="K20" s="81">
        <v>2398</v>
      </c>
      <c r="L20" s="81">
        <v>11009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</row>
    <row r="21" spans="1:24" s="31" customFormat="1">
      <c r="A21" s="31">
        <v>15</v>
      </c>
      <c r="B21" s="31" t="s">
        <v>17</v>
      </c>
      <c r="C21" s="81" t="s">
        <v>41</v>
      </c>
      <c r="D21" s="81" t="s">
        <v>41</v>
      </c>
      <c r="E21" s="81" t="s">
        <v>41</v>
      </c>
      <c r="F21" s="81" t="s">
        <v>41</v>
      </c>
      <c r="G21" s="81" t="s">
        <v>41</v>
      </c>
      <c r="H21" s="81" t="s">
        <v>41</v>
      </c>
      <c r="I21" s="81" t="s">
        <v>41</v>
      </c>
      <c r="J21" s="81" t="s">
        <v>41</v>
      </c>
      <c r="K21" s="81" t="s">
        <v>41</v>
      </c>
      <c r="L21" s="81" t="s">
        <v>41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</row>
    <row r="22" spans="1:24" s="31" customFormat="1">
      <c r="A22" s="31">
        <v>16</v>
      </c>
      <c r="B22" s="31" t="s">
        <v>18</v>
      </c>
      <c r="C22" s="81">
        <v>484</v>
      </c>
      <c r="D22" s="81">
        <v>1214</v>
      </c>
      <c r="E22" s="81"/>
      <c r="F22" s="81"/>
      <c r="G22" s="81"/>
      <c r="H22" s="81"/>
      <c r="I22" s="81"/>
      <c r="J22" s="81"/>
      <c r="K22" s="81">
        <v>139</v>
      </c>
      <c r="L22" s="81">
        <v>1837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s="31" customFormat="1">
      <c r="A23" s="31">
        <v>17</v>
      </c>
      <c r="B23" s="31" t="s">
        <v>19</v>
      </c>
      <c r="C23" s="81">
        <v>18178</v>
      </c>
      <c r="D23" s="81">
        <v>24230</v>
      </c>
      <c r="E23" s="81">
        <v>9262</v>
      </c>
      <c r="F23" s="81"/>
      <c r="G23" s="81">
        <v>6862</v>
      </c>
      <c r="H23" s="81"/>
      <c r="I23" s="81"/>
      <c r="J23" s="81">
        <v>514</v>
      </c>
      <c r="K23" s="81"/>
      <c r="L23" s="81">
        <v>59046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s="31" customFormat="1">
      <c r="A24" s="31">
        <v>18</v>
      </c>
      <c r="B24" s="31" t="s">
        <v>20</v>
      </c>
      <c r="C24" s="81">
        <v>10471</v>
      </c>
      <c r="D24" s="81">
        <v>8596</v>
      </c>
      <c r="E24" s="81">
        <v>3184</v>
      </c>
      <c r="F24" s="81"/>
      <c r="G24" s="81">
        <v>2484</v>
      </c>
      <c r="H24" s="81"/>
      <c r="I24" s="81"/>
      <c r="J24" s="81"/>
      <c r="K24" s="81"/>
      <c r="L24" s="81">
        <v>24735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</row>
    <row r="25" spans="1:24" s="31" customFormat="1">
      <c r="A25" s="31">
        <v>19</v>
      </c>
      <c r="B25" s="31" t="s">
        <v>21</v>
      </c>
      <c r="C25" s="81">
        <v>12630</v>
      </c>
      <c r="D25" s="81">
        <v>12355</v>
      </c>
      <c r="E25" s="81">
        <v>14025</v>
      </c>
      <c r="F25" s="81">
        <v>9986</v>
      </c>
      <c r="G25" s="81"/>
      <c r="H25" s="81"/>
      <c r="I25" s="81"/>
      <c r="J25" s="81">
        <v>1405</v>
      </c>
      <c r="K25" s="81"/>
      <c r="L25" s="81">
        <v>50401</v>
      </c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1:24" s="31" customFormat="1">
      <c r="A26" s="31">
        <v>20</v>
      </c>
      <c r="B26" s="31" t="s">
        <v>22</v>
      </c>
      <c r="C26" s="81">
        <v>6081</v>
      </c>
      <c r="D26" s="81">
        <v>5233</v>
      </c>
      <c r="E26" s="81">
        <v>4804</v>
      </c>
      <c r="F26" s="81">
        <v>8181</v>
      </c>
      <c r="G26" s="81">
        <v>3269</v>
      </c>
      <c r="H26" s="81"/>
      <c r="I26" s="81"/>
      <c r="J26" s="81">
        <v>568</v>
      </c>
      <c r="K26" s="81"/>
      <c r="L26" s="81">
        <v>28136</v>
      </c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</row>
    <row r="27" spans="1:24" s="31" customFormat="1">
      <c r="A27" s="31">
        <v>21</v>
      </c>
      <c r="B27" s="31" t="s">
        <v>23</v>
      </c>
      <c r="C27" s="81">
        <v>10021</v>
      </c>
      <c r="D27" s="81">
        <v>8879</v>
      </c>
      <c r="E27" s="81">
        <v>4867</v>
      </c>
      <c r="F27" s="81"/>
      <c r="G27" s="81"/>
      <c r="H27" s="81"/>
      <c r="I27" s="81"/>
      <c r="J27" s="81"/>
      <c r="K27" s="81"/>
      <c r="L27" s="81">
        <v>23767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</row>
    <row r="28" spans="1:24" s="31" customFormat="1">
      <c r="A28" s="31">
        <v>22</v>
      </c>
      <c r="B28" s="31" t="s">
        <v>24</v>
      </c>
      <c r="C28" s="81">
        <v>30146</v>
      </c>
      <c r="D28" s="81"/>
      <c r="E28" s="81">
        <v>9190</v>
      </c>
      <c r="F28" s="81"/>
      <c r="G28" s="81"/>
      <c r="H28" s="81">
        <v>13549</v>
      </c>
      <c r="I28" s="81"/>
      <c r="J28" s="81">
        <v>469</v>
      </c>
      <c r="K28" s="81">
        <v>2404</v>
      </c>
      <c r="L28" s="81">
        <v>55758</v>
      </c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</row>
    <row r="29" spans="1:24" s="31" customFormat="1">
      <c r="A29" s="31">
        <v>23</v>
      </c>
      <c r="B29" s="31" t="s">
        <v>25</v>
      </c>
      <c r="C29" s="81">
        <v>6204</v>
      </c>
      <c r="D29" s="81">
        <v>19326</v>
      </c>
      <c r="E29" s="81">
        <v>1839</v>
      </c>
      <c r="F29" s="81"/>
      <c r="G29" s="81"/>
      <c r="H29" s="81"/>
      <c r="I29" s="81"/>
      <c r="J29" s="81"/>
      <c r="K29" s="81"/>
      <c r="L29" s="81">
        <v>27369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</row>
    <row r="30" spans="1:24" s="31" customFormat="1">
      <c r="A30" s="31">
        <v>24</v>
      </c>
      <c r="B30" s="31" t="s">
        <v>26</v>
      </c>
      <c r="C30" s="81">
        <v>5364</v>
      </c>
      <c r="D30" s="81"/>
      <c r="E30" s="81">
        <v>9186</v>
      </c>
      <c r="F30" s="81"/>
      <c r="G30" s="81"/>
      <c r="H30" s="81">
        <v>5186</v>
      </c>
      <c r="I30" s="81"/>
      <c r="J30" s="81"/>
      <c r="K30" s="81">
        <v>4667</v>
      </c>
      <c r="L30" s="81">
        <v>24403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</row>
    <row r="31" spans="1:24" s="31" customFormat="1">
      <c r="A31" s="31">
        <v>25</v>
      </c>
      <c r="B31" s="31" t="s">
        <v>27</v>
      </c>
      <c r="C31" s="81">
        <v>4143</v>
      </c>
      <c r="D31" s="81">
        <v>2304</v>
      </c>
      <c r="E31" s="81">
        <v>5428</v>
      </c>
      <c r="F31" s="81"/>
      <c r="G31" s="81"/>
      <c r="H31" s="81">
        <v>6267</v>
      </c>
      <c r="I31" s="81"/>
      <c r="J31" s="81"/>
      <c r="K31" s="81">
        <v>3242</v>
      </c>
      <c r="L31" s="81">
        <v>21384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</row>
    <row r="32" spans="1:24" s="31" customFormat="1" ht="7.5" customHeight="1">
      <c r="A32" s="16"/>
      <c r="B32" s="16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</row>
    <row r="34" spans="1:22">
      <c r="A34" s="10" t="s">
        <v>40</v>
      </c>
    </row>
    <row r="35" spans="1:22">
      <c r="A35" s="10"/>
    </row>
    <row r="36" spans="1:22">
      <c r="A36" s="10" t="s">
        <v>54</v>
      </c>
    </row>
    <row r="37" spans="1:22">
      <c r="A37" s="75" t="s">
        <v>53</v>
      </c>
    </row>
    <row r="38" spans="1:22">
      <c r="A38" s="10"/>
    </row>
    <row r="39" spans="1:22" s="74" customFormat="1" ht="12.6" customHeight="1">
      <c r="A39" s="10" t="s">
        <v>57</v>
      </c>
      <c r="B39" s="10"/>
      <c r="C39" s="10"/>
      <c r="D39" s="10"/>
      <c r="E39" s="10"/>
      <c r="F39" s="72"/>
      <c r="G39" s="73"/>
      <c r="H39" s="72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</row>
    <row r="40" spans="1:22" s="74" customFormat="1" ht="12.6" customHeight="1">
      <c r="A40" s="10" t="s">
        <v>49</v>
      </c>
      <c r="B40" s="10"/>
      <c r="C40" s="10"/>
      <c r="D40" s="10"/>
      <c r="E40" s="10"/>
      <c r="F40" s="72"/>
      <c r="G40" s="73"/>
      <c r="H40" s="72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</row>
    <row r="41" spans="1:22" s="74" customFormat="1" ht="12.6" customHeight="1">
      <c r="A41" s="75" t="s">
        <v>50</v>
      </c>
      <c r="B41" s="10"/>
      <c r="C41" s="10"/>
      <c r="D41" s="10"/>
      <c r="E41" s="10"/>
      <c r="F41" s="72"/>
      <c r="G41" s="73"/>
      <c r="H41" s="72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</row>
    <row r="42" spans="1:22">
      <c r="A42" s="82"/>
    </row>
    <row r="44" spans="1:22" s="74" customFormat="1" ht="12.6" customHeight="1">
      <c r="A44" s="85" t="s">
        <v>31</v>
      </c>
      <c r="B44" s="86"/>
      <c r="C44" s="8"/>
      <c r="D44" s="10"/>
      <c r="E44" s="10"/>
      <c r="F44" s="72"/>
      <c r="G44" s="73"/>
      <c r="H44" s="72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s="74" customFormat="1" ht="12.6" customHeight="1">
      <c r="A45" s="85" t="s">
        <v>28</v>
      </c>
      <c r="B45" s="31"/>
      <c r="C45" s="8"/>
      <c r="D45" s="10"/>
      <c r="E45" s="10"/>
      <c r="F45" s="10"/>
      <c r="G45" s="52"/>
      <c r="H45" s="10"/>
      <c r="I45" s="73"/>
      <c r="J45" s="73"/>
      <c r="K45" s="52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52"/>
    </row>
    <row r="46" spans="1:22" s="74" customFormat="1" ht="12.6" customHeight="1">
      <c r="A46" s="85" t="s">
        <v>55</v>
      </c>
      <c r="B46" s="8"/>
      <c r="C46" s="8"/>
      <c r="D46" s="10"/>
      <c r="E46" s="10"/>
      <c r="F46" s="10"/>
      <c r="G46" s="52"/>
      <c r="H46" s="10"/>
      <c r="I46" s="73"/>
      <c r="J46" s="73"/>
      <c r="K46" s="52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52"/>
    </row>
    <row r="47" spans="1:22" s="74" customFormat="1" ht="12.6" customHeight="1">
      <c r="A47" s="85" t="s">
        <v>56</v>
      </c>
      <c r="B47" s="8"/>
      <c r="C47" s="8"/>
      <c r="D47" s="10"/>
      <c r="E47" s="10"/>
      <c r="F47" s="72"/>
      <c r="G47" s="52"/>
      <c r="H47" s="72"/>
      <c r="I47" s="73"/>
      <c r="J47" s="73"/>
      <c r="K47" s="52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52"/>
    </row>
    <row r="48" spans="1:22" s="31" customFormat="1" ht="12.6" customHeight="1">
      <c r="A48" s="85" t="s">
        <v>44</v>
      </c>
      <c r="B48" s="8"/>
      <c r="C48" s="8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</sheetData>
  <phoneticPr fontId="0" type="noConversion"/>
  <hyperlinks>
    <hyperlink ref="A41" r:id="rId1" display="&quot;Nationalratswahlen 2011: Der Wandel der Parteienlandschaft seit 1971&quot; (pdf zum Herunterladen)"/>
  </hyperlinks>
  <pageMargins left="0.78740157499999996" right="0.78740157499999996" top="0.984251969" bottom="0.984251969" header="0.4921259845" footer="0.4921259845"/>
  <pageSetup paperSize="9" scale="9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1919_Parteien</vt:lpstr>
      <vt:lpstr>1919_Beteiligung</vt:lpstr>
      <vt:lpstr>1919_Fiktive Wählende</vt:lpstr>
      <vt:lpstr>'1919_Fiktive Wählende'!Zone_d_impression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Postec Loïc BFS</cp:lastModifiedBy>
  <dcterms:created xsi:type="dcterms:W3CDTF">2004-10-06T13:43:16Z</dcterms:created>
  <dcterms:modified xsi:type="dcterms:W3CDTF">2016-12-22T10:40:44Z</dcterms:modified>
</cp:coreProperties>
</file>