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FS-01\U80840946\config\Desktop\Tableaux Politique\NEW\"/>
    </mc:Choice>
  </mc:AlternateContent>
  <bookViews>
    <workbookView xWindow="-15" yWindow="-15" windowWidth="9600" windowHeight="5985"/>
  </bookViews>
  <sheets>
    <sheet name="2015" sheetId="35" r:id="rId1"/>
    <sheet name="2011" sheetId="34" r:id="rId2"/>
    <sheet name="2007" sheetId="33" r:id="rId3"/>
    <sheet name="2003" sheetId="32" r:id="rId4"/>
    <sheet name="1999" sheetId="31" r:id="rId5"/>
    <sheet name="1995" sheetId="30" r:id="rId6"/>
    <sheet name="1991" sheetId="29" r:id="rId7"/>
    <sheet name="1987" sheetId="27" r:id="rId8"/>
    <sheet name="1983" sheetId="26" r:id="rId9"/>
    <sheet name="1979" sheetId="25" r:id="rId10"/>
    <sheet name="1975" sheetId="24" r:id="rId11"/>
    <sheet name="1971" sheetId="16" r:id="rId12"/>
  </sheets>
  <calcPr calcId="152511"/>
</workbook>
</file>

<file path=xl/calcChain.xml><?xml version="1.0" encoding="utf-8"?>
<calcChain xmlns="http://schemas.openxmlformats.org/spreadsheetml/2006/main">
  <c r="H9" i="35" l="1"/>
  <c r="G9" i="35"/>
  <c r="F9" i="35"/>
  <c r="E9" i="35"/>
  <c r="J9" i="35"/>
  <c r="D9" i="35"/>
  <c r="C9" i="35"/>
  <c r="B9" i="35"/>
  <c r="I12" i="35"/>
  <c r="J12" i="35"/>
  <c r="K12" i="35"/>
  <c r="I13" i="35"/>
  <c r="J13" i="35"/>
  <c r="K13" i="35"/>
  <c r="I14" i="35"/>
  <c r="J14" i="35"/>
  <c r="K14" i="35"/>
  <c r="I15" i="35"/>
  <c r="J15" i="35"/>
  <c r="K15" i="35"/>
  <c r="I16" i="35"/>
  <c r="J16" i="35"/>
  <c r="K16" i="35"/>
  <c r="I17" i="35"/>
  <c r="J17" i="35"/>
  <c r="K17" i="35"/>
  <c r="I18" i="35"/>
  <c r="J18" i="35"/>
  <c r="K18" i="35"/>
  <c r="I19" i="35"/>
  <c r="J19" i="35"/>
  <c r="K19" i="35"/>
  <c r="I20" i="35"/>
  <c r="J20" i="35"/>
  <c r="K20" i="35"/>
  <c r="I21" i="35"/>
  <c r="J21" i="35"/>
  <c r="K21" i="35"/>
  <c r="I22" i="35"/>
  <c r="J22" i="35"/>
  <c r="K22" i="35"/>
  <c r="I23" i="35"/>
  <c r="J23" i="35"/>
  <c r="K23" i="35"/>
  <c r="I24" i="35"/>
  <c r="J24" i="35"/>
  <c r="K24" i="35"/>
  <c r="I25" i="35"/>
  <c r="J25" i="35"/>
  <c r="K25" i="35"/>
  <c r="I26" i="35"/>
  <c r="J26" i="35"/>
  <c r="K26" i="35"/>
  <c r="I27" i="35"/>
  <c r="J27" i="35"/>
  <c r="K27" i="35"/>
  <c r="I28" i="35"/>
  <c r="J28" i="35"/>
  <c r="K28" i="35"/>
  <c r="I29" i="35"/>
  <c r="J29" i="35"/>
  <c r="K29" i="35"/>
  <c r="I30" i="35"/>
  <c r="J30" i="35"/>
  <c r="K30" i="35"/>
  <c r="I31" i="35"/>
  <c r="J31" i="35"/>
  <c r="K31" i="35"/>
  <c r="I32" i="35"/>
  <c r="J32" i="35"/>
  <c r="K32" i="35"/>
  <c r="I33" i="35"/>
  <c r="J33" i="35"/>
  <c r="K33" i="35"/>
  <c r="I34" i="35"/>
  <c r="J34" i="35"/>
  <c r="K34" i="35"/>
  <c r="I35" i="35"/>
  <c r="J35" i="35"/>
  <c r="K35" i="35"/>
  <c r="I36" i="35"/>
  <c r="J36" i="35"/>
  <c r="K36" i="35"/>
  <c r="K11" i="35"/>
  <c r="J11" i="35"/>
  <c r="I11" i="35"/>
  <c r="K9" i="35"/>
  <c r="I9" i="35"/>
  <c r="H9" i="34"/>
  <c r="G9" i="34"/>
  <c r="F9" i="34"/>
  <c r="E9" i="34"/>
  <c r="D9" i="34"/>
  <c r="C9" i="34"/>
  <c r="B9" i="34"/>
  <c r="K36" i="34"/>
  <c r="J36" i="34"/>
  <c r="I36" i="34"/>
  <c r="K35" i="34"/>
  <c r="J35" i="34"/>
  <c r="I35" i="34"/>
  <c r="K34" i="34"/>
  <c r="J34" i="34"/>
  <c r="I34" i="34"/>
  <c r="K33" i="34"/>
  <c r="J33" i="34"/>
  <c r="I33" i="34"/>
  <c r="K32" i="34"/>
  <c r="J32" i="34"/>
  <c r="I32" i="34"/>
  <c r="K31" i="34"/>
  <c r="J31" i="34"/>
  <c r="I31" i="34"/>
  <c r="K30" i="34"/>
  <c r="J30" i="34"/>
  <c r="I30" i="34"/>
  <c r="K29" i="34"/>
  <c r="J29" i="34"/>
  <c r="I29" i="34"/>
  <c r="K28" i="34"/>
  <c r="J28" i="34"/>
  <c r="I28" i="34"/>
  <c r="K27" i="34"/>
  <c r="J27" i="34"/>
  <c r="I27" i="34"/>
  <c r="K26" i="34"/>
  <c r="J26" i="34"/>
  <c r="I26" i="34"/>
  <c r="K25" i="34"/>
  <c r="J25" i="34"/>
  <c r="I25" i="34"/>
  <c r="K24" i="34"/>
  <c r="J24" i="34"/>
  <c r="I24" i="34"/>
  <c r="K23" i="34"/>
  <c r="J23" i="34"/>
  <c r="I23" i="34"/>
  <c r="K22" i="34"/>
  <c r="J22" i="34"/>
  <c r="I22" i="34"/>
  <c r="K21" i="34"/>
  <c r="J21" i="34"/>
  <c r="I21" i="34"/>
  <c r="K20" i="34"/>
  <c r="J20" i="34"/>
  <c r="I20" i="34"/>
  <c r="K19" i="34"/>
  <c r="J19" i="34"/>
  <c r="I19" i="34"/>
  <c r="K18" i="34"/>
  <c r="J18" i="34"/>
  <c r="I18" i="34"/>
  <c r="K17" i="34"/>
  <c r="J17" i="34"/>
  <c r="I17" i="34"/>
  <c r="K16" i="34"/>
  <c r="J16" i="34"/>
  <c r="I16" i="34"/>
  <c r="K15" i="34"/>
  <c r="J15" i="34"/>
  <c r="I15" i="34"/>
  <c r="K14" i="34"/>
  <c r="J14" i="34"/>
  <c r="I14" i="34"/>
  <c r="K13" i="34"/>
  <c r="J13" i="34"/>
  <c r="I13" i="34"/>
  <c r="K12" i="34"/>
  <c r="J12" i="34"/>
  <c r="I12" i="34"/>
  <c r="K11" i="34"/>
  <c r="J11" i="34"/>
  <c r="I11" i="34"/>
  <c r="K36" i="29"/>
  <c r="J36" i="29"/>
  <c r="I36" i="29"/>
  <c r="K35" i="29"/>
  <c r="J35" i="29"/>
  <c r="I35" i="29"/>
  <c r="K34" i="29"/>
  <c r="J34" i="29"/>
  <c r="I34" i="29"/>
  <c r="K33" i="29"/>
  <c r="J33" i="29"/>
  <c r="I33" i="29"/>
  <c r="K32" i="29"/>
  <c r="J32" i="29"/>
  <c r="I32" i="29"/>
  <c r="K31" i="29"/>
  <c r="J31" i="29"/>
  <c r="I31" i="29"/>
  <c r="K30" i="29"/>
  <c r="J30" i="29"/>
  <c r="I30" i="29"/>
  <c r="K29" i="29"/>
  <c r="J29" i="29"/>
  <c r="I29" i="29"/>
  <c r="K28" i="29"/>
  <c r="J28" i="29"/>
  <c r="I28" i="29"/>
  <c r="K27" i="29"/>
  <c r="J27" i="29"/>
  <c r="I27" i="29"/>
  <c r="K26" i="29"/>
  <c r="J26" i="29"/>
  <c r="I26" i="29"/>
  <c r="K25" i="29"/>
  <c r="J25" i="29"/>
  <c r="I25" i="29"/>
  <c r="K24" i="29"/>
  <c r="J24" i="29"/>
  <c r="I24" i="29"/>
  <c r="K23" i="29"/>
  <c r="J23" i="29"/>
  <c r="I23" i="29"/>
  <c r="K22" i="29"/>
  <c r="J22" i="29"/>
  <c r="I22" i="29"/>
  <c r="K21" i="29"/>
  <c r="J21" i="29"/>
  <c r="I21" i="29"/>
  <c r="K20" i="29"/>
  <c r="J20" i="29"/>
  <c r="I20" i="29"/>
  <c r="K19" i="29"/>
  <c r="J19" i="29"/>
  <c r="I19" i="29"/>
  <c r="K18" i="29"/>
  <c r="J18" i="29"/>
  <c r="I18" i="29"/>
  <c r="K17" i="29"/>
  <c r="J17" i="29"/>
  <c r="I17" i="29"/>
  <c r="K16" i="29"/>
  <c r="J16" i="29"/>
  <c r="I16" i="29"/>
  <c r="K15" i="29"/>
  <c r="J15" i="29"/>
  <c r="I15" i="29"/>
  <c r="K14" i="29"/>
  <c r="J14" i="29"/>
  <c r="I14" i="29"/>
  <c r="K13" i="29"/>
  <c r="J13" i="29"/>
  <c r="I13" i="29"/>
  <c r="K12" i="29"/>
  <c r="J12" i="29"/>
  <c r="I12" i="29"/>
  <c r="K11" i="29"/>
  <c r="J11" i="29"/>
  <c r="I11" i="29"/>
  <c r="K36" i="27"/>
  <c r="J36" i="27"/>
  <c r="I36" i="27"/>
  <c r="K35" i="27"/>
  <c r="J35" i="27"/>
  <c r="I35" i="27"/>
  <c r="K34" i="27"/>
  <c r="J34" i="27"/>
  <c r="I34" i="27"/>
  <c r="K33" i="27"/>
  <c r="J33" i="27"/>
  <c r="I33" i="27"/>
  <c r="K32" i="27"/>
  <c r="J32" i="27"/>
  <c r="I32" i="27"/>
  <c r="K31" i="27"/>
  <c r="J31" i="27"/>
  <c r="I31" i="27"/>
  <c r="K30" i="27"/>
  <c r="J30" i="27"/>
  <c r="I30" i="27"/>
  <c r="K29" i="27"/>
  <c r="J29" i="27"/>
  <c r="I29" i="27"/>
  <c r="K28" i="27"/>
  <c r="J28" i="27"/>
  <c r="I28" i="27"/>
  <c r="K27" i="27"/>
  <c r="J27" i="27"/>
  <c r="I27" i="27"/>
  <c r="K26" i="27"/>
  <c r="J26" i="27"/>
  <c r="I26" i="27"/>
  <c r="K25" i="27"/>
  <c r="J25" i="27"/>
  <c r="I25" i="27"/>
  <c r="K24" i="27"/>
  <c r="J24" i="27"/>
  <c r="I24" i="27"/>
  <c r="K23" i="27"/>
  <c r="J23" i="27"/>
  <c r="I23" i="27"/>
  <c r="K22" i="27"/>
  <c r="J22" i="27"/>
  <c r="I22" i="27"/>
  <c r="K21" i="27"/>
  <c r="J21" i="27"/>
  <c r="I21" i="27"/>
  <c r="K20" i="27"/>
  <c r="J20" i="27"/>
  <c r="I20" i="27"/>
  <c r="K19" i="27"/>
  <c r="J19" i="27"/>
  <c r="I19" i="27"/>
  <c r="K18" i="27"/>
  <c r="J18" i="27"/>
  <c r="I18" i="27"/>
  <c r="K17" i="27"/>
  <c r="J17" i="27"/>
  <c r="I17" i="27"/>
  <c r="K16" i="27"/>
  <c r="J16" i="27"/>
  <c r="I16" i="27"/>
  <c r="K15" i="27"/>
  <c r="J15" i="27"/>
  <c r="I15" i="27"/>
  <c r="K14" i="27"/>
  <c r="J14" i="27"/>
  <c r="I14" i="27"/>
  <c r="K13" i="27"/>
  <c r="J13" i="27"/>
  <c r="I13" i="27"/>
  <c r="K12" i="27"/>
  <c r="J12" i="27"/>
  <c r="I12" i="27"/>
  <c r="K11" i="27"/>
  <c r="J11" i="27"/>
  <c r="I11" i="27"/>
  <c r="K36" i="26"/>
  <c r="J36" i="26"/>
  <c r="I36" i="26"/>
  <c r="K35" i="26"/>
  <c r="J35" i="26"/>
  <c r="I35" i="26"/>
  <c r="K34" i="26"/>
  <c r="J34" i="26"/>
  <c r="I34" i="26"/>
  <c r="K33" i="26"/>
  <c r="J33" i="26"/>
  <c r="I33" i="26"/>
  <c r="K32" i="26"/>
  <c r="J32" i="26"/>
  <c r="I32" i="26"/>
  <c r="K31" i="26"/>
  <c r="J31" i="26"/>
  <c r="I31" i="26"/>
  <c r="K30" i="26"/>
  <c r="J30" i="26"/>
  <c r="I30" i="26"/>
  <c r="K29" i="26"/>
  <c r="J29" i="26"/>
  <c r="I29" i="26"/>
  <c r="K28" i="26"/>
  <c r="J28" i="26"/>
  <c r="I28" i="26"/>
  <c r="K27" i="26"/>
  <c r="J27" i="26"/>
  <c r="I27" i="26"/>
  <c r="K26" i="26"/>
  <c r="J26" i="26"/>
  <c r="I26" i="26"/>
  <c r="K25" i="26"/>
  <c r="J25" i="26"/>
  <c r="I25" i="26"/>
  <c r="K24" i="26"/>
  <c r="J24" i="26"/>
  <c r="I24" i="26"/>
  <c r="K23" i="26"/>
  <c r="J23" i="26"/>
  <c r="I23" i="26"/>
  <c r="K22" i="26"/>
  <c r="J22" i="26"/>
  <c r="I22" i="26"/>
  <c r="K21" i="26"/>
  <c r="J21" i="26"/>
  <c r="I21" i="26"/>
  <c r="K20" i="26"/>
  <c r="J20" i="26"/>
  <c r="I20" i="26"/>
  <c r="K19" i="26"/>
  <c r="J19" i="26"/>
  <c r="I19" i="26"/>
  <c r="K18" i="26"/>
  <c r="J18" i="26"/>
  <c r="I18" i="26"/>
  <c r="K17" i="26"/>
  <c r="J17" i="26"/>
  <c r="I17" i="26"/>
  <c r="K16" i="26"/>
  <c r="J16" i="26"/>
  <c r="I16" i="26"/>
  <c r="K15" i="26"/>
  <c r="J15" i="26"/>
  <c r="I15" i="26"/>
  <c r="K14" i="26"/>
  <c r="J14" i="26"/>
  <c r="I14" i="26"/>
  <c r="K13" i="26"/>
  <c r="J13" i="26"/>
  <c r="I13" i="26"/>
  <c r="K12" i="26"/>
  <c r="J12" i="26"/>
  <c r="I12" i="26"/>
  <c r="K11" i="26"/>
  <c r="J11" i="26"/>
  <c r="I11" i="26"/>
  <c r="K36" i="25"/>
  <c r="J36" i="25"/>
  <c r="I36" i="25"/>
  <c r="K35" i="25"/>
  <c r="J35" i="25"/>
  <c r="I35" i="25"/>
  <c r="K34" i="25"/>
  <c r="J34" i="25"/>
  <c r="I34" i="25"/>
  <c r="K33" i="25"/>
  <c r="J33" i="25"/>
  <c r="I33" i="25"/>
  <c r="K32" i="25"/>
  <c r="J32" i="25"/>
  <c r="I32" i="25"/>
  <c r="K31" i="25"/>
  <c r="J31" i="25"/>
  <c r="I31" i="25"/>
  <c r="K30" i="25"/>
  <c r="J30" i="25"/>
  <c r="I30" i="25"/>
  <c r="K29" i="25"/>
  <c r="J29" i="25"/>
  <c r="I29" i="25"/>
  <c r="K28" i="25"/>
  <c r="J28" i="25"/>
  <c r="I28" i="25"/>
  <c r="K27" i="25"/>
  <c r="J27" i="25"/>
  <c r="I27" i="25"/>
  <c r="K26" i="25"/>
  <c r="J26" i="25"/>
  <c r="I26" i="25"/>
  <c r="K25" i="25"/>
  <c r="J25" i="25"/>
  <c r="I25" i="25"/>
  <c r="K24" i="25"/>
  <c r="J24" i="25"/>
  <c r="I24" i="25"/>
  <c r="K23" i="25"/>
  <c r="J23" i="25"/>
  <c r="I23" i="25"/>
  <c r="K22" i="25"/>
  <c r="J22" i="25"/>
  <c r="I22" i="25"/>
  <c r="K21" i="25"/>
  <c r="J21" i="25"/>
  <c r="I21" i="25"/>
  <c r="K20" i="25"/>
  <c r="J20" i="25"/>
  <c r="I20" i="25"/>
  <c r="K19" i="25"/>
  <c r="J19" i="25"/>
  <c r="I19" i="25"/>
  <c r="K18" i="25"/>
  <c r="J18" i="25"/>
  <c r="I18" i="25"/>
  <c r="K17" i="25"/>
  <c r="J17" i="25"/>
  <c r="I17" i="25"/>
  <c r="K16" i="25"/>
  <c r="J16" i="25"/>
  <c r="I16" i="25"/>
  <c r="K15" i="25"/>
  <c r="J15" i="25"/>
  <c r="I15" i="25"/>
  <c r="K14" i="25"/>
  <c r="J14" i="25"/>
  <c r="I14" i="25"/>
  <c r="K13" i="25"/>
  <c r="J13" i="25"/>
  <c r="I13" i="25"/>
  <c r="K12" i="25"/>
  <c r="J12" i="25"/>
  <c r="I12" i="25"/>
  <c r="K11" i="25"/>
  <c r="J11" i="25"/>
  <c r="I11" i="25"/>
  <c r="K35" i="24"/>
  <c r="J35" i="24"/>
  <c r="I35" i="24"/>
  <c r="K34" i="24"/>
  <c r="J34" i="24"/>
  <c r="I34" i="24"/>
  <c r="K33" i="24"/>
  <c r="J33" i="24"/>
  <c r="I33" i="24"/>
  <c r="K32" i="24"/>
  <c r="J32" i="24"/>
  <c r="I32" i="24"/>
  <c r="K31" i="24"/>
  <c r="J31" i="24"/>
  <c r="I31" i="24"/>
  <c r="K30" i="24"/>
  <c r="J30" i="24"/>
  <c r="I30" i="24"/>
  <c r="K29" i="24"/>
  <c r="J29" i="24"/>
  <c r="I29" i="24"/>
  <c r="K28" i="24"/>
  <c r="J28" i="24"/>
  <c r="I28" i="24"/>
  <c r="K27" i="24"/>
  <c r="J27" i="24"/>
  <c r="I27" i="24"/>
  <c r="K26" i="24"/>
  <c r="J26" i="24"/>
  <c r="I26" i="24"/>
  <c r="K25" i="24"/>
  <c r="J25" i="24"/>
  <c r="I25" i="24"/>
  <c r="K24" i="24"/>
  <c r="J24" i="24"/>
  <c r="I24" i="24"/>
  <c r="K23" i="24"/>
  <c r="J23" i="24"/>
  <c r="I23" i="24"/>
  <c r="K22" i="24"/>
  <c r="J22" i="24"/>
  <c r="I22" i="24"/>
  <c r="K21" i="24"/>
  <c r="J21" i="24"/>
  <c r="I21" i="24"/>
  <c r="K20" i="24"/>
  <c r="J20" i="24"/>
  <c r="I20" i="24"/>
  <c r="K19" i="24"/>
  <c r="J19" i="24"/>
  <c r="I19" i="24"/>
  <c r="K18" i="24"/>
  <c r="J18" i="24"/>
  <c r="I18" i="24"/>
  <c r="K17" i="24"/>
  <c r="J17" i="24"/>
  <c r="I17" i="24"/>
  <c r="K16" i="24"/>
  <c r="J16" i="24"/>
  <c r="I16" i="24"/>
  <c r="K15" i="24"/>
  <c r="J15" i="24"/>
  <c r="I15" i="24"/>
  <c r="K14" i="24"/>
  <c r="J14" i="24"/>
  <c r="I14" i="24"/>
  <c r="K13" i="24"/>
  <c r="J13" i="24"/>
  <c r="I13" i="24"/>
  <c r="K12" i="24"/>
  <c r="J12" i="24"/>
  <c r="I12" i="24"/>
  <c r="K11" i="24"/>
  <c r="J11" i="24"/>
  <c r="I11" i="24"/>
  <c r="E9" i="24"/>
  <c r="H9" i="24"/>
  <c r="G9" i="24"/>
  <c r="F9" i="24"/>
  <c r="K36" i="30"/>
  <c r="J36" i="30"/>
  <c r="I36" i="30"/>
  <c r="K35" i="30"/>
  <c r="J35" i="30"/>
  <c r="I35" i="30"/>
  <c r="K34" i="30"/>
  <c r="J34" i="30"/>
  <c r="I34" i="30"/>
  <c r="K33" i="30"/>
  <c r="J33" i="30"/>
  <c r="I33" i="30"/>
  <c r="K32" i="30"/>
  <c r="J32" i="30"/>
  <c r="I32" i="30"/>
  <c r="K31" i="30"/>
  <c r="J31" i="30"/>
  <c r="I31" i="30"/>
  <c r="K30" i="30"/>
  <c r="J30" i="30"/>
  <c r="I30" i="30"/>
  <c r="K29" i="30"/>
  <c r="J29" i="30"/>
  <c r="I29" i="30"/>
  <c r="K28" i="30"/>
  <c r="J28" i="30"/>
  <c r="I28" i="30"/>
  <c r="K27" i="30"/>
  <c r="J27" i="30"/>
  <c r="I27" i="30"/>
  <c r="K26" i="30"/>
  <c r="J26" i="30"/>
  <c r="I26" i="30"/>
  <c r="K25" i="30"/>
  <c r="J25" i="30"/>
  <c r="I25" i="30"/>
  <c r="K24" i="30"/>
  <c r="J24" i="30"/>
  <c r="I24" i="30"/>
  <c r="K23" i="30"/>
  <c r="J23" i="30"/>
  <c r="I23" i="30"/>
  <c r="K22" i="30"/>
  <c r="J22" i="30"/>
  <c r="I22" i="30"/>
  <c r="K21" i="30"/>
  <c r="J21" i="30"/>
  <c r="I21" i="30"/>
  <c r="K20" i="30"/>
  <c r="J20" i="30"/>
  <c r="I20" i="30"/>
  <c r="K19" i="30"/>
  <c r="J19" i="30"/>
  <c r="I19" i="30"/>
  <c r="K18" i="30"/>
  <c r="J18" i="30"/>
  <c r="I18" i="30"/>
  <c r="K17" i="30"/>
  <c r="J17" i="30"/>
  <c r="I17" i="30"/>
  <c r="K16" i="30"/>
  <c r="J16" i="30"/>
  <c r="I16" i="30"/>
  <c r="K15" i="30"/>
  <c r="J15" i="30"/>
  <c r="I15" i="30"/>
  <c r="K14" i="30"/>
  <c r="J14" i="30"/>
  <c r="I14" i="30"/>
  <c r="K13" i="30"/>
  <c r="J13" i="30"/>
  <c r="I13" i="30"/>
  <c r="K12" i="30"/>
  <c r="J12" i="30"/>
  <c r="I12" i="30"/>
  <c r="K11" i="30"/>
  <c r="J11" i="30"/>
  <c r="I11" i="30"/>
  <c r="K36" i="31"/>
  <c r="J36" i="31"/>
  <c r="I36" i="31"/>
  <c r="K35" i="31"/>
  <c r="J35" i="31"/>
  <c r="I35" i="31"/>
  <c r="K34" i="31"/>
  <c r="J34" i="31"/>
  <c r="I34" i="31"/>
  <c r="K33" i="31"/>
  <c r="J33" i="31"/>
  <c r="I33" i="31"/>
  <c r="K32" i="31"/>
  <c r="J32" i="31"/>
  <c r="I32" i="31"/>
  <c r="K31" i="31"/>
  <c r="J31" i="31"/>
  <c r="I31" i="31"/>
  <c r="K30" i="31"/>
  <c r="J30" i="31"/>
  <c r="I30" i="31"/>
  <c r="K29" i="31"/>
  <c r="J29" i="31"/>
  <c r="I29" i="31"/>
  <c r="K28" i="31"/>
  <c r="J28" i="31"/>
  <c r="I28" i="31"/>
  <c r="K27" i="31"/>
  <c r="J27" i="31"/>
  <c r="I27" i="31"/>
  <c r="K26" i="31"/>
  <c r="J26" i="31"/>
  <c r="I26" i="31"/>
  <c r="K25" i="31"/>
  <c r="J25" i="31"/>
  <c r="I25" i="31"/>
  <c r="K24" i="31"/>
  <c r="J24" i="31"/>
  <c r="I24" i="31"/>
  <c r="K23" i="31"/>
  <c r="J23" i="31"/>
  <c r="I23" i="31"/>
  <c r="K22" i="31"/>
  <c r="J22" i="31"/>
  <c r="I22" i="31"/>
  <c r="K21" i="31"/>
  <c r="J21" i="31"/>
  <c r="I21" i="31"/>
  <c r="K20" i="31"/>
  <c r="J20" i="31"/>
  <c r="I20" i="31"/>
  <c r="K19" i="31"/>
  <c r="J19" i="31"/>
  <c r="I19" i="31"/>
  <c r="K18" i="31"/>
  <c r="J18" i="31"/>
  <c r="I18" i="31"/>
  <c r="K17" i="31"/>
  <c r="J17" i="31"/>
  <c r="I17" i="31"/>
  <c r="K16" i="31"/>
  <c r="J16" i="31"/>
  <c r="I16" i="31"/>
  <c r="K15" i="31"/>
  <c r="J15" i="31"/>
  <c r="I15" i="31"/>
  <c r="K14" i="31"/>
  <c r="J14" i="31"/>
  <c r="I14" i="31"/>
  <c r="K13" i="31"/>
  <c r="J13" i="31"/>
  <c r="I13" i="31"/>
  <c r="K12" i="31"/>
  <c r="J12" i="31"/>
  <c r="I12" i="31"/>
  <c r="K11" i="31"/>
  <c r="J11" i="31"/>
  <c r="I11" i="31"/>
  <c r="K36" i="32"/>
  <c r="J36" i="32"/>
  <c r="I36" i="32"/>
  <c r="K35" i="32"/>
  <c r="J35" i="32"/>
  <c r="I35" i="32"/>
  <c r="K34" i="32"/>
  <c r="J34" i="32"/>
  <c r="I34" i="32"/>
  <c r="K33" i="32"/>
  <c r="J33" i="32"/>
  <c r="I33" i="32"/>
  <c r="K32" i="32"/>
  <c r="J32" i="32"/>
  <c r="I32" i="32"/>
  <c r="K31" i="32"/>
  <c r="J31" i="32"/>
  <c r="I31" i="32"/>
  <c r="K30" i="32"/>
  <c r="J30" i="32"/>
  <c r="I30" i="32"/>
  <c r="K29" i="32"/>
  <c r="J29" i="32"/>
  <c r="I29" i="32"/>
  <c r="K28" i="32"/>
  <c r="J28" i="32"/>
  <c r="I28" i="32"/>
  <c r="K27" i="32"/>
  <c r="J27" i="32"/>
  <c r="I27" i="32"/>
  <c r="K26" i="32"/>
  <c r="J26" i="32"/>
  <c r="I26" i="32"/>
  <c r="K25" i="32"/>
  <c r="J25" i="32"/>
  <c r="I25" i="32"/>
  <c r="K24" i="32"/>
  <c r="J24" i="32"/>
  <c r="I24" i="32"/>
  <c r="K23" i="32"/>
  <c r="J23" i="32"/>
  <c r="I23" i="32"/>
  <c r="K22" i="32"/>
  <c r="J22" i="32"/>
  <c r="I22" i="32"/>
  <c r="K21" i="32"/>
  <c r="J21" i="32"/>
  <c r="I21" i="32"/>
  <c r="K20" i="32"/>
  <c r="J20" i="32"/>
  <c r="I20" i="32"/>
  <c r="K19" i="32"/>
  <c r="J19" i="32"/>
  <c r="I19" i="32"/>
  <c r="K18" i="32"/>
  <c r="J18" i="32"/>
  <c r="I18" i="32"/>
  <c r="K17" i="32"/>
  <c r="J17" i="32"/>
  <c r="I17" i="32"/>
  <c r="K16" i="32"/>
  <c r="J16" i="32"/>
  <c r="I16" i="32"/>
  <c r="K15" i="32"/>
  <c r="J15" i="32"/>
  <c r="I15" i="32"/>
  <c r="K14" i="32"/>
  <c r="J14" i="32"/>
  <c r="I14" i="32"/>
  <c r="K13" i="32"/>
  <c r="J13" i="32"/>
  <c r="I13" i="32"/>
  <c r="K12" i="32"/>
  <c r="J12" i="32"/>
  <c r="I12" i="32"/>
  <c r="K11" i="32"/>
  <c r="J11" i="32"/>
  <c r="I11" i="32"/>
  <c r="J11" i="33"/>
  <c r="K11" i="33"/>
  <c r="J12" i="33"/>
  <c r="K12" i="33"/>
  <c r="J13" i="33"/>
  <c r="K13" i="33"/>
  <c r="J14" i="33"/>
  <c r="K14" i="33"/>
  <c r="J15" i="33"/>
  <c r="K15" i="33"/>
  <c r="J16" i="33"/>
  <c r="K16" i="33"/>
  <c r="J17" i="33"/>
  <c r="K17" i="33"/>
  <c r="J18" i="33"/>
  <c r="K18" i="33"/>
  <c r="J19" i="33"/>
  <c r="K19" i="33"/>
  <c r="J20" i="33"/>
  <c r="K20" i="33"/>
  <c r="J21" i="33"/>
  <c r="K21" i="33"/>
  <c r="J22" i="33"/>
  <c r="K22" i="33"/>
  <c r="J23" i="33"/>
  <c r="K23" i="33"/>
  <c r="J24" i="33"/>
  <c r="K24" i="33"/>
  <c r="J25" i="33"/>
  <c r="K25" i="33"/>
  <c r="J26" i="33"/>
  <c r="K26" i="33"/>
  <c r="J27" i="33"/>
  <c r="K27" i="33"/>
  <c r="J28" i="33"/>
  <c r="K28" i="33"/>
  <c r="J29" i="33"/>
  <c r="K29" i="33"/>
  <c r="J30" i="33"/>
  <c r="K30" i="33"/>
  <c r="J31" i="33"/>
  <c r="K31" i="33"/>
  <c r="J32" i="33"/>
  <c r="K32" i="33"/>
  <c r="J33" i="33"/>
  <c r="K33" i="33"/>
  <c r="J34" i="33"/>
  <c r="K34" i="33"/>
  <c r="J35" i="33"/>
  <c r="K35" i="33"/>
  <c r="J36" i="33"/>
  <c r="K36" i="33"/>
  <c r="I12" i="33"/>
  <c r="I13" i="33"/>
  <c r="I14" i="33"/>
  <c r="I15" i="33"/>
  <c r="I16" i="33"/>
  <c r="I17" i="33"/>
  <c r="I18" i="33"/>
  <c r="I19" i="33"/>
  <c r="I20" i="33"/>
  <c r="I21" i="33"/>
  <c r="I22" i="33"/>
  <c r="I23" i="33"/>
  <c r="I24" i="33"/>
  <c r="I25" i="33"/>
  <c r="I26" i="33"/>
  <c r="I27" i="33"/>
  <c r="I28" i="33"/>
  <c r="I29" i="33"/>
  <c r="I30" i="33"/>
  <c r="I31" i="33"/>
  <c r="I32" i="33"/>
  <c r="I33" i="33"/>
  <c r="I34" i="33"/>
  <c r="I35" i="33"/>
  <c r="I36" i="33"/>
  <c r="I11" i="33"/>
  <c r="E9" i="33"/>
  <c r="H9" i="33"/>
  <c r="G9" i="33"/>
  <c r="F9" i="33"/>
  <c r="C9" i="32"/>
  <c r="D9" i="32"/>
  <c r="E9" i="32"/>
  <c r="F9" i="32"/>
  <c r="G9" i="32"/>
  <c r="H9" i="32"/>
  <c r="C9" i="31"/>
  <c r="D9" i="31"/>
  <c r="E9" i="31"/>
  <c r="F9" i="31"/>
  <c r="G9" i="31"/>
  <c r="H9" i="31"/>
  <c r="C9" i="30"/>
  <c r="D9" i="30"/>
  <c r="E9" i="30"/>
  <c r="F9" i="30"/>
  <c r="G9" i="30"/>
  <c r="H9" i="30"/>
  <c r="C9" i="29"/>
  <c r="D9" i="29"/>
  <c r="E9" i="29"/>
  <c r="F9" i="29"/>
  <c r="G9" i="29"/>
  <c r="H9" i="29"/>
  <c r="C9" i="27"/>
  <c r="D9" i="27"/>
  <c r="E9" i="27"/>
  <c r="K9" i="27"/>
  <c r="F9" i="27"/>
  <c r="G9" i="27"/>
  <c r="H9" i="27"/>
  <c r="C9" i="26"/>
  <c r="D9" i="26"/>
  <c r="E9" i="26"/>
  <c r="F9" i="26"/>
  <c r="G9" i="26"/>
  <c r="H9" i="26"/>
  <c r="C9" i="25"/>
  <c r="D9" i="25"/>
  <c r="E9" i="25"/>
  <c r="K9" i="25"/>
  <c r="F9" i="25"/>
  <c r="G9" i="25"/>
  <c r="H9" i="25"/>
  <c r="C9" i="24"/>
  <c r="D9" i="24"/>
  <c r="C9" i="16"/>
  <c r="D9" i="16"/>
  <c r="E9" i="16"/>
  <c r="C9" i="33"/>
  <c r="D9" i="33"/>
  <c r="B9" i="32"/>
  <c r="B9" i="31"/>
  <c r="B9" i="30"/>
  <c r="B9" i="29"/>
  <c r="B9" i="27"/>
  <c r="B9" i="26"/>
  <c r="B9" i="25"/>
  <c r="B9" i="24"/>
  <c r="B9" i="16"/>
  <c r="B9" i="33"/>
  <c r="I9" i="25"/>
  <c r="J9" i="26"/>
  <c r="I9" i="24"/>
  <c r="J9" i="29"/>
  <c r="J9" i="32"/>
  <c r="I9" i="30"/>
  <c r="J9" i="24"/>
  <c r="I9" i="27"/>
  <c r="I9" i="32"/>
  <c r="J9" i="25"/>
  <c r="I9" i="29"/>
  <c r="I9" i="31"/>
  <c r="K9" i="24"/>
  <c r="J9" i="31"/>
  <c r="K9" i="26"/>
  <c r="J9" i="33"/>
  <c r="K9" i="30"/>
  <c r="J9" i="27"/>
  <c r="J9" i="30"/>
  <c r="K9" i="31"/>
  <c r="K9" i="32"/>
  <c r="I9" i="33"/>
  <c r="I9" i="26"/>
  <c r="K9" i="33"/>
  <c r="K9" i="29"/>
  <c r="K9" i="34"/>
  <c r="I9" i="34"/>
  <c r="J9" i="34"/>
</calcChain>
</file>

<file path=xl/sharedStrings.xml><?xml version="1.0" encoding="utf-8"?>
<sst xmlns="http://schemas.openxmlformats.org/spreadsheetml/2006/main" count="906" uniqueCount="73">
  <si>
    <t>Total</t>
  </si>
  <si>
    <t>Jura</t>
  </si>
  <si>
    <t>Tessin</t>
  </si>
  <si>
    <t>1) Majorzkanton</t>
  </si>
  <si>
    <t>Uri 1)</t>
  </si>
  <si>
    <t>Uri 2)</t>
  </si>
  <si>
    <t>2) Majorzkanton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</si>
  <si>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</si>
  <si>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</si>
  <si>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</si>
  <si>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</si>
  <si>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</si>
  <si>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</si>
  <si>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</si>
  <si>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</si>
  <si>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</si>
  <si>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</si>
  <si>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</si>
  <si>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Graubünden</t>
  </si>
  <si>
    <t>Schaffhausen</t>
  </si>
  <si>
    <t>Thurgau</t>
  </si>
  <si>
    <t>Luzern</t>
  </si>
  <si>
    <t>Schwyz</t>
  </si>
  <si>
    <t>Glarus 1)</t>
  </si>
  <si>
    <t>Nidwalden 1)</t>
  </si>
  <si>
    <t>Obwalden 1)</t>
  </si>
  <si>
    <t>Zug 2)</t>
  </si>
  <si>
    <t>Zug</t>
  </si>
  <si>
    <t>Glarus 2)</t>
  </si>
  <si>
    <t>Nidwalden 2)</t>
  </si>
  <si>
    <t>Obwalden 2)</t>
  </si>
  <si>
    <t>Obwalden 1), 2)</t>
  </si>
  <si>
    <t>2) Stille Wahl</t>
  </si>
  <si>
    <t>1) Stille Wahl</t>
  </si>
  <si>
    <t>Auskunft:</t>
  </si>
  <si>
    <t>Bundesamt für Statistik, Statistik der Nationalratswahlen</t>
  </si>
  <si>
    <t>Appenzell A. Rh.</t>
  </si>
  <si>
    <t>Appenzell A. Rh. 1)</t>
  </si>
  <si>
    <t>Appenzell I. Rh. 1)</t>
  </si>
  <si>
    <t>Appenzell I. Rh. 2)</t>
  </si>
  <si>
    <t>St. Gallen</t>
  </si>
  <si>
    <t>© BFS - Statistisches Lexikon der Schweiz</t>
  </si>
  <si>
    <t>Wahlzettel</t>
  </si>
  <si>
    <t>eingelegte</t>
  </si>
  <si>
    <t>leere</t>
  </si>
  <si>
    <t>ungültige</t>
  </si>
  <si>
    <t>gültige</t>
  </si>
  <si>
    <t>unveränderte</t>
  </si>
  <si>
    <t>veränderte</t>
  </si>
  <si>
    <t>Nidwalden 1) 2)</t>
  </si>
  <si>
    <t xml:space="preserve">Nationalratswahlen 1999: Typen von Wahlzetteln </t>
  </si>
  <si>
    <t xml:space="preserve">Nationalratswahlen 1995: Typen von Wahlzetteln </t>
  </si>
  <si>
    <t xml:space="preserve">Nationalratswahlen 1979: Typen von Wahlzetteln </t>
  </si>
  <si>
    <t xml:space="preserve">Nationalratswahlen 1983: Typen von Wahlzetteln </t>
  </si>
  <si>
    <t xml:space="preserve">Nationalratswahlen 1987: Typen von Wahlzetteln </t>
  </si>
  <si>
    <t xml:space="preserve">Nationalratswahlen 1991: Typen von Wahlzetteln </t>
  </si>
  <si>
    <t>zeichnung</t>
  </si>
  <si>
    <t>ohne Parteibe-</t>
  </si>
  <si>
    <t>Nationalratswahlen 2007: Typen von Wahlzetteln</t>
  </si>
  <si>
    <t xml:space="preserve">Nationalratswahlen 2003: Typen von Wahlzetteln </t>
  </si>
  <si>
    <t xml:space="preserve">Nationalratswahlen 1975: Typen von Wahlzetteln </t>
  </si>
  <si>
    <t>3)</t>
  </si>
  <si>
    <t>zeichnung 3)</t>
  </si>
  <si>
    <t>3) Es sind keine Angaben über die unveränderten und veränderten Wahlzettel sowie jene ohne Parteibezeichnung erhältlich.</t>
  </si>
  <si>
    <t>*</t>
  </si>
  <si>
    <t>…</t>
  </si>
  <si>
    <t>Nationalratswahlen 1971: Typen von Wahlzetteln 3)</t>
  </si>
  <si>
    <t>in % der gültigen Wahlzettel</t>
  </si>
  <si>
    <t>Nationalratswahlen 2011: Typen von Wahlzetteln</t>
  </si>
  <si>
    <t>poku@bfs.admin.ch</t>
  </si>
  <si>
    <t>058 463 61 58</t>
  </si>
  <si>
    <t>su_17.02.02.04.02</t>
  </si>
  <si>
    <t>Nationalratswahlen 2015: Typen von Wahlzetteln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</si>
</sst>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5" formatCode="\ 0;;;\ @"/>
    <numFmt numFmtId="166" formatCode="\ \ 0;;;\ \ @"/>
    <numFmt numFmtId="167" formatCode="#,###,##0__;\-#,###,##0__;\-__;@__\ "/>
    <numFmt numFmtId="168" formatCode=";;;_W@"/>
    <numFmt numFmtId="169" formatCode="#,###,##0____;\-#,###,##0____;0____;@____"/>
    <numFmt numFmtId="170" formatCode="#,###,##0__;\-#,###,##0__;0__;@__\ "/>
    <numFmt numFmtId="171" formatCode="#,###,##0.0__;\-#,###,##0.0__;\-__;@__\ "/>
    <numFmt numFmtId="172" formatCode="&quot;  &quot;@"/>
    <numFmt numFmtId="173" formatCode="#,###,##0____;\-#,###,##0____;0____;@\ "/>
    <numFmt numFmtId="174" formatCode="#,###,##0.0____;\-#,###,##0.0____;0.0____;@\ "/>
    <numFmt numFmtId="175" formatCode="#,###,##0.00____;\-#,###,##0.00____;0.00____;@\ "/>
  </numFmts>
  <fonts count="8">
    <font>
      <sz val="8.5"/>
      <name val="Helv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5"/>
      <name val="Helvetica"/>
    </font>
    <font>
      <sz val="8"/>
      <name val="NewsGothic"/>
      <family val="2"/>
    </font>
    <font>
      <sz val="8"/>
      <name val="Helv"/>
    </font>
    <font>
      <sz val="10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1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/>
    <xf numFmtId="166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/>
    <xf numFmtId="166" fontId="2" fillId="0" borderId="0" xfId="0" applyNumberFormat="1" applyFont="1" applyBorder="1" applyAlignment="1">
      <alignment horizontal="left"/>
    </xf>
    <xf numFmtId="166" fontId="2" fillId="0" borderId="1" xfId="0" applyNumberFormat="1" applyFont="1" applyBorder="1" applyAlignment="1">
      <alignment horizontal="left"/>
    </xf>
    <xf numFmtId="0" fontId="2" fillId="2" borderId="0" xfId="0" applyFont="1" applyFill="1" applyBorder="1" applyAlignment="1"/>
    <xf numFmtId="168" fontId="2" fillId="2" borderId="0" xfId="0" applyNumberFormat="1" applyFont="1" applyFill="1" applyBorder="1"/>
    <xf numFmtId="0" fontId="2" fillId="2" borderId="0" xfId="0" applyFont="1" applyFill="1" applyBorder="1"/>
    <xf numFmtId="0" fontId="2" fillId="3" borderId="2" xfId="0" applyFont="1" applyFill="1" applyBorder="1"/>
    <xf numFmtId="171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/>
    <xf numFmtId="0" fontId="2" fillId="2" borderId="3" xfId="0" applyFont="1" applyFill="1" applyBorder="1"/>
    <xf numFmtId="0" fontId="3" fillId="2" borderId="0" xfId="0" applyFont="1" applyFill="1" applyBorder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170" fontId="2" fillId="2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73" fontId="2" fillId="3" borderId="2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right"/>
    </xf>
    <xf numFmtId="0" fontId="1" fillId="2" borderId="1" xfId="0" applyNumberFormat="1" applyFont="1" applyFill="1" applyBorder="1"/>
    <xf numFmtId="0" fontId="5" fillId="2" borderId="0" xfId="0" applyFont="1" applyFill="1" applyBorder="1"/>
    <xf numFmtId="169" fontId="2" fillId="2" borderId="0" xfId="0" applyNumberFormat="1" applyFont="1" applyFill="1" applyBorder="1" applyAlignment="1">
      <alignment horizontal="right"/>
    </xf>
    <xf numFmtId="170" fontId="2" fillId="2" borderId="0" xfId="0" applyNumberFormat="1" applyFont="1" applyFill="1" applyBorder="1" applyAlignment="1">
      <alignment horizontal="right"/>
    </xf>
    <xf numFmtId="172" fontId="2" fillId="2" borderId="4" xfId="0" applyNumberFormat="1" applyFont="1" applyFill="1" applyBorder="1" applyAlignment="1">
      <alignment vertical="top" wrapText="1"/>
    </xf>
    <xf numFmtId="172" fontId="2" fillId="0" borderId="4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wrapText="1"/>
    </xf>
    <xf numFmtId="172" fontId="2" fillId="2" borderId="3" xfId="0" applyNumberFormat="1" applyFont="1" applyFill="1" applyBorder="1" applyAlignment="1">
      <alignment vertical="top" wrapText="1"/>
    </xf>
    <xf numFmtId="0" fontId="2" fillId="2" borderId="5" xfId="0" applyFont="1" applyFill="1" applyBorder="1"/>
    <xf numFmtId="0" fontId="2" fillId="0" borderId="1" xfId="0" applyFont="1" applyBorder="1"/>
    <xf numFmtId="172" fontId="2" fillId="2" borderId="0" xfId="0" applyNumberFormat="1" applyFont="1" applyFill="1" applyBorder="1" applyAlignment="1">
      <alignment vertical="top" wrapText="1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wrapText="1"/>
    </xf>
    <xf numFmtId="165" fontId="2" fillId="2" borderId="8" xfId="0" applyNumberFormat="1" applyFont="1" applyFill="1" applyBorder="1"/>
    <xf numFmtId="172" fontId="2" fillId="2" borderId="4" xfId="0" quotePrefix="1" applyNumberFormat="1" applyFont="1" applyFill="1" applyBorder="1" applyAlignment="1">
      <alignment vertical="top" wrapText="1"/>
    </xf>
    <xf numFmtId="172" fontId="2" fillId="0" borderId="4" xfId="0" quotePrefix="1" applyNumberFormat="1" applyFont="1" applyFill="1" applyBorder="1" applyAlignment="1">
      <alignment vertical="top" wrapText="1"/>
    </xf>
    <xf numFmtId="173" fontId="2" fillId="2" borderId="0" xfId="0" applyNumberFormat="1" applyFont="1" applyFill="1" applyBorder="1" applyAlignment="1">
      <alignment horizontal="center"/>
    </xf>
    <xf numFmtId="173" fontId="2" fillId="3" borderId="2" xfId="0" applyNumberFormat="1" applyFont="1" applyFill="1" applyBorder="1" applyAlignment="1">
      <alignment horizontal="center"/>
    </xf>
    <xf numFmtId="0" fontId="2" fillId="2" borderId="9" xfId="0" applyFont="1" applyFill="1" applyBorder="1"/>
    <xf numFmtId="172" fontId="2" fillId="2" borderId="3" xfId="0" applyNumberFormat="1" applyFont="1" applyFill="1" applyBorder="1" applyAlignment="1">
      <alignment vertical="top"/>
    </xf>
    <xf numFmtId="174" fontId="2" fillId="2" borderId="0" xfId="0" applyNumberFormat="1" applyFont="1" applyFill="1" applyBorder="1" applyAlignment="1">
      <alignment horizontal="right"/>
    </xf>
    <xf numFmtId="174" fontId="2" fillId="3" borderId="2" xfId="0" applyNumberFormat="1" applyFont="1" applyFill="1" applyBorder="1" applyAlignment="1">
      <alignment horizontal="right"/>
    </xf>
    <xf numFmtId="175" fontId="2" fillId="2" borderId="0" xfId="0" applyNumberFormat="1" applyFont="1" applyFill="1" applyBorder="1" applyAlignment="1">
      <alignment horizontal="right"/>
    </xf>
    <xf numFmtId="174" fontId="2" fillId="2" borderId="0" xfId="0" applyNumberFormat="1" applyFont="1" applyFill="1" applyBorder="1" applyAlignment="1">
      <alignment horizontal="center"/>
    </xf>
    <xf numFmtId="175" fontId="2" fillId="2" borderId="0" xfId="0" applyNumberFormat="1" applyFont="1" applyFill="1" applyBorder="1" applyAlignment="1">
      <alignment horizontal="center"/>
    </xf>
    <xf numFmtId="0" fontId="2" fillId="2" borderId="0" xfId="1" applyFont="1" applyFill="1"/>
    <xf numFmtId="172" fontId="2" fillId="2" borderId="0" xfId="0" quotePrefix="1" applyNumberFormat="1" applyFont="1" applyFill="1" applyBorder="1" applyAlignment="1">
      <alignment horizontal="right" vertical="top"/>
    </xf>
    <xf numFmtId="0" fontId="2" fillId="2" borderId="0" xfId="0" applyFont="1" applyFill="1"/>
  </cellXfs>
  <cellStyles count="2">
    <cellStyle name="Normal" xfId="0" builtinId="0"/>
    <cellStyle name="Normal_NRW 1971 Liste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showGridLines="0" tabSelected="1" zoomScaleNormal="100" workbookViewId="0"/>
  </sheetViews>
  <sheetFormatPr baseColWidth="10" defaultColWidth="9.33203125" defaultRowHeight="12.6" customHeight="1"/>
  <cols>
    <col min="1" max="1" width="15.6640625" style="1" customWidth="1"/>
    <col min="2" max="2" width="9.33203125" style="1" bestFit="1" customWidth="1"/>
    <col min="3" max="3" width="7.33203125" style="1" bestFit="1" customWidth="1"/>
    <col min="4" max="4" width="8.1640625" style="1" bestFit="1" customWidth="1"/>
    <col min="5" max="5" width="9.33203125" style="1" bestFit="1" customWidth="1"/>
    <col min="6" max="6" width="11.1640625" style="1" bestFit="1" customWidth="1"/>
    <col min="7" max="7" width="9.5" style="1" bestFit="1" customWidth="1"/>
    <col min="8" max="8" width="12" style="1" customWidth="1"/>
    <col min="9" max="9" width="11.1640625" style="1" customWidth="1"/>
    <col min="10" max="10" width="9.5" style="1" bestFit="1" customWidth="1"/>
    <col min="11" max="11" width="12" style="1" customWidth="1"/>
    <col min="12" max="16384" width="9.33203125" style="1"/>
  </cols>
  <sheetData>
    <row r="1" spans="1:11" ht="12.75">
      <c r="A1" s="18" t="s">
        <v>72</v>
      </c>
      <c r="B1" s="10"/>
      <c r="C1" s="10"/>
      <c r="D1" s="10"/>
      <c r="E1" s="10"/>
      <c r="F1" s="10"/>
      <c r="G1" s="10"/>
      <c r="H1" s="15"/>
      <c r="I1" s="10"/>
      <c r="J1" s="10"/>
      <c r="K1" s="15" t="s">
        <v>71</v>
      </c>
    </row>
    <row r="2" spans="1:11" ht="3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3.75" customHeight="1">
      <c r="A3" s="33"/>
      <c r="B3" s="30"/>
      <c r="C3" s="30"/>
      <c r="D3" s="30"/>
      <c r="E3" s="30"/>
      <c r="F3" s="30"/>
      <c r="G3" s="30"/>
      <c r="H3" s="30"/>
      <c r="I3" s="41"/>
      <c r="J3" s="30"/>
      <c r="K3" s="30"/>
    </row>
    <row r="4" spans="1:11" ht="15" customHeight="1">
      <c r="A4" s="34"/>
      <c r="B4" s="42" t="s">
        <v>42</v>
      </c>
      <c r="C4" s="31"/>
      <c r="D4" s="31"/>
      <c r="E4" s="31"/>
      <c r="F4" s="31"/>
      <c r="G4" s="31"/>
      <c r="H4" s="31"/>
      <c r="I4" s="42" t="s">
        <v>67</v>
      </c>
      <c r="J4" s="31"/>
      <c r="K4" s="31"/>
    </row>
    <row r="5" spans="1:11" s="28" customFormat="1" ht="12" customHeight="1">
      <c r="A5" s="35"/>
      <c r="B5" s="32" t="s">
        <v>43</v>
      </c>
      <c r="C5" s="26" t="s">
        <v>44</v>
      </c>
      <c r="D5" s="26" t="s">
        <v>45</v>
      </c>
      <c r="E5" s="26" t="s">
        <v>46</v>
      </c>
      <c r="F5" s="26" t="s">
        <v>47</v>
      </c>
      <c r="G5" s="27" t="s">
        <v>48</v>
      </c>
      <c r="H5" s="26" t="s">
        <v>57</v>
      </c>
      <c r="I5" s="26" t="s">
        <v>47</v>
      </c>
      <c r="J5" s="27" t="s">
        <v>48</v>
      </c>
      <c r="K5" s="26" t="s">
        <v>57</v>
      </c>
    </row>
    <row r="6" spans="1:11" s="28" customFormat="1" ht="12" customHeight="1">
      <c r="A6" s="35"/>
      <c r="B6" s="32"/>
      <c r="C6" s="26"/>
      <c r="D6" s="26"/>
      <c r="E6" s="26"/>
      <c r="F6" s="26"/>
      <c r="G6" s="27"/>
      <c r="H6" s="26" t="s">
        <v>56</v>
      </c>
      <c r="I6" s="26"/>
      <c r="J6" s="27"/>
      <c r="K6" s="26" t="s">
        <v>56</v>
      </c>
    </row>
    <row r="7" spans="1:11" s="3" customFormat="1" ht="3.75" customHeight="1">
      <c r="A7" s="36"/>
      <c r="B7" s="13"/>
      <c r="C7" s="14"/>
      <c r="D7" s="14"/>
      <c r="E7" s="14"/>
      <c r="F7" s="14"/>
      <c r="G7" s="14"/>
      <c r="H7" s="14"/>
      <c r="I7" s="14"/>
      <c r="J7" s="14"/>
      <c r="K7" s="14"/>
    </row>
    <row r="8" spans="1:11" ht="3.75" customHeight="1">
      <c r="A8" s="4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6" customHeight="1">
      <c r="A9" s="11" t="s">
        <v>0</v>
      </c>
      <c r="B9" s="20">
        <f t="shared" ref="B9:H9" si="0">SUM(B11:B36)</f>
        <v>2563052</v>
      </c>
      <c r="C9" s="20">
        <f t="shared" si="0"/>
        <v>10885</v>
      </c>
      <c r="D9" s="20">
        <f t="shared" si="0"/>
        <v>30665</v>
      </c>
      <c r="E9" s="20">
        <f t="shared" si="0"/>
        <v>2521502</v>
      </c>
      <c r="F9" s="20">
        <f t="shared" si="0"/>
        <v>1116591</v>
      </c>
      <c r="G9" s="20">
        <f t="shared" si="0"/>
        <v>1223518</v>
      </c>
      <c r="H9" s="20">
        <f t="shared" si="0"/>
        <v>181393</v>
      </c>
      <c r="I9" s="44">
        <f>100/$E9*F9</f>
        <v>44.282772728318285</v>
      </c>
      <c r="J9" s="44">
        <f>100/$E9*G9</f>
        <v>48.523380112329875</v>
      </c>
      <c r="K9" s="44">
        <f>100/$E9*H9</f>
        <v>7.1938471593518472</v>
      </c>
    </row>
    <row r="10" spans="1:11" ht="12.6" customHeight="1">
      <c r="A10" s="9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s="10" customFormat="1" ht="12.6" customHeight="1">
      <c r="A11" s="10" t="s">
        <v>17</v>
      </c>
      <c r="B11" s="21">
        <v>428837</v>
      </c>
      <c r="C11" s="21">
        <v>199</v>
      </c>
      <c r="D11" s="21">
        <v>869</v>
      </c>
      <c r="E11" s="21">
        <v>427769</v>
      </c>
      <c r="F11" s="21">
        <v>204537</v>
      </c>
      <c r="G11" s="21">
        <v>216665</v>
      </c>
      <c r="H11" s="21">
        <v>6567</v>
      </c>
      <c r="I11" s="43">
        <f>IF(ISNUMBER(F11),100/$E11*F11,F11)</f>
        <v>47.814825291220259</v>
      </c>
      <c r="J11" s="43">
        <f>IF(ISNUMBER(G11),100/$E11*G11,G11)</f>
        <v>50.650000350656541</v>
      </c>
      <c r="K11" s="43">
        <f>IF(ISNUMBER(H11),100/$E11*H11,H11)</f>
        <v>1.5351743581231927</v>
      </c>
    </row>
    <row r="12" spans="1:11" s="10" customFormat="1" ht="12.6" customHeight="1">
      <c r="A12" s="10" t="s">
        <v>10</v>
      </c>
      <c r="B12" s="21">
        <v>357770</v>
      </c>
      <c r="C12" s="21">
        <v>485</v>
      </c>
      <c r="D12" s="21">
        <v>3258</v>
      </c>
      <c r="E12" s="21">
        <v>354027</v>
      </c>
      <c r="F12" s="21">
        <v>141790</v>
      </c>
      <c r="G12" s="21">
        <v>196586</v>
      </c>
      <c r="H12" s="21">
        <v>15651</v>
      </c>
      <c r="I12" s="43">
        <f t="shared" ref="I12:I36" si="1">IF(ISNUMBER(F12),100/$E12*F12,F12)</f>
        <v>40.050617608261511</v>
      </c>
      <c r="J12" s="43">
        <f t="shared" ref="J12:J36" si="2">IF(ISNUMBER(G12),100/$E12*G12,G12)</f>
        <v>55.528533134478437</v>
      </c>
      <c r="K12" s="43">
        <f t="shared" ref="K12:K36" si="3">IF(ISNUMBER(H12),100/$E12*H12,H12)</f>
        <v>4.4208492572600395</v>
      </c>
    </row>
    <row r="13" spans="1:11" s="10" customFormat="1" ht="12.6" customHeight="1">
      <c r="A13" s="10" t="s">
        <v>21</v>
      </c>
      <c r="B13" s="21">
        <v>138096</v>
      </c>
      <c r="C13" s="21">
        <v>216</v>
      </c>
      <c r="D13" s="21">
        <v>1788</v>
      </c>
      <c r="E13" s="21">
        <v>136092</v>
      </c>
      <c r="F13" s="21">
        <v>51803</v>
      </c>
      <c r="G13" s="21">
        <v>74179</v>
      </c>
      <c r="H13" s="21">
        <v>10110</v>
      </c>
      <c r="I13" s="43">
        <f t="shared" si="1"/>
        <v>38.064691532198808</v>
      </c>
      <c r="J13" s="43">
        <f t="shared" si="2"/>
        <v>54.506510301854625</v>
      </c>
      <c r="K13" s="43">
        <f t="shared" si="3"/>
        <v>7.4287981659465654</v>
      </c>
    </row>
    <row r="14" spans="1:11" s="10" customFormat="1" ht="12.6" customHeight="1">
      <c r="A14" s="10" t="s">
        <v>4</v>
      </c>
      <c r="B14" s="21">
        <v>15091</v>
      </c>
      <c r="C14" s="21">
        <v>437</v>
      </c>
      <c r="D14" s="21">
        <v>116</v>
      </c>
      <c r="E14" s="21">
        <v>14538</v>
      </c>
      <c r="F14" s="21">
        <v>14538</v>
      </c>
      <c r="G14" s="21" t="s">
        <v>64</v>
      </c>
      <c r="H14" s="21" t="s">
        <v>64</v>
      </c>
      <c r="I14" s="43">
        <f t="shared" si="1"/>
        <v>100</v>
      </c>
      <c r="J14" s="43" t="str">
        <f t="shared" si="2"/>
        <v>*</v>
      </c>
      <c r="K14" s="43" t="str">
        <f t="shared" si="3"/>
        <v>*</v>
      </c>
    </row>
    <row r="15" spans="1:11" s="10" customFormat="1" ht="12.6" customHeight="1">
      <c r="A15" s="10" t="s">
        <v>22</v>
      </c>
      <c r="B15" s="21">
        <v>54857</v>
      </c>
      <c r="C15" s="21">
        <v>48</v>
      </c>
      <c r="D15" s="21">
        <v>517</v>
      </c>
      <c r="E15" s="21">
        <v>54292</v>
      </c>
      <c r="F15" s="21">
        <v>25630</v>
      </c>
      <c r="G15" s="21">
        <v>25159</v>
      </c>
      <c r="H15" s="21">
        <v>3503</v>
      </c>
      <c r="I15" s="43">
        <f t="shared" si="1"/>
        <v>47.207691740956314</v>
      </c>
      <c r="J15" s="43">
        <f t="shared" si="2"/>
        <v>46.340160612981656</v>
      </c>
      <c r="K15" s="43">
        <f t="shared" si="3"/>
        <v>6.4521476460620351</v>
      </c>
    </row>
    <row r="16" spans="1:11" s="10" customFormat="1" ht="12.6" customHeight="1">
      <c r="A16" s="10" t="s">
        <v>25</v>
      </c>
      <c r="B16" s="21">
        <v>15617</v>
      </c>
      <c r="C16" s="21">
        <v>226</v>
      </c>
      <c r="D16" s="21">
        <v>253</v>
      </c>
      <c r="E16" s="21">
        <v>15138</v>
      </c>
      <c r="F16" s="21">
        <v>15138</v>
      </c>
      <c r="G16" s="21" t="s">
        <v>64</v>
      </c>
      <c r="H16" s="21" t="s">
        <v>64</v>
      </c>
      <c r="I16" s="43">
        <f t="shared" si="1"/>
        <v>100</v>
      </c>
      <c r="J16" s="43" t="str">
        <f t="shared" si="2"/>
        <v>*</v>
      </c>
      <c r="K16" s="43" t="str">
        <f t="shared" si="3"/>
        <v>*</v>
      </c>
    </row>
    <row r="17" spans="1:11" s="10" customFormat="1" ht="12.6" customHeight="1">
      <c r="A17" s="10" t="s">
        <v>24</v>
      </c>
      <c r="B17" s="21">
        <v>17971</v>
      </c>
      <c r="C17" s="21">
        <v>1594</v>
      </c>
      <c r="D17" s="21">
        <v>221</v>
      </c>
      <c r="E17" s="21">
        <v>16156</v>
      </c>
      <c r="F17" s="21">
        <v>16156</v>
      </c>
      <c r="G17" s="21" t="s">
        <v>64</v>
      </c>
      <c r="H17" s="21" t="s">
        <v>64</v>
      </c>
      <c r="I17" s="43">
        <f t="shared" si="1"/>
        <v>100</v>
      </c>
      <c r="J17" s="43" t="str">
        <f t="shared" si="2"/>
        <v>*</v>
      </c>
      <c r="K17" s="43" t="str">
        <f t="shared" si="3"/>
        <v>*</v>
      </c>
    </row>
    <row r="18" spans="1:11" s="10" customFormat="1" ht="12.6" customHeight="1">
      <c r="A18" s="10" t="s">
        <v>23</v>
      </c>
      <c r="B18" s="21">
        <v>10890</v>
      </c>
      <c r="C18" s="21">
        <v>175</v>
      </c>
      <c r="D18" s="21">
        <v>178</v>
      </c>
      <c r="E18" s="21">
        <v>10537</v>
      </c>
      <c r="F18" s="21">
        <v>10537</v>
      </c>
      <c r="G18" s="21" t="s">
        <v>64</v>
      </c>
      <c r="H18" s="21" t="s">
        <v>64</v>
      </c>
      <c r="I18" s="43">
        <f t="shared" si="1"/>
        <v>100</v>
      </c>
      <c r="J18" s="43" t="str">
        <f t="shared" si="2"/>
        <v>*</v>
      </c>
      <c r="K18" s="43" t="str">
        <f t="shared" si="3"/>
        <v>*</v>
      </c>
    </row>
    <row r="19" spans="1:11" s="10" customFormat="1" ht="12.6" customHeight="1">
      <c r="A19" s="10" t="s">
        <v>27</v>
      </c>
      <c r="B19" s="21">
        <v>40200</v>
      </c>
      <c r="C19" s="21">
        <v>118</v>
      </c>
      <c r="D19" s="21">
        <v>1015</v>
      </c>
      <c r="E19" s="21">
        <v>39067</v>
      </c>
      <c r="F19" s="21">
        <v>12105</v>
      </c>
      <c r="G19" s="21">
        <v>20831</v>
      </c>
      <c r="H19" s="21">
        <v>6131</v>
      </c>
      <c r="I19" s="43">
        <f t="shared" si="1"/>
        <v>30.985230501446235</v>
      </c>
      <c r="J19" s="43">
        <f t="shared" si="2"/>
        <v>53.321217395756008</v>
      </c>
      <c r="K19" s="43">
        <f t="shared" si="3"/>
        <v>15.693552102797758</v>
      </c>
    </row>
    <row r="20" spans="1:11" s="10" customFormat="1" ht="12.6" customHeight="1">
      <c r="A20" s="10" t="s">
        <v>11</v>
      </c>
      <c r="B20" s="21">
        <v>92462</v>
      </c>
      <c r="C20" s="21">
        <v>419</v>
      </c>
      <c r="D20" s="21">
        <v>1109</v>
      </c>
      <c r="E20" s="21">
        <v>90934</v>
      </c>
      <c r="F20" s="21">
        <v>38772</v>
      </c>
      <c r="G20" s="21">
        <v>43077</v>
      </c>
      <c r="H20" s="21">
        <v>9085</v>
      </c>
      <c r="I20" s="43">
        <f t="shared" si="1"/>
        <v>42.637517320254254</v>
      </c>
      <c r="J20" s="43">
        <f t="shared" si="2"/>
        <v>47.371720148679259</v>
      </c>
      <c r="K20" s="43">
        <f t="shared" si="3"/>
        <v>9.9907625310664887</v>
      </c>
    </row>
    <row r="21" spans="1:11" s="10" customFormat="1" ht="12.6" customHeight="1">
      <c r="A21" s="10" t="s">
        <v>13</v>
      </c>
      <c r="B21" s="21">
        <v>89049</v>
      </c>
      <c r="C21" s="21">
        <v>156</v>
      </c>
      <c r="D21" s="21">
        <v>1648</v>
      </c>
      <c r="E21" s="21">
        <v>87245</v>
      </c>
      <c r="F21" s="21">
        <v>28430</v>
      </c>
      <c r="G21" s="21">
        <v>51120</v>
      </c>
      <c r="H21" s="21">
        <v>7695</v>
      </c>
      <c r="I21" s="43">
        <f t="shared" si="1"/>
        <v>32.586394635795749</v>
      </c>
      <c r="J21" s="43">
        <f t="shared" si="2"/>
        <v>58.59361567998166</v>
      </c>
      <c r="K21" s="43">
        <f t="shared" si="3"/>
        <v>8.8199896842225911</v>
      </c>
    </row>
    <row r="22" spans="1:11" s="10" customFormat="1" ht="12.6" customHeight="1">
      <c r="A22" s="10" t="s">
        <v>16</v>
      </c>
      <c r="B22" s="21">
        <v>57308</v>
      </c>
      <c r="C22" s="21">
        <v>152</v>
      </c>
      <c r="D22" s="21">
        <v>1386</v>
      </c>
      <c r="E22" s="21">
        <v>55770</v>
      </c>
      <c r="F22" s="21">
        <v>25421</v>
      </c>
      <c r="G22" s="21">
        <v>27444</v>
      </c>
      <c r="H22" s="21">
        <v>2905</v>
      </c>
      <c r="I22" s="43">
        <f t="shared" si="1"/>
        <v>45.581854043392504</v>
      </c>
      <c r="J22" s="43">
        <f t="shared" si="2"/>
        <v>49.209252286175364</v>
      </c>
      <c r="K22" s="43">
        <f t="shared" si="3"/>
        <v>5.2088936704321318</v>
      </c>
    </row>
    <row r="23" spans="1:11" s="10" customFormat="1" ht="12.6" customHeight="1">
      <c r="A23" s="10" t="s">
        <v>15</v>
      </c>
      <c r="B23" s="21">
        <v>87941</v>
      </c>
      <c r="C23" s="21">
        <v>123</v>
      </c>
      <c r="D23" s="21">
        <v>770</v>
      </c>
      <c r="E23" s="21">
        <v>87048</v>
      </c>
      <c r="F23" s="21">
        <v>33131</v>
      </c>
      <c r="G23" s="21">
        <v>44326</v>
      </c>
      <c r="H23" s="21">
        <v>9591</v>
      </c>
      <c r="I23" s="43">
        <f t="shared" si="1"/>
        <v>38.060610238029597</v>
      </c>
      <c r="J23" s="43">
        <f t="shared" si="2"/>
        <v>50.921330760040441</v>
      </c>
      <c r="K23" s="43">
        <f t="shared" si="3"/>
        <v>11.01805900192997</v>
      </c>
    </row>
    <row r="24" spans="1:11" s="10" customFormat="1" ht="12.6" customHeight="1">
      <c r="A24" s="10" t="s">
        <v>19</v>
      </c>
      <c r="B24" s="21">
        <v>31969</v>
      </c>
      <c r="C24" s="21">
        <v>482</v>
      </c>
      <c r="D24" s="21">
        <v>448</v>
      </c>
      <c r="E24" s="21">
        <v>31039</v>
      </c>
      <c r="F24" s="21">
        <v>20143</v>
      </c>
      <c r="G24" s="21">
        <v>7859</v>
      </c>
      <c r="H24" s="21">
        <v>3037</v>
      </c>
      <c r="I24" s="43">
        <f t="shared" si="1"/>
        <v>64.89577628145237</v>
      </c>
      <c r="J24" s="43">
        <f t="shared" si="2"/>
        <v>25.319759012854796</v>
      </c>
      <c r="K24" s="43">
        <f t="shared" si="3"/>
        <v>9.7844647056928391</v>
      </c>
    </row>
    <row r="25" spans="1:11" s="10" customFormat="1" ht="12.6" customHeight="1">
      <c r="A25" s="10" t="s">
        <v>37</v>
      </c>
      <c r="B25" s="21">
        <v>18131</v>
      </c>
      <c r="C25" s="21">
        <v>330</v>
      </c>
      <c r="D25" s="21">
        <v>86</v>
      </c>
      <c r="E25" s="21">
        <v>17715</v>
      </c>
      <c r="F25" s="21">
        <v>17715</v>
      </c>
      <c r="G25" s="21" t="s">
        <v>64</v>
      </c>
      <c r="H25" s="21" t="s">
        <v>64</v>
      </c>
      <c r="I25" s="43">
        <f t="shared" si="1"/>
        <v>100</v>
      </c>
      <c r="J25" s="43" t="str">
        <f t="shared" si="2"/>
        <v>*</v>
      </c>
      <c r="K25" s="43" t="str">
        <f t="shared" si="3"/>
        <v>*</v>
      </c>
    </row>
    <row r="26" spans="1:11" s="10" customFormat="1" ht="12.6" customHeight="1">
      <c r="A26" s="10" t="s">
        <v>38</v>
      </c>
      <c r="B26" s="21">
        <v>4247</v>
      </c>
      <c r="C26" s="21">
        <v>72</v>
      </c>
      <c r="D26" s="21">
        <v>85</v>
      </c>
      <c r="E26" s="21">
        <v>4090</v>
      </c>
      <c r="F26" s="21">
        <v>4090</v>
      </c>
      <c r="G26" s="21" t="s">
        <v>64</v>
      </c>
      <c r="H26" s="21" t="s">
        <v>64</v>
      </c>
      <c r="I26" s="43">
        <f t="shared" si="1"/>
        <v>100</v>
      </c>
      <c r="J26" s="43" t="str">
        <f t="shared" si="2"/>
        <v>*</v>
      </c>
      <c r="K26" s="43" t="str">
        <f t="shared" si="3"/>
        <v>*</v>
      </c>
    </row>
    <row r="27" spans="1:11" s="10" customFormat="1" ht="12.6" customHeight="1">
      <c r="A27" s="10" t="s">
        <v>40</v>
      </c>
      <c r="B27" s="21">
        <v>147749</v>
      </c>
      <c r="C27" s="21">
        <v>120</v>
      </c>
      <c r="D27" s="21">
        <v>1998</v>
      </c>
      <c r="E27" s="21">
        <v>145631</v>
      </c>
      <c r="F27" s="21">
        <v>55834</v>
      </c>
      <c r="G27" s="21">
        <v>77660</v>
      </c>
      <c r="H27" s="21">
        <v>12137</v>
      </c>
      <c r="I27" s="43">
        <f t="shared" si="1"/>
        <v>38.339364558370129</v>
      </c>
      <c r="J27" s="43">
        <f t="shared" si="2"/>
        <v>53.326558219060502</v>
      </c>
      <c r="K27" s="43">
        <f t="shared" si="3"/>
        <v>8.3340772225693698</v>
      </c>
    </row>
    <row r="28" spans="1:11" s="10" customFormat="1" ht="12.6" customHeight="1">
      <c r="A28" s="10" t="s">
        <v>18</v>
      </c>
      <c r="B28" s="21">
        <v>63053</v>
      </c>
      <c r="C28" s="21">
        <v>145</v>
      </c>
      <c r="D28" s="21">
        <v>2314</v>
      </c>
      <c r="E28" s="21">
        <v>60594</v>
      </c>
      <c r="F28" s="21">
        <v>12167</v>
      </c>
      <c r="G28" s="21">
        <v>41639</v>
      </c>
      <c r="H28" s="21">
        <v>6788</v>
      </c>
      <c r="I28" s="43">
        <f t="shared" si="1"/>
        <v>20.079545829620095</v>
      </c>
      <c r="J28" s="43">
        <f t="shared" si="2"/>
        <v>68.718024886952506</v>
      </c>
      <c r="K28" s="43">
        <f t="shared" si="3"/>
        <v>11.202429283427403</v>
      </c>
    </row>
    <row r="29" spans="1:11" s="10" customFormat="1" ht="12.6" customHeight="1">
      <c r="A29" s="10" t="s">
        <v>14</v>
      </c>
      <c r="B29" s="21">
        <v>200147</v>
      </c>
      <c r="C29" s="21">
        <v>161</v>
      </c>
      <c r="D29" s="21">
        <v>2022</v>
      </c>
      <c r="E29" s="21">
        <v>197964</v>
      </c>
      <c r="F29" s="21">
        <v>77956</v>
      </c>
      <c r="G29" s="21">
        <v>104352</v>
      </c>
      <c r="H29" s="21">
        <v>15656</v>
      </c>
      <c r="I29" s="43">
        <f t="shared" si="1"/>
        <v>39.37887696752945</v>
      </c>
      <c r="J29" s="43">
        <f t="shared" si="2"/>
        <v>52.712614414742077</v>
      </c>
      <c r="K29" s="43">
        <f t="shared" si="3"/>
        <v>7.9085086177284758</v>
      </c>
    </row>
    <row r="30" spans="1:11" s="10" customFormat="1" ht="12.6" customHeight="1">
      <c r="A30" s="10" t="s">
        <v>20</v>
      </c>
      <c r="B30" s="21">
        <v>78192</v>
      </c>
      <c r="C30" s="21">
        <v>108</v>
      </c>
      <c r="D30" s="21">
        <v>1688</v>
      </c>
      <c r="E30" s="21">
        <v>76396</v>
      </c>
      <c r="F30" s="21">
        <v>26524</v>
      </c>
      <c r="G30" s="21">
        <v>41693</v>
      </c>
      <c r="H30" s="21">
        <v>8179</v>
      </c>
      <c r="I30" s="43">
        <f t="shared" si="1"/>
        <v>34.719095240588508</v>
      </c>
      <c r="J30" s="43">
        <f t="shared" si="2"/>
        <v>54.574846850620453</v>
      </c>
      <c r="K30" s="43">
        <f t="shared" si="3"/>
        <v>10.706057908791037</v>
      </c>
    </row>
    <row r="31" spans="1:11" s="10" customFormat="1" ht="12.6" customHeight="1">
      <c r="A31" s="10" t="s">
        <v>2</v>
      </c>
      <c r="B31" s="21">
        <v>118855</v>
      </c>
      <c r="C31" s="21">
        <v>1470</v>
      </c>
      <c r="D31" s="21">
        <v>1078</v>
      </c>
      <c r="E31" s="21">
        <v>116307</v>
      </c>
      <c r="F31" s="21">
        <v>51650</v>
      </c>
      <c r="G31" s="21">
        <v>56810</v>
      </c>
      <c r="H31" s="21">
        <v>7847</v>
      </c>
      <c r="I31" s="43">
        <f t="shared" si="1"/>
        <v>44.408333118384967</v>
      </c>
      <c r="J31" s="43">
        <f t="shared" si="2"/>
        <v>48.844867462835431</v>
      </c>
      <c r="K31" s="43">
        <f t="shared" si="3"/>
        <v>6.7467994187796094</v>
      </c>
    </row>
    <row r="32" spans="1:11" s="10" customFormat="1" ht="12.6" customHeight="1">
      <c r="A32" s="10" t="s">
        <v>9</v>
      </c>
      <c r="B32" s="21">
        <v>183970</v>
      </c>
      <c r="C32" s="21">
        <v>1017</v>
      </c>
      <c r="D32" s="21">
        <v>2757</v>
      </c>
      <c r="E32" s="21">
        <v>180196</v>
      </c>
      <c r="F32" s="21">
        <v>99130</v>
      </c>
      <c r="G32" s="21">
        <v>57691</v>
      </c>
      <c r="H32" s="21">
        <v>23375</v>
      </c>
      <c r="I32" s="43">
        <f t="shared" si="1"/>
        <v>55.012319918311171</v>
      </c>
      <c r="J32" s="43">
        <f t="shared" si="2"/>
        <v>32.015694022064864</v>
      </c>
      <c r="K32" s="43">
        <f t="shared" si="3"/>
        <v>12.971986059623964</v>
      </c>
    </row>
    <row r="33" spans="1:11" s="10" customFormat="1" ht="12.6" customHeight="1">
      <c r="A33" s="10" t="s">
        <v>8</v>
      </c>
      <c r="B33" s="21">
        <v>129103</v>
      </c>
      <c r="C33" s="21">
        <v>1267</v>
      </c>
      <c r="D33" s="21">
        <v>2086</v>
      </c>
      <c r="E33" s="21">
        <v>125750</v>
      </c>
      <c r="F33" s="21">
        <v>23514</v>
      </c>
      <c r="G33" s="21">
        <v>88553</v>
      </c>
      <c r="H33" s="21">
        <v>13683</v>
      </c>
      <c r="I33" s="43">
        <f t="shared" si="1"/>
        <v>18.699005964214713</v>
      </c>
      <c r="J33" s="43">
        <f t="shared" si="2"/>
        <v>70.419880715705773</v>
      </c>
      <c r="K33" s="43">
        <f t="shared" si="3"/>
        <v>10.881113320079523</v>
      </c>
    </row>
    <row r="34" spans="1:11" s="10" customFormat="1" ht="12.6" customHeight="1">
      <c r="A34" s="10" t="s">
        <v>12</v>
      </c>
      <c r="B34" s="21">
        <v>46510</v>
      </c>
      <c r="C34" s="21">
        <v>268</v>
      </c>
      <c r="D34" s="21">
        <v>652</v>
      </c>
      <c r="E34" s="21">
        <v>45590</v>
      </c>
      <c r="F34" s="21">
        <v>24079</v>
      </c>
      <c r="G34" s="21">
        <v>12960</v>
      </c>
      <c r="H34" s="21">
        <v>8551</v>
      </c>
      <c r="I34" s="43">
        <f t="shared" si="1"/>
        <v>52.816407106821671</v>
      </c>
      <c r="J34" s="43">
        <f t="shared" si="2"/>
        <v>28.427286685676684</v>
      </c>
      <c r="K34" s="43">
        <f t="shared" si="3"/>
        <v>18.756306207501645</v>
      </c>
    </row>
    <row r="35" spans="1:11" s="10" customFormat="1" ht="12.6" customHeight="1">
      <c r="A35" s="10" t="s">
        <v>7</v>
      </c>
      <c r="B35" s="21">
        <v>106852</v>
      </c>
      <c r="C35" s="21">
        <v>826</v>
      </c>
      <c r="D35" s="21">
        <v>2225</v>
      </c>
      <c r="E35" s="21">
        <v>103801</v>
      </c>
      <c r="F35" s="21">
        <v>72941</v>
      </c>
      <c r="G35" s="21">
        <v>24410</v>
      </c>
      <c r="H35" s="21">
        <v>6450</v>
      </c>
      <c r="I35" s="43">
        <f t="shared" si="1"/>
        <v>70.270035934143223</v>
      </c>
      <c r="J35" s="43">
        <f t="shared" si="2"/>
        <v>23.516151096810244</v>
      </c>
      <c r="K35" s="43">
        <f t="shared" si="3"/>
        <v>6.2138129690465416</v>
      </c>
    </row>
    <row r="36" spans="1:11" s="10" customFormat="1" ht="12.6" customHeight="1">
      <c r="A36" s="10" t="s">
        <v>1</v>
      </c>
      <c r="B36" s="21">
        <v>28185</v>
      </c>
      <c r="C36" s="21">
        <v>271</v>
      </c>
      <c r="D36" s="21">
        <v>98</v>
      </c>
      <c r="E36" s="21">
        <v>27816</v>
      </c>
      <c r="F36" s="21">
        <v>12860</v>
      </c>
      <c r="G36" s="21">
        <v>10504</v>
      </c>
      <c r="H36" s="21">
        <v>4452</v>
      </c>
      <c r="I36" s="43">
        <f t="shared" si="1"/>
        <v>46.232384239286738</v>
      </c>
      <c r="J36" s="43">
        <f t="shared" si="2"/>
        <v>37.762438884095481</v>
      </c>
      <c r="K36" s="43">
        <f t="shared" si="3"/>
        <v>16.005176876617774</v>
      </c>
    </row>
    <row r="37" spans="1:11" ht="3.75" customHeight="1">
      <c r="A37" s="7"/>
      <c r="B37" s="16"/>
      <c r="C37" s="16"/>
      <c r="D37" s="16"/>
      <c r="E37" s="16"/>
      <c r="F37" s="16"/>
      <c r="G37" s="17"/>
      <c r="H37" s="17"/>
      <c r="I37" s="16"/>
      <c r="J37" s="17"/>
      <c r="K37" s="17"/>
    </row>
    <row r="38" spans="1:11" ht="13.5" customHeight="1">
      <c r="A38" s="8" t="s">
        <v>3</v>
      </c>
      <c r="B38" s="24"/>
      <c r="C38" s="24"/>
      <c r="D38" s="24"/>
      <c r="E38" s="24"/>
      <c r="F38" s="24"/>
      <c r="G38" s="24"/>
      <c r="H38" s="24"/>
      <c r="I38" s="24"/>
      <c r="J38" s="25"/>
      <c r="K38" s="25"/>
    </row>
    <row r="39" spans="1:11" ht="12.6" customHeight="1">
      <c r="B39" s="5"/>
      <c r="C39" s="5"/>
      <c r="D39" s="5"/>
      <c r="E39" s="5"/>
      <c r="F39" s="5"/>
      <c r="G39" s="19"/>
      <c r="I39" s="5"/>
      <c r="J39" s="19"/>
    </row>
    <row r="40" spans="1:11" s="23" customFormat="1" ht="12.6" customHeight="1">
      <c r="A40" s="48" t="s">
        <v>35</v>
      </c>
      <c r="B40" s="49"/>
      <c r="C40" s="50"/>
      <c r="D40" s="50"/>
      <c r="E40" s="8"/>
      <c r="F40" s="8"/>
      <c r="G40" s="8"/>
      <c r="H40" s="8"/>
      <c r="I40" s="8"/>
      <c r="J40" s="8"/>
      <c r="K40" s="8"/>
    </row>
    <row r="41" spans="1:11" s="23" customFormat="1" ht="12.6" customHeight="1">
      <c r="A41" s="48" t="s">
        <v>34</v>
      </c>
      <c r="B41" s="10"/>
      <c r="C41" s="50"/>
      <c r="D41" s="50"/>
      <c r="E41" s="8"/>
      <c r="F41" s="8"/>
      <c r="G41" s="8"/>
      <c r="H41" s="8"/>
      <c r="I41" s="8"/>
      <c r="J41" s="8"/>
      <c r="K41" s="8"/>
    </row>
    <row r="42" spans="1:11" s="23" customFormat="1" ht="12.6" customHeight="1">
      <c r="A42" s="48" t="s">
        <v>69</v>
      </c>
      <c r="B42" s="50"/>
      <c r="C42" s="50"/>
      <c r="D42" s="50"/>
      <c r="E42" s="8"/>
      <c r="F42" s="8"/>
      <c r="G42" s="8"/>
      <c r="H42" s="8"/>
      <c r="I42" s="8"/>
      <c r="J42" s="8"/>
      <c r="K42" s="8"/>
    </row>
    <row r="43" spans="1:11" s="23" customFormat="1" ht="12.6" customHeight="1">
      <c r="A43" s="48" t="s">
        <v>70</v>
      </c>
      <c r="B43" s="50"/>
      <c r="C43" s="50"/>
      <c r="D43" s="50"/>
      <c r="E43" s="8"/>
      <c r="F43" s="8"/>
      <c r="G43" s="8"/>
      <c r="H43" s="8"/>
      <c r="I43" s="8"/>
      <c r="J43" s="8"/>
      <c r="K43" s="8"/>
    </row>
    <row r="44" spans="1:11" ht="12.6" customHeight="1">
      <c r="A44" s="48" t="s">
        <v>41</v>
      </c>
      <c r="B44" s="50"/>
      <c r="C44" s="50"/>
      <c r="D44" s="50"/>
      <c r="E44" s="5"/>
      <c r="F44" s="5"/>
      <c r="G44" s="5"/>
      <c r="H44" s="5"/>
      <c r="I44" s="5"/>
      <c r="J44" s="5"/>
      <c r="K44" s="5"/>
    </row>
    <row r="45" spans="1:11" ht="12.6" customHeight="1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2.6" customHeight="1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2.6" customHeight="1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6" customHeight="1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6" customHeight="1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.6" customHeight="1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6" customHeight="1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6" customHeight="1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6" customHeight="1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.6" customHeight="1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.6" customHeight="1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.6" customHeight="1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.6" customHeight="1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6" customHeight="1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6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.6" customHeight="1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.6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6" customHeigh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6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6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6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.6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.6" customHeigh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.6" customHeigh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.6" customHeigh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6" customHeigh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.6" customHeigh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.6" customHeigh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.6" customHeigh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.6" customHeigh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2.6" customHeight="1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2.6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</sheetData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showGridLines="0" zoomScaleNormal="100" workbookViewId="0">
      <selection activeCell="K26" sqref="K26"/>
    </sheetView>
  </sheetViews>
  <sheetFormatPr baseColWidth="10" defaultColWidth="9.33203125" defaultRowHeight="12.6" customHeight="1"/>
  <cols>
    <col min="1" max="1" width="15.6640625" style="1" customWidth="1"/>
    <col min="2" max="2" width="9.33203125" style="1" bestFit="1" customWidth="1"/>
    <col min="3" max="3" width="7.33203125" style="1" bestFit="1" customWidth="1"/>
    <col min="4" max="4" width="8.1640625" style="1" bestFit="1" customWidth="1"/>
    <col min="5" max="5" width="9.33203125" style="1" bestFit="1" customWidth="1"/>
    <col min="6" max="6" width="11.1640625" style="1" bestFit="1" customWidth="1"/>
    <col min="7" max="7" width="9.5" style="1" bestFit="1" customWidth="1"/>
    <col min="8" max="8" width="12" style="1" customWidth="1"/>
    <col min="9" max="9" width="11.1640625" style="1" customWidth="1"/>
    <col min="10" max="10" width="9.5" style="1" bestFit="1" customWidth="1"/>
    <col min="11" max="11" width="12" style="1" customWidth="1"/>
    <col min="12" max="16384" width="9.33203125" style="1"/>
  </cols>
  <sheetData>
    <row r="1" spans="1:11" ht="12.6" customHeight="1">
      <c r="A1" s="18" t="s">
        <v>52</v>
      </c>
      <c r="B1" s="10"/>
      <c r="C1" s="10"/>
      <c r="D1" s="10"/>
      <c r="E1" s="10"/>
      <c r="F1" s="10"/>
      <c r="G1" s="10"/>
      <c r="H1" s="15"/>
      <c r="I1" s="10"/>
      <c r="J1" s="10"/>
      <c r="K1" s="15" t="s">
        <v>71</v>
      </c>
    </row>
    <row r="2" spans="1:11" ht="3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3.75" customHeight="1">
      <c r="A3" s="33"/>
      <c r="B3" s="30"/>
      <c r="C3" s="30"/>
      <c r="D3" s="30"/>
      <c r="E3" s="30"/>
      <c r="F3" s="30"/>
      <c r="G3" s="30"/>
      <c r="H3" s="30"/>
      <c r="I3" s="41"/>
      <c r="J3" s="30"/>
      <c r="K3" s="30"/>
    </row>
    <row r="4" spans="1:11" ht="15" customHeight="1">
      <c r="A4" s="34"/>
      <c r="B4" s="29" t="s">
        <v>42</v>
      </c>
      <c r="C4" s="31"/>
      <c r="D4" s="31"/>
      <c r="E4" s="31"/>
      <c r="F4" s="31"/>
      <c r="G4" s="31"/>
      <c r="H4" s="31"/>
      <c r="I4" s="42" t="s">
        <v>67</v>
      </c>
      <c r="J4" s="31"/>
      <c r="K4" s="31"/>
    </row>
    <row r="5" spans="1:11" s="28" customFormat="1" ht="12" customHeight="1">
      <c r="A5" s="35"/>
      <c r="B5" s="32" t="s">
        <v>43</v>
      </c>
      <c r="C5" s="26" t="s">
        <v>44</v>
      </c>
      <c r="D5" s="26" t="s">
        <v>45</v>
      </c>
      <c r="E5" s="26" t="s">
        <v>46</v>
      </c>
      <c r="F5" s="26" t="s">
        <v>47</v>
      </c>
      <c r="G5" s="27" t="s">
        <v>48</v>
      </c>
      <c r="H5" s="26" t="s">
        <v>57</v>
      </c>
      <c r="I5" s="26" t="s">
        <v>47</v>
      </c>
      <c r="J5" s="27" t="s">
        <v>48</v>
      </c>
      <c r="K5" s="26" t="s">
        <v>57</v>
      </c>
    </row>
    <row r="6" spans="1:11" s="28" customFormat="1" ht="12" customHeight="1">
      <c r="A6" s="35"/>
      <c r="B6" s="32"/>
      <c r="C6" s="26"/>
      <c r="D6" s="26"/>
      <c r="E6" s="26"/>
      <c r="F6" s="26"/>
      <c r="G6" s="27"/>
      <c r="H6" s="26" t="s">
        <v>56</v>
      </c>
      <c r="I6" s="26"/>
      <c r="J6" s="27"/>
      <c r="K6" s="26" t="s">
        <v>56</v>
      </c>
    </row>
    <row r="7" spans="1:11" s="3" customFormat="1" ht="3.75" customHeight="1">
      <c r="A7" s="36"/>
      <c r="B7" s="13"/>
      <c r="C7" s="14"/>
      <c r="D7" s="14"/>
      <c r="E7" s="14"/>
      <c r="F7" s="14"/>
      <c r="G7" s="14"/>
      <c r="H7" s="14"/>
      <c r="I7" s="14"/>
      <c r="J7" s="14"/>
      <c r="K7" s="14"/>
    </row>
    <row r="8" spans="1:11" ht="3.75" customHeight="1">
      <c r="A8" s="4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6" customHeight="1">
      <c r="A9" s="11" t="s">
        <v>0</v>
      </c>
      <c r="B9" s="20">
        <f t="shared" ref="B9:H9" si="0">SUM(B11:B36)</f>
        <v>1856651</v>
      </c>
      <c r="C9" s="20">
        <f t="shared" si="0"/>
        <v>11913</v>
      </c>
      <c r="D9" s="20">
        <f t="shared" si="0"/>
        <v>11547</v>
      </c>
      <c r="E9" s="20">
        <f t="shared" si="0"/>
        <v>1833191</v>
      </c>
      <c r="F9" s="20">
        <f t="shared" si="0"/>
        <v>748082</v>
      </c>
      <c r="G9" s="20">
        <f t="shared" si="0"/>
        <v>996158</v>
      </c>
      <c r="H9" s="20">
        <f t="shared" si="0"/>
        <v>88951</v>
      </c>
      <c r="I9" s="44">
        <f>100/$E9*F9</f>
        <v>40.80764088411955</v>
      </c>
      <c r="J9" s="44">
        <f>100/$E9*G9</f>
        <v>54.340109677605881</v>
      </c>
      <c r="K9" s="44">
        <f>100/$E9*H9</f>
        <v>4.8522494382745718</v>
      </c>
    </row>
    <row r="10" spans="1:11" s="10" customFormat="1" ht="12.6" customHeight="1">
      <c r="A10" s="9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s="10" customFormat="1" ht="12.6" customHeight="1">
      <c r="A11" s="10" t="s">
        <v>17</v>
      </c>
      <c r="B11" s="21">
        <v>322362</v>
      </c>
      <c r="C11" s="21">
        <v>492</v>
      </c>
      <c r="D11" s="21">
        <v>658</v>
      </c>
      <c r="E11" s="21">
        <v>321212</v>
      </c>
      <c r="F11" s="21">
        <v>134334</v>
      </c>
      <c r="G11" s="21">
        <v>178020</v>
      </c>
      <c r="H11" s="21">
        <v>8858</v>
      </c>
      <c r="I11" s="43">
        <f>IF(ISNUMBER(F11),100/$E11*F11,F11)</f>
        <v>41.820978045652097</v>
      </c>
      <c r="J11" s="43">
        <f t="shared" ref="J11:K24" si="1">IF(ISNUMBER(G11),100/$E11*G11,G11)</f>
        <v>55.42134166843082</v>
      </c>
      <c r="K11" s="43">
        <f t="shared" si="1"/>
        <v>2.7576802859170892</v>
      </c>
    </row>
    <row r="12" spans="1:11" s="10" customFormat="1" ht="12.6" customHeight="1">
      <c r="A12" s="10" t="s">
        <v>10</v>
      </c>
      <c r="B12" s="21">
        <v>299125</v>
      </c>
      <c r="C12" s="21">
        <v>703</v>
      </c>
      <c r="D12" s="21">
        <v>240</v>
      </c>
      <c r="E12" s="21">
        <v>298182</v>
      </c>
      <c r="F12" s="21">
        <v>83247</v>
      </c>
      <c r="G12" s="21">
        <v>201697</v>
      </c>
      <c r="H12" s="21">
        <v>13238</v>
      </c>
      <c r="I12" s="43">
        <f t="shared" ref="I12:K36" si="2">IF(ISNUMBER(F12),100/$E12*F12,F12)</f>
        <v>27.918184196229149</v>
      </c>
      <c r="J12" s="43">
        <f t="shared" si="1"/>
        <v>67.642245340094306</v>
      </c>
      <c r="K12" s="43">
        <f t="shared" si="1"/>
        <v>4.4395704636765467</v>
      </c>
    </row>
    <row r="13" spans="1:11" s="10" customFormat="1" ht="12.6" customHeight="1">
      <c r="A13" s="10" t="s">
        <v>21</v>
      </c>
      <c r="B13" s="21">
        <v>107928</v>
      </c>
      <c r="C13" s="21">
        <v>1034</v>
      </c>
      <c r="D13" s="21">
        <v>379</v>
      </c>
      <c r="E13" s="21">
        <v>106515</v>
      </c>
      <c r="F13" s="21">
        <v>43788</v>
      </c>
      <c r="G13" s="21">
        <v>59103</v>
      </c>
      <c r="H13" s="21">
        <v>3624</v>
      </c>
      <c r="I13" s="43">
        <f t="shared" si="2"/>
        <v>41.109702858752293</v>
      </c>
      <c r="J13" s="43">
        <f t="shared" si="1"/>
        <v>55.48795944233207</v>
      </c>
      <c r="K13" s="43">
        <f t="shared" si="1"/>
        <v>3.402337698915646</v>
      </c>
    </row>
    <row r="14" spans="1:11" s="10" customFormat="1" ht="12.6" customHeight="1">
      <c r="A14" s="10" t="s">
        <v>5</v>
      </c>
      <c r="B14" s="21">
        <v>12112</v>
      </c>
      <c r="C14" s="21">
        <v>558</v>
      </c>
      <c r="D14" s="21">
        <v>109</v>
      </c>
      <c r="E14" s="21">
        <v>11445</v>
      </c>
      <c r="F14" s="21">
        <v>11445</v>
      </c>
      <c r="G14" s="39" t="s">
        <v>64</v>
      </c>
      <c r="H14" s="39" t="s">
        <v>64</v>
      </c>
      <c r="I14" s="43">
        <f t="shared" si="2"/>
        <v>100</v>
      </c>
      <c r="J14" s="45" t="str">
        <f t="shared" si="1"/>
        <v>*</v>
      </c>
      <c r="K14" s="45" t="str">
        <f t="shared" si="1"/>
        <v>*</v>
      </c>
    </row>
    <row r="15" spans="1:11" s="10" customFormat="1" ht="12.6" customHeight="1">
      <c r="A15" s="10" t="s">
        <v>22</v>
      </c>
      <c r="B15" s="21">
        <v>28281</v>
      </c>
      <c r="C15" s="21">
        <v>92</v>
      </c>
      <c r="D15" s="21">
        <v>549</v>
      </c>
      <c r="E15" s="21">
        <v>27640</v>
      </c>
      <c r="F15" s="21">
        <v>10497</v>
      </c>
      <c r="G15" s="21">
        <v>15751</v>
      </c>
      <c r="H15" s="21">
        <v>1392</v>
      </c>
      <c r="I15" s="43">
        <f t="shared" si="2"/>
        <v>37.977568740955135</v>
      </c>
      <c r="J15" s="43">
        <f t="shared" si="1"/>
        <v>56.986251808972504</v>
      </c>
      <c r="K15" s="43">
        <f t="shared" si="1"/>
        <v>5.0361794500723587</v>
      </c>
    </row>
    <row r="16" spans="1:11" s="10" customFormat="1" ht="12.6" customHeight="1">
      <c r="A16" s="10" t="s">
        <v>30</v>
      </c>
      <c r="B16" s="21">
        <v>6796</v>
      </c>
      <c r="C16" s="21">
        <v>1421</v>
      </c>
      <c r="D16" s="21">
        <v>978</v>
      </c>
      <c r="E16" s="21">
        <v>4397</v>
      </c>
      <c r="F16" s="21">
        <v>4397</v>
      </c>
      <c r="G16" s="39" t="s">
        <v>64</v>
      </c>
      <c r="H16" s="39" t="s">
        <v>64</v>
      </c>
      <c r="I16" s="43">
        <f t="shared" si="2"/>
        <v>100</v>
      </c>
      <c r="J16" s="43" t="str">
        <f t="shared" si="1"/>
        <v>*</v>
      </c>
      <c r="K16" s="43" t="str">
        <f t="shared" si="1"/>
        <v>*</v>
      </c>
    </row>
    <row r="17" spans="1:11" s="10" customFormat="1" ht="12.6" customHeight="1">
      <c r="A17" s="10" t="s">
        <v>29</v>
      </c>
      <c r="B17" s="21">
        <v>10951</v>
      </c>
      <c r="C17" s="21">
        <v>176</v>
      </c>
      <c r="D17" s="21">
        <v>37</v>
      </c>
      <c r="E17" s="21">
        <v>10738</v>
      </c>
      <c r="F17" s="21">
        <v>10738</v>
      </c>
      <c r="G17" s="39" t="s">
        <v>64</v>
      </c>
      <c r="H17" s="39" t="s">
        <v>64</v>
      </c>
      <c r="I17" s="43">
        <f t="shared" si="2"/>
        <v>100.00000000000001</v>
      </c>
      <c r="J17" s="43" t="str">
        <f t="shared" si="1"/>
        <v>*</v>
      </c>
      <c r="K17" s="43" t="str">
        <f t="shared" si="1"/>
        <v>*</v>
      </c>
    </row>
    <row r="18" spans="1:11" s="10" customFormat="1" ht="12.6" customHeight="1">
      <c r="A18" s="10" t="s">
        <v>28</v>
      </c>
      <c r="B18" s="21">
        <v>8037</v>
      </c>
      <c r="C18" s="21">
        <v>187</v>
      </c>
      <c r="D18" s="21">
        <v>33</v>
      </c>
      <c r="E18" s="21">
        <v>7817</v>
      </c>
      <c r="F18" s="21">
        <v>7817</v>
      </c>
      <c r="G18" s="39" t="s">
        <v>64</v>
      </c>
      <c r="H18" s="39" t="s">
        <v>64</v>
      </c>
      <c r="I18" s="43">
        <f t="shared" si="2"/>
        <v>100</v>
      </c>
      <c r="J18" s="43" t="str">
        <f t="shared" si="1"/>
        <v>*</v>
      </c>
      <c r="K18" s="43" t="str">
        <f t="shared" si="1"/>
        <v>*</v>
      </c>
    </row>
    <row r="19" spans="1:11" s="10" customFormat="1" ht="12.6" customHeight="1">
      <c r="A19" s="10" t="s">
        <v>27</v>
      </c>
      <c r="B19" s="21">
        <v>24681</v>
      </c>
      <c r="C19" s="21">
        <v>101</v>
      </c>
      <c r="D19" s="21">
        <v>69</v>
      </c>
      <c r="E19" s="21">
        <v>24511</v>
      </c>
      <c r="F19" s="21">
        <v>15941</v>
      </c>
      <c r="G19" s="21">
        <v>8011</v>
      </c>
      <c r="H19" s="21">
        <v>559</v>
      </c>
      <c r="I19" s="43">
        <f t="shared" si="2"/>
        <v>65.036106238015577</v>
      </c>
      <c r="J19" s="43">
        <f t="shared" si="1"/>
        <v>32.683285055689282</v>
      </c>
      <c r="K19" s="43">
        <f t="shared" si="1"/>
        <v>2.2806087062951326</v>
      </c>
    </row>
    <row r="20" spans="1:11" s="10" customFormat="1" ht="12.6" customHeight="1">
      <c r="A20" s="10" t="s">
        <v>11</v>
      </c>
      <c r="B20" s="21">
        <v>56021</v>
      </c>
      <c r="C20" s="21">
        <v>296</v>
      </c>
      <c r="D20" s="21">
        <v>285</v>
      </c>
      <c r="E20" s="21">
        <v>55440</v>
      </c>
      <c r="F20" s="21">
        <v>24486</v>
      </c>
      <c r="G20" s="21">
        <v>27364</v>
      </c>
      <c r="H20" s="21">
        <v>3590</v>
      </c>
      <c r="I20" s="43">
        <f t="shared" si="2"/>
        <v>44.166666666666664</v>
      </c>
      <c r="J20" s="43">
        <f t="shared" si="1"/>
        <v>49.357864357864358</v>
      </c>
      <c r="K20" s="43">
        <f t="shared" si="1"/>
        <v>6.4754689754689752</v>
      </c>
    </row>
    <row r="21" spans="1:11" s="10" customFormat="1" ht="12.6" customHeight="1">
      <c r="A21" s="10" t="s">
        <v>13</v>
      </c>
      <c r="B21" s="21">
        <v>78553</v>
      </c>
      <c r="C21" s="21">
        <v>609</v>
      </c>
      <c r="D21" s="21">
        <v>607</v>
      </c>
      <c r="E21" s="21">
        <v>77337</v>
      </c>
      <c r="F21" s="21">
        <v>36539</v>
      </c>
      <c r="G21" s="21">
        <v>38164</v>
      </c>
      <c r="H21" s="21">
        <v>2634</v>
      </c>
      <c r="I21" s="43">
        <f t="shared" si="2"/>
        <v>47.24646676235178</v>
      </c>
      <c r="J21" s="43">
        <f t="shared" si="1"/>
        <v>49.34766024024723</v>
      </c>
      <c r="K21" s="43">
        <f t="shared" si="1"/>
        <v>3.4058729974009849</v>
      </c>
    </row>
    <row r="22" spans="1:11" s="10" customFormat="1" ht="12.6" customHeight="1">
      <c r="A22" s="10" t="s">
        <v>16</v>
      </c>
      <c r="B22" s="21">
        <v>55356</v>
      </c>
      <c r="C22" s="21">
        <v>122</v>
      </c>
      <c r="D22" s="21">
        <v>15</v>
      </c>
      <c r="E22" s="21">
        <v>55219</v>
      </c>
      <c r="F22" s="21">
        <v>23209</v>
      </c>
      <c r="G22" s="21">
        <v>26839</v>
      </c>
      <c r="H22" s="21">
        <v>5171</v>
      </c>
      <c r="I22" s="43">
        <f t="shared" si="2"/>
        <v>42.030822724062368</v>
      </c>
      <c r="J22" s="43">
        <f t="shared" si="1"/>
        <v>48.604646951230556</v>
      </c>
      <c r="K22" s="43">
        <f t="shared" si="1"/>
        <v>9.3645303247070757</v>
      </c>
    </row>
    <row r="23" spans="1:11" s="10" customFormat="1" ht="12.6" customHeight="1">
      <c r="A23" s="10" t="s">
        <v>15</v>
      </c>
      <c r="B23" s="21">
        <v>57940</v>
      </c>
      <c r="C23" s="21">
        <v>165</v>
      </c>
      <c r="D23" s="21">
        <v>47</v>
      </c>
      <c r="E23" s="21">
        <v>57728</v>
      </c>
      <c r="F23" s="21">
        <v>22543</v>
      </c>
      <c r="G23" s="21">
        <v>30147</v>
      </c>
      <c r="H23" s="21">
        <v>5038</v>
      </c>
      <c r="I23" s="43">
        <f t="shared" si="2"/>
        <v>39.050374168514416</v>
      </c>
      <c r="J23" s="43">
        <f t="shared" si="1"/>
        <v>52.222491685144128</v>
      </c>
      <c r="K23" s="43">
        <f t="shared" si="1"/>
        <v>8.7271341463414647</v>
      </c>
    </row>
    <row r="24" spans="1:11" s="10" customFormat="1" ht="12.6" customHeight="1">
      <c r="A24" s="10" t="s">
        <v>19</v>
      </c>
      <c r="B24" s="21">
        <v>32240</v>
      </c>
      <c r="C24" s="21">
        <v>916</v>
      </c>
      <c r="D24" s="21">
        <v>574</v>
      </c>
      <c r="E24" s="21">
        <v>30750</v>
      </c>
      <c r="F24" s="21">
        <v>16400</v>
      </c>
      <c r="G24" s="21">
        <v>11387</v>
      </c>
      <c r="H24" s="21">
        <v>2963</v>
      </c>
      <c r="I24" s="43">
        <f t="shared" si="2"/>
        <v>53.333333333333336</v>
      </c>
      <c r="J24" s="43">
        <f t="shared" si="1"/>
        <v>37.03089430894309</v>
      </c>
      <c r="K24" s="43">
        <f t="shared" si="1"/>
        <v>9.6357723577235781</v>
      </c>
    </row>
    <row r="25" spans="1:11" s="10" customFormat="1" ht="12.6" customHeight="1">
      <c r="A25" s="10" t="s">
        <v>37</v>
      </c>
      <c r="B25" s="39" t="s">
        <v>65</v>
      </c>
      <c r="C25" s="39" t="s">
        <v>65</v>
      </c>
      <c r="D25" s="39" t="s">
        <v>65</v>
      </c>
      <c r="E25" s="39" t="s">
        <v>65</v>
      </c>
      <c r="F25" s="39" t="s">
        <v>65</v>
      </c>
      <c r="G25" s="39" t="s">
        <v>64</v>
      </c>
      <c r="H25" s="39" t="s">
        <v>64</v>
      </c>
      <c r="I25" s="43" t="str">
        <f t="shared" si="2"/>
        <v>…</v>
      </c>
      <c r="J25" s="43" t="str">
        <f t="shared" si="2"/>
        <v>*</v>
      </c>
      <c r="K25" s="43" t="str">
        <f t="shared" si="2"/>
        <v>*</v>
      </c>
    </row>
    <row r="26" spans="1:11" s="10" customFormat="1" ht="12.6" customHeight="1">
      <c r="A26" s="10" t="s">
        <v>39</v>
      </c>
      <c r="B26" s="21">
        <v>1964</v>
      </c>
      <c r="C26" s="21">
        <v>47</v>
      </c>
      <c r="D26" s="21">
        <v>10</v>
      </c>
      <c r="E26" s="21">
        <v>1907</v>
      </c>
      <c r="F26" s="21">
        <v>1907</v>
      </c>
      <c r="G26" s="39" t="s">
        <v>64</v>
      </c>
      <c r="H26" s="39" t="s">
        <v>64</v>
      </c>
      <c r="I26" s="43">
        <f t="shared" si="2"/>
        <v>100</v>
      </c>
      <c r="J26" s="43" t="str">
        <f t="shared" si="2"/>
        <v>*</v>
      </c>
      <c r="K26" s="43" t="str">
        <f t="shared" si="2"/>
        <v>*</v>
      </c>
    </row>
    <row r="27" spans="1:11" s="10" customFormat="1" ht="12.6" customHeight="1">
      <c r="A27" s="10" t="s">
        <v>40</v>
      </c>
      <c r="B27" s="21">
        <v>104269</v>
      </c>
      <c r="C27" s="21">
        <v>327</v>
      </c>
      <c r="D27" s="21">
        <v>639</v>
      </c>
      <c r="E27" s="21">
        <v>103303</v>
      </c>
      <c r="F27" s="21">
        <v>35509</v>
      </c>
      <c r="G27" s="21">
        <v>62777</v>
      </c>
      <c r="H27" s="21">
        <v>5017</v>
      </c>
      <c r="I27" s="43">
        <f t="shared" si="2"/>
        <v>34.373638713299712</v>
      </c>
      <c r="J27" s="43">
        <f t="shared" si="2"/>
        <v>60.76977435311656</v>
      </c>
      <c r="K27" s="43">
        <f t="shared" si="2"/>
        <v>4.8565869335837295</v>
      </c>
    </row>
    <row r="28" spans="1:11" s="10" customFormat="1" ht="12.6" customHeight="1">
      <c r="A28" s="10" t="s">
        <v>18</v>
      </c>
      <c r="B28" s="21">
        <v>46168</v>
      </c>
      <c r="C28" s="21">
        <v>315</v>
      </c>
      <c r="D28" s="21">
        <v>502</v>
      </c>
      <c r="E28" s="21">
        <v>45351</v>
      </c>
      <c r="F28" s="21">
        <v>11276</v>
      </c>
      <c r="G28" s="21">
        <v>28439</v>
      </c>
      <c r="H28" s="21">
        <v>5636</v>
      </c>
      <c r="I28" s="43">
        <f t="shared" si="2"/>
        <v>24.863839827126192</v>
      </c>
      <c r="J28" s="43">
        <f t="shared" si="2"/>
        <v>62.708650305395686</v>
      </c>
      <c r="K28" s="43">
        <f t="shared" si="2"/>
        <v>12.427509867478115</v>
      </c>
    </row>
    <row r="29" spans="1:11" s="10" customFormat="1" ht="12.6" customHeight="1">
      <c r="A29" s="10" t="s">
        <v>14</v>
      </c>
      <c r="B29" s="21">
        <v>122659</v>
      </c>
      <c r="C29" s="21">
        <v>289</v>
      </c>
      <c r="D29" s="21">
        <v>398</v>
      </c>
      <c r="E29" s="21">
        <v>121972</v>
      </c>
      <c r="F29" s="21">
        <v>40767</v>
      </c>
      <c r="G29" s="21">
        <v>75019</v>
      </c>
      <c r="H29" s="21">
        <v>6186</v>
      </c>
      <c r="I29" s="43">
        <f t="shared" si="2"/>
        <v>33.423244679106681</v>
      </c>
      <c r="J29" s="43">
        <f t="shared" si="2"/>
        <v>61.50509953103991</v>
      </c>
      <c r="K29" s="43">
        <f t="shared" si="2"/>
        <v>5.0716557898534091</v>
      </c>
    </row>
    <row r="30" spans="1:11" s="10" customFormat="1" ht="12.6" customHeight="1">
      <c r="A30" s="10" t="s">
        <v>20</v>
      </c>
      <c r="B30" s="21">
        <v>51538</v>
      </c>
      <c r="C30" s="21">
        <v>377</v>
      </c>
      <c r="D30" s="21">
        <v>94</v>
      </c>
      <c r="E30" s="21">
        <v>51067</v>
      </c>
      <c r="F30" s="21">
        <v>19199</v>
      </c>
      <c r="G30" s="21">
        <v>27530</v>
      </c>
      <c r="H30" s="21">
        <v>4338</v>
      </c>
      <c r="I30" s="43">
        <f t="shared" si="2"/>
        <v>37.595707599819846</v>
      </c>
      <c r="J30" s="43">
        <f t="shared" si="2"/>
        <v>53.909569780876105</v>
      </c>
      <c r="K30" s="43">
        <f t="shared" si="2"/>
        <v>8.494722619304051</v>
      </c>
    </row>
    <row r="31" spans="1:11" s="10" customFormat="1" ht="12.6" customHeight="1">
      <c r="A31" s="10" t="s">
        <v>2</v>
      </c>
      <c r="B31" s="21">
        <v>90498</v>
      </c>
      <c r="C31" s="21">
        <v>1740</v>
      </c>
      <c r="D31" s="21">
        <v>1936</v>
      </c>
      <c r="E31" s="21">
        <v>86822</v>
      </c>
      <c r="F31" s="21">
        <v>34243</v>
      </c>
      <c r="G31" s="21">
        <v>51266</v>
      </c>
      <c r="H31" s="21">
        <v>1313</v>
      </c>
      <c r="I31" s="43">
        <f t="shared" si="2"/>
        <v>39.440464398424368</v>
      </c>
      <c r="J31" s="43">
        <f t="shared" si="2"/>
        <v>59.047246089700771</v>
      </c>
      <c r="K31" s="43">
        <f t="shared" si="2"/>
        <v>1.5122895118748705</v>
      </c>
    </row>
    <row r="32" spans="1:11" s="10" customFormat="1" ht="12.6" customHeight="1">
      <c r="A32" s="10" t="s">
        <v>9</v>
      </c>
      <c r="B32" s="21">
        <v>115659</v>
      </c>
      <c r="C32" s="21">
        <v>309</v>
      </c>
      <c r="D32" s="21">
        <v>1648</v>
      </c>
      <c r="E32" s="21">
        <v>113702</v>
      </c>
      <c r="F32" s="21">
        <v>61531</v>
      </c>
      <c r="G32" s="21">
        <v>46392</v>
      </c>
      <c r="H32" s="21">
        <v>5779</v>
      </c>
      <c r="I32" s="43">
        <f t="shared" si="2"/>
        <v>54.116022585354699</v>
      </c>
      <c r="J32" s="43">
        <f t="shared" si="2"/>
        <v>40.80139311533658</v>
      </c>
      <c r="K32" s="43">
        <f t="shared" si="2"/>
        <v>5.0825842993087189</v>
      </c>
    </row>
    <row r="33" spans="1:11" s="10" customFormat="1" ht="12.6" customHeight="1">
      <c r="A33" s="10" t="s">
        <v>8</v>
      </c>
      <c r="B33" s="21">
        <v>88789</v>
      </c>
      <c r="C33" s="21">
        <v>662</v>
      </c>
      <c r="D33" s="21">
        <v>863</v>
      </c>
      <c r="E33" s="21">
        <v>87264</v>
      </c>
      <c r="F33" s="21">
        <v>21554</v>
      </c>
      <c r="G33" s="21">
        <v>62626</v>
      </c>
      <c r="H33" s="21">
        <v>3084</v>
      </c>
      <c r="I33" s="43">
        <f t="shared" si="2"/>
        <v>24.699761642830946</v>
      </c>
      <c r="J33" s="43">
        <f t="shared" si="2"/>
        <v>71.766134946828004</v>
      </c>
      <c r="K33" s="43">
        <f t="shared" si="2"/>
        <v>3.5341034103410336</v>
      </c>
    </row>
    <row r="34" spans="1:11" s="10" customFormat="1" ht="12.6" customHeight="1">
      <c r="A34" s="10" t="s">
        <v>12</v>
      </c>
      <c r="B34" s="21">
        <v>42059</v>
      </c>
      <c r="C34" s="21">
        <v>415</v>
      </c>
      <c r="D34" s="21">
        <v>623</v>
      </c>
      <c r="E34" s="21">
        <v>41021</v>
      </c>
      <c r="F34" s="21">
        <v>24299</v>
      </c>
      <c r="G34" s="21">
        <v>12873</v>
      </c>
      <c r="H34" s="21">
        <v>3849</v>
      </c>
      <c r="I34" s="43">
        <f t="shared" si="2"/>
        <v>59.235513517466664</v>
      </c>
      <c r="J34" s="43">
        <f t="shared" si="2"/>
        <v>31.381487530776919</v>
      </c>
      <c r="K34" s="43">
        <f t="shared" si="2"/>
        <v>9.3829989517564165</v>
      </c>
    </row>
    <row r="35" spans="1:11" s="10" customFormat="1" ht="12.6" customHeight="1">
      <c r="A35" s="10" t="s">
        <v>7</v>
      </c>
      <c r="B35" s="21">
        <v>68654</v>
      </c>
      <c r="C35" s="21">
        <v>385</v>
      </c>
      <c r="D35" s="21">
        <v>203</v>
      </c>
      <c r="E35" s="21">
        <v>68066</v>
      </c>
      <c r="F35" s="21">
        <v>35112</v>
      </c>
      <c r="G35" s="21">
        <v>26701</v>
      </c>
      <c r="H35" s="21">
        <v>6253</v>
      </c>
      <c r="I35" s="43">
        <f t="shared" si="2"/>
        <v>51.58522610407546</v>
      </c>
      <c r="J35" s="43">
        <f t="shared" si="2"/>
        <v>39.228102136161965</v>
      </c>
      <c r="K35" s="43">
        <f t="shared" si="2"/>
        <v>9.186671759762584</v>
      </c>
    </row>
    <row r="36" spans="1:11" ht="12.75">
      <c r="A36" s="10" t="s">
        <v>1</v>
      </c>
      <c r="B36" s="21">
        <v>24011</v>
      </c>
      <c r="C36" s="21">
        <v>175</v>
      </c>
      <c r="D36" s="21">
        <v>51</v>
      </c>
      <c r="E36" s="21">
        <v>23785</v>
      </c>
      <c r="F36" s="21">
        <v>17304</v>
      </c>
      <c r="G36" s="21">
        <v>6052</v>
      </c>
      <c r="H36" s="21">
        <v>429</v>
      </c>
      <c r="I36" s="43">
        <f t="shared" si="2"/>
        <v>72.7517342863149</v>
      </c>
      <c r="J36" s="43">
        <f t="shared" si="2"/>
        <v>25.444607946184568</v>
      </c>
      <c r="K36" s="43">
        <f t="shared" si="2"/>
        <v>1.8036577675005254</v>
      </c>
    </row>
    <row r="37" spans="1:11" ht="3.75" customHeight="1">
      <c r="A37" s="7"/>
      <c r="B37" s="16"/>
      <c r="C37" s="16"/>
      <c r="D37" s="16"/>
      <c r="E37" s="16"/>
      <c r="F37" s="16"/>
      <c r="G37" s="17"/>
      <c r="H37" s="17"/>
      <c r="I37" s="16"/>
      <c r="J37" s="17"/>
      <c r="K37" s="17"/>
    </row>
    <row r="38" spans="1:11" ht="12.6" customHeight="1">
      <c r="A38" s="8" t="s">
        <v>33</v>
      </c>
      <c r="B38" s="10"/>
      <c r="C38" s="10"/>
      <c r="D38" s="10"/>
      <c r="E38" s="10"/>
      <c r="F38" s="10"/>
      <c r="H38" s="12"/>
      <c r="I38" s="10"/>
      <c r="K38" s="12"/>
    </row>
    <row r="39" spans="1:11" ht="12.6" customHeight="1">
      <c r="A39" s="8" t="s">
        <v>6</v>
      </c>
      <c r="B39" s="5"/>
      <c r="C39" s="5"/>
      <c r="D39" s="5"/>
      <c r="E39" s="5"/>
      <c r="F39" s="5"/>
      <c r="G39" s="19"/>
      <c r="I39" s="5"/>
      <c r="J39" s="19"/>
    </row>
    <row r="40" spans="1:11" ht="12.6" customHeight="1">
      <c r="A40" s="8"/>
      <c r="B40" s="5"/>
      <c r="C40" s="5"/>
      <c r="D40" s="5"/>
      <c r="E40" s="5"/>
      <c r="F40" s="5"/>
      <c r="G40" s="19"/>
      <c r="I40" s="5"/>
      <c r="J40" s="19"/>
    </row>
    <row r="41" spans="1:11" s="23" customFormat="1" ht="12.6" customHeight="1">
      <c r="A41" s="48" t="s">
        <v>35</v>
      </c>
      <c r="B41" s="49"/>
      <c r="C41" s="50"/>
      <c r="D41" s="50"/>
      <c r="E41" s="5"/>
      <c r="F41" s="5"/>
      <c r="G41" s="19"/>
      <c r="H41" s="1"/>
      <c r="I41" s="8"/>
      <c r="J41" s="8"/>
      <c r="K41" s="8"/>
    </row>
    <row r="42" spans="1:11" s="23" customFormat="1" ht="12.6" customHeight="1">
      <c r="A42" s="48" t="s">
        <v>34</v>
      </c>
      <c r="B42" s="10"/>
      <c r="C42" s="50"/>
      <c r="D42" s="50"/>
      <c r="E42" s="8"/>
      <c r="F42" s="8"/>
      <c r="G42" s="8"/>
      <c r="H42" s="8"/>
      <c r="I42" s="8"/>
      <c r="J42" s="8"/>
      <c r="K42" s="8"/>
    </row>
    <row r="43" spans="1:11" s="23" customFormat="1" ht="12.6" customHeight="1">
      <c r="A43" s="48" t="s">
        <v>69</v>
      </c>
      <c r="B43" s="50"/>
      <c r="C43" s="50"/>
      <c r="D43" s="50"/>
      <c r="E43" s="8"/>
      <c r="F43" s="8"/>
      <c r="G43" s="8"/>
      <c r="H43" s="8"/>
      <c r="I43" s="8"/>
      <c r="J43" s="8"/>
      <c r="K43" s="8"/>
    </row>
    <row r="44" spans="1:11" ht="12.6" customHeight="1">
      <c r="A44" s="48" t="s">
        <v>70</v>
      </c>
      <c r="B44" s="50"/>
      <c r="C44" s="50"/>
      <c r="D44" s="50"/>
      <c r="E44" s="8"/>
      <c r="F44" s="8"/>
      <c r="G44" s="8"/>
      <c r="H44" s="8"/>
      <c r="I44" s="8"/>
      <c r="J44" s="8"/>
      <c r="K44" s="8"/>
    </row>
    <row r="45" spans="1:11" ht="12.6" customHeight="1">
      <c r="A45" s="48" t="s">
        <v>41</v>
      </c>
      <c r="B45" s="50"/>
      <c r="C45" s="50"/>
      <c r="D45" s="50"/>
      <c r="E45" s="8"/>
      <c r="F45" s="8"/>
      <c r="G45" s="8"/>
      <c r="H45" s="8"/>
      <c r="I45" s="5"/>
      <c r="J45" s="5"/>
      <c r="K45" s="5"/>
    </row>
    <row r="46" spans="1:11" ht="12.6" customHeight="1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2.6" customHeight="1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6" customHeight="1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6" customHeight="1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.6" customHeight="1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6" customHeight="1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6" customHeight="1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6" customHeight="1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.6" customHeight="1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.6" customHeight="1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.6" customHeight="1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.6" customHeight="1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6" customHeight="1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6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.6" customHeight="1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.6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6" customHeigh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6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6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6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.6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.6" customHeigh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.6" customHeigh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.6" customHeigh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6" customHeigh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.6" customHeigh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.6" customHeigh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.6" customHeigh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.6" customHeigh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2.6" customHeight="1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2.6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2.6" customHeight="1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2.6" customHeight="1">
      <c r="B78" s="5"/>
      <c r="C78" s="5"/>
      <c r="D78" s="5"/>
      <c r="E78" s="5"/>
      <c r="F78" s="5"/>
      <c r="G78" s="5"/>
      <c r="H78" s="5"/>
    </row>
  </sheetData>
  <phoneticPr fontId="6" type="noConversion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showGridLines="0" zoomScaleNormal="100" workbookViewId="0">
      <selection activeCell="K26" sqref="K26"/>
    </sheetView>
  </sheetViews>
  <sheetFormatPr baseColWidth="10" defaultColWidth="9.33203125" defaultRowHeight="12.6" customHeight="1"/>
  <cols>
    <col min="1" max="1" width="15.6640625" style="1" customWidth="1"/>
    <col min="2" max="2" width="9.33203125" style="1" bestFit="1" customWidth="1"/>
    <col min="3" max="3" width="7.33203125" style="1" bestFit="1" customWidth="1"/>
    <col min="4" max="4" width="8.1640625" style="1" bestFit="1" customWidth="1"/>
    <col min="5" max="5" width="9.33203125" style="1" bestFit="1" customWidth="1"/>
    <col min="6" max="6" width="11.1640625" style="1" bestFit="1" customWidth="1"/>
    <col min="7" max="7" width="9.5" style="1" bestFit="1" customWidth="1"/>
    <col min="8" max="8" width="12" style="1" customWidth="1"/>
    <col min="9" max="9" width="11.1640625" style="1" customWidth="1"/>
    <col min="10" max="10" width="9.5" style="1" bestFit="1" customWidth="1"/>
    <col min="11" max="11" width="12" style="1" customWidth="1"/>
    <col min="12" max="16384" width="9.33203125" style="1"/>
  </cols>
  <sheetData>
    <row r="1" spans="1:11" ht="12.6" customHeight="1">
      <c r="A1" s="18" t="s">
        <v>60</v>
      </c>
      <c r="B1" s="10"/>
      <c r="C1" s="10"/>
      <c r="D1" s="10"/>
      <c r="E1" s="10"/>
      <c r="F1" s="10"/>
      <c r="G1" s="10"/>
      <c r="H1" s="15"/>
      <c r="I1" s="10"/>
      <c r="J1" s="10"/>
      <c r="K1" s="15" t="s">
        <v>71</v>
      </c>
    </row>
    <row r="2" spans="1:11" ht="3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3.75" customHeight="1">
      <c r="A3" s="33"/>
      <c r="B3" s="30"/>
      <c r="C3" s="30"/>
      <c r="D3" s="30"/>
      <c r="E3" s="30"/>
      <c r="F3" s="30"/>
      <c r="G3" s="30"/>
      <c r="H3" s="30"/>
      <c r="I3" s="41"/>
      <c r="J3" s="30"/>
      <c r="K3" s="30"/>
    </row>
    <row r="4" spans="1:11" ht="15" customHeight="1">
      <c r="A4" s="34"/>
      <c r="B4" s="29" t="s">
        <v>42</v>
      </c>
      <c r="C4" s="31"/>
      <c r="D4" s="31"/>
      <c r="E4" s="31"/>
      <c r="F4" s="31"/>
      <c r="G4" s="31"/>
      <c r="H4" s="31"/>
      <c r="I4" s="42" t="s">
        <v>67</v>
      </c>
      <c r="J4" s="31"/>
      <c r="K4" s="31"/>
    </row>
    <row r="5" spans="1:11" s="28" customFormat="1" ht="12" customHeight="1">
      <c r="A5" s="35"/>
      <c r="B5" s="32" t="s">
        <v>43</v>
      </c>
      <c r="C5" s="26" t="s">
        <v>44</v>
      </c>
      <c r="D5" s="26" t="s">
        <v>45</v>
      </c>
      <c r="E5" s="26" t="s">
        <v>46</v>
      </c>
      <c r="F5" s="26" t="s">
        <v>47</v>
      </c>
      <c r="G5" s="27" t="s">
        <v>48</v>
      </c>
      <c r="H5" s="26" t="s">
        <v>57</v>
      </c>
      <c r="I5" s="26" t="s">
        <v>47</v>
      </c>
      <c r="J5" s="27" t="s">
        <v>48</v>
      </c>
      <c r="K5" s="26" t="s">
        <v>57</v>
      </c>
    </row>
    <row r="6" spans="1:11" s="28" customFormat="1" ht="12" customHeight="1">
      <c r="A6" s="35"/>
      <c r="B6" s="32"/>
      <c r="C6" s="26"/>
      <c r="D6" s="26"/>
      <c r="E6" s="26"/>
      <c r="F6" s="26"/>
      <c r="G6" s="27"/>
      <c r="H6" s="26" t="s">
        <v>56</v>
      </c>
      <c r="I6" s="26"/>
      <c r="J6" s="27"/>
      <c r="K6" s="26" t="s">
        <v>56</v>
      </c>
    </row>
    <row r="7" spans="1:11" s="3" customFormat="1" ht="3.75" customHeight="1">
      <c r="A7" s="36"/>
      <c r="B7" s="13"/>
      <c r="C7" s="14"/>
      <c r="D7" s="14"/>
      <c r="E7" s="14"/>
      <c r="F7" s="14"/>
      <c r="G7" s="14"/>
      <c r="H7" s="14"/>
      <c r="I7" s="14"/>
      <c r="J7" s="14"/>
      <c r="K7" s="14"/>
    </row>
    <row r="8" spans="1:11" ht="3.75" customHeight="1">
      <c r="A8" s="4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6" customHeight="1">
      <c r="A9" s="11" t="s">
        <v>0</v>
      </c>
      <c r="B9" s="20">
        <f t="shared" ref="B9:H9" si="0">SUM(B11:B36)</f>
        <v>1955740</v>
      </c>
      <c r="C9" s="20">
        <f t="shared" si="0"/>
        <v>12569</v>
      </c>
      <c r="D9" s="20">
        <f t="shared" si="0"/>
        <v>11784</v>
      </c>
      <c r="E9" s="20">
        <f t="shared" si="0"/>
        <v>1931387</v>
      </c>
      <c r="F9" s="20">
        <f t="shared" si="0"/>
        <v>811826</v>
      </c>
      <c r="G9" s="20">
        <f t="shared" si="0"/>
        <v>1046709</v>
      </c>
      <c r="H9" s="20">
        <f t="shared" si="0"/>
        <v>69018</v>
      </c>
      <c r="I9" s="44">
        <f>100/$E9*F9</f>
        <v>42.033315953767939</v>
      </c>
      <c r="J9" s="44">
        <f>100/$E9*G9</f>
        <v>54.194679781939094</v>
      </c>
      <c r="K9" s="44">
        <f>100/$E9*H9</f>
        <v>3.573494074465656</v>
      </c>
    </row>
    <row r="10" spans="1:11" s="10" customFormat="1" ht="12.6" customHeight="1">
      <c r="A10" s="9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s="10" customFormat="1" ht="12.6" customHeight="1">
      <c r="A11" s="10" t="s">
        <v>17</v>
      </c>
      <c r="B11" s="21">
        <v>335782</v>
      </c>
      <c r="C11" s="21">
        <v>432</v>
      </c>
      <c r="D11" s="21">
        <v>274</v>
      </c>
      <c r="E11" s="21">
        <v>335076</v>
      </c>
      <c r="F11" s="21">
        <v>140461</v>
      </c>
      <c r="G11" s="21">
        <v>185956</v>
      </c>
      <c r="H11" s="21">
        <v>8659</v>
      </c>
      <c r="I11" s="43">
        <f>IF(ISNUMBER(F11),100/$E11*F11,F11)</f>
        <v>41.919146701046927</v>
      </c>
      <c r="J11" s="43">
        <f t="shared" ref="J11:K24" si="1">IF(ISNUMBER(G11),100/$E11*G11,G11)</f>
        <v>55.496663443517292</v>
      </c>
      <c r="K11" s="43">
        <f t="shared" si="1"/>
        <v>2.5841898554357816</v>
      </c>
    </row>
    <row r="12" spans="1:11" s="10" customFormat="1" ht="12.6" customHeight="1">
      <c r="A12" s="10" t="s">
        <v>10</v>
      </c>
      <c r="B12" s="21">
        <v>337851</v>
      </c>
      <c r="C12" s="21">
        <v>929</v>
      </c>
      <c r="D12" s="21">
        <v>503</v>
      </c>
      <c r="E12" s="21">
        <v>336419</v>
      </c>
      <c r="F12" s="21">
        <v>87745</v>
      </c>
      <c r="G12" s="21">
        <v>238196</v>
      </c>
      <c r="H12" s="21">
        <v>10478</v>
      </c>
      <c r="I12" s="43">
        <f t="shared" ref="I12:K35" si="2">IF(ISNUMBER(F12),100/$E12*F12,F12)</f>
        <v>26.08205838552519</v>
      </c>
      <c r="J12" s="43">
        <f t="shared" si="1"/>
        <v>70.803373174523429</v>
      </c>
      <c r="K12" s="43">
        <f t="shared" si="1"/>
        <v>3.1145684399513698</v>
      </c>
    </row>
    <row r="13" spans="1:11" s="10" customFormat="1" ht="12.6" customHeight="1">
      <c r="A13" s="10" t="s">
        <v>21</v>
      </c>
      <c r="B13" s="21">
        <v>110968</v>
      </c>
      <c r="C13" s="21">
        <v>1162</v>
      </c>
      <c r="D13" s="21">
        <v>300</v>
      </c>
      <c r="E13" s="21">
        <v>109506</v>
      </c>
      <c r="F13" s="21">
        <v>40837</v>
      </c>
      <c r="G13" s="21">
        <v>66527</v>
      </c>
      <c r="H13" s="21">
        <v>2142</v>
      </c>
      <c r="I13" s="43">
        <f t="shared" si="2"/>
        <v>37.292020528555518</v>
      </c>
      <c r="J13" s="43">
        <f t="shared" si="1"/>
        <v>60.75192226909941</v>
      </c>
      <c r="K13" s="43">
        <f t="shared" si="1"/>
        <v>1.9560572023450771</v>
      </c>
    </row>
    <row r="14" spans="1:11" s="10" customFormat="1" ht="12.6" customHeight="1">
      <c r="A14" s="10" t="s">
        <v>4</v>
      </c>
      <c r="B14" s="21">
        <v>9785</v>
      </c>
      <c r="C14" s="21">
        <v>1137</v>
      </c>
      <c r="D14" s="21">
        <v>73</v>
      </c>
      <c r="E14" s="21">
        <v>8575</v>
      </c>
      <c r="F14" s="21">
        <v>8575</v>
      </c>
      <c r="G14" s="39" t="s">
        <v>64</v>
      </c>
      <c r="H14" s="39" t="s">
        <v>64</v>
      </c>
      <c r="I14" s="43">
        <f t="shared" si="2"/>
        <v>100</v>
      </c>
      <c r="J14" s="45" t="str">
        <f t="shared" si="1"/>
        <v>*</v>
      </c>
      <c r="K14" s="45" t="str">
        <f t="shared" si="1"/>
        <v>*</v>
      </c>
    </row>
    <row r="15" spans="1:11" s="10" customFormat="1" ht="12.6" customHeight="1">
      <c r="A15" s="10" t="s">
        <v>22</v>
      </c>
      <c r="B15" s="21">
        <v>29016</v>
      </c>
      <c r="C15" s="21">
        <v>58</v>
      </c>
      <c r="D15" s="21">
        <v>1004</v>
      </c>
      <c r="E15" s="21">
        <v>27954</v>
      </c>
      <c r="F15" s="21">
        <v>13082</v>
      </c>
      <c r="G15" s="21">
        <v>13901</v>
      </c>
      <c r="H15" s="21">
        <v>971</v>
      </c>
      <c r="I15" s="43">
        <f t="shared" si="2"/>
        <v>46.798311511769334</v>
      </c>
      <c r="J15" s="43">
        <f t="shared" si="1"/>
        <v>49.728124776418404</v>
      </c>
      <c r="K15" s="43">
        <f t="shared" si="1"/>
        <v>3.4735637118122633</v>
      </c>
    </row>
    <row r="16" spans="1:11" s="10" customFormat="1" ht="12.6" customHeight="1">
      <c r="A16" s="10" t="s">
        <v>25</v>
      </c>
      <c r="B16" s="21">
        <v>3222</v>
      </c>
      <c r="C16" s="21">
        <v>329</v>
      </c>
      <c r="D16" s="21">
        <v>144</v>
      </c>
      <c r="E16" s="21">
        <v>2749</v>
      </c>
      <c r="F16" s="21">
        <v>2749</v>
      </c>
      <c r="G16" s="39" t="s">
        <v>64</v>
      </c>
      <c r="H16" s="39" t="s">
        <v>64</v>
      </c>
      <c r="I16" s="43">
        <f t="shared" si="2"/>
        <v>99.999999999999986</v>
      </c>
      <c r="J16" s="43" t="str">
        <f t="shared" si="1"/>
        <v>*</v>
      </c>
      <c r="K16" s="43" t="str">
        <f t="shared" si="1"/>
        <v>*</v>
      </c>
    </row>
    <row r="17" spans="1:11" s="10" customFormat="1" ht="12.6" customHeight="1">
      <c r="A17" s="10" t="s">
        <v>24</v>
      </c>
      <c r="B17" s="21">
        <v>6455</v>
      </c>
      <c r="C17" s="21">
        <v>1026</v>
      </c>
      <c r="D17" s="21">
        <v>60</v>
      </c>
      <c r="E17" s="21">
        <v>5369</v>
      </c>
      <c r="F17" s="21">
        <v>5369</v>
      </c>
      <c r="G17" s="39" t="s">
        <v>64</v>
      </c>
      <c r="H17" s="39" t="s">
        <v>64</v>
      </c>
      <c r="I17" s="43">
        <f t="shared" si="2"/>
        <v>100.00000000000001</v>
      </c>
      <c r="J17" s="43" t="str">
        <f t="shared" si="1"/>
        <v>*</v>
      </c>
      <c r="K17" s="43" t="str">
        <f t="shared" si="1"/>
        <v>*</v>
      </c>
    </row>
    <row r="18" spans="1:11" s="10" customFormat="1" ht="12.6" customHeight="1">
      <c r="A18" s="10" t="s">
        <v>23</v>
      </c>
      <c r="B18" s="21">
        <v>7434</v>
      </c>
      <c r="C18" s="21">
        <v>340</v>
      </c>
      <c r="D18" s="21">
        <v>57</v>
      </c>
      <c r="E18" s="21">
        <v>7037</v>
      </c>
      <c r="F18" s="21">
        <v>7037</v>
      </c>
      <c r="G18" s="39" t="s">
        <v>64</v>
      </c>
      <c r="H18" s="39" t="s">
        <v>64</v>
      </c>
      <c r="I18" s="43">
        <f t="shared" si="2"/>
        <v>100</v>
      </c>
      <c r="J18" s="43" t="str">
        <f t="shared" si="1"/>
        <v>*</v>
      </c>
      <c r="K18" s="43" t="str">
        <f t="shared" si="1"/>
        <v>*</v>
      </c>
    </row>
    <row r="19" spans="1:11" s="10" customFormat="1" ht="12.6" customHeight="1">
      <c r="A19" s="10" t="s">
        <v>27</v>
      </c>
      <c r="B19" s="21">
        <v>23901</v>
      </c>
      <c r="C19" s="21">
        <v>141</v>
      </c>
      <c r="D19" s="21">
        <v>110</v>
      </c>
      <c r="E19" s="21">
        <v>23650</v>
      </c>
      <c r="F19" s="21">
        <v>19358</v>
      </c>
      <c r="G19" s="21">
        <v>3671</v>
      </c>
      <c r="H19" s="21">
        <v>621</v>
      </c>
      <c r="I19" s="43">
        <f t="shared" si="2"/>
        <v>81.852008456659618</v>
      </c>
      <c r="J19" s="43">
        <f t="shared" si="1"/>
        <v>15.522198731501058</v>
      </c>
      <c r="K19" s="43">
        <f t="shared" si="1"/>
        <v>2.6257928118393234</v>
      </c>
    </row>
    <row r="20" spans="1:11" s="10" customFormat="1" ht="12.6" customHeight="1">
      <c r="A20" s="10" t="s">
        <v>11</v>
      </c>
      <c r="B20" s="21">
        <v>52551</v>
      </c>
      <c r="C20" s="21">
        <v>425</v>
      </c>
      <c r="D20" s="21">
        <v>235</v>
      </c>
      <c r="E20" s="21">
        <v>51891</v>
      </c>
      <c r="F20" s="21">
        <v>22687</v>
      </c>
      <c r="G20" s="21">
        <v>25948</v>
      </c>
      <c r="H20" s="21">
        <v>3256</v>
      </c>
      <c r="I20" s="43">
        <f t="shared" si="2"/>
        <v>43.7204910292729</v>
      </c>
      <c r="J20" s="43">
        <f t="shared" si="1"/>
        <v>50.004817791139118</v>
      </c>
      <c r="K20" s="43">
        <f t="shared" si="1"/>
        <v>6.2746911795879825</v>
      </c>
    </row>
    <row r="21" spans="1:11" s="10" customFormat="1" ht="12.6" customHeight="1">
      <c r="A21" s="10" t="s">
        <v>13</v>
      </c>
      <c r="B21" s="21">
        <v>85667</v>
      </c>
      <c r="C21" s="21">
        <v>785</v>
      </c>
      <c r="D21" s="21">
        <v>772</v>
      </c>
      <c r="E21" s="21">
        <v>84110</v>
      </c>
      <c r="F21" s="21">
        <v>40688</v>
      </c>
      <c r="G21" s="21">
        <v>41896</v>
      </c>
      <c r="H21" s="21">
        <v>1526</v>
      </c>
      <c r="I21" s="43">
        <f t="shared" si="2"/>
        <v>48.374747354654616</v>
      </c>
      <c r="J21" s="43">
        <f t="shared" si="1"/>
        <v>49.810961835691359</v>
      </c>
      <c r="K21" s="43">
        <f t="shared" si="1"/>
        <v>1.8142908096540245</v>
      </c>
    </row>
    <row r="22" spans="1:11" s="10" customFormat="1" ht="12.6" customHeight="1">
      <c r="A22" s="10" t="s">
        <v>16</v>
      </c>
      <c r="B22" s="21">
        <v>62009</v>
      </c>
      <c r="C22" s="21">
        <v>103</v>
      </c>
      <c r="D22" s="21">
        <v>24</v>
      </c>
      <c r="E22" s="21">
        <v>61882</v>
      </c>
      <c r="F22" s="21">
        <v>28032</v>
      </c>
      <c r="G22" s="21">
        <v>29494</v>
      </c>
      <c r="H22" s="21">
        <v>4356</v>
      </c>
      <c r="I22" s="43">
        <f t="shared" si="2"/>
        <v>45.299117675576099</v>
      </c>
      <c r="J22" s="43">
        <f t="shared" si="1"/>
        <v>47.661678678775736</v>
      </c>
      <c r="K22" s="43">
        <f t="shared" si="1"/>
        <v>7.0392036456481692</v>
      </c>
    </row>
    <row r="23" spans="1:11" s="10" customFormat="1" ht="12.6" customHeight="1">
      <c r="A23" s="10" t="s">
        <v>15</v>
      </c>
      <c r="B23" s="21">
        <v>60885</v>
      </c>
      <c r="C23" s="21">
        <v>170</v>
      </c>
      <c r="D23" s="21">
        <v>28</v>
      </c>
      <c r="E23" s="21">
        <v>60687</v>
      </c>
      <c r="F23" s="21">
        <v>25485</v>
      </c>
      <c r="G23" s="21">
        <v>31149</v>
      </c>
      <c r="H23" s="21">
        <v>4053</v>
      </c>
      <c r="I23" s="43">
        <f t="shared" si="2"/>
        <v>41.994166790251619</v>
      </c>
      <c r="J23" s="43">
        <f t="shared" si="1"/>
        <v>51.327302387661284</v>
      </c>
      <c r="K23" s="43">
        <f t="shared" si="1"/>
        <v>6.6785308220871027</v>
      </c>
    </row>
    <row r="24" spans="1:11" s="10" customFormat="1" ht="12.6" customHeight="1">
      <c r="A24" s="10" t="s">
        <v>19</v>
      </c>
      <c r="B24" s="21">
        <v>31139</v>
      </c>
      <c r="C24" s="21">
        <v>1012</v>
      </c>
      <c r="D24" s="21">
        <v>497</v>
      </c>
      <c r="E24" s="21">
        <v>29630</v>
      </c>
      <c r="F24" s="21">
        <v>20659</v>
      </c>
      <c r="G24" s="21">
        <v>6414</v>
      </c>
      <c r="H24" s="21">
        <v>2557</v>
      </c>
      <c r="I24" s="43">
        <f t="shared" si="2"/>
        <v>69.723253459331758</v>
      </c>
      <c r="J24" s="43">
        <f t="shared" si="1"/>
        <v>21.646979412757343</v>
      </c>
      <c r="K24" s="43">
        <f t="shared" si="1"/>
        <v>8.6297671279109007</v>
      </c>
    </row>
    <row r="25" spans="1:11" s="10" customFormat="1" ht="12.6" customHeight="1">
      <c r="A25" s="10" t="s">
        <v>36</v>
      </c>
      <c r="B25" s="21">
        <v>13020</v>
      </c>
      <c r="C25" s="21">
        <v>69</v>
      </c>
      <c r="D25" s="21">
        <v>743</v>
      </c>
      <c r="E25" s="21">
        <v>12208</v>
      </c>
      <c r="F25" s="21">
        <v>8374</v>
      </c>
      <c r="G25" s="39" t="s">
        <v>64</v>
      </c>
      <c r="H25" s="39" t="s">
        <v>64</v>
      </c>
      <c r="I25" s="43">
        <f t="shared" si="2"/>
        <v>68.59436435124509</v>
      </c>
      <c r="J25" s="43" t="str">
        <f t="shared" si="2"/>
        <v>*</v>
      </c>
      <c r="K25" s="43" t="str">
        <f t="shared" si="2"/>
        <v>*</v>
      </c>
    </row>
    <row r="26" spans="1:11" s="10" customFormat="1" ht="12.6" customHeight="1">
      <c r="A26" s="10" t="s">
        <v>38</v>
      </c>
      <c r="B26" s="21">
        <v>2310</v>
      </c>
      <c r="C26" s="21">
        <v>50</v>
      </c>
      <c r="D26" s="21">
        <v>7</v>
      </c>
      <c r="E26" s="21">
        <v>2253</v>
      </c>
      <c r="F26" s="21">
        <v>2253</v>
      </c>
      <c r="G26" s="39" t="s">
        <v>64</v>
      </c>
      <c r="H26" s="39" t="s">
        <v>64</v>
      </c>
      <c r="I26" s="43">
        <f t="shared" si="2"/>
        <v>100.00000000000001</v>
      </c>
      <c r="J26" s="43" t="str">
        <f t="shared" si="2"/>
        <v>*</v>
      </c>
      <c r="K26" s="43" t="str">
        <f t="shared" si="2"/>
        <v>*</v>
      </c>
    </row>
    <row r="27" spans="1:11" s="10" customFormat="1" ht="12.6" customHeight="1">
      <c r="A27" s="10" t="s">
        <v>40</v>
      </c>
      <c r="B27" s="21">
        <v>118882</v>
      </c>
      <c r="C27" s="21">
        <v>300</v>
      </c>
      <c r="D27" s="21">
        <v>1055</v>
      </c>
      <c r="E27" s="21">
        <v>117527</v>
      </c>
      <c r="F27" s="21">
        <v>37177</v>
      </c>
      <c r="G27" s="21">
        <v>76750</v>
      </c>
      <c r="H27" s="21">
        <v>3600</v>
      </c>
      <c r="I27" s="43">
        <f t="shared" si="2"/>
        <v>31.632731202191838</v>
      </c>
      <c r="J27" s="43">
        <f t="shared" si="2"/>
        <v>65.304142877806797</v>
      </c>
      <c r="K27" s="43">
        <f t="shared" si="2"/>
        <v>3.0631259200013616</v>
      </c>
    </row>
    <row r="28" spans="1:11" s="10" customFormat="1" ht="12.6" customHeight="1">
      <c r="A28" s="10" t="s">
        <v>18</v>
      </c>
      <c r="B28" s="21">
        <v>47340</v>
      </c>
      <c r="C28" s="21">
        <v>242</v>
      </c>
      <c r="D28" s="21">
        <v>269</v>
      </c>
      <c r="E28" s="21">
        <v>46829</v>
      </c>
      <c r="F28" s="21">
        <v>18311</v>
      </c>
      <c r="G28" s="21">
        <v>24678</v>
      </c>
      <c r="H28" s="21">
        <v>3840</v>
      </c>
      <c r="I28" s="43">
        <f t="shared" si="2"/>
        <v>39.101838604283671</v>
      </c>
      <c r="J28" s="43">
        <f t="shared" si="2"/>
        <v>52.698114416280511</v>
      </c>
      <c r="K28" s="43">
        <f t="shared" si="2"/>
        <v>8.2000469794358199</v>
      </c>
    </row>
    <row r="29" spans="1:11" s="10" customFormat="1" ht="12.6" customHeight="1">
      <c r="A29" s="10" t="s">
        <v>14</v>
      </c>
      <c r="B29" s="21">
        <v>127016</v>
      </c>
      <c r="C29" s="21">
        <v>333</v>
      </c>
      <c r="D29" s="21">
        <v>467</v>
      </c>
      <c r="E29" s="21">
        <v>126216</v>
      </c>
      <c r="F29" s="21">
        <v>40536</v>
      </c>
      <c r="G29" s="21">
        <v>80717</v>
      </c>
      <c r="H29" s="21">
        <v>4963</v>
      </c>
      <c r="I29" s="43">
        <f t="shared" si="2"/>
        <v>32.116371933827729</v>
      </c>
      <c r="J29" s="43">
        <f t="shared" si="2"/>
        <v>63.951480002535341</v>
      </c>
      <c r="K29" s="43">
        <f t="shared" si="2"/>
        <v>3.9321480636369399</v>
      </c>
    </row>
    <row r="30" spans="1:11" s="10" customFormat="1" ht="12.6" customHeight="1">
      <c r="A30" s="10" t="s">
        <v>20</v>
      </c>
      <c r="B30" s="21">
        <v>57555</v>
      </c>
      <c r="C30" s="21">
        <v>570</v>
      </c>
      <c r="D30" s="21">
        <v>102</v>
      </c>
      <c r="E30" s="21">
        <v>56883</v>
      </c>
      <c r="F30" s="21">
        <v>25953</v>
      </c>
      <c r="G30" s="21">
        <v>27302</v>
      </c>
      <c r="H30" s="21">
        <v>3628</v>
      </c>
      <c r="I30" s="43">
        <f t="shared" si="2"/>
        <v>45.625230736775485</v>
      </c>
      <c r="J30" s="43">
        <f t="shared" si="2"/>
        <v>47.996765290156993</v>
      </c>
      <c r="K30" s="43">
        <f t="shared" si="2"/>
        <v>6.3780039730675249</v>
      </c>
    </row>
    <row r="31" spans="1:11" s="10" customFormat="1" ht="12.6" customHeight="1">
      <c r="A31" s="10" t="s">
        <v>2</v>
      </c>
      <c r="B31" s="21">
        <v>91281</v>
      </c>
      <c r="C31" s="21">
        <v>1435</v>
      </c>
      <c r="D31" s="21">
        <v>1451</v>
      </c>
      <c r="E31" s="21">
        <v>88395</v>
      </c>
      <c r="F31" s="21">
        <v>38416</v>
      </c>
      <c r="G31" s="21">
        <v>49191</v>
      </c>
      <c r="H31" s="21">
        <v>788</v>
      </c>
      <c r="I31" s="43">
        <f t="shared" si="2"/>
        <v>43.459471689575203</v>
      </c>
      <c r="J31" s="43">
        <f t="shared" si="2"/>
        <v>55.649075173935174</v>
      </c>
      <c r="K31" s="43">
        <f t="shared" si="2"/>
        <v>0.89145313648962043</v>
      </c>
    </row>
    <row r="32" spans="1:11" s="10" customFormat="1" ht="12.6" customHeight="1">
      <c r="A32" s="10" t="s">
        <v>9</v>
      </c>
      <c r="B32" s="21">
        <v>130485</v>
      </c>
      <c r="C32" s="21">
        <v>344</v>
      </c>
      <c r="D32" s="21">
        <v>1884</v>
      </c>
      <c r="E32" s="21">
        <v>128257</v>
      </c>
      <c r="F32" s="21">
        <v>70849</v>
      </c>
      <c r="G32" s="21">
        <v>51837</v>
      </c>
      <c r="H32" s="21">
        <v>5571</v>
      </c>
      <c r="I32" s="43">
        <f t="shared" si="2"/>
        <v>55.239869948618789</v>
      </c>
      <c r="J32" s="43">
        <f t="shared" si="2"/>
        <v>40.416507481073154</v>
      </c>
      <c r="K32" s="43">
        <f t="shared" si="2"/>
        <v>4.3436225703080531</v>
      </c>
    </row>
    <row r="33" spans="1:11" s="10" customFormat="1" ht="12.6" customHeight="1">
      <c r="A33" s="10" t="s">
        <v>8</v>
      </c>
      <c r="B33" s="21">
        <v>85263</v>
      </c>
      <c r="C33" s="21">
        <v>387</v>
      </c>
      <c r="D33" s="21">
        <v>943</v>
      </c>
      <c r="E33" s="21">
        <v>83933</v>
      </c>
      <c r="F33" s="21">
        <v>18269</v>
      </c>
      <c r="G33" s="21">
        <v>63925</v>
      </c>
      <c r="H33" s="21">
        <v>1739</v>
      </c>
      <c r="I33" s="43">
        <f t="shared" si="2"/>
        <v>21.766170636102608</v>
      </c>
      <c r="J33" s="43">
        <f t="shared" si="2"/>
        <v>76.161938689192567</v>
      </c>
      <c r="K33" s="43">
        <f t="shared" si="2"/>
        <v>2.0718906747048242</v>
      </c>
    </row>
    <row r="34" spans="1:11" s="10" customFormat="1" ht="12.6" customHeight="1">
      <c r="A34" s="10" t="s">
        <v>12</v>
      </c>
      <c r="B34" s="21">
        <v>45585</v>
      </c>
      <c r="C34" s="21">
        <v>481</v>
      </c>
      <c r="D34" s="21">
        <v>627</v>
      </c>
      <c r="E34" s="21">
        <v>44477</v>
      </c>
      <c r="F34" s="21">
        <v>29656</v>
      </c>
      <c r="G34" s="21">
        <v>12660</v>
      </c>
      <c r="H34" s="21">
        <v>2161</v>
      </c>
      <c r="I34" s="43">
        <f t="shared" si="2"/>
        <v>66.677158981046375</v>
      </c>
      <c r="J34" s="43">
        <f t="shared" si="2"/>
        <v>28.464150010117589</v>
      </c>
      <c r="K34" s="43">
        <f t="shared" si="2"/>
        <v>4.8586910088360273</v>
      </c>
    </row>
    <row r="35" spans="1:11" s="10" customFormat="1" ht="12.6" customHeight="1">
      <c r="A35" s="10" t="s">
        <v>7</v>
      </c>
      <c r="B35" s="21">
        <v>80338</v>
      </c>
      <c r="C35" s="21">
        <v>309</v>
      </c>
      <c r="D35" s="21">
        <v>155</v>
      </c>
      <c r="E35" s="21">
        <v>79874</v>
      </c>
      <c r="F35" s="21">
        <v>59268</v>
      </c>
      <c r="G35" s="21">
        <v>16497</v>
      </c>
      <c r="H35" s="21">
        <v>4109</v>
      </c>
      <c r="I35" s="43">
        <f t="shared" si="2"/>
        <v>74.201867942008676</v>
      </c>
      <c r="J35" s="43">
        <f t="shared" si="2"/>
        <v>20.653779703032278</v>
      </c>
      <c r="K35" s="43">
        <f t="shared" si="2"/>
        <v>5.1443523549590608</v>
      </c>
    </row>
    <row r="36" spans="1:11" ht="12.75" hidden="1">
      <c r="A36" s="10"/>
      <c r="B36" s="21"/>
      <c r="C36" s="21"/>
      <c r="D36" s="21"/>
      <c r="E36" s="21"/>
      <c r="F36" s="21"/>
      <c r="G36" s="21"/>
      <c r="H36" s="21"/>
      <c r="I36" s="43"/>
      <c r="J36" s="43"/>
      <c r="K36" s="43"/>
    </row>
    <row r="37" spans="1:11" ht="5.25" customHeight="1">
      <c r="A37" s="7"/>
      <c r="B37" s="16"/>
      <c r="C37" s="16"/>
      <c r="D37" s="16"/>
      <c r="E37" s="16"/>
      <c r="F37" s="16"/>
      <c r="G37" s="17"/>
      <c r="H37" s="17"/>
      <c r="I37" s="16"/>
      <c r="J37" s="17"/>
      <c r="K37" s="17"/>
    </row>
    <row r="38" spans="1:11" ht="12.6" customHeight="1">
      <c r="A38" s="8" t="s">
        <v>3</v>
      </c>
      <c r="B38" s="10"/>
      <c r="C38" s="10"/>
      <c r="D38" s="10"/>
      <c r="E38" s="10"/>
      <c r="F38" s="10"/>
      <c r="H38" s="12"/>
      <c r="I38" s="10"/>
      <c r="K38" s="12"/>
    </row>
    <row r="39" spans="1:11" ht="12.6" customHeight="1">
      <c r="A39" s="8"/>
      <c r="B39" s="5"/>
      <c r="C39" s="5"/>
      <c r="D39" s="5"/>
      <c r="E39" s="5"/>
      <c r="F39" s="5"/>
      <c r="G39" s="19"/>
      <c r="I39" s="5"/>
      <c r="J39" s="19"/>
    </row>
    <row r="40" spans="1:11" s="23" customFormat="1" ht="12.6" customHeight="1">
      <c r="A40" s="8"/>
      <c r="B40" s="5"/>
      <c r="C40" s="5"/>
      <c r="D40" s="5"/>
      <c r="E40" s="5"/>
      <c r="F40" s="5"/>
      <c r="G40" s="19"/>
      <c r="H40" s="1"/>
      <c r="I40" s="5"/>
      <c r="J40" s="19"/>
      <c r="K40" s="1"/>
    </row>
    <row r="41" spans="1:11" s="23" customFormat="1" ht="12.6" customHeight="1">
      <c r="A41" s="48" t="s">
        <v>35</v>
      </c>
      <c r="B41" s="49"/>
      <c r="C41" s="50"/>
      <c r="D41" s="50"/>
      <c r="E41" s="24"/>
      <c r="F41" s="24"/>
      <c r="G41" s="25"/>
      <c r="H41" s="25"/>
      <c r="I41" s="8"/>
      <c r="J41" s="8"/>
      <c r="K41" s="8"/>
    </row>
    <row r="42" spans="1:11" s="23" customFormat="1" ht="12.6" customHeight="1">
      <c r="A42" s="48" t="s">
        <v>34</v>
      </c>
      <c r="B42" s="10"/>
      <c r="C42" s="50"/>
      <c r="D42" s="50"/>
      <c r="E42" s="5"/>
      <c r="F42" s="5"/>
      <c r="G42" s="19"/>
      <c r="H42" s="1"/>
      <c r="I42" s="8"/>
      <c r="J42" s="8"/>
      <c r="K42" s="8"/>
    </row>
    <row r="43" spans="1:11" s="23" customFormat="1" ht="12.6" customHeight="1">
      <c r="A43" s="48" t="s">
        <v>69</v>
      </c>
      <c r="B43" s="50"/>
      <c r="C43" s="50"/>
      <c r="D43" s="50"/>
      <c r="E43" s="8"/>
      <c r="F43" s="8"/>
      <c r="G43" s="8"/>
      <c r="H43" s="8"/>
      <c r="I43" s="8"/>
      <c r="J43" s="8"/>
      <c r="K43" s="8"/>
    </row>
    <row r="44" spans="1:11" ht="12.6" customHeight="1">
      <c r="A44" s="48" t="s">
        <v>70</v>
      </c>
      <c r="B44" s="50"/>
      <c r="C44" s="50"/>
      <c r="D44" s="50"/>
      <c r="E44" s="8"/>
      <c r="F44" s="8"/>
      <c r="G44" s="8"/>
      <c r="H44" s="8"/>
      <c r="I44" s="8"/>
      <c r="J44" s="8"/>
      <c r="K44" s="8"/>
    </row>
    <row r="45" spans="1:11" ht="12.6" customHeight="1">
      <c r="A45" s="48" t="s">
        <v>41</v>
      </c>
      <c r="B45" s="50"/>
      <c r="C45" s="50"/>
      <c r="D45" s="50"/>
      <c r="E45" s="8"/>
      <c r="F45" s="8"/>
      <c r="G45" s="8"/>
      <c r="H45" s="8"/>
      <c r="I45" s="5"/>
      <c r="J45" s="5"/>
      <c r="K45" s="5"/>
    </row>
    <row r="46" spans="1:11" ht="12.6" customHeight="1">
      <c r="B46" s="8"/>
      <c r="C46" s="8"/>
      <c r="D46" s="8"/>
      <c r="E46" s="8"/>
      <c r="F46" s="8"/>
      <c r="G46" s="8"/>
      <c r="H46" s="8"/>
      <c r="I46" s="5"/>
      <c r="J46" s="5"/>
      <c r="K46" s="5"/>
    </row>
    <row r="47" spans="1:11" ht="12.6" customHeigh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6" customHeight="1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6" customHeight="1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.6" customHeight="1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6" customHeight="1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6" customHeight="1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6" customHeight="1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.6" customHeight="1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.6" customHeight="1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.6" customHeight="1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.6" customHeight="1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6" customHeight="1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6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.6" customHeight="1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.6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6" customHeigh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6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6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6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.6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.6" customHeigh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.6" customHeigh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.6" customHeigh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6" customHeigh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.6" customHeigh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.6" customHeigh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.6" customHeigh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.6" customHeigh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2.6" customHeight="1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2.6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2.6" customHeight="1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2.6" customHeight="1">
      <c r="A78" s="6"/>
      <c r="B78" s="5"/>
      <c r="C78" s="5"/>
      <c r="D78" s="5"/>
      <c r="E78" s="5"/>
      <c r="F78" s="5"/>
      <c r="G78" s="5"/>
      <c r="H78" s="5"/>
    </row>
    <row r="79" spans="1:11" ht="12.6" customHeight="1">
      <c r="A79" s="6"/>
      <c r="B79" s="5"/>
      <c r="C79" s="5"/>
      <c r="D79" s="5"/>
      <c r="E79" s="5"/>
      <c r="F79" s="5"/>
      <c r="G79" s="5"/>
      <c r="H79" s="5"/>
    </row>
  </sheetData>
  <phoneticPr fontId="6" type="noConversion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showGridLines="0" zoomScaleNormal="100" workbookViewId="0">
      <selection activeCell="K26" sqref="K26"/>
    </sheetView>
  </sheetViews>
  <sheetFormatPr baseColWidth="10" defaultColWidth="9.33203125" defaultRowHeight="12.6" customHeight="1"/>
  <cols>
    <col min="1" max="1" width="15.6640625" style="1" customWidth="1"/>
    <col min="2" max="2" width="9.33203125" style="1" bestFit="1" customWidth="1"/>
    <col min="3" max="3" width="7.33203125" style="1" bestFit="1" customWidth="1"/>
    <col min="4" max="4" width="8.1640625" style="1" bestFit="1" customWidth="1"/>
    <col min="5" max="5" width="9.33203125" style="1" bestFit="1" customWidth="1"/>
    <col min="6" max="6" width="11.1640625" style="1" bestFit="1" customWidth="1"/>
    <col min="7" max="7" width="9.5" style="1" bestFit="1" customWidth="1"/>
    <col min="8" max="8" width="12" style="1" customWidth="1"/>
    <col min="9" max="9" width="11.1640625" style="1" customWidth="1"/>
    <col min="10" max="10" width="9.5" style="1" bestFit="1" customWidth="1"/>
    <col min="11" max="11" width="12" style="1" customWidth="1"/>
    <col min="12" max="16384" width="9.33203125" style="1"/>
  </cols>
  <sheetData>
    <row r="1" spans="1:11" ht="12.6" customHeight="1">
      <c r="A1" s="18" t="s">
        <v>66</v>
      </c>
      <c r="B1" s="10"/>
      <c r="C1" s="10"/>
      <c r="D1" s="10"/>
      <c r="E1" s="10"/>
      <c r="F1" s="10"/>
      <c r="G1" s="10"/>
      <c r="H1" s="15"/>
      <c r="I1" s="10"/>
      <c r="J1" s="10"/>
      <c r="K1" s="15" t="s">
        <v>71</v>
      </c>
    </row>
    <row r="2" spans="1:11" ht="3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3.75" customHeight="1">
      <c r="A3" s="33"/>
      <c r="B3" s="30"/>
      <c r="C3" s="30"/>
      <c r="D3" s="30"/>
      <c r="E3" s="30"/>
      <c r="F3" s="30"/>
      <c r="G3" s="30"/>
      <c r="H3" s="30"/>
      <c r="I3" s="41"/>
      <c r="J3" s="30"/>
      <c r="K3" s="30"/>
    </row>
    <row r="4" spans="1:11" ht="15" customHeight="1">
      <c r="A4" s="34"/>
      <c r="B4" s="29" t="s">
        <v>42</v>
      </c>
      <c r="C4" s="31"/>
      <c r="D4" s="31"/>
      <c r="E4" s="31"/>
      <c r="F4" s="31"/>
      <c r="G4" s="31"/>
      <c r="H4" s="31"/>
      <c r="I4" s="42" t="s">
        <v>67</v>
      </c>
      <c r="J4" s="31"/>
      <c r="K4" s="31"/>
    </row>
    <row r="5" spans="1:11" s="28" customFormat="1" ht="12" customHeight="1">
      <c r="A5" s="35"/>
      <c r="B5" s="32" t="s">
        <v>43</v>
      </c>
      <c r="C5" s="26" t="s">
        <v>44</v>
      </c>
      <c r="D5" s="26" t="s">
        <v>45</v>
      </c>
      <c r="E5" s="26" t="s">
        <v>46</v>
      </c>
      <c r="F5" s="26" t="s">
        <v>47</v>
      </c>
      <c r="G5" s="27" t="s">
        <v>48</v>
      </c>
      <c r="H5" s="26" t="s">
        <v>57</v>
      </c>
      <c r="I5" s="26" t="s">
        <v>47</v>
      </c>
      <c r="J5" s="27" t="s">
        <v>48</v>
      </c>
      <c r="K5" s="26" t="s">
        <v>57</v>
      </c>
    </row>
    <row r="6" spans="1:11" s="28" customFormat="1" ht="12" customHeight="1">
      <c r="A6" s="35"/>
      <c r="B6" s="32"/>
      <c r="C6" s="26"/>
      <c r="D6" s="26"/>
      <c r="E6" s="26"/>
      <c r="F6" s="37" t="s">
        <v>61</v>
      </c>
      <c r="G6" s="38" t="s">
        <v>61</v>
      </c>
      <c r="H6" s="26" t="s">
        <v>62</v>
      </c>
      <c r="I6" s="26"/>
      <c r="J6" s="27"/>
      <c r="K6" s="26" t="s">
        <v>56</v>
      </c>
    </row>
    <row r="7" spans="1:11" s="3" customFormat="1" ht="3.75" customHeight="1">
      <c r="A7" s="36"/>
      <c r="B7" s="13"/>
      <c r="C7" s="14"/>
      <c r="D7" s="14"/>
      <c r="E7" s="14"/>
      <c r="F7" s="14"/>
      <c r="G7" s="14"/>
      <c r="H7" s="14"/>
      <c r="I7" s="14"/>
      <c r="J7" s="14"/>
      <c r="K7" s="14"/>
    </row>
    <row r="8" spans="1:11" ht="3.75" customHeight="1">
      <c r="A8" s="4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6" customHeight="1">
      <c r="A9" s="11" t="s">
        <v>0</v>
      </c>
      <c r="B9" s="20">
        <f>SUM(B11:B36)</f>
        <v>2018077</v>
      </c>
      <c r="C9" s="20">
        <f>SUM(C11:C36)</f>
        <v>12579</v>
      </c>
      <c r="D9" s="20">
        <f>SUM(D11:D36)</f>
        <v>13182</v>
      </c>
      <c r="E9" s="20">
        <f>SUM(E11:E36)</f>
        <v>1992316</v>
      </c>
      <c r="F9" s="40" t="s">
        <v>64</v>
      </c>
      <c r="G9" s="40" t="s">
        <v>64</v>
      </c>
      <c r="H9" s="40" t="s">
        <v>64</v>
      </c>
      <c r="I9" s="40" t="s">
        <v>64</v>
      </c>
      <c r="J9" s="40" t="s">
        <v>64</v>
      </c>
      <c r="K9" s="40" t="s">
        <v>64</v>
      </c>
    </row>
    <row r="10" spans="1:11" s="10" customFormat="1" ht="12.6" customHeight="1">
      <c r="A10" s="9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s="10" customFormat="1" ht="12.6" customHeight="1">
      <c r="A11" s="10" t="s">
        <v>17</v>
      </c>
      <c r="B11" s="21">
        <v>372435</v>
      </c>
      <c r="C11" s="21">
        <v>798</v>
      </c>
      <c r="D11" s="21">
        <v>195</v>
      </c>
      <c r="E11" s="21">
        <v>371442</v>
      </c>
      <c r="F11" s="39" t="s">
        <v>64</v>
      </c>
      <c r="G11" s="39" t="s">
        <v>64</v>
      </c>
      <c r="H11" s="39" t="s">
        <v>64</v>
      </c>
      <c r="I11" s="43" t="s">
        <v>64</v>
      </c>
      <c r="J11" s="43" t="s">
        <v>64</v>
      </c>
      <c r="K11" s="43" t="s">
        <v>64</v>
      </c>
    </row>
    <row r="12" spans="1:11" s="10" customFormat="1" ht="12.6" customHeight="1">
      <c r="A12" s="10" t="s">
        <v>10</v>
      </c>
      <c r="B12" s="21">
        <v>347746</v>
      </c>
      <c r="C12" s="21">
        <v>1315</v>
      </c>
      <c r="D12" s="21">
        <v>830</v>
      </c>
      <c r="E12" s="21">
        <v>345601</v>
      </c>
      <c r="F12" s="39" t="s">
        <v>64</v>
      </c>
      <c r="G12" s="39" t="s">
        <v>64</v>
      </c>
      <c r="H12" s="39" t="s">
        <v>64</v>
      </c>
      <c r="I12" s="43" t="s">
        <v>64</v>
      </c>
      <c r="J12" s="43" t="s">
        <v>64</v>
      </c>
      <c r="K12" s="43" t="s">
        <v>64</v>
      </c>
    </row>
    <row r="13" spans="1:11" s="10" customFormat="1" ht="12.6" customHeight="1">
      <c r="A13" s="10" t="s">
        <v>21</v>
      </c>
      <c r="B13" s="21">
        <v>109657</v>
      </c>
      <c r="C13" s="21">
        <v>1103</v>
      </c>
      <c r="D13" s="21">
        <v>389</v>
      </c>
      <c r="E13" s="21">
        <v>108165</v>
      </c>
      <c r="F13" s="39" t="s">
        <v>64</v>
      </c>
      <c r="G13" s="39" t="s">
        <v>64</v>
      </c>
      <c r="H13" s="39" t="s">
        <v>64</v>
      </c>
      <c r="I13" s="43" t="s">
        <v>64</v>
      </c>
      <c r="J13" s="43" t="s">
        <v>64</v>
      </c>
      <c r="K13" s="43" t="s">
        <v>64</v>
      </c>
    </row>
    <row r="14" spans="1:11" s="10" customFormat="1" ht="12.6" customHeight="1">
      <c r="A14" s="10" t="s">
        <v>4</v>
      </c>
      <c r="B14" s="21">
        <v>11039</v>
      </c>
      <c r="C14" s="21">
        <v>713</v>
      </c>
      <c r="D14" s="21">
        <v>120</v>
      </c>
      <c r="E14" s="21">
        <v>10206</v>
      </c>
      <c r="F14" s="39" t="s">
        <v>64</v>
      </c>
      <c r="G14" s="39" t="s">
        <v>64</v>
      </c>
      <c r="H14" s="39" t="s">
        <v>64</v>
      </c>
      <c r="I14" s="43" t="s">
        <v>64</v>
      </c>
      <c r="J14" s="45" t="s">
        <v>64</v>
      </c>
      <c r="K14" s="45" t="s">
        <v>64</v>
      </c>
    </row>
    <row r="15" spans="1:11" s="10" customFormat="1" ht="12.6" customHeight="1">
      <c r="A15" s="10" t="s">
        <v>22</v>
      </c>
      <c r="B15" s="21">
        <v>22844</v>
      </c>
      <c r="C15" s="21">
        <v>53</v>
      </c>
      <c r="D15" s="21">
        <v>1305</v>
      </c>
      <c r="E15" s="21">
        <v>21486</v>
      </c>
      <c r="F15" s="39" t="s">
        <v>64</v>
      </c>
      <c r="G15" s="39" t="s">
        <v>64</v>
      </c>
      <c r="H15" s="39" t="s">
        <v>64</v>
      </c>
      <c r="I15" s="43" t="s">
        <v>64</v>
      </c>
      <c r="J15" s="43" t="s">
        <v>64</v>
      </c>
      <c r="K15" s="43" t="s">
        <v>64</v>
      </c>
    </row>
    <row r="16" spans="1:11" s="10" customFormat="1" ht="12.6" customHeight="1">
      <c r="A16" s="10" t="s">
        <v>25</v>
      </c>
      <c r="B16" s="21">
        <v>7721</v>
      </c>
      <c r="C16" s="21">
        <v>89</v>
      </c>
      <c r="D16" s="21">
        <v>47</v>
      </c>
      <c r="E16" s="21">
        <v>7585</v>
      </c>
      <c r="F16" s="39" t="s">
        <v>64</v>
      </c>
      <c r="G16" s="39" t="s">
        <v>64</v>
      </c>
      <c r="H16" s="39" t="s">
        <v>64</v>
      </c>
      <c r="I16" s="43" t="s">
        <v>64</v>
      </c>
      <c r="J16" s="43" t="s">
        <v>64</v>
      </c>
      <c r="K16" s="43" t="s">
        <v>64</v>
      </c>
    </row>
    <row r="17" spans="1:11" s="10" customFormat="1" ht="12.6" customHeight="1">
      <c r="A17" s="10" t="s">
        <v>24</v>
      </c>
      <c r="B17" s="21">
        <v>7596</v>
      </c>
      <c r="C17" s="21">
        <v>891</v>
      </c>
      <c r="D17" s="21">
        <v>97</v>
      </c>
      <c r="E17" s="21">
        <v>6608</v>
      </c>
      <c r="F17" s="39" t="s">
        <v>64</v>
      </c>
      <c r="G17" s="39" t="s">
        <v>64</v>
      </c>
      <c r="H17" s="39" t="s">
        <v>64</v>
      </c>
      <c r="I17" s="43" t="s">
        <v>64</v>
      </c>
      <c r="J17" s="43" t="s">
        <v>64</v>
      </c>
      <c r="K17" s="43" t="s">
        <v>64</v>
      </c>
    </row>
    <row r="18" spans="1:11" s="10" customFormat="1" ht="12.6" customHeight="1">
      <c r="A18" s="10" t="s">
        <v>23</v>
      </c>
      <c r="B18" s="21">
        <v>13582</v>
      </c>
      <c r="C18" s="21">
        <v>166</v>
      </c>
      <c r="D18" s="21">
        <v>38</v>
      </c>
      <c r="E18" s="21">
        <v>13378</v>
      </c>
      <c r="F18" s="39" t="s">
        <v>64</v>
      </c>
      <c r="G18" s="39" t="s">
        <v>64</v>
      </c>
      <c r="H18" s="39" t="s">
        <v>64</v>
      </c>
      <c r="I18" s="43" t="s">
        <v>64</v>
      </c>
      <c r="J18" s="43" t="s">
        <v>64</v>
      </c>
      <c r="K18" s="43" t="s">
        <v>64</v>
      </c>
    </row>
    <row r="19" spans="1:11" s="10" customFormat="1" ht="12.6" customHeight="1">
      <c r="A19" s="10" t="s">
        <v>26</v>
      </c>
      <c r="B19" s="39" t="s">
        <v>65</v>
      </c>
      <c r="C19" s="39" t="s">
        <v>65</v>
      </c>
      <c r="D19" s="39" t="s">
        <v>65</v>
      </c>
      <c r="E19" s="39" t="s">
        <v>65</v>
      </c>
      <c r="F19" s="39" t="s">
        <v>65</v>
      </c>
      <c r="G19" s="39" t="s">
        <v>65</v>
      </c>
      <c r="H19" s="39" t="s">
        <v>65</v>
      </c>
      <c r="I19" s="43" t="s">
        <v>65</v>
      </c>
      <c r="J19" s="43" t="s">
        <v>65</v>
      </c>
      <c r="K19" s="43" t="s">
        <v>65</v>
      </c>
    </row>
    <row r="20" spans="1:11" s="10" customFormat="1" ht="12.6" customHeight="1">
      <c r="A20" s="10" t="s">
        <v>11</v>
      </c>
      <c r="B20" s="21">
        <v>55827</v>
      </c>
      <c r="C20" s="21">
        <v>460</v>
      </c>
      <c r="D20" s="21">
        <v>73</v>
      </c>
      <c r="E20" s="21">
        <v>55294</v>
      </c>
      <c r="F20" s="39" t="s">
        <v>64</v>
      </c>
      <c r="G20" s="39" t="s">
        <v>64</v>
      </c>
      <c r="H20" s="39" t="s">
        <v>64</v>
      </c>
      <c r="I20" s="43" t="s">
        <v>64</v>
      </c>
      <c r="J20" s="43" t="s">
        <v>64</v>
      </c>
      <c r="K20" s="43" t="s">
        <v>64</v>
      </c>
    </row>
    <row r="21" spans="1:11" s="10" customFormat="1" ht="12.6" customHeight="1">
      <c r="A21" s="10" t="s">
        <v>13</v>
      </c>
      <c r="B21" s="21">
        <v>82375</v>
      </c>
      <c r="C21" s="21">
        <v>560</v>
      </c>
      <c r="D21" s="21">
        <v>787</v>
      </c>
      <c r="E21" s="21">
        <v>81028</v>
      </c>
      <c r="F21" s="39" t="s">
        <v>64</v>
      </c>
      <c r="G21" s="39" t="s">
        <v>64</v>
      </c>
      <c r="H21" s="39" t="s">
        <v>64</v>
      </c>
      <c r="I21" s="43" t="s">
        <v>64</v>
      </c>
      <c r="J21" s="43" t="s">
        <v>64</v>
      </c>
      <c r="K21" s="43" t="s">
        <v>64</v>
      </c>
    </row>
    <row r="22" spans="1:11" s="10" customFormat="1" ht="12.6" customHeight="1">
      <c r="A22" s="10" t="s">
        <v>16</v>
      </c>
      <c r="B22" s="21">
        <v>69418</v>
      </c>
      <c r="C22" s="21">
        <v>149</v>
      </c>
      <c r="D22" s="21">
        <v>62</v>
      </c>
      <c r="E22" s="21">
        <v>69207</v>
      </c>
      <c r="F22" s="39" t="s">
        <v>64</v>
      </c>
      <c r="G22" s="39" t="s">
        <v>64</v>
      </c>
      <c r="H22" s="39" t="s">
        <v>64</v>
      </c>
      <c r="I22" s="43" t="s">
        <v>64</v>
      </c>
      <c r="J22" s="43" t="s">
        <v>64</v>
      </c>
      <c r="K22" s="43" t="s">
        <v>64</v>
      </c>
    </row>
    <row r="23" spans="1:11" s="10" customFormat="1" ht="12.6" customHeight="1">
      <c r="A23" s="10" t="s">
        <v>15</v>
      </c>
      <c r="B23" s="21">
        <v>59320</v>
      </c>
      <c r="C23" s="21">
        <v>131</v>
      </c>
      <c r="D23" s="21">
        <v>66</v>
      </c>
      <c r="E23" s="21">
        <v>59123</v>
      </c>
      <c r="F23" s="39" t="s">
        <v>64</v>
      </c>
      <c r="G23" s="39" t="s">
        <v>64</v>
      </c>
      <c r="H23" s="39" t="s">
        <v>64</v>
      </c>
      <c r="I23" s="43" t="s">
        <v>64</v>
      </c>
      <c r="J23" s="43" t="s">
        <v>64</v>
      </c>
      <c r="K23" s="43" t="s">
        <v>64</v>
      </c>
    </row>
    <row r="24" spans="1:11" s="10" customFormat="1" ht="12.6" customHeight="1">
      <c r="A24" s="10" t="s">
        <v>19</v>
      </c>
      <c r="B24" s="21">
        <v>32257</v>
      </c>
      <c r="C24" s="21">
        <v>749</v>
      </c>
      <c r="D24" s="21">
        <v>496</v>
      </c>
      <c r="E24" s="21">
        <v>31012</v>
      </c>
      <c r="F24" s="39" t="s">
        <v>64</v>
      </c>
      <c r="G24" s="39" t="s">
        <v>64</v>
      </c>
      <c r="H24" s="39" t="s">
        <v>64</v>
      </c>
      <c r="I24" s="43" t="s">
        <v>64</v>
      </c>
      <c r="J24" s="43" t="s">
        <v>64</v>
      </c>
      <c r="K24" s="43" t="s">
        <v>64</v>
      </c>
    </row>
    <row r="25" spans="1:11" s="10" customFormat="1" ht="12.6" customHeight="1">
      <c r="A25" s="10" t="s">
        <v>36</v>
      </c>
      <c r="B25" s="21">
        <v>13915</v>
      </c>
      <c r="C25" s="21">
        <v>203</v>
      </c>
      <c r="D25" s="21">
        <v>940</v>
      </c>
      <c r="E25" s="21">
        <v>12772</v>
      </c>
      <c r="F25" s="39" t="s">
        <v>64</v>
      </c>
      <c r="G25" s="39" t="s">
        <v>64</v>
      </c>
      <c r="H25" s="39" t="s">
        <v>64</v>
      </c>
      <c r="I25" s="43" t="s">
        <v>64</v>
      </c>
      <c r="J25" s="43" t="s">
        <v>64</v>
      </c>
      <c r="K25" s="43" t="s">
        <v>64</v>
      </c>
    </row>
    <row r="26" spans="1:11" s="10" customFormat="1" ht="12.6" customHeight="1">
      <c r="A26" s="10" t="s">
        <v>38</v>
      </c>
      <c r="B26" s="21">
        <v>2386</v>
      </c>
      <c r="C26" s="21">
        <v>63</v>
      </c>
      <c r="D26" s="21">
        <v>17</v>
      </c>
      <c r="E26" s="21">
        <v>2306</v>
      </c>
      <c r="F26" s="39" t="s">
        <v>64</v>
      </c>
      <c r="G26" s="39" t="s">
        <v>64</v>
      </c>
      <c r="H26" s="39" t="s">
        <v>64</v>
      </c>
      <c r="I26" s="43" t="s">
        <v>64</v>
      </c>
      <c r="J26" s="43" t="s">
        <v>64</v>
      </c>
      <c r="K26" s="43" t="s">
        <v>64</v>
      </c>
    </row>
    <row r="27" spans="1:11" s="10" customFormat="1" ht="12.6" customHeight="1">
      <c r="A27" s="10" t="s">
        <v>40</v>
      </c>
      <c r="B27" s="21">
        <v>131082</v>
      </c>
      <c r="C27" s="21">
        <v>603</v>
      </c>
      <c r="D27" s="21">
        <v>1098</v>
      </c>
      <c r="E27" s="21">
        <v>129381</v>
      </c>
      <c r="F27" s="39" t="s">
        <v>64</v>
      </c>
      <c r="G27" s="39" t="s">
        <v>64</v>
      </c>
      <c r="H27" s="39" t="s">
        <v>64</v>
      </c>
      <c r="I27" s="43" t="s">
        <v>64</v>
      </c>
      <c r="J27" s="43" t="s">
        <v>64</v>
      </c>
      <c r="K27" s="43" t="s">
        <v>64</v>
      </c>
    </row>
    <row r="28" spans="1:11" s="10" customFormat="1" ht="12.6" customHeight="1">
      <c r="A28" s="10" t="s">
        <v>18</v>
      </c>
      <c r="B28" s="21">
        <v>50950</v>
      </c>
      <c r="C28" s="21">
        <v>300</v>
      </c>
      <c r="D28" s="21">
        <v>241</v>
      </c>
      <c r="E28" s="21">
        <v>50409</v>
      </c>
      <c r="F28" s="39" t="s">
        <v>64</v>
      </c>
      <c r="G28" s="39" t="s">
        <v>64</v>
      </c>
      <c r="H28" s="39" t="s">
        <v>64</v>
      </c>
      <c r="I28" s="43" t="s">
        <v>64</v>
      </c>
      <c r="J28" s="43" t="s">
        <v>64</v>
      </c>
      <c r="K28" s="43" t="s">
        <v>64</v>
      </c>
    </row>
    <row r="29" spans="1:11" s="10" customFormat="1" ht="12.6" customHeight="1">
      <c r="A29" s="10" t="s">
        <v>14</v>
      </c>
      <c r="B29" s="21">
        <v>145512</v>
      </c>
      <c r="C29" s="21">
        <v>1272</v>
      </c>
      <c r="D29" s="21">
        <v>590</v>
      </c>
      <c r="E29" s="21">
        <v>143650</v>
      </c>
      <c r="F29" s="39" t="s">
        <v>64</v>
      </c>
      <c r="G29" s="39" t="s">
        <v>64</v>
      </c>
      <c r="H29" s="39" t="s">
        <v>64</v>
      </c>
      <c r="I29" s="43" t="s">
        <v>64</v>
      </c>
      <c r="J29" s="43" t="s">
        <v>64</v>
      </c>
      <c r="K29" s="43" t="s">
        <v>64</v>
      </c>
    </row>
    <row r="30" spans="1:11" s="10" customFormat="1" ht="12.6" customHeight="1">
      <c r="A30" s="10" t="s">
        <v>20</v>
      </c>
      <c r="B30" s="21">
        <v>60160</v>
      </c>
      <c r="C30" s="21">
        <v>768</v>
      </c>
      <c r="D30" s="21">
        <v>162</v>
      </c>
      <c r="E30" s="21">
        <v>59230</v>
      </c>
      <c r="F30" s="39" t="s">
        <v>64</v>
      </c>
      <c r="G30" s="39" t="s">
        <v>64</v>
      </c>
      <c r="H30" s="39" t="s">
        <v>64</v>
      </c>
      <c r="I30" s="43" t="s">
        <v>64</v>
      </c>
      <c r="J30" s="43" t="s">
        <v>64</v>
      </c>
      <c r="K30" s="43" t="s">
        <v>64</v>
      </c>
    </row>
    <row r="31" spans="1:11" s="10" customFormat="1" ht="12.6" customHeight="1">
      <c r="A31" s="10" t="s">
        <v>2</v>
      </c>
      <c r="B31" s="21">
        <v>81118</v>
      </c>
      <c r="C31" s="21">
        <v>1094</v>
      </c>
      <c r="D31" s="21">
        <v>1179</v>
      </c>
      <c r="E31" s="21">
        <v>78845</v>
      </c>
      <c r="F31" s="39" t="s">
        <v>64</v>
      </c>
      <c r="G31" s="39" t="s">
        <v>64</v>
      </c>
      <c r="H31" s="39" t="s">
        <v>64</v>
      </c>
      <c r="I31" s="43" t="s">
        <v>64</v>
      </c>
      <c r="J31" s="43" t="s">
        <v>64</v>
      </c>
      <c r="K31" s="43" t="s">
        <v>64</v>
      </c>
    </row>
    <row r="32" spans="1:11" s="10" customFormat="1" ht="12.6" customHeight="1">
      <c r="A32" s="10" t="s">
        <v>9</v>
      </c>
      <c r="B32" s="21">
        <v>132382</v>
      </c>
      <c r="C32" s="21">
        <v>345</v>
      </c>
      <c r="D32" s="21">
        <v>2235</v>
      </c>
      <c r="E32" s="21">
        <v>129802</v>
      </c>
      <c r="F32" s="39" t="s">
        <v>64</v>
      </c>
      <c r="G32" s="39" t="s">
        <v>64</v>
      </c>
      <c r="H32" s="39" t="s">
        <v>64</v>
      </c>
      <c r="I32" s="43" t="s">
        <v>64</v>
      </c>
      <c r="J32" s="43" t="s">
        <v>64</v>
      </c>
      <c r="K32" s="43" t="s">
        <v>64</v>
      </c>
    </row>
    <row r="33" spans="1:11" s="10" customFormat="1" ht="12.6" customHeight="1">
      <c r="A33" s="10" t="s">
        <v>8</v>
      </c>
      <c r="B33" s="21">
        <v>80594</v>
      </c>
      <c r="C33" s="21">
        <v>254</v>
      </c>
      <c r="D33" s="21">
        <v>970</v>
      </c>
      <c r="E33" s="21">
        <v>79370</v>
      </c>
      <c r="F33" s="39" t="s">
        <v>64</v>
      </c>
      <c r="G33" s="39" t="s">
        <v>64</v>
      </c>
      <c r="H33" s="39" t="s">
        <v>64</v>
      </c>
      <c r="I33" s="43" t="s">
        <v>64</v>
      </c>
      <c r="J33" s="43" t="s">
        <v>64</v>
      </c>
      <c r="K33" s="43" t="s">
        <v>64</v>
      </c>
    </row>
    <row r="34" spans="1:11" s="10" customFormat="1" ht="12.6" customHeight="1">
      <c r="A34" s="10" t="s">
        <v>12</v>
      </c>
      <c r="B34" s="21">
        <v>46491</v>
      </c>
      <c r="C34" s="21">
        <v>241</v>
      </c>
      <c r="D34" s="21">
        <v>1094</v>
      </c>
      <c r="E34" s="21">
        <v>45156</v>
      </c>
      <c r="F34" s="39" t="s">
        <v>64</v>
      </c>
      <c r="G34" s="39" t="s">
        <v>64</v>
      </c>
      <c r="H34" s="39" t="s">
        <v>64</v>
      </c>
      <c r="I34" s="43" t="s">
        <v>64</v>
      </c>
      <c r="J34" s="43" t="s">
        <v>64</v>
      </c>
      <c r="K34" s="43" t="s">
        <v>64</v>
      </c>
    </row>
    <row r="35" spans="1:11" s="10" customFormat="1" ht="12.6" customHeight="1">
      <c r="A35" s="10" t="s">
        <v>7</v>
      </c>
      <c r="B35" s="21">
        <v>81670</v>
      </c>
      <c r="C35" s="21">
        <v>259</v>
      </c>
      <c r="D35" s="21">
        <v>151</v>
      </c>
      <c r="E35" s="21">
        <v>81260</v>
      </c>
      <c r="F35" s="39" t="s">
        <v>64</v>
      </c>
      <c r="G35" s="39" t="s">
        <v>64</v>
      </c>
      <c r="H35" s="39" t="s">
        <v>64</v>
      </c>
      <c r="I35" s="43" t="s">
        <v>64</v>
      </c>
      <c r="J35" s="43" t="s">
        <v>64</v>
      </c>
      <c r="K35" s="43" t="s">
        <v>64</v>
      </c>
    </row>
    <row r="36" spans="1:11" ht="12.75" hidden="1">
      <c r="A36" s="10"/>
      <c r="B36" s="21"/>
      <c r="C36" s="21"/>
      <c r="D36" s="21"/>
      <c r="E36" s="21"/>
      <c r="F36" s="21"/>
      <c r="G36" s="21"/>
      <c r="H36" s="21"/>
      <c r="I36" s="43"/>
      <c r="J36" s="43"/>
      <c r="K36" s="43"/>
    </row>
    <row r="37" spans="1:11" ht="3.75" customHeight="1">
      <c r="A37" s="7"/>
      <c r="B37" s="16"/>
      <c r="C37" s="16"/>
      <c r="D37" s="16"/>
      <c r="E37" s="16"/>
      <c r="F37" s="16"/>
      <c r="G37" s="17"/>
      <c r="H37" s="17"/>
      <c r="I37" s="16"/>
      <c r="J37" s="17"/>
      <c r="K37" s="17"/>
    </row>
    <row r="38" spans="1:11" ht="12.6" customHeight="1">
      <c r="A38" s="8" t="s">
        <v>3</v>
      </c>
      <c r="B38" s="10"/>
      <c r="C38" s="10"/>
      <c r="D38" s="10"/>
      <c r="E38" s="10"/>
      <c r="F38" s="10"/>
      <c r="H38" s="12"/>
      <c r="I38" s="10"/>
      <c r="K38" s="12"/>
    </row>
    <row r="39" spans="1:11" ht="12.6" customHeight="1">
      <c r="A39" s="8" t="s">
        <v>32</v>
      </c>
      <c r="B39" s="5"/>
      <c r="C39" s="5"/>
      <c r="D39" s="5"/>
      <c r="E39" s="5"/>
      <c r="F39" s="5"/>
      <c r="G39" s="19"/>
      <c r="I39" s="5"/>
      <c r="J39" s="19"/>
    </row>
    <row r="40" spans="1:11" ht="12.6" customHeight="1">
      <c r="A40" s="8" t="s">
        <v>63</v>
      </c>
      <c r="B40" s="5"/>
      <c r="C40" s="5"/>
      <c r="D40" s="5"/>
      <c r="E40" s="5"/>
      <c r="F40" s="5"/>
      <c r="G40" s="19"/>
      <c r="I40" s="5"/>
      <c r="J40" s="19"/>
    </row>
    <row r="41" spans="1:11" ht="12.6" customHeight="1">
      <c r="A41" s="8"/>
      <c r="B41" s="5"/>
      <c r="C41" s="5"/>
      <c r="D41" s="5"/>
      <c r="E41" s="5"/>
      <c r="F41" s="5"/>
      <c r="G41" s="19"/>
      <c r="I41" s="8"/>
      <c r="J41" s="8"/>
      <c r="K41" s="8"/>
    </row>
    <row r="42" spans="1:11" s="23" customFormat="1" ht="12.6" customHeight="1">
      <c r="A42" s="48" t="s">
        <v>35</v>
      </c>
      <c r="B42" s="49"/>
      <c r="C42" s="50"/>
      <c r="D42" s="50"/>
      <c r="E42" s="5"/>
      <c r="F42" s="5"/>
      <c r="G42" s="19"/>
      <c r="H42" s="1"/>
      <c r="I42" s="8"/>
      <c r="J42" s="8"/>
      <c r="K42" s="8"/>
    </row>
    <row r="43" spans="1:11" s="23" customFormat="1" ht="12.6" customHeight="1">
      <c r="A43" s="48" t="s">
        <v>34</v>
      </c>
      <c r="B43" s="10"/>
      <c r="C43" s="50"/>
      <c r="D43" s="50"/>
      <c r="E43" s="8"/>
      <c r="F43" s="8"/>
      <c r="G43" s="8"/>
      <c r="H43" s="8"/>
      <c r="I43" s="8"/>
      <c r="J43" s="8"/>
      <c r="K43" s="8"/>
    </row>
    <row r="44" spans="1:11" s="23" customFormat="1" ht="12.6" customHeight="1">
      <c r="A44" s="48" t="s">
        <v>69</v>
      </c>
      <c r="B44" s="50"/>
      <c r="C44" s="50"/>
      <c r="D44" s="50"/>
      <c r="E44" s="8"/>
      <c r="F44" s="8"/>
      <c r="G44" s="8"/>
      <c r="H44" s="8"/>
      <c r="I44" s="8"/>
      <c r="J44" s="8"/>
      <c r="K44" s="8"/>
    </row>
    <row r="45" spans="1:11" ht="12.6" customHeight="1">
      <c r="A45" s="48" t="s">
        <v>70</v>
      </c>
      <c r="B45" s="50"/>
      <c r="C45" s="50"/>
      <c r="D45" s="50"/>
      <c r="E45" s="8"/>
      <c r="F45" s="8"/>
      <c r="G45" s="8"/>
      <c r="H45" s="8"/>
      <c r="I45" s="5"/>
      <c r="J45" s="5"/>
      <c r="K45" s="5"/>
    </row>
    <row r="46" spans="1:11" ht="12.6" customHeight="1">
      <c r="A46" s="48" t="s">
        <v>41</v>
      </c>
      <c r="B46" s="50"/>
      <c r="C46" s="50"/>
      <c r="D46" s="50"/>
      <c r="E46" s="8"/>
      <c r="F46" s="8"/>
      <c r="G46" s="8"/>
      <c r="H46" s="8"/>
      <c r="I46" s="5"/>
      <c r="J46" s="5"/>
      <c r="K46" s="5"/>
    </row>
    <row r="47" spans="1:11" ht="12.6" customHeigh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6" customHeight="1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6" customHeight="1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.6" customHeight="1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6" customHeight="1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6" customHeight="1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6" customHeight="1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.6" customHeight="1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.6" customHeight="1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.6" customHeight="1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.6" customHeight="1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6" customHeight="1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6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.6" customHeight="1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.6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6" customHeigh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6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6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6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.6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.6" customHeigh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.6" customHeigh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.6" customHeigh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6" customHeigh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.6" customHeigh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.6" customHeigh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.6" customHeigh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.6" customHeigh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2.6" customHeight="1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2.6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2.6" customHeight="1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2.6" customHeight="1">
      <c r="A78" s="6"/>
      <c r="B78" s="5"/>
      <c r="C78" s="5"/>
      <c r="D78" s="5"/>
      <c r="E78" s="5"/>
      <c r="F78" s="5"/>
      <c r="G78" s="5"/>
      <c r="H78" s="5"/>
    </row>
    <row r="79" spans="1:11" ht="12.6" customHeight="1">
      <c r="A79" s="6"/>
      <c r="B79" s="5"/>
      <c r="C79" s="5"/>
      <c r="D79" s="5"/>
      <c r="E79" s="5"/>
      <c r="F79" s="5"/>
      <c r="G79" s="5"/>
      <c r="H79" s="5"/>
    </row>
    <row r="80" spans="1:11" ht="12.6" customHeight="1">
      <c r="A80" s="6"/>
    </row>
  </sheetData>
  <phoneticPr fontId="6" type="noConversion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showGridLines="0" zoomScaleNormal="100" workbookViewId="0">
      <selection activeCell="B9" sqref="B9:K9"/>
    </sheetView>
  </sheetViews>
  <sheetFormatPr baseColWidth="10" defaultColWidth="9.33203125" defaultRowHeight="12.6" customHeight="1"/>
  <cols>
    <col min="1" max="1" width="15.6640625" style="1" customWidth="1"/>
    <col min="2" max="2" width="9.33203125" style="1" bestFit="1" customWidth="1"/>
    <col min="3" max="3" width="7.33203125" style="1" bestFit="1" customWidth="1"/>
    <col min="4" max="4" width="8.1640625" style="1" bestFit="1" customWidth="1"/>
    <col min="5" max="5" width="9.33203125" style="1" bestFit="1" customWidth="1"/>
    <col min="6" max="6" width="11.1640625" style="1" bestFit="1" customWidth="1"/>
    <col min="7" max="7" width="9.5" style="1" bestFit="1" customWidth="1"/>
    <col min="8" max="8" width="12" style="1" customWidth="1"/>
    <col min="9" max="9" width="11.1640625" style="1" customWidth="1"/>
    <col min="10" max="10" width="9.5" style="1" bestFit="1" customWidth="1"/>
    <col min="11" max="11" width="12" style="1" customWidth="1"/>
    <col min="12" max="16384" width="9.33203125" style="1"/>
  </cols>
  <sheetData>
    <row r="1" spans="1:11" ht="12.6" customHeight="1">
      <c r="A1" s="18" t="s">
        <v>68</v>
      </c>
      <c r="B1" s="10"/>
      <c r="C1" s="10"/>
      <c r="D1" s="10"/>
      <c r="E1" s="10"/>
      <c r="F1" s="10"/>
      <c r="G1" s="10"/>
      <c r="H1" s="15"/>
      <c r="I1" s="10"/>
      <c r="J1" s="10"/>
      <c r="K1" s="15" t="s">
        <v>71</v>
      </c>
    </row>
    <row r="2" spans="1:11" ht="3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3.75" customHeight="1">
      <c r="A3" s="33"/>
      <c r="B3" s="30"/>
      <c r="C3" s="30"/>
      <c r="D3" s="30"/>
      <c r="E3" s="30"/>
      <c r="F3" s="30"/>
      <c r="G3" s="30"/>
      <c r="H3" s="30"/>
      <c r="I3" s="41"/>
      <c r="J3" s="30"/>
      <c r="K3" s="30"/>
    </row>
    <row r="4" spans="1:11" ht="15" customHeight="1">
      <c r="A4" s="34"/>
      <c r="B4" s="42" t="s">
        <v>42</v>
      </c>
      <c r="C4" s="31"/>
      <c r="D4" s="31"/>
      <c r="E4" s="31"/>
      <c r="F4" s="31"/>
      <c r="G4" s="31"/>
      <c r="H4" s="31"/>
      <c r="I4" s="42" t="s">
        <v>67</v>
      </c>
      <c r="J4" s="31"/>
      <c r="K4" s="31"/>
    </row>
    <row r="5" spans="1:11" s="28" customFormat="1" ht="12" customHeight="1">
      <c r="A5" s="35"/>
      <c r="B5" s="32" t="s">
        <v>43</v>
      </c>
      <c r="C5" s="26" t="s">
        <v>44</v>
      </c>
      <c r="D5" s="26" t="s">
        <v>45</v>
      </c>
      <c r="E5" s="26" t="s">
        <v>46</v>
      </c>
      <c r="F5" s="26" t="s">
        <v>47</v>
      </c>
      <c r="G5" s="27" t="s">
        <v>48</v>
      </c>
      <c r="H5" s="26" t="s">
        <v>57</v>
      </c>
      <c r="I5" s="26" t="s">
        <v>47</v>
      </c>
      <c r="J5" s="27" t="s">
        <v>48</v>
      </c>
      <c r="K5" s="26" t="s">
        <v>57</v>
      </c>
    </row>
    <row r="6" spans="1:11" s="28" customFormat="1" ht="12" customHeight="1">
      <c r="A6" s="35"/>
      <c r="B6" s="32"/>
      <c r="C6" s="26"/>
      <c r="D6" s="26"/>
      <c r="E6" s="26"/>
      <c r="F6" s="26"/>
      <c r="G6" s="27"/>
      <c r="H6" s="26" t="s">
        <v>56</v>
      </c>
      <c r="I6" s="26"/>
      <c r="J6" s="27"/>
      <c r="K6" s="26" t="s">
        <v>56</v>
      </c>
    </row>
    <row r="7" spans="1:11" s="3" customFormat="1" ht="3.75" customHeight="1">
      <c r="A7" s="36"/>
      <c r="B7" s="13"/>
      <c r="C7" s="14"/>
      <c r="D7" s="14"/>
      <c r="E7" s="14"/>
      <c r="F7" s="14"/>
      <c r="G7" s="14"/>
      <c r="H7" s="14"/>
      <c r="I7" s="14"/>
      <c r="J7" s="14"/>
      <c r="K7" s="14"/>
    </row>
    <row r="8" spans="1:11" ht="3.75" customHeight="1">
      <c r="A8" s="4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6" customHeight="1">
      <c r="A9" s="11" t="s">
        <v>0</v>
      </c>
      <c r="B9" s="20">
        <f t="shared" ref="B9:H9" si="0">SUM(B11:B36)</f>
        <v>2485403</v>
      </c>
      <c r="C9" s="20">
        <f t="shared" si="0"/>
        <v>9116</v>
      </c>
      <c r="D9" s="20">
        <f t="shared" si="0"/>
        <v>33639</v>
      </c>
      <c r="E9" s="20">
        <f t="shared" si="0"/>
        <v>2442648</v>
      </c>
      <c r="F9" s="20">
        <f t="shared" si="0"/>
        <v>1102385</v>
      </c>
      <c r="G9" s="20">
        <f t="shared" si="0"/>
        <v>1130778</v>
      </c>
      <c r="H9" s="20">
        <f t="shared" si="0"/>
        <v>209485</v>
      </c>
      <c r="I9" s="44">
        <f>100/$E9*F9</f>
        <v>45.130735169373565</v>
      </c>
      <c r="J9" s="44">
        <f>100/$E9*G9</f>
        <v>46.29312123564263</v>
      </c>
      <c r="K9" s="44">
        <f>100/$E9*H9</f>
        <v>8.5761435949838045</v>
      </c>
    </row>
    <row r="10" spans="1:11" ht="12.6" customHeight="1">
      <c r="A10" s="9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s="10" customFormat="1" ht="12.6" customHeight="1">
      <c r="A11" s="10" t="s">
        <v>17</v>
      </c>
      <c r="B11" s="21">
        <v>410976</v>
      </c>
      <c r="C11" s="21">
        <v>259</v>
      </c>
      <c r="D11" s="21">
        <v>595</v>
      </c>
      <c r="E11" s="21">
        <v>410122</v>
      </c>
      <c r="F11" s="21">
        <v>215567</v>
      </c>
      <c r="G11" s="21">
        <v>185988</v>
      </c>
      <c r="H11" s="21">
        <v>8567</v>
      </c>
      <c r="I11" s="43">
        <f>IF(ISNUMBER(F11),100/$E11*F11,F11)</f>
        <v>52.561676769351557</v>
      </c>
      <c r="J11" s="43">
        <f t="shared" ref="J11:K24" si="1">IF(ISNUMBER(G11),100/$E11*G11,G11)</f>
        <v>45.349432607858148</v>
      </c>
      <c r="K11" s="43">
        <f t="shared" si="1"/>
        <v>2.0888906227902915</v>
      </c>
    </row>
    <row r="12" spans="1:11" s="10" customFormat="1" ht="12.6" customHeight="1">
      <c r="A12" s="10" t="s">
        <v>10</v>
      </c>
      <c r="B12" s="21">
        <v>359576</v>
      </c>
      <c r="C12" s="21">
        <v>332</v>
      </c>
      <c r="D12" s="21">
        <v>1806</v>
      </c>
      <c r="E12" s="21">
        <v>357438</v>
      </c>
      <c r="F12" s="21">
        <v>160416</v>
      </c>
      <c r="G12" s="21">
        <v>176876</v>
      </c>
      <c r="H12" s="21">
        <v>20146</v>
      </c>
      <c r="I12" s="43">
        <f t="shared" ref="I12:K36" si="2">IF(ISNUMBER(F12),100/$E12*F12,F12)</f>
        <v>44.879391670723315</v>
      </c>
      <c r="J12" s="43">
        <f t="shared" si="1"/>
        <v>49.484386103324212</v>
      </c>
      <c r="K12" s="43">
        <f t="shared" si="1"/>
        <v>5.6362222259524728</v>
      </c>
    </row>
    <row r="13" spans="1:11" s="10" customFormat="1" ht="12.6" customHeight="1">
      <c r="A13" s="10" t="s">
        <v>21</v>
      </c>
      <c r="B13" s="21">
        <v>132448</v>
      </c>
      <c r="C13" s="21">
        <v>252</v>
      </c>
      <c r="D13" s="21">
        <v>1712</v>
      </c>
      <c r="E13" s="21">
        <v>130484</v>
      </c>
      <c r="F13" s="21">
        <v>45881</v>
      </c>
      <c r="G13" s="21">
        <v>74303</v>
      </c>
      <c r="H13" s="21">
        <v>10300</v>
      </c>
      <c r="I13" s="43">
        <f t="shared" si="2"/>
        <v>35.162165476226974</v>
      </c>
      <c r="J13" s="43">
        <f t="shared" si="1"/>
        <v>56.944146408755095</v>
      </c>
      <c r="K13" s="43">
        <f t="shared" si="1"/>
        <v>7.893688115017933</v>
      </c>
    </row>
    <row r="14" spans="1:11" s="10" customFormat="1" ht="12.6" customHeight="1">
      <c r="A14" s="10" t="s">
        <v>4</v>
      </c>
      <c r="B14" s="21">
        <v>13001</v>
      </c>
      <c r="C14" s="21">
        <v>385</v>
      </c>
      <c r="D14" s="21">
        <v>491</v>
      </c>
      <c r="E14" s="21">
        <v>12125</v>
      </c>
      <c r="F14" s="21">
        <v>12125</v>
      </c>
      <c r="G14" s="39" t="s">
        <v>64</v>
      </c>
      <c r="H14" s="39" t="s">
        <v>64</v>
      </c>
      <c r="I14" s="43">
        <f t="shared" si="2"/>
        <v>100</v>
      </c>
      <c r="J14" s="47" t="str">
        <f t="shared" si="1"/>
        <v>*</v>
      </c>
      <c r="K14" s="47" t="str">
        <f t="shared" si="1"/>
        <v>*</v>
      </c>
    </row>
    <row r="15" spans="1:11" s="10" customFormat="1" ht="12.6" customHeight="1">
      <c r="A15" s="10" t="s">
        <v>22</v>
      </c>
      <c r="B15" s="21">
        <v>49581</v>
      </c>
      <c r="C15" s="21">
        <v>119</v>
      </c>
      <c r="D15" s="21">
        <v>1948</v>
      </c>
      <c r="E15" s="21">
        <v>47514</v>
      </c>
      <c r="F15" s="21">
        <v>20413</v>
      </c>
      <c r="G15" s="21">
        <v>22839</v>
      </c>
      <c r="H15" s="21">
        <v>4262</v>
      </c>
      <c r="I15" s="43">
        <f t="shared" si="2"/>
        <v>42.962074335985179</v>
      </c>
      <c r="J15" s="43">
        <f t="shared" si="1"/>
        <v>48.067937870943297</v>
      </c>
      <c r="K15" s="43">
        <f t="shared" si="1"/>
        <v>8.9699877930715157</v>
      </c>
    </row>
    <row r="16" spans="1:11" s="10" customFormat="1" ht="12.6" customHeight="1">
      <c r="A16" s="10" t="s">
        <v>25</v>
      </c>
      <c r="B16" s="21">
        <v>16209</v>
      </c>
      <c r="C16" s="21">
        <v>363</v>
      </c>
      <c r="D16" s="21">
        <v>211</v>
      </c>
      <c r="E16" s="21">
        <v>15635</v>
      </c>
      <c r="F16" s="21">
        <v>15635</v>
      </c>
      <c r="G16" s="39" t="s">
        <v>64</v>
      </c>
      <c r="H16" s="39" t="s">
        <v>64</v>
      </c>
      <c r="I16" s="43">
        <f t="shared" si="2"/>
        <v>100</v>
      </c>
      <c r="J16" s="46" t="str">
        <f t="shared" si="1"/>
        <v>*</v>
      </c>
      <c r="K16" s="46" t="str">
        <f t="shared" si="1"/>
        <v>*</v>
      </c>
    </row>
    <row r="17" spans="1:11" s="10" customFormat="1" ht="12.6" customHeight="1">
      <c r="A17" s="10" t="s">
        <v>24</v>
      </c>
      <c r="B17" s="21">
        <v>18501</v>
      </c>
      <c r="C17" s="21">
        <v>253</v>
      </c>
      <c r="D17" s="21">
        <v>428</v>
      </c>
      <c r="E17" s="21">
        <v>17820</v>
      </c>
      <c r="F17" s="21">
        <v>17820</v>
      </c>
      <c r="G17" s="39" t="s">
        <v>64</v>
      </c>
      <c r="H17" s="39" t="s">
        <v>64</v>
      </c>
      <c r="I17" s="43">
        <f t="shared" si="2"/>
        <v>100</v>
      </c>
      <c r="J17" s="46" t="str">
        <f t="shared" si="1"/>
        <v>*</v>
      </c>
      <c r="K17" s="46" t="str">
        <f t="shared" si="1"/>
        <v>*</v>
      </c>
    </row>
    <row r="18" spans="1:11" s="10" customFormat="1" ht="12.6" customHeight="1">
      <c r="A18" s="10" t="s">
        <v>23</v>
      </c>
      <c r="B18" s="21">
        <v>8915</v>
      </c>
      <c r="C18" s="21">
        <v>368</v>
      </c>
      <c r="D18" s="21">
        <v>338</v>
      </c>
      <c r="E18" s="21">
        <v>8209</v>
      </c>
      <c r="F18" s="21">
        <v>8209</v>
      </c>
      <c r="G18" s="39" t="s">
        <v>64</v>
      </c>
      <c r="H18" s="39" t="s">
        <v>64</v>
      </c>
      <c r="I18" s="43">
        <f t="shared" si="2"/>
        <v>100</v>
      </c>
      <c r="J18" s="46" t="str">
        <f t="shared" si="1"/>
        <v>*</v>
      </c>
      <c r="K18" s="46" t="str">
        <f t="shared" si="1"/>
        <v>*</v>
      </c>
    </row>
    <row r="19" spans="1:11" s="10" customFormat="1" ht="12.6" customHeight="1">
      <c r="A19" s="10" t="s">
        <v>27</v>
      </c>
      <c r="B19" s="21">
        <v>39608</v>
      </c>
      <c r="C19" s="21">
        <v>437</v>
      </c>
      <c r="D19" s="21">
        <v>114</v>
      </c>
      <c r="E19" s="21">
        <v>39057</v>
      </c>
      <c r="F19" s="21">
        <v>16053</v>
      </c>
      <c r="G19" s="21">
        <v>21700</v>
      </c>
      <c r="H19" s="21">
        <v>1304</v>
      </c>
      <c r="I19" s="43">
        <f t="shared" si="2"/>
        <v>41.101467086565791</v>
      </c>
      <c r="J19" s="43">
        <f t="shared" si="1"/>
        <v>55.559822823053487</v>
      </c>
      <c r="K19" s="43">
        <f t="shared" si="1"/>
        <v>3.3387100903807254</v>
      </c>
    </row>
    <row r="20" spans="1:11" s="10" customFormat="1" ht="12.6" customHeight="1">
      <c r="A20" s="10" t="s">
        <v>11</v>
      </c>
      <c r="B20" s="21">
        <v>87582</v>
      </c>
      <c r="C20" s="21">
        <v>323</v>
      </c>
      <c r="D20" s="21">
        <v>942</v>
      </c>
      <c r="E20" s="21">
        <v>86317</v>
      </c>
      <c r="F20" s="21">
        <v>38542</v>
      </c>
      <c r="G20" s="21">
        <v>37277</v>
      </c>
      <c r="H20" s="21">
        <v>10498</v>
      </c>
      <c r="I20" s="43">
        <f t="shared" si="2"/>
        <v>44.65169086043305</v>
      </c>
      <c r="J20" s="43">
        <f t="shared" si="1"/>
        <v>43.186162633085019</v>
      </c>
      <c r="K20" s="43">
        <f t="shared" si="1"/>
        <v>12.162146506481919</v>
      </c>
    </row>
    <row r="21" spans="1:11" s="10" customFormat="1" ht="12.6" customHeight="1">
      <c r="A21" s="10" t="s">
        <v>13</v>
      </c>
      <c r="B21" s="21">
        <v>89651</v>
      </c>
      <c r="C21" s="21">
        <v>207</v>
      </c>
      <c r="D21" s="21">
        <v>1348</v>
      </c>
      <c r="E21" s="21">
        <v>88096</v>
      </c>
      <c r="F21" s="21">
        <v>31179</v>
      </c>
      <c r="G21" s="21">
        <v>47626</v>
      </c>
      <c r="H21" s="21">
        <v>9291</v>
      </c>
      <c r="I21" s="43">
        <f t="shared" si="2"/>
        <v>35.392072284780241</v>
      </c>
      <c r="J21" s="43">
        <f t="shared" si="1"/>
        <v>54.061478387213953</v>
      </c>
      <c r="K21" s="43">
        <f t="shared" si="1"/>
        <v>10.546449328005812</v>
      </c>
    </row>
    <row r="22" spans="1:11" s="10" customFormat="1" ht="12.6" customHeight="1">
      <c r="A22" s="10" t="s">
        <v>16</v>
      </c>
      <c r="B22" s="21">
        <v>57337</v>
      </c>
      <c r="C22" s="21">
        <v>159</v>
      </c>
      <c r="D22" s="21">
        <v>1556</v>
      </c>
      <c r="E22" s="21">
        <v>55622</v>
      </c>
      <c r="F22" s="21">
        <v>26852</v>
      </c>
      <c r="G22" s="21">
        <v>23487</v>
      </c>
      <c r="H22" s="21">
        <v>5283</v>
      </c>
      <c r="I22" s="43">
        <f t="shared" si="2"/>
        <v>48.275862068965516</v>
      </c>
      <c r="J22" s="43">
        <f t="shared" si="1"/>
        <v>42.226097587285608</v>
      </c>
      <c r="K22" s="43">
        <f t="shared" si="1"/>
        <v>9.4980403437488761</v>
      </c>
    </row>
    <row r="23" spans="1:11" s="10" customFormat="1" ht="12.6" customHeight="1">
      <c r="A23" s="10" t="s">
        <v>15</v>
      </c>
      <c r="B23" s="21">
        <v>89949</v>
      </c>
      <c r="C23" s="21">
        <v>163</v>
      </c>
      <c r="D23" s="21">
        <v>1171</v>
      </c>
      <c r="E23" s="21">
        <v>88615</v>
      </c>
      <c r="F23" s="21">
        <v>36351</v>
      </c>
      <c r="G23" s="21">
        <v>40956</v>
      </c>
      <c r="H23" s="21">
        <v>11308</v>
      </c>
      <c r="I23" s="43">
        <f t="shared" si="2"/>
        <v>41.021271793714384</v>
      </c>
      <c r="J23" s="43">
        <f t="shared" si="1"/>
        <v>46.217908931896403</v>
      </c>
      <c r="K23" s="43">
        <f t="shared" si="1"/>
        <v>12.760819274389211</v>
      </c>
    </row>
    <row r="24" spans="1:11" s="10" customFormat="1" ht="12.6" customHeight="1">
      <c r="A24" s="10" t="s">
        <v>19</v>
      </c>
      <c r="B24" s="21">
        <v>30263</v>
      </c>
      <c r="C24" s="21">
        <v>492</v>
      </c>
      <c r="D24" s="21">
        <v>354</v>
      </c>
      <c r="E24" s="21">
        <v>29417</v>
      </c>
      <c r="F24" s="21">
        <v>18560</v>
      </c>
      <c r="G24" s="21">
        <v>7452</v>
      </c>
      <c r="H24" s="21">
        <v>3405</v>
      </c>
      <c r="I24" s="43">
        <f t="shared" si="2"/>
        <v>63.092769487031312</v>
      </c>
      <c r="J24" s="43">
        <f t="shared" si="1"/>
        <v>25.332290852228304</v>
      </c>
      <c r="K24" s="43">
        <f t="shared" si="1"/>
        <v>11.574939660740389</v>
      </c>
    </row>
    <row r="25" spans="1:11" s="10" customFormat="1" ht="12.6" customHeight="1">
      <c r="A25" s="10" t="s">
        <v>37</v>
      </c>
      <c r="B25" s="21">
        <v>17900</v>
      </c>
      <c r="C25" s="21">
        <v>385</v>
      </c>
      <c r="D25" s="21">
        <v>101</v>
      </c>
      <c r="E25" s="21">
        <v>17414</v>
      </c>
      <c r="F25" s="21">
        <v>17414</v>
      </c>
      <c r="G25" s="39" t="s">
        <v>64</v>
      </c>
      <c r="H25" s="39" t="s">
        <v>64</v>
      </c>
      <c r="I25" s="43">
        <f t="shared" si="2"/>
        <v>100</v>
      </c>
      <c r="J25" s="46" t="str">
        <f t="shared" si="2"/>
        <v>*</v>
      </c>
      <c r="K25" s="46" t="str">
        <f t="shared" si="2"/>
        <v>*</v>
      </c>
    </row>
    <row r="26" spans="1:11" s="10" customFormat="1" ht="12.6" customHeight="1">
      <c r="A26" s="10" t="s">
        <v>38</v>
      </c>
      <c r="B26" s="21">
        <v>4232</v>
      </c>
      <c r="C26" s="21">
        <v>53</v>
      </c>
      <c r="D26" s="21">
        <v>96</v>
      </c>
      <c r="E26" s="21">
        <v>4083</v>
      </c>
      <c r="F26" s="21">
        <v>4083</v>
      </c>
      <c r="G26" s="39" t="s">
        <v>64</v>
      </c>
      <c r="H26" s="39" t="s">
        <v>64</v>
      </c>
      <c r="I26" s="43">
        <f t="shared" si="2"/>
        <v>100</v>
      </c>
      <c r="J26" s="46" t="str">
        <f t="shared" si="2"/>
        <v>*</v>
      </c>
      <c r="K26" s="46" t="str">
        <f t="shared" si="2"/>
        <v>*</v>
      </c>
    </row>
    <row r="27" spans="1:11" s="10" customFormat="1" ht="12.6" customHeight="1">
      <c r="A27" s="10" t="s">
        <v>40</v>
      </c>
      <c r="B27" s="21">
        <v>145657</v>
      </c>
      <c r="C27" s="21">
        <v>133</v>
      </c>
      <c r="D27" s="21">
        <v>2049</v>
      </c>
      <c r="E27" s="21">
        <v>143475</v>
      </c>
      <c r="F27" s="21">
        <v>51735</v>
      </c>
      <c r="G27" s="21">
        <v>76084</v>
      </c>
      <c r="H27" s="21">
        <v>15656</v>
      </c>
      <c r="I27" s="43">
        <f t="shared" si="2"/>
        <v>36.058546785154206</v>
      </c>
      <c r="J27" s="43">
        <f t="shared" si="2"/>
        <v>53.029447638961493</v>
      </c>
      <c r="K27" s="43">
        <f t="shared" si="2"/>
        <v>10.912005575884299</v>
      </c>
    </row>
    <row r="28" spans="1:11" s="10" customFormat="1" ht="12.6" customHeight="1">
      <c r="A28" s="10" t="s">
        <v>18</v>
      </c>
      <c r="B28" s="21">
        <v>60965</v>
      </c>
      <c r="C28" s="21">
        <v>146</v>
      </c>
      <c r="D28" s="21">
        <v>1093</v>
      </c>
      <c r="E28" s="21">
        <v>59726</v>
      </c>
      <c r="F28" s="21">
        <v>13410</v>
      </c>
      <c r="G28" s="21">
        <v>37355</v>
      </c>
      <c r="H28" s="21">
        <v>8961</v>
      </c>
      <c r="I28" s="43">
        <f t="shared" si="2"/>
        <v>22.452533235106991</v>
      </c>
      <c r="J28" s="43">
        <f t="shared" si="2"/>
        <v>62.54395070823427</v>
      </c>
      <c r="K28" s="43">
        <f t="shared" si="2"/>
        <v>15.003516056658743</v>
      </c>
    </row>
    <row r="29" spans="1:11" s="10" customFormat="1" ht="12.6" customHeight="1">
      <c r="A29" s="10" t="s">
        <v>14</v>
      </c>
      <c r="B29" s="21">
        <v>193601</v>
      </c>
      <c r="C29" s="21">
        <v>183</v>
      </c>
      <c r="D29" s="21">
        <v>6484</v>
      </c>
      <c r="E29" s="21">
        <v>186934</v>
      </c>
      <c r="F29" s="21">
        <v>66224</v>
      </c>
      <c r="G29" s="21">
        <v>98426</v>
      </c>
      <c r="H29" s="21">
        <v>22284</v>
      </c>
      <c r="I29" s="43">
        <f t="shared" si="2"/>
        <v>35.42640718114415</v>
      </c>
      <c r="J29" s="43">
        <f t="shared" si="2"/>
        <v>52.652807942910336</v>
      </c>
      <c r="K29" s="43">
        <f t="shared" si="2"/>
        <v>11.920784875945522</v>
      </c>
    </row>
    <row r="30" spans="1:11" s="10" customFormat="1" ht="12.6" customHeight="1">
      <c r="A30" s="10" t="s">
        <v>20</v>
      </c>
      <c r="B30" s="21">
        <v>74975</v>
      </c>
      <c r="C30" s="21">
        <v>78</v>
      </c>
      <c r="D30" s="21">
        <v>2045</v>
      </c>
      <c r="E30" s="21">
        <v>72852</v>
      </c>
      <c r="F30" s="21">
        <v>24193</v>
      </c>
      <c r="G30" s="21">
        <v>38116</v>
      </c>
      <c r="H30" s="21">
        <v>10543</v>
      </c>
      <c r="I30" s="43">
        <f t="shared" si="2"/>
        <v>33.208422555317632</v>
      </c>
      <c r="J30" s="43">
        <f t="shared" si="2"/>
        <v>52.319771591720205</v>
      </c>
      <c r="K30" s="43">
        <f t="shared" si="2"/>
        <v>14.47180585296217</v>
      </c>
    </row>
    <row r="31" spans="1:11" s="10" customFormat="1" ht="12.6" customHeight="1">
      <c r="A31" s="10" t="s">
        <v>2</v>
      </c>
      <c r="B31" s="21">
        <v>115173</v>
      </c>
      <c r="C31" s="21">
        <v>1166</v>
      </c>
      <c r="D31" s="21">
        <v>1937</v>
      </c>
      <c r="E31" s="21">
        <v>112070</v>
      </c>
      <c r="F31" s="21">
        <v>33339</v>
      </c>
      <c r="G31" s="21">
        <v>66770</v>
      </c>
      <c r="H31" s="21">
        <v>11961</v>
      </c>
      <c r="I31" s="43">
        <f t="shared" si="2"/>
        <v>29.748371553493353</v>
      </c>
      <c r="J31" s="43">
        <f t="shared" si="2"/>
        <v>59.578834656910857</v>
      </c>
      <c r="K31" s="43">
        <f t="shared" si="2"/>
        <v>10.672793789595788</v>
      </c>
    </row>
    <row r="32" spans="1:11" s="10" customFormat="1" ht="12.6" customHeight="1">
      <c r="A32" s="10" t="s">
        <v>9</v>
      </c>
      <c r="B32" s="21">
        <v>171084</v>
      </c>
      <c r="C32" s="21">
        <v>770</v>
      </c>
      <c r="D32" s="21">
        <v>1978</v>
      </c>
      <c r="E32" s="21">
        <v>168336</v>
      </c>
      <c r="F32" s="21">
        <v>95996</v>
      </c>
      <c r="G32" s="21">
        <v>48565</v>
      </c>
      <c r="H32" s="21">
        <v>23775</v>
      </c>
      <c r="I32" s="43">
        <f t="shared" si="2"/>
        <v>57.026423343788615</v>
      </c>
      <c r="J32" s="43">
        <f t="shared" si="2"/>
        <v>28.850038019199697</v>
      </c>
      <c r="K32" s="43">
        <f t="shared" si="2"/>
        <v>14.123538637011691</v>
      </c>
    </row>
    <row r="33" spans="1:11" s="10" customFormat="1" ht="12.6" customHeight="1">
      <c r="A33" s="10" t="s">
        <v>8</v>
      </c>
      <c r="B33" s="21">
        <v>127351</v>
      </c>
      <c r="C33" s="21">
        <v>897</v>
      </c>
      <c r="D33" s="21">
        <v>3737</v>
      </c>
      <c r="E33" s="21">
        <v>122717</v>
      </c>
      <c r="F33" s="21">
        <v>25219</v>
      </c>
      <c r="G33" s="21">
        <v>83824</v>
      </c>
      <c r="H33" s="21">
        <v>13674</v>
      </c>
      <c r="I33" s="43">
        <f t="shared" si="2"/>
        <v>20.550534970704955</v>
      </c>
      <c r="J33" s="43">
        <f t="shared" si="2"/>
        <v>68.306754565382136</v>
      </c>
      <c r="K33" s="43">
        <f t="shared" si="2"/>
        <v>11.142710463912906</v>
      </c>
    </row>
    <row r="34" spans="1:11" s="10" customFormat="1" ht="12.6" customHeight="1">
      <c r="A34" s="10" t="s">
        <v>12</v>
      </c>
      <c r="B34" s="21">
        <v>46601</v>
      </c>
      <c r="C34" s="21">
        <v>330</v>
      </c>
      <c r="D34" s="21">
        <v>228</v>
      </c>
      <c r="E34" s="21">
        <v>46043</v>
      </c>
      <c r="F34" s="21">
        <v>25987</v>
      </c>
      <c r="G34" s="21">
        <v>10542</v>
      </c>
      <c r="H34" s="21">
        <v>9514</v>
      </c>
      <c r="I34" s="43">
        <f t="shared" si="2"/>
        <v>56.440718458831959</v>
      </c>
      <c r="J34" s="43">
        <f t="shared" si="2"/>
        <v>22.895988532458787</v>
      </c>
      <c r="K34" s="43">
        <f t="shared" si="2"/>
        <v>20.66329300870925</v>
      </c>
    </row>
    <row r="35" spans="1:11" s="10" customFormat="1" ht="12.6" customHeight="1">
      <c r="A35" s="10" t="s">
        <v>7</v>
      </c>
      <c r="B35" s="21">
        <v>101795</v>
      </c>
      <c r="C35" s="21">
        <v>581</v>
      </c>
      <c r="D35" s="21">
        <v>789</v>
      </c>
      <c r="E35" s="21">
        <v>100425</v>
      </c>
      <c r="F35" s="21">
        <v>68309</v>
      </c>
      <c r="G35" s="21">
        <v>25594</v>
      </c>
      <c r="H35" s="21">
        <v>6522</v>
      </c>
      <c r="I35" s="43">
        <f t="shared" si="2"/>
        <v>68.019915359721182</v>
      </c>
      <c r="J35" s="43">
        <f t="shared" si="2"/>
        <v>25.4856858352004</v>
      </c>
      <c r="K35" s="43">
        <f t="shared" si="2"/>
        <v>6.4943988050784167</v>
      </c>
    </row>
    <row r="36" spans="1:11" s="10" customFormat="1" ht="12.6" customHeight="1">
      <c r="A36" s="10" t="s">
        <v>1</v>
      </c>
      <c r="B36" s="21">
        <v>22472</v>
      </c>
      <c r="C36" s="21">
        <v>282</v>
      </c>
      <c r="D36" s="21">
        <v>88</v>
      </c>
      <c r="E36" s="21">
        <v>22102</v>
      </c>
      <c r="F36" s="21">
        <v>12873</v>
      </c>
      <c r="G36" s="21">
        <v>6998</v>
      </c>
      <c r="H36" s="21">
        <v>2231</v>
      </c>
      <c r="I36" s="43">
        <f t="shared" si="2"/>
        <v>58.243597864446663</v>
      </c>
      <c r="J36" s="43">
        <f t="shared" si="2"/>
        <v>31.662293005157906</v>
      </c>
      <c r="K36" s="43">
        <f t="shared" si="2"/>
        <v>10.09410913039544</v>
      </c>
    </row>
    <row r="37" spans="1:11" ht="3.75" customHeight="1">
      <c r="A37" s="7"/>
      <c r="B37" s="16"/>
      <c r="C37" s="16"/>
      <c r="D37" s="16"/>
      <c r="E37" s="16"/>
      <c r="F37" s="16"/>
      <c r="G37" s="17"/>
      <c r="H37" s="17"/>
      <c r="I37" s="16"/>
      <c r="J37" s="17"/>
      <c r="K37" s="17"/>
    </row>
    <row r="38" spans="1:11" ht="13.5" customHeight="1">
      <c r="A38" s="8" t="s">
        <v>3</v>
      </c>
      <c r="B38" s="24"/>
      <c r="C38" s="24"/>
      <c r="D38" s="24"/>
      <c r="E38" s="24"/>
      <c r="F38" s="24"/>
      <c r="G38" s="24"/>
      <c r="H38" s="24"/>
      <c r="I38" s="24"/>
      <c r="J38" s="25"/>
      <c r="K38" s="25"/>
    </row>
    <row r="39" spans="1:11" ht="12.6" customHeight="1">
      <c r="B39" s="5"/>
      <c r="C39" s="5"/>
      <c r="D39" s="5"/>
      <c r="E39" s="5"/>
      <c r="F39" s="5"/>
      <c r="G39" s="19"/>
      <c r="I39" s="5"/>
      <c r="J39" s="19"/>
    </row>
    <row r="40" spans="1:11" s="23" customFormat="1" ht="12.6" customHeight="1">
      <c r="A40" s="48" t="s">
        <v>35</v>
      </c>
      <c r="B40" s="49"/>
      <c r="C40" s="50"/>
      <c r="D40" s="50"/>
      <c r="E40" s="8"/>
      <c r="F40" s="8"/>
      <c r="G40" s="8"/>
      <c r="H40" s="8"/>
      <c r="I40" s="8"/>
      <c r="J40" s="8"/>
      <c r="K40" s="8"/>
    </row>
    <row r="41" spans="1:11" s="23" customFormat="1" ht="12.6" customHeight="1">
      <c r="A41" s="48" t="s">
        <v>34</v>
      </c>
      <c r="B41" s="10"/>
      <c r="C41" s="50"/>
      <c r="D41" s="50"/>
      <c r="E41" s="8"/>
      <c r="F41" s="8"/>
      <c r="G41" s="8"/>
      <c r="H41" s="8"/>
      <c r="I41" s="8"/>
      <c r="J41" s="8"/>
      <c r="K41" s="8"/>
    </row>
    <row r="42" spans="1:11" s="23" customFormat="1" ht="12.6" customHeight="1">
      <c r="A42" s="48" t="s">
        <v>69</v>
      </c>
      <c r="B42" s="50"/>
      <c r="C42" s="50"/>
      <c r="D42" s="50"/>
      <c r="E42" s="8"/>
      <c r="F42" s="8"/>
      <c r="G42" s="8"/>
      <c r="H42" s="8"/>
      <c r="I42" s="8"/>
      <c r="J42" s="8"/>
      <c r="K42" s="8"/>
    </row>
    <row r="43" spans="1:11" s="23" customFormat="1" ht="12.6" customHeight="1">
      <c r="A43" s="48" t="s">
        <v>70</v>
      </c>
      <c r="B43" s="50"/>
      <c r="C43" s="50"/>
      <c r="D43" s="50"/>
      <c r="E43" s="8"/>
      <c r="F43" s="8"/>
      <c r="G43" s="8"/>
      <c r="H43" s="8"/>
      <c r="I43" s="8"/>
      <c r="J43" s="8"/>
      <c r="K43" s="8"/>
    </row>
    <row r="44" spans="1:11" ht="12.6" customHeight="1">
      <c r="A44" s="48" t="s">
        <v>41</v>
      </c>
      <c r="B44" s="50"/>
      <c r="C44" s="50"/>
      <c r="D44" s="50"/>
      <c r="E44" s="5"/>
      <c r="F44" s="5"/>
      <c r="G44" s="5"/>
      <c r="H44" s="5"/>
      <c r="I44" s="5"/>
      <c r="J44" s="5"/>
      <c r="K44" s="5"/>
    </row>
    <row r="45" spans="1:11" ht="12.6" customHeight="1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2.6" customHeight="1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2.6" customHeight="1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6" customHeight="1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6" customHeight="1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.6" customHeight="1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6" customHeight="1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6" customHeight="1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6" customHeight="1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.6" customHeight="1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.6" customHeight="1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.6" customHeight="1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.6" customHeight="1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6" customHeight="1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6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.6" customHeight="1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.6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6" customHeigh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6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6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6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.6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.6" customHeigh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.6" customHeigh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.6" customHeigh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6" customHeigh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.6" customHeigh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.6" customHeigh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.6" customHeigh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.6" customHeigh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2.6" customHeight="1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2.6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</sheetData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showGridLines="0" zoomScaleNormal="100" workbookViewId="0">
      <selection activeCell="K26" sqref="K26"/>
    </sheetView>
  </sheetViews>
  <sheetFormatPr baseColWidth="10" defaultColWidth="9.33203125" defaultRowHeight="12.6" customHeight="1"/>
  <cols>
    <col min="1" max="1" width="15.6640625" style="1" customWidth="1"/>
    <col min="2" max="2" width="9.33203125" style="1" bestFit="1" customWidth="1"/>
    <col min="3" max="3" width="7.33203125" style="1" bestFit="1" customWidth="1"/>
    <col min="4" max="4" width="8.1640625" style="1" bestFit="1" customWidth="1"/>
    <col min="5" max="5" width="9.33203125" style="1" bestFit="1" customWidth="1"/>
    <col min="6" max="6" width="11.1640625" style="1" bestFit="1" customWidth="1"/>
    <col min="7" max="7" width="9.5" style="1" bestFit="1" customWidth="1"/>
    <col min="8" max="8" width="12" style="1" customWidth="1"/>
    <col min="9" max="9" width="11.1640625" style="1" customWidth="1"/>
    <col min="10" max="10" width="9.5" style="1" bestFit="1" customWidth="1"/>
    <col min="11" max="11" width="12" style="1" customWidth="1"/>
    <col min="12" max="16384" width="9.33203125" style="1"/>
  </cols>
  <sheetData>
    <row r="1" spans="1:11" ht="12.6" customHeight="1">
      <c r="A1" s="18" t="s">
        <v>58</v>
      </c>
      <c r="B1" s="10"/>
      <c r="C1" s="10"/>
      <c r="D1" s="10"/>
      <c r="E1" s="10"/>
      <c r="F1" s="10"/>
      <c r="G1" s="10"/>
      <c r="H1" s="15"/>
      <c r="I1" s="10"/>
      <c r="J1" s="10"/>
      <c r="K1" s="15" t="s">
        <v>71</v>
      </c>
    </row>
    <row r="2" spans="1:11" ht="3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3.75" customHeight="1">
      <c r="A3" s="33"/>
      <c r="B3" s="30"/>
      <c r="C3" s="30"/>
      <c r="D3" s="30"/>
      <c r="E3" s="30"/>
      <c r="F3" s="30"/>
      <c r="G3" s="30"/>
      <c r="H3" s="30"/>
      <c r="I3" s="41"/>
      <c r="J3" s="30"/>
      <c r="K3" s="30"/>
    </row>
    <row r="4" spans="1:11" ht="15" customHeight="1">
      <c r="A4" s="34"/>
      <c r="B4" s="42" t="s">
        <v>42</v>
      </c>
      <c r="C4" s="31"/>
      <c r="D4" s="31"/>
      <c r="E4" s="31"/>
      <c r="F4" s="31"/>
      <c r="G4" s="31"/>
      <c r="H4" s="31"/>
      <c r="I4" s="42" t="s">
        <v>67</v>
      </c>
      <c r="J4" s="31"/>
      <c r="K4" s="31"/>
    </row>
    <row r="5" spans="1:11" s="28" customFormat="1" ht="12" customHeight="1">
      <c r="A5" s="35"/>
      <c r="B5" s="32" t="s">
        <v>43</v>
      </c>
      <c r="C5" s="26" t="s">
        <v>44</v>
      </c>
      <c r="D5" s="26" t="s">
        <v>45</v>
      </c>
      <c r="E5" s="26" t="s">
        <v>46</v>
      </c>
      <c r="F5" s="26" t="s">
        <v>47</v>
      </c>
      <c r="G5" s="27" t="s">
        <v>48</v>
      </c>
      <c r="H5" s="26" t="s">
        <v>57</v>
      </c>
      <c r="I5" s="26" t="s">
        <v>47</v>
      </c>
      <c r="J5" s="27" t="s">
        <v>48</v>
      </c>
      <c r="K5" s="26" t="s">
        <v>57</v>
      </c>
    </row>
    <row r="6" spans="1:11" s="28" customFormat="1" ht="12" customHeight="1">
      <c r="A6" s="35"/>
      <c r="B6" s="32"/>
      <c r="C6" s="26"/>
      <c r="D6" s="26"/>
      <c r="E6" s="26"/>
      <c r="F6" s="26"/>
      <c r="G6" s="27"/>
      <c r="H6" s="26" t="s">
        <v>56</v>
      </c>
      <c r="I6" s="26"/>
      <c r="J6" s="27"/>
      <c r="K6" s="26" t="s">
        <v>56</v>
      </c>
    </row>
    <row r="7" spans="1:11" s="3" customFormat="1" ht="3.75" customHeight="1">
      <c r="A7" s="36"/>
      <c r="B7" s="13"/>
      <c r="C7" s="14"/>
      <c r="D7" s="14"/>
      <c r="E7" s="14"/>
      <c r="F7" s="14"/>
      <c r="G7" s="14"/>
      <c r="H7" s="14"/>
      <c r="I7" s="14"/>
      <c r="J7" s="14"/>
      <c r="K7" s="14"/>
    </row>
    <row r="8" spans="1:11" ht="3.75" customHeight="1">
      <c r="A8" s="4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6" customHeight="1">
      <c r="A9" s="11" t="s">
        <v>0</v>
      </c>
      <c r="B9" s="20">
        <f t="shared" ref="B9:H9" si="0">SUM(B11:B36)</f>
        <v>2373071</v>
      </c>
      <c r="C9" s="20">
        <f t="shared" si="0"/>
        <v>11059</v>
      </c>
      <c r="D9" s="20">
        <f t="shared" si="0"/>
        <v>31630</v>
      </c>
      <c r="E9" s="20">
        <f t="shared" si="0"/>
        <v>2330382</v>
      </c>
      <c r="F9" s="20">
        <f t="shared" si="0"/>
        <v>1023508</v>
      </c>
      <c r="G9" s="20">
        <f t="shared" si="0"/>
        <v>1132445</v>
      </c>
      <c r="H9" s="20">
        <f t="shared" si="0"/>
        <v>174429</v>
      </c>
      <c r="I9" s="44">
        <f>100/$E9*F9</f>
        <v>43.920181326494969</v>
      </c>
      <c r="J9" s="44">
        <f>100/$E9*G9</f>
        <v>48.594822651393635</v>
      </c>
      <c r="K9" s="44">
        <f>100/$E9*H9</f>
        <v>7.484996022111396</v>
      </c>
    </row>
    <row r="10" spans="1:11" ht="12.6" customHeight="1">
      <c r="A10" s="9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s="10" customFormat="1" ht="12.6" customHeight="1">
      <c r="A11" s="10" t="s">
        <v>17</v>
      </c>
      <c r="B11" s="21">
        <v>413454</v>
      </c>
      <c r="C11" s="21">
        <v>245</v>
      </c>
      <c r="D11" s="21">
        <v>551</v>
      </c>
      <c r="E11" s="21">
        <v>412658</v>
      </c>
      <c r="F11" s="21">
        <v>222380</v>
      </c>
      <c r="G11" s="21">
        <v>184084</v>
      </c>
      <c r="H11" s="21">
        <v>6194</v>
      </c>
      <c r="I11" s="43">
        <f>IF(ISNUMBER(F11),100/$E11*F11,F11)</f>
        <v>53.889661656868398</v>
      </c>
      <c r="J11" s="43">
        <f t="shared" ref="J11:K24" si="1">IF(ISNUMBER(G11),100/$E11*G11,G11)</f>
        <v>44.609337514358138</v>
      </c>
      <c r="K11" s="43">
        <f t="shared" si="1"/>
        <v>1.5010008287734637</v>
      </c>
    </row>
    <row r="12" spans="1:11" s="10" customFormat="1" ht="12.6" customHeight="1">
      <c r="A12" s="10" t="s">
        <v>10</v>
      </c>
      <c r="B12" s="21">
        <v>325042</v>
      </c>
      <c r="C12" s="21">
        <v>600</v>
      </c>
      <c r="D12" s="21">
        <v>2188</v>
      </c>
      <c r="E12" s="21">
        <v>322254</v>
      </c>
      <c r="F12" s="21">
        <v>120788</v>
      </c>
      <c r="G12" s="21">
        <v>184559</v>
      </c>
      <c r="H12" s="21">
        <v>16907</v>
      </c>
      <c r="I12" s="43">
        <f t="shared" ref="I12:I36" si="2">IF(ISNUMBER(F12),100/$E12*F12,F12)</f>
        <v>37.482234510665499</v>
      </c>
      <c r="J12" s="43">
        <f t="shared" si="1"/>
        <v>57.271282901065618</v>
      </c>
      <c r="K12" s="43">
        <f t="shared" si="1"/>
        <v>5.246482588268881</v>
      </c>
    </row>
    <row r="13" spans="1:11" s="10" customFormat="1" ht="12.6" customHeight="1">
      <c r="A13" s="10" t="s">
        <v>21</v>
      </c>
      <c r="B13" s="21">
        <v>131062</v>
      </c>
      <c r="C13" s="21">
        <v>301</v>
      </c>
      <c r="D13" s="21">
        <v>1905</v>
      </c>
      <c r="E13" s="21">
        <v>128856</v>
      </c>
      <c r="F13" s="21">
        <v>41921</v>
      </c>
      <c r="G13" s="21">
        <v>78149</v>
      </c>
      <c r="H13" s="21">
        <v>8786</v>
      </c>
      <c r="I13" s="43">
        <f t="shared" si="2"/>
        <v>32.533215372198427</v>
      </c>
      <c r="J13" s="43">
        <f t="shared" si="1"/>
        <v>60.648320605947724</v>
      </c>
      <c r="K13" s="43">
        <f t="shared" si="1"/>
        <v>6.8184640218538526</v>
      </c>
    </row>
    <row r="14" spans="1:11" s="10" customFormat="1" ht="12.6" customHeight="1">
      <c r="A14" s="10" t="s">
        <v>4</v>
      </c>
      <c r="B14" s="21">
        <v>6206</v>
      </c>
      <c r="C14" s="21">
        <v>908</v>
      </c>
      <c r="D14" s="21">
        <v>110</v>
      </c>
      <c r="E14" s="21">
        <v>5188</v>
      </c>
      <c r="F14" s="21">
        <v>5188</v>
      </c>
      <c r="G14" s="39" t="s">
        <v>64</v>
      </c>
      <c r="H14" s="39" t="s">
        <v>64</v>
      </c>
      <c r="I14" s="43">
        <f t="shared" si="2"/>
        <v>100.00000000000001</v>
      </c>
      <c r="J14" s="45" t="str">
        <f t="shared" si="1"/>
        <v>*</v>
      </c>
      <c r="K14" s="45" t="str">
        <f t="shared" si="1"/>
        <v>*</v>
      </c>
    </row>
    <row r="15" spans="1:11" s="10" customFormat="1" ht="12.6" customHeight="1">
      <c r="A15" s="10" t="s">
        <v>22</v>
      </c>
      <c r="B15" s="21">
        <v>49198</v>
      </c>
      <c r="C15" s="21">
        <v>73</v>
      </c>
      <c r="D15" s="21">
        <v>2135</v>
      </c>
      <c r="E15" s="21">
        <v>46990</v>
      </c>
      <c r="F15" s="21">
        <v>20855</v>
      </c>
      <c r="G15" s="21">
        <v>23345</v>
      </c>
      <c r="H15" s="21">
        <v>2790</v>
      </c>
      <c r="I15" s="43">
        <f t="shared" si="2"/>
        <v>44.381783358161307</v>
      </c>
      <c r="J15" s="43">
        <f t="shared" si="1"/>
        <v>49.68078314535007</v>
      </c>
      <c r="K15" s="43">
        <f t="shared" si="1"/>
        <v>5.9374334964886142</v>
      </c>
    </row>
    <row r="16" spans="1:11" s="10" customFormat="1" ht="12.6" customHeight="1">
      <c r="A16" s="10" t="s">
        <v>25</v>
      </c>
      <c r="B16" s="21">
        <v>14274</v>
      </c>
      <c r="C16" s="21">
        <v>157</v>
      </c>
      <c r="D16" s="21">
        <v>388</v>
      </c>
      <c r="E16" s="21">
        <v>13729</v>
      </c>
      <c r="F16" s="21">
        <v>13729</v>
      </c>
      <c r="G16" s="39" t="s">
        <v>64</v>
      </c>
      <c r="H16" s="39" t="s">
        <v>64</v>
      </c>
      <c r="I16" s="43">
        <f t="shared" si="2"/>
        <v>100</v>
      </c>
      <c r="J16" s="43" t="str">
        <f t="shared" si="1"/>
        <v>*</v>
      </c>
      <c r="K16" s="43" t="str">
        <f t="shared" si="1"/>
        <v>*</v>
      </c>
    </row>
    <row r="17" spans="1:11" s="10" customFormat="1" ht="12.6" customHeight="1">
      <c r="A17" s="10" t="s">
        <v>49</v>
      </c>
      <c r="B17" s="39" t="s">
        <v>65</v>
      </c>
      <c r="C17" s="39" t="s">
        <v>65</v>
      </c>
      <c r="D17" s="39" t="s">
        <v>65</v>
      </c>
      <c r="E17" s="39" t="s">
        <v>65</v>
      </c>
      <c r="F17" s="39" t="s">
        <v>65</v>
      </c>
      <c r="G17" s="39" t="s">
        <v>64</v>
      </c>
      <c r="H17" s="39" t="s">
        <v>64</v>
      </c>
      <c r="I17" s="43" t="str">
        <f t="shared" si="2"/>
        <v>…</v>
      </c>
      <c r="J17" s="43" t="str">
        <f t="shared" si="1"/>
        <v>*</v>
      </c>
      <c r="K17" s="43" t="str">
        <f t="shared" si="1"/>
        <v>*</v>
      </c>
    </row>
    <row r="18" spans="1:11" s="10" customFormat="1" ht="12.6" customHeight="1">
      <c r="A18" s="10" t="s">
        <v>23</v>
      </c>
      <c r="B18" s="21">
        <v>8326</v>
      </c>
      <c r="C18" s="21">
        <v>413</v>
      </c>
      <c r="D18" s="21">
        <v>186</v>
      </c>
      <c r="E18" s="21">
        <v>7727</v>
      </c>
      <c r="F18" s="21">
        <v>7727</v>
      </c>
      <c r="G18" s="39" t="s">
        <v>64</v>
      </c>
      <c r="H18" s="39" t="s">
        <v>64</v>
      </c>
      <c r="I18" s="43">
        <f t="shared" si="2"/>
        <v>100</v>
      </c>
      <c r="J18" s="43" t="str">
        <f t="shared" si="1"/>
        <v>*</v>
      </c>
      <c r="K18" s="43" t="str">
        <f t="shared" si="1"/>
        <v>*</v>
      </c>
    </row>
    <row r="19" spans="1:11" s="10" customFormat="1" ht="12.6" customHeight="1">
      <c r="A19" s="10" t="s">
        <v>27</v>
      </c>
      <c r="B19" s="21">
        <v>37864</v>
      </c>
      <c r="C19" s="21">
        <v>60</v>
      </c>
      <c r="D19" s="21">
        <v>1931</v>
      </c>
      <c r="E19" s="21">
        <v>35873</v>
      </c>
      <c r="F19" s="21">
        <v>13771</v>
      </c>
      <c r="G19" s="21">
        <v>21322</v>
      </c>
      <c r="H19" s="21">
        <v>780</v>
      </c>
      <c r="I19" s="43">
        <f t="shared" si="2"/>
        <v>38.38820282663842</v>
      </c>
      <c r="J19" s="43">
        <f t="shared" si="1"/>
        <v>59.437459928079619</v>
      </c>
      <c r="K19" s="43">
        <f t="shared" si="1"/>
        <v>2.1743372452819671</v>
      </c>
    </row>
    <row r="20" spans="1:11" s="10" customFormat="1" ht="12.6" customHeight="1">
      <c r="A20" s="10" t="s">
        <v>11</v>
      </c>
      <c r="B20" s="21">
        <v>83216</v>
      </c>
      <c r="C20" s="21">
        <v>291</v>
      </c>
      <c r="D20" s="21">
        <v>802</v>
      </c>
      <c r="E20" s="21">
        <v>82123</v>
      </c>
      <c r="F20" s="21">
        <v>32352</v>
      </c>
      <c r="G20" s="21">
        <v>42171</v>
      </c>
      <c r="H20" s="21">
        <v>7600</v>
      </c>
      <c r="I20" s="43">
        <f t="shared" si="2"/>
        <v>39.394566686555535</v>
      </c>
      <c r="J20" s="43">
        <f t="shared" si="1"/>
        <v>51.351022247117129</v>
      </c>
      <c r="K20" s="43">
        <f t="shared" si="1"/>
        <v>9.2544110663273393</v>
      </c>
    </row>
    <row r="21" spans="1:11" s="10" customFormat="1" ht="12.6" customHeight="1">
      <c r="A21" s="10" t="s">
        <v>13</v>
      </c>
      <c r="B21" s="21">
        <v>85668</v>
      </c>
      <c r="C21" s="21">
        <v>246</v>
      </c>
      <c r="D21" s="21">
        <v>1445</v>
      </c>
      <c r="E21" s="21">
        <v>83977</v>
      </c>
      <c r="F21" s="21">
        <v>30301</v>
      </c>
      <c r="G21" s="21">
        <v>47161</v>
      </c>
      <c r="H21" s="21">
        <v>6515</v>
      </c>
      <c r="I21" s="43">
        <f t="shared" si="2"/>
        <v>36.082498779427702</v>
      </c>
      <c r="J21" s="43">
        <f t="shared" si="1"/>
        <v>56.159424604355955</v>
      </c>
      <c r="K21" s="43">
        <f t="shared" si="1"/>
        <v>7.7580766162163455</v>
      </c>
    </row>
    <row r="22" spans="1:11" s="10" customFormat="1" ht="12.6" customHeight="1">
      <c r="A22" s="10" t="s">
        <v>16</v>
      </c>
      <c r="B22" s="21">
        <v>59700</v>
      </c>
      <c r="C22" s="21">
        <v>264</v>
      </c>
      <c r="D22" s="21">
        <v>926</v>
      </c>
      <c r="E22" s="21">
        <v>58510</v>
      </c>
      <c r="F22" s="21">
        <v>32967</v>
      </c>
      <c r="G22" s="21">
        <v>20775</v>
      </c>
      <c r="H22" s="21">
        <v>4768</v>
      </c>
      <c r="I22" s="43">
        <f t="shared" si="2"/>
        <v>56.344214664159978</v>
      </c>
      <c r="J22" s="43">
        <f t="shared" si="1"/>
        <v>35.506750982737998</v>
      </c>
      <c r="K22" s="43">
        <f t="shared" si="1"/>
        <v>8.1490343531020351</v>
      </c>
    </row>
    <row r="23" spans="1:11" s="10" customFormat="1" ht="12.6" customHeight="1">
      <c r="A23" s="10" t="s">
        <v>15</v>
      </c>
      <c r="B23" s="21">
        <v>90727</v>
      </c>
      <c r="C23" s="21">
        <v>195</v>
      </c>
      <c r="D23" s="21">
        <v>951</v>
      </c>
      <c r="E23" s="21">
        <v>89581</v>
      </c>
      <c r="F23" s="21">
        <v>35649</v>
      </c>
      <c r="G23" s="21">
        <v>44027</v>
      </c>
      <c r="H23" s="21">
        <v>9905</v>
      </c>
      <c r="I23" s="43">
        <f t="shared" si="2"/>
        <v>39.79526908607852</v>
      </c>
      <c r="J23" s="43">
        <f t="shared" si="1"/>
        <v>49.147698730757639</v>
      </c>
      <c r="K23" s="43">
        <f t="shared" si="1"/>
        <v>11.057032183163841</v>
      </c>
    </row>
    <row r="24" spans="1:11" s="10" customFormat="1" ht="12.6" customHeight="1">
      <c r="A24" s="10" t="s">
        <v>19</v>
      </c>
      <c r="B24" s="21">
        <v>31815</v>
      </c>
      <c r="C24" s="21">
        <v>789</v>
      </c>
      <c r="D24" s="21">
        <v>471</v>
      </c>
      <c r="E24" s="21">
        <v>30555</v>
      </c>
      <c r="F24" s="21">
        <v>19816</v>
      </c>
      <c r="G24" s="21">
        <v>8414</v>
      </c>
      <c r="H24" s="21">
        <v>2325</v>
      </c>
      <c r="I24" s="43">
        <f t="shared" si="2"/>
        <v>64.853542791687119</v>
      </c>
      <c r="J24" s="43">
        <f t="shared" si="1"/>
        <v>27.537227949599085</v>
      </c>
      <c r="K24" s="43">
        <f t="shared" si="1"/>
        <v>7.6092292587137953</v>
      </c>
    </row>
    <row r="25" spans="1:11" s="10" customFormat="1" ht="12.6" customHeight="1">
      <c r="A25" s="10" t="s">
        <v>37</v>
      </c>
      <c r="B25" s="21">
        <v>12332</v>
      </c>
      <c r="C25" s="21">
        <v>1351</v>
      </c>
      <c r="D25" s="21">
        <v>172</v>
      </c>
      <c r="E25" s="21">
        <v>10809</v>
      </c>
      <c r="F25" s="21">
        <v>10809</v>
      </c>
      <c r="G25" s="39" t="s">
        <v>64</v>
      </c>
      <c r="H25" s="39" t="s">
        <v>64</v>
      </c>
      <c r="I25" s="43">
        <f t="shared" si="2"/>
        <v>100</v>
      </c>
      <c r="J25" s="43" t="str">
        <f t="shared" ref="J25:J36" si="3">IF(ISNUMBER(G25),100/$E25*G25,G25)</f>
        <v>*</v>
      </c>
      <c r="K25" s="43" t="str">
        <f t="shared" ref="K25:K36" si="4">IF(ISNUMBER(H25),100/$E25*H25,H25)</f>
        <v>*</v>
      </c>
    </row>
    <row r="26" spans="1:11" s="10" customFormat="1" ht="12.6" customHeight="1">
      <c r="A26" s="10" t="s">
        <v>38</v>
      </c>
      <c r="B26" s="21">
        <v>2300</v>
      </c>
      <c r="C26" s="21">
        <v>178</v>
      </c>
      <c r="D26" s="21">
        <v>69</v>
      </c>
      <c r="E26" s="21">
        <v>2053</v>
      </c>
      <c r="F26" s="21">
        <v>2053</v>
      </c>
      <c r="G26" s="39" t="s">
        <v>64</v>
      </c>
      <c r="H26" s="39" t="s">
        <v>64</v>
      </c>
      <c r="I26" s="43">
        <f t="shared" si="2"/>
        <v>100</v>
      </c>
      <c r="J26" s="43" t="str">
        <f t="shared" si="3"/>
        <v>*</v>
      </c>
      <c r="K26" s="43" t="str">
        <f t="shared" si="4"/>
        <v>*</v>
      </c>
    </row>
    <row r="27" spans="1:11" s="10" customFormat="1" ht="12.6" customHeight="1">
      <c r="A27" s="10" t="s">
        <v>40</v>
      </c>
      <c r="B27" s="21">
        <v>140365</v>
      </c>
      <c r="C27" s="21">
        <v>138</v>
      </c>
      <c r="D27" s="21">
        <v>2039</v>
      </c>
      <c r="E27" s="21">
        <v>138188</v>
      </c>
      <c r="F27" s="21">
        <v>49962</v>
      </c>
      <c r="G27" s="21">
        <v>77329</v>
      </c>
      <c r="H27" s="21">
        <v>10897</v>
      </c>
      <c r="I27" s="43">
        <f t="shared" si="2"/>
        <v>36.155093061626189</v>
      </c>
      <c r="J27" s="43">
        <f t="shared" si="3"/>
        <v>55.959272874634557</v>
      </c>
      <c r="K27" s="43">
        <f t="shared" si="4"/>
        <v>7.8856340637392544</v>
      </c>
    </row>
    <row r="28" spans="1:11" s="10" customFormat="1" ht="12.6" customHeight="1">
      <c r="A28" s="10" t="s">
        <v>18</v>
      </c>
      <c r="B28" s="21">
        <v>55331</v>
      </c>
      <c r="C28" s="21">
        <v>163</v>
      </c>
      <c r="D28" s="21">
        <v>1683</v>
      </c>
      <c r="E28" s="21">
        <v>53485</v>
      </c>
      <c r="F28" s="21">
        <v>12247</v>
      </c>
      <c r="G28" s="21">
        <v>35023</v>
      </c>
      <c r="H28" s="21">
        <v>6215</v>
      </c>
      <c r="I28" s="43">
        <f t="shared" si="2"/>
        <v>22.898008787510516</v>
      </c>
      <c r="J28" s="43">
        <f t="shared" si="3"/>
        <v>65.481910816116667</v>
      </c>
      <c r="K28" s="43">
        <f t="shared" si="4"/>
        <v>11.620080396372815</v>
      </c>
    </row>
    <row r="29" spans="1:11" s="10" customFormat="1" ht="12.6" customHeight="1">
      <c r="A29" s="10" t="s">
        <v>14</v>
      </c>
      <c r="B29" s="21">
        <v>182295</v>
      </c>
      <c r="C29" s="21">
        <v>215</v>
      </c>
      <c r="D29" s="21">
        <v>5703</v>
      </c>
      <c r="E29" s="21">
        <v>176377</v>
      </c>
      <c r="F29" s="21">
        <v>60477</v>
      </c>
      <c r="G29" s="21">
        <v>99313</v>
      </c>
      <c r="H29" s="21">
        <v>16587</v>
      </c>
      <c r="I29" s="43">
        <f t="shared" si="2"/>
        <v>34.28848432618765</v>
      </c>
      <c r="J29" s="43">
        <f t="shared" si="3"/>
        <v>56.307228266724117</v>
      </c>
      <c r="K29" s="43">
        <f t="shared" si="4"/>
        <v>9.4042874070882245</v>
      </c>
    </row>
    <row r="30" spans="1:11" s="10" customFormat="1" ht="12.6" customHeight="1">
      <c r="A30" s="10" t="s">
        <v>20</v>
      </c>
      <c r="B30" s="21">
        <v>71849</v>
      </c>
      <c r="C30" s="21">
        <v>107</v>
      </c>
      <c r="D30" s="21">
        <v>1802</v>
      </c>
      <c r="E30" s="21">
        <v>69940</v>
      </c>
      <c r="F30" s="21">
        <v>24883</v>
      </c>
      <c r="G30" s="21">
        <v>36711</v>
      </c>
      <c r="H30" s="21">
        <v>8346</v>
      </c>
      <c r="I30" s="43">
        <f t="shared" si="2"/>
        <v>35.577637975407491</v>
      </c>
      <c r="J30" s="43">
        <f t="shared" si="3"/>
        <v>52.489276522733775</v>
      </c>
      <c r="K30" s="43">
        <f t="shared" si="4"/>
        <v>11.933085501858736</v>
      </c>
    </row>
    <row r="31" spans="1:11" s="10" customFormat="1" ht="12.6" customHeight="1">
      <c r="A31" s="10" t="s">
        <v>2</v>
      </c>
      <c r="B31" s="21">
        <v>97428</v>
      </c>
      <c r="C31" s="21">
        <v>1163</v>
      </c>
      <c r="D31" s="21">
        <v>416</v>
      </c>
      <c r="E31" s="21">
        <v>95849</v>
      </c>
      <c r="F31" s="21">
        <v>32584</v>
      </c>
      <c r="G31" s="21">
        <v>53369</v>
      </c>
      <c r="H31" s="21">
        <v>9896</v>
      </c>
      <c r="I31" s="43">
        <f t="shared" si="2"/>
        <v>33.995138186105223</v>
      </c>
      <c r="J31" s="43">
        <f t="shared" si="3"/>
        <v>55.680288787572117</v>
      </c>
      <c r="K31" s="43">
        <f t="shared" si="4"/>
        <v>10.324573026322653</v>
      </c>
    </row>
    <row r="32" spans="1:11" s="10" customFormat="1" ht="12.6" customHeight="1">
      <c r="A32" s="10" t="s">
        <v>9</v>
      </c>
      <c r="B32" s="21">
        <v>172500</v>
      </c>
      <c r="C32" s="21">
        <v>956</v>
      </c>
      <c r="D32" s="21">
        <v>1099</v>
      </c>
      <c r="E32" s="21">
        <v>170445</v>
      </c>
      <c r="F32" s="21">
        <v>98695</v>
      </c>
      <c r="G32" s="21">
        <v>48269</v>
      </c>
      <c r="H32" s="21">
        <v>23481</v>
      </c>
      <c r="I32" s="43">
        <f t="shared" si="2"/>
        <v>57.904309307987909</v>
      </c>
      <c r="J32" s="43">
        <f t="shared" si="3"/>
        <v>28.319399219689632</v>
      </c>
      <c r="K32" s="43">
        <f t="shared" si="4"/>
        <v>13.776291472322448</v>
      </c>
    </row>
    <row r="33" spans="1:11" s="10" customFormat="1" ht="12.6" customHeight="1">
      <c r="A33" s="10" t="s">
        <v>8</v>
      </c>
      <c r="B33" s="21">
        <v>117833</v>
      </c>
      <c r="C33" s="21">
        <v>1201</v>
      </c>
      <c r="D33" s="21">
        <v>3509</v>
      </c>
      <c r="E33" s="21">
        <v>113123</v>
      </c>
      <c r="F33" s="21">
        <v>23429</v>
      </c>
      <c r="G33" s="21">
        <v>77935</v>
      </c>
      <c r="H33" s="21">
        <v>11759</v>
      </c>
      <c r="I33" s="43">
        <f t="shared" si="2"/>
        <v>20.71108439486223</v>
      </c>
      <c r="J33" s="43">
        <f t="shared" si="3"/>
        <v>68.894035695658715</v>
      </c>
      <c r="K33" s="43">
        <f t="shared" si="4"/>
        <v>10.394879909479062</v>
      </c>
    </row>
    <row r="34" spans="1:11" s="10" customFormat="1" ht="12.6" customHeight="1">
      <c r="A34" s="10" t="s">
        <v>12</v>
      </c>
      <c r="B34" s="21">
        <v>53816</v>
      </c>
      <c r="C34" s="21">
        <v>279</v>
      </c>
      <c r="D34" s="21">
        <v>266</v>
      </c>
      <c r="E34" s="21">
        <v>53271</v>
      </c>
      <c r="F34" s="21">
        <v>26750</v>
      </c>
      <c r="G34" s="21">
        <v>14154</v>
      </c>
      <c r="H34" s="21">
        <v>12367</v>
      </c>
      <c r="I34" s="43">
        <f t="shared" si="2"/>
        <v>50.214938709616867</v>
      </c>
      <c r="J34" s="43">
        <f t="shared" si="3"/>
        <v>26.569803457791295</v>
      </c>
      <c r="K34" s="43">
        <f t="shared" si="4"/>
        <v>23.215257832591842</v>
      </c>
    </row>
    <row r="35" spans="1:11" s="10" customFormat="1" ht="12.6" customHeight="1">
      <c r="A35" s="10" t="s">
        <v>7</v>
      </c>
      <c r="B35" s="21">
        <v>108637</v>
      </c>
      <c r="C35" s="21">
        <v>532</v>
      </c>
      <c r="D35" s="21">
        <v>781</v>
      </c>
      <c r="E35" s="21">
        <v>107324</v>
      </c>
      <c r="F35" s="21">
        <v>71101</v>
      </c>
      <c r="G35" s="21">
        <v>29567</v>
      </c>
      <c r="H35" s="21">
        <v>6656</v>
      </c>
      <c r="I35" s="43">
        <f t="shared" si="2"/>
        <v>66.248928478252765</v>
      </c>
      <c r="J35" s="43">
        <f t="shared" si="3"/>
        <v>27.549290000372704</v>
      </c>
      <c r="K35" s="43">
        <f t="shared" si="4"/>
        <v>6.2017815213745298</v>
      </c>
    </row>
    <row r="36" spans="1:11" s="10" customFormat="1" ht="12.6" customHeight="1">
      <c r="A36" s="10" t="s">
        <v>1</v>
      </c>
      <c r="B36" s="21">
        <v>21833</v>
      </c>
      <c r="C36" s="21">
        <v>234</v>
      </c>
      <c r="D36" s="21">
        <v>102</v>
      </c>
      <c r="E36" s="21">
        <v>21497</v>
      </c>
      <c r="F36" s="21">
        <v>13074</v>
      </c>
      <c r="G36" s="21">
        <v>6768</v>
      </c>
      <c r="H36" s="21">
        <v>1655</v>
      </c>
      <c r="I36" s="43">
        <f t="shared" si="2"/>
        <v>60.817788528631901</v>
      </c>
      <c r="J36" s="43">
        <f t="shared" si="3"/>
        <v>31.483462808764013</v>
      </c>
      <c r="K36" s="43">
        <f t="shared" si="4"/>
        <v>7.6987486626040846</v>
      </c>
    </row>
    <row r="37" spans="1:11" ht="3.75" customHeight="1">
      <c r="A37" s="7"/>
      <c r="B37" s="16"/>
      <c r="C37" s="16"/>
      <c r="D37" s="16"/>
      <c r="E37" s="16"/>
      <c r="F37" s="16"/>
      <c r="G37" s="17"/>
      <c r="H37" s="17"/>
      <c r="I37" s="16"/>
      <c r="J37" s="17"/>
      <c r="K37" s="17"/>
    </row>
    <row r="38" spans="1:11" ht="12.6" customHeight="1">
      <c r="A38" s="8" t="s">
        <v>3</v>
      </c>
      <c r="B38" s="10"/>
      <c r="C38" s="10"/>
      <c r="D38" s="10"/>
      <c r="E38" s="10"/>
      <c r="F38" s="10"/>
      <c r="H38" s="12"/>
      <c r="I38" s="10"/>
      <c r="K38" s="12"/>
    </row>
    <row r="39" spans="1:11" ht="12.6" customHeight="1">
      <c r="A39" s="8" t="s">
        <v>32</v>
      </c>
      <c r="B39" s="5"/>
      <c r="C39" s="5"/>
      <c r="D39" s="5"/>
      <c r="E39" s="5"/>
      <c r="F39" s="5"/>
      <c r="G39" s="19"/>
      <c r="I39" s="5"/>
      <c r="J39" s="19"/>
    </row>
    <row r="40" spans="1:11" ht="12.6" customHeight="1">
      <c r="B40" s="5"/>
      <c r="C40" s="5"/>
      <c r="D40" s="5"/>
      <c r="E40" s="5"/>
      <c r="F40" s="5"/>
      <c r="G40" s="19"/>
      <c r="I40" s="5"/>
      <c r="J40" s="19"/>
    </row>
    <row r="41" spans="1:11" s="23" customFormat="1" ht="12.6" customHeight="1">
      <c r="A41" s="48" t="s">
        <v>35</v>
      </c>
      <c r="B41" s="49"/>
      <c r="C41" s="50"/>
      <c r="D41" s="50"/>
      <c r="E41" s="8"/>
      <c r="F41" s="8"/>
      <c r="G41" s="8"/>
      <c r="H41" s="8"/>
      <c r="I41" s="8"/>
      <c r="J41" s="8"/>
      <c r="K41" s="8"/>
    </row>
    <row r="42" spans="1:11" s="23" customFormat="1" ht="12.6" customHeight="1">
      <c r="A42" s="48" t="s">
        <v>34</v>
      </c>
      <c r="B42" s="10"/>
      <c r="C42" s="50"/>
      <c r="D42" s="50"/>
      <c r="E42" s="8"/>
      <c r="F42" s="8"/>
      <c r="G42" s="8"/>
      <c r="H42" s="8"/>
      <c r="I42" s="8"/>
      <c r="J42" s="8"/>
      <c r="K42" s="8"/>
    </row>
    <row r="43" spans="1:11" s="23" customFormat="1" ht="12.6" customHeight="1">
      <c r="A43" s="48" t="s">
        <v>69</v>
      </c>
      <c r="B43" s="50"/>
      <c r="C43" s="50"/>
      <c r="D43" s="50"/>
      <c r="E43" s="8"/>
      <c r="F43" s="8"/>
      <c r="G43" s="8"/>
      <c r="H43" s="8"/>
      <c r="I43" s="8"/>
      <c r="J43" s="8"/>
      <c r="K43" s="8"/>
    </row>
    <row r="44" spans="1:11" s="23" customFormat="1" ht="12.6" customHeight="1">
      <c r="A44" s="48" t="s">
        <v>70</v>
      </c>
      <c r="B44" s="50"/>
      <c r="C44" s="50"/>
      <c r="D44" s="50"/>
      <c r="E44" s="8"/>
      <c r="F44" s="8"/>
      <c r="G44" s="8"/>
      <c r="H44" s="8"/>
      <c r="I44" s="8"/>
      <c r="J44" s="8"/>
      <c r="K44" s="8"/>
    </row>
    <row r="45" spans="1:11" ht="12.6" customHeight="1">
      <c r="A45" s="48" t="s">
        <v>41</v>
      </c>
      <c r="B45" s="50"/>
      <c r="C45" s="50"/>
      <c r="D45" s="50"/>
      <c r="E45" s="5"/>
      <c r="F45" s="5"/>
      <c r="G45" s="5"/>
      <c r="H45" s="5"/>
      <c r="I45" s="5"/>
      <c r="J45" s="5"/>
      <c r="K45" s="5"/>
    </row>
    <row r="46" spans="1:11" ht="12.6" customHeight="1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2.6" customHeight="1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6" customHeight="1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6" customHeight="1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.6" customHeight="1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6" customHeight="1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6" customHeight="1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6" customHeight="1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.6" customHeight="1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.6" customHeight="1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.6" customHeight="1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.6" customHeight="1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6" customHeight="1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6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.6" customHeight="1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.6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6" customHeigh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6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6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6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.6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.6" customHeigh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.6" customHeigh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.6" customHeigh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6" customHeigh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.6" customHeigh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.6" customHeigh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.6" customHeigh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.6" customHeigh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2.6" customHeight="1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2.6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2.6" customHeight="1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</sheetData>
  <phoneticPr fontId="6" type="noConversion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showGridLines="0" zoomScaleNormal="100" workbookViewId="0">
      <selection activeCell="K26" sqref="K26"/>
    </sheetView>
  </sheetViews>
  <sheetFormatPr baseColWidth="10" defaultColWidth="9.33203125" defaultRowHeight="12.6" customHeight="1"/>
  <cols>
    <col min="1" max="1" width="15.6640625" style="1" customWidth="1"/>
    <col min="2" max="2" width="9.33203125" style="1" bestFit="1" customWidth="1"/>
    <col min="3" max="3" width="7.33203125" style="1" bestFit="1" customWidth="1"/>
    <col min="4" max="4" width="8.1640625" style="1" bestFit="1" customWidth="1"/>
    <col min="5" max="5" width="9.33203125" style="1" bestFit="1" customWidth="1"/>
    <col min="6" max="6" width="11.1640625" style="1" bestFit="1" customWidth="1"/>
    <col min="7" max="7" width="9.5" style="1" bestFit="1" customWidth="1"/>
    <col min="8" max="8" width="12" style="1" customWidth="1"/>
    <col min="9" max="9" width="11.1640625" style="1" customWidth="1"/>
    <col min="10" max="10" width="9.5" style="1" bestFit="1" customWidth="1"/>
    <col min="11" max="11" width="12" style="1" customWidth="1"/>
    <col min="12" max="16384" width="9.33203125" style="1"/>
  </cols>
  <sheetData>
    <row r="1" spans="1:11" ht="12.6" customHeight="1">
      <c r="A1" s="18" t="s">
        <v>59</v>
      </c>
      <c r="B1" s="10"/>
      <c r="C1" s="10"/>
      <c r="D1" s="10"/>
      <c r="E1" s="10"/>
      <c r="F1" s="10"/>
      <c r="G1" s="10"/>
      <c r="H1" s="15"/>
      <c r="I1" s="10"/>
      <c r="J1" s="10"/>
      <c r="K1" s="15" t="s">
        <v>71</v>
      </c>
    </row>
    <row r="2" spans="1:11" ht="3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3.75" customHeight="1">
      <c r="A3" s="33"/>
      <c r="B3" s="30"/>
      <c r="C3" s="30"/>
      <c r="D3" s="30"/>
      <c r="E3" s="30"/>
      <c r="F3" s="30"/>
      <c r="G3" s="30"/>
      <c r="H3" s="30"/>
      <c r="I3" s="41"/>
      <c r="J3" s="30"/>
      <c r="K3" s="30"/>
    </row>
    <row r="4" spans="1:11" ht="15" customHeight="1">
      <c r="A4" s="34"/>
      <c r="B4" s="29" t="s">
        <v>42</v>
      </c>
      <c r="C4" s="31"/>
      <c r="D4" s="31"/>
      <c r="E4" s="31"/>
      <c r="F4" s="31"/>
      <c r="G4" s="31"/>
      <c r="H4" s="31"/>
      <c r="I4" s="42" t="s">
        <v>67</v>
      </c>
      <c r="J4" s="31"/>
      <c r="K4" s="31"/>
    </row>
    <row r="5" spans="1:11" s="28" customFormat="1" ht="12" customHeight="1">
      <c r="A5" s="35"/>
      <c r="B5" s="32" t="s">
        <v>43</v>
      </c>
      <c r="C5" s="26" t="s">
        <v>44</v>
      </c>
      <c r="D5" s="26" t="s">
        <v>45</v>
      </c>
      <c r="E5" s="26" t="s">
        <v>46</v>
      </c>
      <c r="F5" s="26" t="s">
        <v>47</v>
      </c>
      <c r="G5" s="27" t="s">
        <v>48</v>
      </c>
      <c r="H5" s="26" t="s">
        <v>57</v>
      </c>
      <c r="I5" s="26" t="s">
        <v>47</v>
      </c>
      <c r="J5" s="27" t="s">
        <v>48</v>
      </c>
      <c r="K5" s="26" t="s">
        <v>57</v>
      </c>
    </row>
    <row r="6" spans="1:11" s="28" customFormat="1" ht="12" customHeight="1">
      <c r="A6" s="35"/>
      <c r="B6" s="32"/>
      <c r="C6" s="26"/>
      <c r="D6" s="26"/>
      <c r="E6" s="26"/>
      <c r="F6" s="26"/>
      <c r="G6" s="27"/>
      <c r="H6" s="26" t="s">
        <v>56</v>
      </c>
      <c r="I6" s="26"/>
      <c r="J6" s="27"/>
      <c r="K6" s="26" t="s">
        <v>56</v>
      </c>
    </row>
    <row r="7" spans="1:11" s="3" customFormat="1" ht="3.75" customHeight="1">
      <c r="A7" s="36"/>
      <c r="B7" s="13"/>
      <c r="C7" s="14"/>
      <c r="D7" s="14"/>
      <c r="E7" s="14"/>
      <c r="F7" s="14"/>
      <c r="G7" s="14"/>
      <c r="H7" s="14"/>
      <c r="I7" s="14"/>
      <c r="J7" s="14"/>
      <c r="K7" s="14"/>
    </row>
    <row r="8" spans="1:11" ht="3.75" customHeight="1">
      <c r="A8" s="4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6" customHeight="1">
      <c r="A9" s="11" t="s">
        <v>0</v>
      </c>
      <c r="B9" s="20">
        <f t="shared" ref="B9:H9" si="0">SUM(B11:B36)</f>
        <v>2161921</v>
      </c>
      <c r="C9" s="20">
        <f t="shared" si="0"/>
        <v>14907</v>
      </c>
      <c r="D9" s="20">
        <f t="shared" si="0"/>
        <v>22973</v>
      </c>
      <c r="E9" s="20">
        <f t="shared" si="0"/>
        <v>2124041</v>
      </c>
      <c r="F9" s="20">
        <f t="shared" si="0"/>
        <v>845095</v>
      </c>
      <c r="G9" s="20">
        <f t="shared" si="0"/>
        <v>1132161</v>
      </c>
      <c r="H9" s="20">
        <f t="shared" si="0"/>
        <v>146785</v>
      </c>
      <c r="I9" s="44">
        <f>100/$E9*F9</f>
        <v>39.787132169294281</v>
      </c>
      <c r="J9" s="44">
        <f>100/$E9*G9</f>
        <v>53.302219684083312</v>
      </c>
      <c r="K9" s="44">
        <f>100/$E9*H9</f>
        <v>6.910648146622405</v>
      </c>
    </row>
    <row r="10" spans="1:11" s="10" customFormat="1" ht="12.6" customHeight="1">
      <c r="A10" s="9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s="10" customFormat="1" ht="12.6" customHeight="1">
      <c r="A11" s="10" t="s">
        <v>17</v>
      </c>
      <c r="B11" s="21">
        <v>365859</v>
      </c>
      <c r="C11" s="21">
        <v>329</v>
      </c>
      <c r="D11" s="21">
        <v>2160</v>
      </c>
      <c r="E11" s="21">
        <v>363370</v>
      </c>
      <c r="F11" s="21">
        <v>171219</v>
      </c>
      <c r="G11" s="21">
        <v>186520</v>
      </c>
      <c r="H11" s="21">
        <v>5631</v>
      </c>
      <c r="I11" s="43">
        <f>IF(ISNUMBER(F11),100/$E11*F11,F11)</f>
        <v>47.119740209703608</v>
      </c>
      <c r="J11" s="43">
        <f t="shared" ref="J11:K24" si="1">IF(ISNUMBER(G11),100/$E11*G11,G11)</f>
        <v>51.330599664254066</v>
      </c>
      <c r="K11" s="43">
        <f t="shared" si="1"/>
        <v>1.5496601260423259</v>
      </c>
    </row>
    <row r="12" spans="1:11" s="10" customFormat="1" ht="12.6" customHeight="1">
      <c r="A12" s="10" t="s">
        <v>10</v>
      </c>
      <c r="B12" s="21">
        <v>288679</v>
      </c>
      <c r="C12" s="21">
        <v>688</v>
      </c>
      <c r="D12" s="21">
        <v>1282</v>
      </c>
      <c r="E12" s="21">
        <v>286709</v>
      </c>
      <c r="F12" s="21">
        <v>85375</v>
      </c>
      <c r="G12" s="21">
        <v>184630</v>
      </c>
      <c r="H12" s="21">
        <v>16704</v>
      </c>
      <c r="I12" s="43">
        <f t="shared" ref="I12:K36" si="2">IF(ISNUMBER(F12),100/$E12*F12,F12)</f>
        <v>29.777579357466976</v>
      </c>
      <c r="J12" s="43">
        <f t="shared" si="1"/>
        <v>64.396304266695495</v>
      </c>
      <c r="K12" s="43">
        <f t="shared" si="1"/>
        <v>5.826116375837521</v>
      </c>
    </row>
    <row r="13" spans="1:11" s="10" customFormat="1" ht="12.6" customHeight="1">
      <c r="A13" s="10" t="s">
        <v>21</v>
      </c>
      <c r="B13" s="21">
        <v>120970</v>
      </c>
      <c r="C13" s="21">
        <v>465</v>
      </c>
      <c r="D13" s="21">
        <v>1572</v>
      </c>
      <c r="E13" s="21">
        <v>118933</v>
      </c>
      <c r="F13" s="21">
        <v>37299</v>
      </c>
      <c r="G13" s="21">
        <v>72912</v>
      </c>
      <c r="H13" s="21">
        <v>8722</v>
      </c>
      <c r="I13" s="43">
        <f t="shared" si="2"/>
        <v>31.361354712317016</v>
      </c>
      <c r="J13" s="43">
        <f t="shared" si="1"/>
        <v>61.305104554665228</v>
      </c>
      <c r="K13" s="43">
        <f t="shared" si="1"/>
        <v>7.3335407330177489</v>
      </c>
    </row>
    <row r="14" spans="1:11" s="10" customFormat="1" ht="12.6" customHeight="1">
      <c r="A14" s="10" t="s">
        <v>4</v>
      </c>
      <c r="B14" s="21">
        <v>11323</v>
      </c>
      <c r="C14" s="21">
        <v>304</v>
      </c>
      <c r="D14" s="21">
        <v>199</v>
      </c>
      <c r="E14" s="21">
        <v>10820</v>
      </c>
      <c r="F14" s="21">
        <v>10820</v>
      </c>
      <c r="G14" s="39" t="s">
        <v>64</v>
      </c>
      <c r="H14" s="39" t="s">
        <v>64</v>
      </c>
      <c r="I14" s="43">
        <f t="shared" si="2"/>
        <v>100.00000000000001</v>
      </c>
      <c r="J14" s="45" t="str">
        <f t="shared" si="1"/>
        <v>*</v>
      </c>
      <c r="K14" s="45" t="str">
        <f t="shared" si="1"/>
        <v>*</v>
      </c>
    </row>
    <row r="15" spans="1:11" s="10" customFormat="1" ht="12.6" customHeight="1">
      <c r="A15" s="10" t="s">
        <v>22</v>
      </c>
      <c r="B15" s="21">
        <v>43338</v>
      </c>
      <c r="C15" s="21">
        <v>78</v>
      </c>
      <c r="D15" s="21">
        <v>1697</v>
      </c>
      <c r="E15" s="21">
        <v>41563</v>
      </c>
      <c r="F15" s="21">
        <v>15153</v>
      </c>
      <c r="G15" s="21">
        <v>23944</v>
      </c>
      <c r="H15" s="21">
        <v>2466</v>
      </c>
      <c r="I15" s="43">
        <f t="shared" si="2"/>
        <v>36.457907273295959</v>
      </c>
      <c r="J15" s="43">
        <f t="shared" si="1"/>
        <v>57.608931020378698</v>
      </c>
      <c r="K15" s="43">
        <f t="shared" si="1"/>
        <v>5.933161706325337</v>
      </c>
    </row>
    <row r="16" spans="1:11" s="10" customFormat="1" ht="12.6" customHeight="1">
      <c r="A16" s="10" t="s">
        <v>25</v>
      </c>
      <c r="B16" s="21">
        <v>10471</v>
      </c>
      <c r="C16" s="21">
        <v>681</v>
      </c>
      <c r="D16" s="21">
        <v>148</v>
      </c>
      <c r="E16" s="21">
        <v>9642</v>
      </c>
      <c r="F16" s="21">
        <v>9642</v>
      </c>
      <c r="G16" s="39" t="s">
        <v>64</v>
      </c>
      <c r="H16" s="39" t="s">
        <v>64</v>
      </c>
      <c r="I16" s="43">
        <f t="shared" si="2"/>
        <v>100.00000000000001</v>
      </c>
      <c r="J16" s="43" t="str">
        <f t="shared" si="1"/>
        <v>*</v>
      </c>
      <c r="K16" s="43" t="str">
        <f t="shared" si="1"/>
        <v>*</v>
      </c>
    </row>
    <row r="17" spans="1:11" s="10" customFormat="1" ht="12.6" customHeight="1">
      <c r="A17" s="10" t="s">
        <v>24</v>
      </c>
      <c r="B17" s="21">
        <v>11136</v>
      </c>
      <c r="C17" s="21">
        <v>2102</v>
      </c>
      <c r="D17" s="21">
        <v>123</v>
      </c>
      <c r="E17" s="21">
        <v>8911</v>
      </c>
      <c r="F17" s="21">
        <v>8911</v>
      </c>
      <c r="G17" s="39" t="s">
        <v>64</v>
      </c>
      <c r="H17" s="39" t="s">
        <v>64</v>
      </c>
      <c r="I17" s="43">
        <f t="shared" si="2"/>
        <v>100</v>
      </c>
      <c r="J17" s="43" t="str">
        <f t="shared" si="1"/>
        <v>*</v>
      </c>
      <c r="K17" s="43" t="str">
        <f t="shared" si="1"/>
        <v>*</v>
      </c>
    </row>
    <row r="18" spans="1:11" s="10" customFormat="1" ht="12.6" customHeight="1">
      <c r="A18" s="10" t="s">
        <v>23</v>
      </c>
      <c r="B18" s="21">
        <v>6304</v>
      </c>
      <c r="C18" s="21">
        <v>541</v>
      </c>
      <c r="D18" s="21">
        <v>85</v>
      </c>
      <c r="E18" s="21">
        <v>5678</v>
      </c>
      <c r="F18" s="21">
        <v>5678</v>
      </c>
      <c r="G18" s="39" t="s">
        <v>64</v>
      </c>
      <c r="H18" s="39" t="s">
        <v>64</v>
      </c>
      <c r="I18" s="43">
        <f t="shared" si="2"/>
        <v>100</v>
      </c>
      <c r="J18" s="43" t="str">
        <f t="shared" si="1"/>
        <v>*</v>
      </c>
      <c r="K18" s="43" t="str">
        <f t="shared" si="1"/>
        <v>*</v>
      </c>
    </row>
    <row r="19" spans="1:11" s="10" customFormat="1" ht="12.6" customHeight="1">
      <c r="A19" s="10" t="s">
        <v>27</v>
      </c>
      <c r="B19" s="21">
        <v>35418</v>
      </c>
      <c r="C19" s="21">
        <v>223</v>
      </c>
      <c r="D19" s="21">
        <v>607</v>
      </c>
      <c r="E19" s="21">
        <v>34588</v>
      </c>
      <c r="F19" s="21">
        <v>13276</v>
      </c>
      <c r="G19" s="21">
        <v>20508</v>
      </c>
      <c r="H19" s="21">
        <v>804</v>
      </c>
      <c r="I19" s="43">
        <f t="shared" si="2"/>
        <v>38.38325430785244</v>
      </c>
      <c r="J19" s="43">
        <f t="shared" si="1"/>
        <v>59.292240083265874</v>
      </c>
      <c r="K19" s="43">
        <f t="shared" si="1"/>
        <v>2.3245056088816933</v>
      </c>
    </row>
    <row r="20" spans="1:11" s="10" customFormat="1" ht="12.6" customHeight="1">
      <c r="A20" s="10" t="s">
        <v>11</v>
      </c>
      <c r="B20" s="21">
        <v>74547</v>
      </c>
      <c r="C20" s="21">
        <v>534</v>
      </c>
      <c r="D20" s="21">
        <v>931</v>
      </c>
      <c r="E20" s="21">
        <v>73082</v>
      </c>
      <c r="F20" s="21">
        <v>24327</v>
      </c>
      <c r="G20" s="21">
        <v>42170</v>
      </c>
      <c r="H20" s="21">
        <v>6585</v>
      </c>
      <c r="I20" s="43">
        <f t="shared" si="2"/>
        <v>33.287266358337206</v>
      </c>
      <c r="J20" s="43">
        <f t="shared" si="1"/>
        <v>57.702306997619111</v>
      </c>
      <c r="K20" s="43">
        <f t="shared" si="1"/>
        <v>9.010426644043676</v>
      </c>
    </row>
    <row r="21" spans="1:11" s="10" customFormat="1" ht="12.6" customHeight="1">
      <c r="A21" s="10" t="s">
        <v>13</v>
      </c>
      <c r="B21" s="21">
        <v>78689</v>
      </c>
      <c r="C21" s="21">
        <v>329</v>
      </c>
      <c r="D21" s="21">
        <v>549</v>
      </c>
      <c r="E21" s="21">
        <v>77811</v>
      </c>
      <c r="F21" s="21">
        <v>28254</v>
      </c>
      <c r="G21" s="21">
        <v>39258</v>
      </c>
      <c r="H21" s="21">
        <v>10299</v>
      </c>
      <c r="I21" s="43">
        <f t="shared" si="2"/>
        <v>36.31106141805143</v>
      </c>
      <c r="J21" s="43">
        <f t="shared" si="1"/>
        <v>50.453020781123492</v>
      </c>
      <c r="K21" s="43">
        <f t="shared" si="1"/>
        <v>13.235917800825076</v>
      </c>
    </row>
    <row r="22" spans="1:11" s="10" customFormat="1" ht="12.6" customHeight="1">
      <c r="A22" s="10" t="s">
        <v>16</v>
      </c>
      <c r="B22" s="21">
        <v>57735</v>
      </c>
      <c r="C22" s="21">
        <v>255</v>
      </c>
      <c r="D22" s="21">
        <v>846</v>
      </c>
      <c r="E22" s="21">
        <v>56634</v>
      </c>
      <c r="F22" s="21">
        <v>32625</v>
      </c>
      <c r="G22" s="21">
        <v>20158</v>
      </c>
      <c r="H22" s="21">
        <v>3851</v>
      </c>
      <c r="I22" s="43">
        <f t="shared" si="2"/>
        <v>57.606738001906983</v>
      </c>
      <c r="J22" s="43">
        <f t="shared" si="1"/>
        <v>35.59345975915528</v>
      </c>
      <c r="K22" s="43">
        <f t="shared" si="1"/>
        <v>6.7998022389377404</v>
      </c>
    </row>
    <row r="23" spans="1:11" s="10" customFormat="1" ht="12.6" customHeight="1">
      <c r="A23" s="10" t="s">
        <v>15</v>
      </c>
      <c r="B23" s="21">
        <v>79248</v>
      </c>
      <c r="C23" s="21">
        <v>244</v>
      </c>
      <c r="D23" s="21">
        <v>506</v>
      </c>
      <c r="E23" s="21">
        <v>78498</v>
      </c>
      <c r="F23" s="21">
        <v>27119</v>
      </c>
      <c r="G23" s="21">
        <v>44448</v>
      </c>
      <c r="H23" s="21">
        <v>6931</v>
      </c>
      <c r="I23" s="43">
        <f t="shared" si="2"/>
        <v>34.547377003235752</v>
      </c>
      <c r="J23" s="43">
        <f t="shared" si="1"/>
        <v>56.623098677673319</v>
      </c>
      <c r="K23" s="43">
        <f t="shared" si="1"/>
        <v>8.8295243190909325</v>
      </c>
    </row>
    <row r="24" spans="1:11" s="10" customFormat="1" ht="12.6" customHeight="1">
      <c r="A24" s="10" t="s">
        <v>19</v>
      </c>
      <c r="B24" s="21">
        <v>30349</v>
      </c>
      <c r="C24" s="21">
        <v>641</v>
      </c>
      <c r="D24" s="21">
        <v>617</v>
      </c>
      <c r="E24" s="21">
        <v>29091</v>
      </c>
      <c r="F24" s="21">
        <v>17487</v>
      </c>
      <c r="G24" s="21">
        <v>9238</v>
      </c>
      <c r="H24" s="21">
        <v>2366</v>
      </c>
      <c r="I24" s="43">
        <f t="shared" si="2"/>
        <v>60.111374651954215</v>
      </c>
      <c r="J24" s="43">
        <f t="shared" si="1"/>
        <v>31.755525763981989</v>
      </c>
      <c r="K24" s="43">
        <f t="shared" si="1"/>
        <v>8.1330995840637996</v>
      </c>
    </row>
    <row r="25" spans="1:11" s="10" customFormat="1" ht="12.6" customHeight="1">
      <c r="A25" s="10" t="s">
        <v>37</v>
      </c>
      <c r="B25" s="21">
        <v>17789</v>
      </c>
      <c r="C25" s="21">
        <v>273</v>
      </c>
      <c r="D25" s="21">
        <v>76</v>
      </c>
      <c r="E25" s="21">
        <v>17440</v>
      </c>
      <c r="F25" s="21">
        <v>17440</v>
      </c>
      <c r="G25" s="39" t="s">
        <v>64</v>
      </c>
      <c r="H25" s="39" t="s">
        <v>64</v>
      </c>
      <c r="I25" s="43">
        <f t="shared" si="2"/>
        <v>100</v>
      </c>
      <c r="J25" s="43" t="str">
        <f t="shared" si="2"/>
        <v>*</v>
      </c>
      <c r="K25" s="43" t="str">
        <f t="shared" si="2"/>
        <v>*</v>
      </c>
    </row>
    <row r="26" spans="1:11" s="10" customFormat="1" ht="12.6" customHeight="1">
      <c r="A26" s="10" t="s">
        <v>38</v>
      </c>
      <c r="B26" s="21">
        <v>3595</v>
      </c>
      <c r="C26" s="21">
        <v>239</v>
      </c>
      <c r="D26" s="21">
        <v>16</v>
      </c>
      <c r="E26" s="21">
        <v>3340</v>
      </c>
      <c r="F26" s="21">
        <v>3340</v>
      </c>
      <c r="G26" s="39" t="s">
        <v>64</v>
      </c>
      <c r="H26" s="39" t="s">
        <v>64</v>
      </c>
      <c r="I26" s="43">
        <f t="shared" si="2"/>
        <v>100</v>
      </c>
      <c r="J26" s="43" t="str">
        <f t="shared" si="2"/>
        <v>*</v>
      </c>
      <c r="K26" s="43" t="str">
        <f t="shared" si="2"/>
        <v>*</v>
      </c>
    </row>
    <row r="27" spans="1:11" s="10" customFormat="1" ht="12.6" customHeight="1">
      <c r="A27" s="10" t="s">
        <v>40</v>
      </c>
      <c r="B27" s="21">
        <v>124786</v>
      </c>
      <c r="C27" s="21">
        <v>170</v>
      </c>
      <c r="D27" s="21">
        <v>1164</v>
      </c>
      <c r="E27" s="21">
        <v>123452</v>
      </c>
      <c r="F27" s="21">
        <v>34420</v>
      </c>
      <c r="G27" s="21">
        <v>80100</v>
      </c>
      <c r="H27" s="21">
        <v>8932</v>
      </c>
      <c r="I27" s="43">
        <f t="shared" si="2"/>
        <v>27.881281793733596</v>
      </c>
      <c r="J27" s="43">
        <f t="shared" si="2"/>
        <v>64.883517480478247</v>
      </c>
      <c r="K27" s="43">
        <f t="shared" si="2"/>
        <v>7.235200725788161</v>
      </c>
    </row>
    <row r="28" spans="1:11" s="10" customFormat="1" ht="12.6" customHeight="1">
      <c r="A28" s="10" t="s">
        <v>18</v>
      </c>
      <c r="B28" s="21">
        <v>50766</v>
      </c>
      <c r="C28" s="21">
        <v>184</v>
      </c>
      <c r="D28" s="21">
        <v>2116</v>
      </c>
      <c r="E28" s="21">
        <v>48466</v>
      </c>
      <c r="F28" s="21">
        <v>9368</v>
      </c>
      <c r="G28" s="21">
        <v>32652</v>
      </c>
      <c r="H28" s="21">
        <v>6446</v>
      </c>
      <c r="I28" s="43">
        <f t="shared" si="2"/>
        <v>19.329014154252466</v>
      </c>
      <c r="J28" s="43">
        <f t="shared" si="2"/>
        <v>67.370940453101142</v>
      </c>
      <c r="K28" s="43">
        <f t="shared" si="2"/>
        <v>13.300045392646391</v>
      </c>
    </row>
    <row r="29" spans="1:11" s="10" customFormat="1" ht="12.6" customHeight="1">
      <c r="A29" s="10" t="s">
        <v>14</v>
      </c>
      <c r="B29" s="21">
        <v>153832</v>
      </c>
      <c r="C29" s="21">
        <v>146</v>
      </c>
      <c r="D29" s="21">
        <v>2769</v>
      </c>
      <c r="E29" s="21">
        <v>150917</v>
      </c>
      <c r="F29" s="21">
        <v>41220</v>
      </c>
      <c r="G29" s="21">
        <v>98215</v>
      </c>
      <c r="H29" s="21">
        <v>11482</v>
      </c>
      <c r="I29" s="43">
        <f t="shared" si="2"/>
        <v>27.313026365485666</v>
      </c>
      <c r="J29" s="43">
        <f t="shared" si="2"/>
        <v>65.078818158325447</v>
      </c>
      <c r="K29" s="43">
        <f t="shared" si="2"/>
        <v>7.608155476188899</v>
      </c>
    </row>
    <row r="30" spans="1:11" s="10" customFormat="1" ht="12.6" customHeight="1">
      <c r="A30" s="10" t="s">
        <v>20</v>
      </c>
      <c r="B30" s="21">
        <v>62771</v>
      </c>
      <c r="C30" s="21">
        <v>118</v>
      </c>
      <c r="D30" s="21">
        <v>844</v>
      </c>
      <c r="E30" s="21">
        <v>61809</v>
      </c>
      <c r="F30" s="21">
        <v>18150</v>
      </c>
      <c r="G30" s="21">
        <v>36776</v>
      </c>
      <c r="H30" s="21">
        <v>6883</v>
      </c>
      <c r="I30" s="43">
        <f t="shared" si="2"/>
        <v>29.364655632674854</v>
      </c>
      <c r="J30" s="43">
        <f t="shared" si="2"/>
        <v>59.49942564998625</v>
      </c>
      <c r="K30" s="43">
        <f t="shared" si="2"/>
        <v>11.1359187173389</v>
      </c>
    </row>
    <row r="31" spans="1:11" s="10" customFormat="1" ht="12.6" customHeight="1">
      <c r="A31" s="10" t="s">
        <v>2</v>
      </c>
      <c r="B31" s="21">
        <v>96760</v>
      </c>
      <c r="C31" s="21">
        <v>2593</v>
      </c>
      <c r="D31" s="21">
        <v>440</v>
      </c>
      <c r="E31" s="21">
        <v>93727</v>
      </c>
      <c r="F31" s="21">
        <v>33874</v>
      </c>
      <c r="G31" s="21">
        <v>54518</v>
      </c>
      <c r="H31" s="21">
        <v>5335</v>
      </c>
      <c r="I31" s="43">
        <f t="shared" si="2"/>
        <v>36.141133291367488</v>
      </c>
      <c r="J31" s="43">
        <f t="shared" si="2"/>
        <v>58.166803589147207</v>
      </c>
      <c r="K31" s="43">
        <f t="shared" si="2"/>
        <v>5.6920631194853142</v>
      </c>
    </row>
    <row r="32" spans="1:11" s="10" customFormat="1" ht="12.6" customHeight="1">
      <c r="A32" s="10" t="s">
        <v>9</v>
      </c>
      <c r="B32" s="21">
        <v>159654</v>
      </c>
      <c r="C32" s="21">
        <v>863</v>
      </c>
      <c r="D32" s="21">
        <v>1396</v>
      </c>
      <c r="E32" s="21">
        <v>157395</v>
      </c>
      <c r="F32" s="21">
        <v>81139</v>
      </c>
      <c r="G32" s="21">
        <v>63275</v>
      </c>
      <c r="H32" s="21">
        <v>12981</v>
      </c>
      <c r="I32" s="43">
        <f t="shared" si="2"/>
        <v>51.55119285873122</v>
      </c>
      <c r="J32" s="43">
        <f t="shared" si="2"/>
        <v>40.201404110676961</v>
      </c>
      <c r="K32" s="43">
        <f t="shared" si="2"/>
        <v>8.2474030305918227</v>
      </c>
    </row>
    <row r="33" spans="1:11" s="10" customFormat="1" ht="12.6" customHeight="1">
      <c r="A33" s="10" t="s">
        <v>8</v>
      </c>
      <c r="B33" s="21">
        <v>101344</v>
      </c>
      <c r="C33" s="21">
        <v>1774</v>
      </c>
      <c r="D33" s="21">
        <v>1949</v>
      </c>
      <c r="E33" s="21">
        <v>97621</v>
      </c>
      <c r="F33" s="21">
        <v>19441</v>
      </c>
      <c r="G33" s="21">
        <v>68826</v>
      </c>
      <c r="H33" s="21">
        <v>9354</v>
      </c>
      <c r="I33" s="43">
        <f t="shared" si="2"/>
        <v>19.914772436258591</v>
      </c>
      <c r="J33" s="43">
        <f t="shared" si="2"/>
        <v>70.503272861372039</v>
      </c>
      <c r="K33" s="43">
        <f t="shared" si="2"/>
        <v>9.5819547023693676</v>
      </c>
    </row>
    <row r="34" spans="1:11" s="10" customFormat="1" ht="12.6" customHeight="1">
      <c r="A34" s="10" t="s">
        <v>12</v>
      </c>
      <c r="B34" s="21">
        <v>52925</v>
      </c>
      <c r="C34" s="21">
        <v>465</v>
      </c>
      <c r="D34" s="21">
        <v>330</v>
      </c>
      <c r="E34" s="21">
        <v>52130</v>
      </c>
      <c r="F34" s="21">
        <v>23823</v>
      </c>
      <c r="G34" s="21">
        <v>15290</v>
      </c>
      <c r="H34" s="21">
        <v>13017</v>
      </c>
      <c r="I34" s="43">
        <f t="shared" si="2"/>
        <v>45.699213504699784</v>
      </c>
      <c r="J34" s="43">
        <f t="shared" si="2"/>
        <v>29.330519854210625</v>
      </c>
      <c r="K34" s="43">
        <f t="shared" si="2"/>
        <v>24.970266641089584</v>
      </c>
    </row>
    <row r="35" spans="1:11" s="10" customFormat="1" ht="12.6" customHeight="1">
      <c r="A35" s="10" t="s">
        <v>7</v>
      </c>
      <c r="B35" s="21">
        <v>101081</v>
      </c>
      <c r="C35" s="21">
        <v>465</v>
      </c>
      <c r="D35" s="21">
        <v>488</v>
      </c>
      <c r="E35" s="21">
        <v>100128</v>
      </c>
      <c r="F35" s="21">
        <v>64190</v>
      </c>
      <c r="G35" s="21">
        <v>29795</v>
      </c>
      <c r="H35" s="21">
        <v>6143</v>
      </c>
      <c r="I35" s="43">
        <f t="shared" si="2"/>
        <v>64.107941834451893</v>
      </c>
      <c r="J35" s="43">
        <f t="shared" si="2"/>
        <v>29.75691115372323</v>
      </c>
      <c r="K35" s="43">
        <f t="shared" si="2"/>
        <v>6.1351470118248637</v>
      </c>
    </row>
    <row r="36" spans="1:11" ht="12.75">
      <c r="A36" s="10" t="s">
        <v>1</v>
      </c>
      <c r="B36" s="21">
        <v>22552</v>
      </c>
      <c r="C36" s="21">
        <v>203</v>
      </c>
      <c r="D36" s="21">
        <v>63</v>
      </c>
      <c r="E36" s="21">
        <v>22286</v>
      </c>
      <c r="F36" s="21">
        <v>11505</v>
      </c>
      <c r="G36" s="21">
        <v>8928</v>
      </c>
      <c r="H36" s="21">
        <v>1853</v>
      </c>
      <c r="I36" s="43">
        <f t="shared" si="2"/>
        <v>51.624338149510905</v>
      </c>
      <c r="J36" s="43">
        <f t="shared" si="2"/>
        <v>40.061024858655664</v>
      </c>
      <c r="K36" s="43">
        <f t="shared" si="2"/>
        <v>8.3146369918334386</v>
      </c>
    </row>
    <row r="37" spans="1:11" ht="3.75" customHeight="1">
      <c r="A37" s="7"/>
      <c r="B37" s="16"/>
      <c r="C37" s="16"/>
      <c r="D37" s="16"/>
      <c r="E37" s="16"/>
      <c r="F37" s="16"/>
      <c r="G37" s="17"/>
      <c r="H37" s="17"/>
      <c r="I37" s="16"/>
      <c r="J37" s="17"/>
      <c r="K37" s="17"/>
    </row>
    <row r="38" spans="1:11" ht="12.6" customHeight="1">
      <c r="A38" s="8" t="s">
        <v>3</v>
      </c>
      <c r="B38" s="10"/>
      <c r="C38" s="10"/>
      <c r="D38" s="10"/>
      <c r="E38" s="10"/>
      <c r="F38" s="10"/>
      <c r="H38" s="12"/>
      <c r="I38" s="10"/>
      <c r="K38" s="12"/>
    </row>
    <row r="39" spans="1:11" ht="12.6" customHeight="1">
      <c r="A39" s="8"/>
      <c r="B39" s="5"/>
      <c r="C39" s="5"/>
      <c r="D39" s="5"/>
      <c r="E39" s="5"/>
      <c r="F39" s="5"/>
      <c r="G39" s="19"/>
      <c r="I39" s="5"/>
      <c r="J39" s="19"/>
    </row>
    <row r="40" spans="1:11" s="23" customFormat="1" ht="12.6" customHeight="1">
      <c r="A40" s="8"/>
      <c r="B40" s="5"/>
      <c r="C40" s="5"/>
      <c r="D40" s="5"/>
      <c r="E40" s="5"/>
      <c r="F40" s="5"/>
      <c r="G40" s="19"/>
      <c r="H40" s="1"/>
      <c r="I40" s="5"/>
      <c r="J40" s="19"/>
      <c r="K40" s="1"/>
    </row>
    <row r="41" spans="1:11" s="23" customFormat="1" ht="12.6" customHeight="1">
      <c r="A41" s="48" t="s">
        <v>35</v>
      </c>
      <c r="B41" s="49"/>
      <c r="C41" s="50"/>
      <c r="D41" s="50"/>
      <c r="E41" s="24"/>
      <c r="F41" s="24"/>
      <c r="G41" s="25"/>
      <c r="H41" s="25"/>
      <c r="I41" s="8"/>
      <c r="J41" s="8"/>
      <c r="K41" s="8"/>
    </row>
    <row r="42" spans="1:11" s="23" customFormat="1" ht="12.6" customHeight="1">
      <c r="A42" s="48" t="s">
        <v>34</v>
      </c>
      <c r="B42" s="10"/>
      <c r="C42" s="50"/>
      <c r="D42" s="50"/>
      <c r="E42" s="5"/>
      <c r="F42" s="5"/>
      <c r="G42" s="19"/>
      <c r="H42" s="1"/>
      <c r="I42" s="8"/>
      <c r="J42" s="8"/>
      <c r="K42" s="8"/>
    </row>
    <row r="43" spans="1:11" s="23" customFormat="1" ht="12.6" customHeight="1">
      <c r="A43" s="48" t="s">
        <v>69</v>
      </c>
      <c r="B43" s="50"/>
      <c r="C43" s="50"/>
      <c r="D43" s="50"/>
      <c r="E43" s="8"/>
      <c r="F43" s="8"/>
      <c r="G43" s="8"/>
      <c r="H43" s="8"/>
      <c r="I43" s="8"/>
      <c r="J43" s="8"/>
      <c r="K43" s="8"/>
    </row>
    <row r="44" spans="1:11" ht="12.6" customHeight="1">
      <c r="A44" s="48" t="s">
        <v>70</v>
      </c>
      <c r="B44" s="50"/>
      <c r="C44" s="50"/>
      <c r="D44" s="50"/>
      <c r="E44" s="8"/>
      <c r="F44" s="8"/>
      <c r="G44" s="8"/>
      <c r="H44" s="8"/>
      <c r="I44" s="8"/>
      <c r="J44" s="8"/>
      <c r="K44" s="8"/>
    </row>
    <row r="45" spans="1:11" ht="12.6" customHeight="1">
      <c r="A45" s="48" t="s">
        <v>41</v>
      </c>
      <c r="B45" s="50"/>
      <c r="C45" s="50"/>
      <c r="D45" s="50"/>
      <c r="E45" s="8"/>
      <c r="F45" s="8"/>
      <c r="G45" s="8"/>
      <c r="H45" s="8"/>
      <c r="I45" s="5"/>
      <c r="J45" s="5"/>
      <c r="K45" s="5"/>
    </row>
    <row r="46" spans="1:11" ht="12.6" customHeight="1">
      <c r="A46" s="6"/>
      <c r="B46" s="8"/>
      <c r="C46" s="8"/>
      <c r="D46" s="8"/>
      <c r="E46" s="8"/>
      <c r="F46" s="8"/>
      <c r="G46" s="8"/>
      <c r="H46" s="8"/>
      <c r="I46" s="5"/>
      <c r="J46" s="5"/>
      <c r="K46" s="5"/>
    </row>
    <row r="47" spans="1:11" ht="12.6" customHeight="1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6" customHeight="1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6" customHeight="1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.6" customHeight="1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6" customHeight="1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6" customHeight="1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6" customHeight="1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.6" customHeight="1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.6" customHeight="1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.6" customHeight="1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.6" customHeight="1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6" customHeight="1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6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.6" customHeight="1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.6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6" customHeigh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6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6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6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.6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.6" customHeigh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.6" customHeigh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.6" customHeigh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6" customHeigh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.6" customHeigh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.6" customHeigh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.6" customHeigh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.6" customHeigh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2.6" customHeight="1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2.6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2.6" customHeight="1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2.6" customHeight="1">
      <c r="B78" s="5"/>
      <c r="C78" s="5"/>
      <c r="D78" s="5"/>
      <c r="E78" s="5"/>
      <c r="F78" s="5"/>
      <c r="G78" s="5"/>
      <c r="H78" s="5"/>
    </row>
    <row r="79" spans="1:11" ht="12.6" customHeight="1">
      <c r="B79" s="5"/>
      <c r="C79" s="5"/>
      <c r="D79" s="5"/>
      <c r="E79" s="5"/>
      <c r="F79" s="5"/>
      <c r="G79" s="5"/>
      <c r="H79" s="5"/>
    </row>
  </sheetData>
  <phoneticPr fontId="0" type="noConversion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showGridLines="0" zoomScaleNormal="100" workbookViewId="0">
      <selection activeCell="K26" sqref="K26"/>
    </sheetView>
  </sheetViews>
  <sheetFormatPr baseColWidth="10" defaultColWidth="9.33203125" defaultRowHeight="12.6" customHeight="1"/>
  <cols>
    <col min="1" max="1" width="15.6640625" style="1" customWidth="1"/>
    <col min="2" max="2" width="9.33203125" style="1" bestFit="1" customWidth="1"/>
    <col min="3" max="3" width="7.33203125" style="1" bestFit="1" customWidth="1"/>
    <col min="4" max="4" width="8.1640625" style="1" bestFit="1" customWidth="1"/>
    <col min="5" max="5" width="9.33203125" style="1" bestFit="1" customWidth="1"/>
    <col min="6" max="6" width="11.1640625" style="1" bestFit="1" customWidth="1"/>
    <col min="7" max="7" width="9.5" style="1" bestFit="1" customWidth="1"/>
    <col min="8" max="8" width="12" style="1" customWidth="1"/>
    <col min="9" max="9" width="11.1640625" style="1" customWidth="1"/>
    <col min="10" max="10" width="9.5" style="1" bestFit="1" customWidth="1"/>
    <col min="11" max="11" width="12" style="1" customWidth="1"/>
    <col min="12" max="16384" width="9.33203125" style="1"/>
  </cols>
  <sheetData>
    <row r="1" spans="1:11" ht="12.6" customHeight="1">
      <c r="A1" s="18" t="s">
        <v>50</v>
      </c>
      <c r="B1" s="10"/>
      <c r="C1" s="10"/>
      <c r="D1" s="10"/>
      <c r="E1" s="10"/>
      <c r="F1" s="10"/>
      <c r="G1" s="10"/>
      <c r="H1" s="15"/>
      <c r="I1" s="10"/>
      <c r="J1" s="10"/>
      <c r="K1" s="15" t="s">
        <v>71</v>
      </c>
    </row>
    <row r="2" spans="1:11" ht="3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3.75" customHeight="1">
      <c r="A3" s="33"/>
      <c r="B3" s="30"/>
      <c r="C3" s="30"/>
      <c r="D3" s="30"/>
      <c r="E3" s="30"/>
      <c r="F3" s="30"/>
      <c r="G3" s="30"/>
      <c r="H3" s="30"/>
      <c r="I3" s="41"/>
      <c r="J3" s="30"/>
      <c r="K3" s="30"/>
    </row>
    <row r="4" spans="1:11" ht="15" customHeight="1">
      <c r="A4" s="34"/>
      <c r="B4" s="29" t="s">
        <v>42</v>
      </c>
      <c r="C4" s="31"/>
      <c r="D4" s="31"/>
      <c r="E4" s="31"/>
      <c r="F4" s="31"/>
      <c r="G4" s="31"/>
      <c r="H4" s="31"/>
      <c r="I4" s="42" t="s">
        <v>67</v>
      </c>
      <c r="J4" s="31"/>
      <c r="K4" s="31"/>
    </row>
    <row r="5" spans="1:11" s="28" customFormat="1" ht="12" customHeight="1">
      <c r="A5" s="35"/>
      <c r="B5" s="32" t="s">
        <v>43</v>
      </c>
      <c r="C5" s="26" t="s">
        <v>44</v>
      </c>
      <c r="D5" s="26" t="s">
        <v>45</v>
      </c>
      <c r="E5" s="26" t="s">
        <v>46</v>
      </c>
      <c r="F5" s="26" t="s">
        <v>47</v>
      </c>
      <c r="G5" s="27" t="s">
        <v>48</v>
      </c>
      <c r="H5" s="26" t="s">
        <v>57</v>
      </c>
      <c r="I5" s="26" t="s">
        <v>47</v>
      </c>
      <c r="J5" s="27" t="s">
        <v>48</v>
      </c>
      <c r="K5" s="26" t="s">
        <v>57</v>
      </c>
    </row>
    <row r="6" spans="1:11" s="28" customFormat="1" ht="12" customHeight="1">
      <c r="A6" s="35"/>
      <c r="B6" s="32"/>
      <c r="C6" s="26"/>
      <c r="D6" s="26"/>
      <c r="E6" s="26"/>
      <c r="F6" s="26"/>
      <c r="G6" s="27"/>
      <c r="H6" s="26" t="s">
        <v>56</v>
      </c>
      <c r="I6" s="26"/>
      <c r="J6" s="27"/>
      <c r="K6" s="26" t="s">
        <v>56</v>
      </c>
    </row>
    <row r="7" spans="1:11" s="3" customFormat="1" ht="3.75" customHeight="1">
      <c r="A7" s="36"/>
      <c r="B7" s="13"/>
      <c r="C7" s="14"/>
      <c r="D7" s="14"/>
      <c r="E7" s="14"/>
      <c r="F7" s="14"/>
      <c r="G7" s="14"/>
      <c r="H7" s="14"/>
      <c r="I7" s="14"/>
      <c r="J7" s="14"/>
      <c r="K7" s="14"/>
    </row>
    <row r="8" spans="1:11" ht="3.75" customHeight="1">
      <c r="A8" s="4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6" customHeight="1">
      <c r="A9" s="11" t="s">
        <v>0</v>
      </c>
      <c r="B9" s="20">
        <f t="shared" ref="B9:H9" si="0">SUM(B11:B36)</f>
        <v>2004408</v>
      </c>
      <c r="C9" s="20">
        <f t="shared" si="0"/>
        <v>14330</v>
      </c>
      <c r="D9" s="20">
        <f t="shared" si="0"/>
        <v>19767</v>
      </c>
      <c r="E9" s="20">
        <f t="shared" si="0"/>
        <v>1970311</v>
      </c>
      <c r="F9" s="20">
        <f t="shared" si="0"/>
        <v>719934</v>
      </c>
      <c r="G9" s="20">
        <f t="shared" si="0"/>
        <v>1112227</v>
      </c>
      <c r="H9" s="20">
        <f t="shared" si="0"/>
        <v>135438</v>
      </c>
      <c r="I9" s="44">
        <f>100/$E9*F9</f>
        <v>36.539104740317647</v>
      </c>
      <c r="J9" s="44">
        <f>100/$E9*G9</f>
        <v>56.449311809150942</v>
      </c>
      <c r="K9" s="44">
        <f>100/$E9*H9</f>
        <v>6.8739402053787453</v>
      </c>
    </row>
    <row r="10" spans="1:11" s="10" customFormat="1" ht="12.6" customHeight="1">
      <c r="A10" s="9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s="10" customFormat="1" ht="12.6" customHeight="1">
      <c r="A11" s="10" t="s">
        <v>17</v>
      </c>
      <c r="B11" s="21">
        <v>353328</v>
      </c>
      <c r="C11" s="21">
        <v>333</v>
      </c>
      <c r="D11" s="21">
        <v>1039</v>
      </c>
      <c r="E11" s="21">
        <v>351956</v>
      </c>
      <c r="F11" s="21">
        <v>153495</v>
      </c>
      <c r="G11" s="21">
        <v>191623</v>
      </c>
      <c r="H11" s="21">
        <v>6838</v>
      </c>
      <c r="I11" s="43">
        <f>IF(ISNUMBER(F11),100/$E11*F11,F11)</f>
        <v>43.611985589107732</v>
      </c>
      <c r="J11" s="43">
        <f t="shared" ref="J11:K24" si="1">IF(ISNUMBER(G11),100/$E11*G11,G11)</f>
        <v>54.445157917466958</v>
      </c>
      <c r="K11" s="43">
        <f t="shared" si="1"/>
        <v>1.9428564934253145</v>
      </c>
    </row>
    <row r="12" spans="1:11" s="10" customFormat="1" ht="12.6" customHeight="1">
      <c r="A12" s="10" t="s">
        <v>10</v>
      </c>
      <c r="B12" s="21">
        <v>277840</v>
      </c>
      <c r="C12" s="21">
        <v>762</v>
      </c>
      <c r="D12" s="21">
        <v>935</v>
      </c>
      <c r="E12" s="21">
        <v>276143</v>
      </c>
      <c r="F12" s="21">
        <v>86476</v>
      </c>
      <c r="G12" s="21">
        <v>173282</v>
      </c>
      <c r="H12" s="21">
        <v>16385</v>
      </c>
      <c r="I12" s="43">
        <f t="shared" ref="I12:K36" si="2">IF(ISNUMBER(F12),100/$E12*F12,F12)</f>
        <v>31.315658915851568</v>
      </c>
      <c r="J12" s="43">
        <f t="shared" si="1"/>
        <v>62.750821132529154</v>
      </c>
      <c r="K12" s="43">
        <f t="shared" si="1"/>
        <v>5.9335199516192692</v>
      </c>
    </row>
    <row r="13" spans="1:11" s="10" customFormat="1" ht="12.6" customHeight="1">
      <c r="A13" s="10" t="s">
        <v>21</v>
      </c>
      <c r="B13" s="21">
        <v>122008</v>
      </c>
      <c r="C13" s="21">
        <v>489</v>
      </c>
      <c r="D13" s="21">
        <v>1126</v>
      </c>
      <c r="E13" s="21">
        <v>120393</v>
      </c>
      <c r="F13" s="21">
        <v>34027</v>
      </c>
      <c r="G13" s="21">
        <v>77755</v>
      </c>
      <c r="H13" s="21">
        <v>8611</v>
      </c>
      <c r="I13" s="43">
        <f t="shared" si="2"/>
        <v>28.263271120413979</v>
      </c>
      <c r="J13" s="43">
        <f t="shared" si="1"/>
        <v>64.584319686360502</v>
      </c>
      <c r="K13" s="43">
        <f t="shared" si="1"/>
        <v>7.1524091932255196</v>
      </c>
    </row>
    <row r="14" spans="1:11" s="10" customFormat="1" ht="12.6" customHeight="1">
      <c r="A14" s="10" t="s">
        <v>4</v>
      </c>
      <c r="B14" s="21">
        <v>9230</v>
      </c>
      <c r="C14" s="21">
        <v>877</v>
      </c>
      <c r="D14" s="21">
        <v>123</v>
      </c>
      <c r="E14" s="21">
        <v>8230</v>
      </c>
      <c r="F14" s="21">
        <v>8230</v>
      </c>
      <c r="G14" s="39" t="s">
        <v>64</v>
      </c>
      <c r="H14" s="39" t="s">
        <v>64</v>
      </c>
      <c r="I14" s="43">
        <f t="shared" si="2"/>
        <v>100</v>
      </c>
      <c r="J14" s="45" t="str">
        <f t="shared" si="1"/>
        <v>*</v>
      </c>
      <c r="K14" s="45" t="str">
        <f t="shared" si="1"/>
        <v>*</v>
      </c>
    </row>
    <row r="15" spans="1:11" s="10" customFormat="1" ht="12.6" customHeight="1">
      <c r="A15" s="10" t="s">
        <v>22</v>
      </c>
      <c r="B15" s="21">
        <v>34573</v>
      </c>
      <c r="C15" s="21">
        <v>57</v>
      </c>
      <c r="D15" s="21">
        <v>898</v>
      </c>
      <c r="E15" s="21">
        <v>33618</v>
      </c>
      <c r="F15" s="21">
        <v>11679</v>
      </c>
      <c r="G15" s="21">
        <v>19780</v>
      </c>
      <c r="H15" s="21">
        <v>2159</v>
      </c>
      <c r="I15" s="43">
        <f t="shared" si="2"/>
        <v>34.740317686953418</v>
      </c>
      <c r="J15" s="43">
        <f t="shared" si="1"/>
        <v>58.837527515021712</v>
      </c>
      <c r="K15" s="43">
        <f t="shared" si="1"/>
        <v>6.4221547980248674</v>
      </c>
    </row>
    <row r="16" spans="1:11" s="10" customFormat="1" ht="12.6" customHeight="1">
      <c r="A16" s="10" t="s">
        <v>31</v>
      </c>
      <c r="B16" s="39" t="s">
        <v>65</v>
      </c>
      <c r="C16" s="39" t="s">
        <v>65</v>
      </c>
      <c r="D16" s="39" t="s">
        <v>65</v>
      </c>
      <c r="E16" s="39" t="s">
        <v>65</v>
      </c>
      <c r="F16" s="39" t="s">
        <v>65</v>
      </c>
      <c r="G16" s="39" t="s">
        <v>64</v>
      </c>
      <c r="H16" s="39" t="s">
        <v>64</v>
      </c>
      <c r="I16" s="43" t="str">
        <f t="shared" si="2"/>
        <v>…</v>
      </c>
      <c r="J16" s="43" t="str">
        <f t="shared" si="1"/>
        <v>*</v>
      </c>
      <c r="K16" s="43" t="str">
        <f t="shared" si="1"/>
        <v>*</v>
      </c>
    </row>
    <row r="17" spans="1:11" s="10" customFormat="1" ht="12.6" customHeight="1">
      <c r="A17" s="10" t="s">
        <v>24</v>
      </c>
      <c r="B17" s="21">
        <v>12340</v>
      </c>
      <c r="C17" s="21">
        <v>1634</v>
      </c>
      <c r="D17" s="21">
        <v>150</v>
      </c>
      <c r="E17" s="21">
        <v>10556</v>
      </c>
      <c r="F17" s="21">
        <v>10556</v>
      </c>
      <c r="G17" s="39" t="s">
        <v>64</v>
      </c>
      <c r="H17" s="39" t="s">
        <v>64</v>
      </c>
      <c r="I17" s="43">
        <f t="shared" si="2"/>
        <v>100</v>
      </c>
      <c r="J17" s="43" t="str">
        <f t="shared" si="1"/>
        <v>*</v>
      </c>
      <c r="K17" s="43" t="str">
        <f t="shared" si="1"/>
        <v>*</v>
      </c>
    </row>
    <row r="18" spans="1:11" s="10" customFormat="1" ht="12.6" customHeight="1">
      <c r="A18" s="10" t="s">
        <v>23</v>
      </c>
      <c r="B18" s="21">
        <v>6939</v>
      </c>
      <c r="C18" s="21">
        <v>664</v>
      </c>
      <c r="D18" s="21">
        <v>230</v>
      </c>
      <c r="E18" s="21">
        <v>6045</v>
      </c>
      <c r="F18" s="21">
        <v>6045</v>
      </c>
      <c r="G18" s="39" t="s">
        <v>64</v>
      </c>
      <c r="H18" s="39" t="s">
        <v>64</v>
      </c>
      <c r="I18" s="43">
        <f t="shared" si="2"/>
        <v>100</v>
      </c>
      <c r="J18" s="43" t="str">
        <f t="shared" si="1"/>
        <v>*</v>
      </c>
      <c r="K18" s="43" t="str">
        <f t="shared" si="1"/>
        <v>*</v>
      </c>
    </row>
    <row r="19" spans="1:11" s="10" customFormat="1" ht="12.6" customHeight="1">
      <c r="A19" s="10" t="s">
        <v>27</v>
      </c>
      <c r="B19" s="21">
        <v>34487</v>
      </c>
      <c r="C19" s="21">
        <v>122</v>
      </c>
      <c r="D19" s="21">
        <v>495</v>
      </c>
      <c r="E19" s="21">
        <v>33870</v>
      </c>
      <c r="F19" s="21">
        <v>13301</v>
      </c>
      <c r="G19" s="21">
        <v>19123</v>
      </c>
      <c r="H19" s="21">
        <v>1446</v>
      </c>
      <c r="I19" s="43">
        <f t="shared" si="2"/>
        <v>39.270741068792439</v>
      </c>
      <c r="J19" s="43">
        <f t="shared" si="1"/>
        <v>56.459994095069383</v>
      </c>
      <c r="K19" s="43">
        <f t="shared" si="1"/>
        <v>4.2692648361381753</v>
      </c>
    </row>
    <row r="20" spans="1:11" s="10" customFormat="1" ht="12.6" customHeight="1">
      <c r="A20" s="10" t="s">
        <v>11</v>
      </c>
      <c r="B20" s="21">
        <v>64696</v>
      </c>
      <c r="C20" s="21">
        <v>749</v>
      </c>
      <c r="D20" s="21">
        <v>606</v>
      </c>
      <c r="E20" s="21">
        <v>63341</v>
      </c>
      <c r="F20" s="21">
        <v>17228</v>
      </c>
      <c r="G20" s="21">
        <v>39409</v>
      </c>
      <c r="H20" s="21">
        <v>6704</v>
      </c>
      <c r="I20" s="43">
        <f t="shared" si="2"/>
        <v>27.198812775295622</v>
      </c>
      <c r="J20" s="43">
        <f t="shared" si="1"/>
        <v>62.217205285675945</v>
      </c>
      <c r="K20" s="43">
        <f t="shared" si="1"/>
        <v>10.583981939028433</v>
      </c>
    </row>
    <row r="21" spans="1:11" s="10" customFormat="1" ht="12.6" customHeight="1">
      <c r="A21" s="10" t="s">
        <v>13</v>
      </c>
      <c r="B21" s="21">
        <v>81887</v>
      </c>
      <c r="C21" s="21">
        <v>259</v>
      </c>
      <c r="D21" s="21">
        <v>597</v>
      </c>
      <c r="E21" s="21">
        <v>81031</v>
      </c>
      <c r="F21" s="21">
        <v>24903</v>
      </c>
      <c r="G21" s="21">
        <v>49937</v>
      </c>
      <c r="H21" s="21">
        <v>6191</v>
      </c>
      <c r="I21" s="43">
        <f t="shared" si="2"/>
        <v>30.7326825535906</v>
      </c>
      <c r="J21" s="43">
        <f t="shared" si="1"/>
        <v>61.627031629870046</v>
      </c>
      <c r="K21" s="43">
        <f t="shared" si="1"/>
        <v>7.6402858165393486</v>
      </c>
    </row>
    <row r="22" spans="1:11" s="10" customFormat="1" ht="12.6" customHeight="1">
      <c r="A22" s="10" t="s">
        <v>16</v>
      </c>
      <c r="B22" s="21">
        <v>55770</v>
      </c>
      <c r="C22" s="21">
        <v>143</v>
      </c>
      <c r="D22" s="21">
        <v>186</v>
      </c>
      <c r="E22" s="21">
        <v>55441</v>
      </c>
      <c r="F22" s="21">
        <v>27344</v>
      </c>
      <c r="G22" s="21">
        <v>23581</v>
      </c>
      <c r="H22" s="21">
        <v>4516</v>
      </c>
      <c r="I22" s="43">
        <f t="shared" si="2"/>
        <v>49.320899695171441</v>
      </c>
      <c r="J22" s="43">
        <f t="shared" si="1"/>
        <v>42.533504085424141</v>
      </c>
      <c r="K22" s="43">
        <f t="shared" si="1"/>
        <v>8.1455962194044123</v>
      </c>
    </row>
    <row r="23" spans="1:11" s="10" customFormat="1" ht="12.6" customHeight="1">
      <c r="A23" s="10" t="s">
        <v>15</v>
      </c>
      <c r="B23" s="21">
        <v>73193</v>
      </c>
      <c r="C23" s="21">
        <v>147</v>
      </c>
      <c r="D23" s="21">
        <v>375</v>
      </c>
      <c r="E23" s="21">
        <v>72671</v>
      </c>
      <c r="F23" s="21">
        <v>24369</v>
      </c>
      <c r="G23" s="21">
        <v>41461</v>
      </c>
      <c r="H23" s="21">
        <v>6841</v>
      </c>
      <c r="I23" s="43">
        <f t="shared" si="2"/>
        <v>33.533321407439004</v>
      </c>
      <c r="J23" s="43">
        <f t="shared" si="1"/>
        <v>57.053019774050171</v>
      </c>
      <c r="K23" s="43">
        <f t="shared" si="1"/>
        <v>9.4136588185108216</v>
      </c>
    </row>
    <row r="24" spans="1:11" s="10" customFormat="1" ht="12.6" customHeight="1">
      <c r="A24" s="10" t="s">
        <v>19</v>
      </c>
      <c r="B24" s="21">
        <v>29840</v>
      </c>
      <c r="C24" s="21">
        <v>922</v>
      </c>
      <c r="D24" s="21">
        <v>567</v>
      </c>
      <c r="E24" s="21">
        <v>28351</v>
      </c>
      <c r="F24" s="21">
        <v>16000</v>
      </c>
      <c r="G24" s="21">
        <v>9082</v>
      </c>
      <c r="H24" s="21">
        <v>3269</v>
      </c>
      <c r="I24" s="43">
        <f t="shared" si="2"/>
        <v>56.435399104088042</v>
      </c>
      <c r="J24" s="43">
        <f t="shared" si="1"/>
        <v>32.034143416457972</v>
      </c>
      <c r="K24" s="43">
        <f t="shared" si="1"/>
        <v>11.530457479453988</v>
      </c>
    </row>
    <row r="25" spans="1:11" s="10" customFormat="1" ht="12.6" customHeight="1">
      <c r="A25" s="10" t="s">
        <v>36</v>
      </c>
      <c r="B25" s="21">
        <v>18278</v>
      </c>
      <c r="C25" s="21">
        <v>68</v>
      </c>
      <c r="D25" s="21">
        <v>1026</v>
      </c>
      <c r="E25" s="21">
        <v>17184</v>
      </c>
      <c r="F25" s="21">
        <v>14472</v>
      </c>
      <c r="G25" s="39" t="s">
        <v>64</v>
      </c>
      <c r="H25" s="39" t="s">
        <v>64</v>
      </c>
      <c r="I25" s="43">
        <f t="shared" si="2"/>
        <v>84.217877094972067</v>
      </c>
      <c r="J25" s="43" t="str">
        <f t="shared" si="2"/>
        <v>*</v>
      </c>
      <c r="K25" s="43" t="str">
        <f t="shared" si="2"/>
        <v>*</v>
      </c>
    </row>
    <row r="26" spans="1:11" s="10" customFormat="1" ht="12.6" customHeight="1">
      <c r="A26" s="10" t="s">
        <v>38</v>
      </c>
      <c r="B26" s="21">
        <v>5130</v>
      </c>
      <c r="C26" s="21">
        <v>13</v>
      </c>
      <c r="D26" s="21">
        <v>12</v>
      </c>
      <c r="E26" s="21">
        <v>5105</v>
      </c>
      <c r="F26" s="21">
        <v>5105</v>
      </c>
      <c r="G26" s="39" t="s">
        <v>64</v>
      </c>
      <c r="H26" s="39" t="s">
        <v>64</v>
      </c>
      <c r="I26" s="43">
        <f t="shared" si="2"/>
        <v>100.00000000000001</v>
      </c>
      <c r="J26" s="43" t="str">
        <f t="shared" si="2"/>
        <v>*</v>
      </c>
      <c r="K26" s="43" t="str">
        <f t="shared" si="2"/>
        <v>*</v>
      </c>
    </row>
    <row r="27" spans="1:11" s="10" customFormat="1" ht="12.6" customHeight="1">
      <c r="A27" s="10" t="s">
        <v>40</v>
      </c>
      <c r="B27" s="21">
        <v>123612</v>
      </c>
      <c r="C27" s="21">
        <v>155</v>
      </c>
      <c r="D27" s="21">
        <v>1162</v>
      </c>
      <c r="E27" s="21">
        <v>122295</v>
      </c>
      <c r="F27" s="21">
        <v>33551</v>
      </c>
      <c r="G27" s="21">
        <v>78804</v>
      </c>
      <c r="H27" s="21">
        <v>9940</v>
      </c>
      <c r="I27" s="43">
        <f t="shared" si="2"/>
        <v>27.43448219469316</v>
      </c>
      <c r="J27" s="43">
        <f t="shared" si="2"/>
        <v>64.437630320127568</v>
      </c>
      <c r="K27" s="43">
        <f t="shared" si="2"/>
        <v>8.1278874851792793</v>
      </c>
    </row>
    <row r="28" spans="1:11" s="10" customFormat="1" ht="12.6" customHeight="1">
      <c r="A28" s="10" t="s">
        <v>18</v>
      </c>
      <c r="B28" s="21">
        <v>51760</v>
      </c>
      <c r="C28" s="21">
        <v>106</v>
      </c>
      <c r="D28" s="21">
        <v>1542</v>
      </c>
      <c r="E28" s="21">
        <v>50112</v>
      </c>
      <c r="F28" s="21">
        <v>8423</v>
      </c>
      <c r="G28" s="21">
        <v>33737</v>
      </c>
      <c r="H28" s="21">
        <v>7952</v>
      </c>
      <c r="I28" s="43">
        <f t="shared" si="2"/>
        <v>16.808349297573436</v>
      </c>
      <c r="J28" s="43">
        <f t="shared" si="2"/>
        <v>67.323196040868453</v>
      </c>
      <c r="K28" s="43">
        <f t="shared" si="2"/>
        <v>15.868454661558111</v>
      </c>
    </row>
    <row r="29" spans="1:11" s="10" customFormat="1" ht="12.6" customHeight="1">
      <c r="A29" s="10" t="s">
        <v>14</v>
      </c>
      <c r="B29" s="21">
        <v>147630</v>
      </c>
      <c r="C29" s="21">
        <v>196</v>
      </c>
      <c r="D29" s="21">
        <v>1937</v>
      </c>
      <c r="E29" s="21">
        <v>145497</v>
      </c>
      <c r="F29" s="21">
        <v>36882</v>
      </c>
      <c r="G29" s="21">
        <v>97600</v>
      </c>
      <c r="H29" s="21">
        <v>11015</v>
      </c>
      <c r="I29" s="43">
        <f t="shared" si="2"/>
        <v>25.348976267551908</v>
      </c>
      <c r="J29" s="43">
        <f t="shared" si="2"/>
        <v>67.080420902149186</v>
      </c>
      <c r="K29" s="43">
        <f t="shared" si="2"/>
        <v>7.5706028302989061</v>
      </c>
    </row>
    <row r="30" spans="1:11" s="10" customFormat="1" ht="12.6" customHeight="1">
      <c r="A30" s="10" t="s">
        <v>20</v>
      </c>
      <c r="B30" s="21">
        <v>62922</v>
      </c>
      <c r="C30" s="21">
        <v>189</v>
      </c>
      <c r="D30" s="21">
        <v>735</v>
      </c>
      <c r="E30" s="21">
        <v>61998</v>
      </c>
      <c r="F30" s="21">
        <v>15155</v>
      </c>
      <c r="G30" s="21">
        <v>39224</v>
      </c>
      <c r="H30" s="21">
        <v>7619</v>
      </c>
      <c r="I30" s="43">
        <f t="shared" si="2"/>
        <v>24.444336914094002</v>
      </c>
      <c r="J30" s="43">
        <f t="shared" si="2"/>
        <v>63.266556985709215</v>
      </c>
      <c r="K30" s="43">
        <f t="shared" si="2"/>
        <v>12.289106100196779</v>
      </c>
    </row>
    <row r="31" spans="1:11" s="10" customFormat="1" ht="12.6" customHeight="1">
      <c r="A31" s="10" t="s">
        <v>2</v>
      </c>
      <c r="B31" s="21">
        <v>95923</v>
      </c>
      <c r="C31" s="21">
        <v>1972</v>
      </c>
      <c r="D31" s="21">
        <v>571</v>
      </c>
      <c r="E31" s="21">
        <v>93380</v>
      </c>
      <c r="F31" s="21">
        <v>33244</v>
      </c>
      <c r="G31" s="21">
        <v>57439</v>
      </c>
      <c r="H31" s="21">
        <v>2697</v>
      </c>
      <c r="I31" s="43">
        <f t="shared" si="2"/>
        <v>35.600771043049903</v>
      </c>
      <c r="J31" s="43">
        <f t="shared" si="2"/>
        <v>61.511030199186116</v>
      </c>
      <c r="K31" s="43">
        <f t="shared" si="2"/>
        <v>2.8881987577639752</v>
      </c>
    </row>
    <row r="32" spans="1:11" s="10" customFormat="1" ht="12.6" customHeight="1">
      <c r="A32" s="10" t="s">
        <v>9</v>
      </c>
      <c r="B32" s="21">
        <v>115306</v>
      </c>
      <c r="C32" s="21">
        <v>834</v>
      </c>
      <c r="D32" s="21">
        <v>2424</v>
      </c>
      <c r="E32" s="21">
        <v>112048</v>
      </c>
      <c r="F32" s="21">
        <v>52339</v>
      </c>
      <c r="G32" s="21">
        <v>48334</v>
      </c>
      <c r="H32" s="21">
        <v>11375</v>
      </c>
      <c r="I32" s="43">
        <f t="shared" si="2"/>
        <v>46.711230901042406</v>
      </c>
      <c r="J32" s="43">
        <f t="shared" si="2"/>
        <v>43.136869912894475</v>
      </c>
      <c r="K32" s="43">
        <f t="shared" si="2"/>
        <v>10.151899186063115</v>
      </c>
    </row>
    <row r="33" spans="1:11" s="10" customFormat="1" ht="12.6" customHeight="1">
      <c r="A33" s="10" t="s">
        <v>8</v>
      </c>
      <c r="B33" s="21">
        <v>96436</v>
      </c>
      <c r="C33" s="21">
        <v>2594</v>
      </c>
      <c r="D33" s="21">
        <v>1941</v>
      </c>
      <c r="E33" s="21">
        <v>91901</v>
      </c>
      <c r="F33" s="21">
        <v>24616</v>
      </c>
      <c r="G33" s="21">
        <v>59575</v>
      </c>
      <c r="H33" s="21">
        <v>7710</v>
      </c>
      <c r="I33" s="43">
        <f t="shared" si="2"/>
        <v>26.78534509961807</v>
      </c>
      <c r="J33" s="43">
        <f t="shared" si="2"/>
        <v>64.825192326525283</v>
      </c>
      <c r="K33" s="43">
        <f t="shared" si="2"/>
        <v>8.3894625738566511</v>
      </c>
    </row>
    <row r="34" spans="1:11" s="10" customFormat="1" ht="12.6" customHeight="1">
      <c r="A34" s="10" t="s">
        <v>12</v>
      </c>
      <c r="B34" s="21">
        <v>35681</v>
      </c>
      <c r="C34" s="21">
        <v>433</v>
      </c>
      <c r="D34" s="21">
        <v>477</v>
      </c>
      <c r="E34" s="21">
        <v>34771</v>
      </c>
      <c r="F34" s="21">
        <v>14381</v>
      </c>
      <c r="G34" s="21">
        <v>14634</v>
      </c>
      <c r="H34" s="21">
        <v>5756</v>
      </c>
      <c r="I34" s="43">
        <f t="shared" si="2"/>
        <v>41.359178625866384</v>
      </c>
      <c r="J34" s="43">
        <f t="shared" si="2"/>
        <v>42.086796468321303</v>
      </c>
      <c r="K34" s="43">
        <f t="shared" si="2"/>
        <v>16.554024905812316</v>
      </c>
    </row>
    <row r="35" spans="1:11" s="10" customFormat="1" ht="12.6" customHeight="1">
      <c r="A35" s="10" t="s">
        <v>7</v>
      </c>
      <c r="B35" s="21">
        <v>75945</v>
      </c>
      <c r="C35" s="21">
        <v>382</v>
      </c>
      <c r="D35" s="21">
        <v>542</v>
      </c>
      <c r="E35" s="21">
        <v>75021</v>
      </c>
      <c r="F35" s="21">
        <v>36405</v>
      </c>
      <c r="G35" s="21">
        <v>31591</v>
      </c>
      <c r="H35" s="21">
        <v>7025</v>
      </c>
      <c r="I35" s="43">
        <f t="shared" si="2"/>
        <v>48.52641260447075</v>
      </c>
      <c r="J35" s="43">
        <f t="shared" si="2"/>
        <v>42.109542661388147</v>
      </c>
      <c r="K35" s="43">
        <f t="shared" si="2"/>
        <v>9.3640447341411086</v>
      </c>
    </row>
    <row r="36" spans="1:11" ht="12.75">
      <c r="A36" s="10" t="s">
        <v>1</v>
      </c>
      <c r="B36" s="21">
        <v>19654</v>
      </c>
      <c r="C36" s="21">
        <v>230</v>
      </c>
      <c r="D36" s="21">
        <v>71</v>
      </c>
      <c r="E36" s="21">
        <v>19353</v>
      </c>
      <c r="F36" s="21">
        <v>11708</v>
      </c>
      <c r="G36" s="21">
        <v>6256</v>
      </c>
      <c r="H36" s="21">
        <v>1389</v>
      </c>
      <c r="I36" s="43">
        <f t="shared" si="2"/>
        <v>60.497080555986159</v>
      </c>
      <c r="J36" s="43">
        <f t="shared" si="2"/>
        <v>32.325737611739783</v>
      </c>
      <c r="K36" s="43">
        <f t="shared" si="2"/>
        <v>7.1771818322740666</v>
      </c>
    </row>
    <row r="37" spans="1:11" ht="3.75" customHeight="1">
      <c r="A37" s="7"/>
      <c r="B37" s="16"/>
      <c r="C37" s="16"/>
      <c r="D37" s="16"/>
      <c r="E37" s="16"/>
      <c r="F37" s="16"/>
      <c r="G37" s="17"/>
      <c r="H37" s="17"/>
      <c r="I37" s="16"/>
      <c r="J37" s="17"/>
      <c r="K37" s="17"/>
    </row>
    <row r="38" spans="1:11" ht="12.6" customHeight="1">
      <c r="A38" s="8" t="s">
        <v>3</v>
      </c>
      <c r="B38" s="10"/>
      <c r="C38" s="10"/>
      <c r="D38" s="10"/>
      <c r="E38" s="10"/>
      <c r="F38" s="10"/>
      <c r="H38" s="12"/>
      <c r="I38" s="10"/>
      <c r="K38" s="12"/>
    </row>
    <row r="39" spans="1:11" ht="12.6" customHeight="1">
      <c r="A39" s="8" t="s">
        <v>32</v>
      </c>
      <c r="B39" s="5"/>
      <c r="C39" s="5"/>
      <c r="D39" s="5"/>
      <c r="E39" s="5"/>
      <c r="F39" s="5"/>
      <c r="G39" s="19"/>
      <c r="I39" s="5"/>
      <c r="J39" s="19"/>
    </row>
    <row r="40" spans="1:11" ht="12.6" customHeight="1">
      <c r="A40" s="8"/>
      <c r="B40" s="5"/>
      <c r="C40" s="5"/>
      <c r="D40" s="5"/>
      <c r="E40" s="5"/>
      <c r="F40" s="5"/>
      <c r="G40" s="19"/>
      <c r="I40" s="5"/>
      <c r="J40" s="19"/>
    </row>
    <row r="41" spans="1:11" s="23" customFormat="1" ht="12.6" customHeight="1">
      <c r="A41" s="48" t="s">
        <v>35</v>
      </c>
      <c r="B41" s="49"/>
      <c r="C41" s="50"/>
      <c r="D41" s="50"/>
      <c r="E41" s="5"/>
      <c r="F41" s="5"/>
      <c r="G41" s="19"/>
      <c r="H41" s="1"/>
      <c r="I41" s="8"/>
      <c r="J41" s="8"/>
      <c r="K41" s="8"/>
    </row>
    <row r="42" spans="1:11" s="23" customFormat="1" ht="12.6" customHeight="1">
      <c r="A42" s="48" t="s">
        <v>34</v>
      </c>
      <c r="B42" s="10"/>
      <c r="C42" s="50"/>
      <c r="D42" s="50"/>
      <c r="E42" s="8"/>
      <c r="F42" s="8"/>
      <c r="G42" s="8"/>
      <c r="H42" s="8"/>
      <c r="I42" s="8"/>
      <c r="J42" s="8"/>
      <c r="K42" s="8"/>
    </row>
    <row r="43" spans="1:11" s="23" customFormat="1" ht="12.6" customHeight="1">
      <c r="A43" s="48" t="s">
        <v>69</v>
      </c>
      <c r="B43" s="50"/>
      <c r="C43" s="50"/>
      <c r="D43" s="50"/>
      <c r="E43" s="8"/>
      <c r="F43" s="8"/>
      <c r="G43" s="8"/>
      <c r="H43" s="8"/>
      <c r="I43" s="8"/>
      <c r="J43" s="8"/>
      <c r="K43" s="8"/>
    </row>
    <row r="44" spans="1:11" ht="12.6" customHeight="1">
      <c r="A44" s="48" t="s">
        <v>70</v>
      </c>
      <c r="B44" s="50"/>
      <c r="C44" s="50"/>
      <c r="D44" s="50"/>
      <c r="E44" s="8"/>
      <c r="F44" s="8"/>
      <c r="G44" s="8"/>
      <c r="H44" s="8"/>
      <c r="I44" s="8"/>
      <c r="J44" s="8"/>
      <c r="K44" s="8"/>
    </row>
    <row r="45" spans="1:11" ht="12.6" customHeight="1">
      <c r="A45" s="48" t="s">
        <v>41</v>
      </c>
      <c r="B45" s="50"/>
      <c r="C45" s="50"/>
      <c r="D45" s="50"/>
      <c r="E45" s="8"/>
      <c r="F45" s="8"/>
      <c r="G45" s="8"/>
      <c r="H45" s="8"/>
      <c r="I45" s="5"/>
      <c r="J45" s="5"/>
      <c r="K45" s="5"/>
    </row>
    <row r="46" spans="1:11" ht="12.6" customHeight="1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2.6" customHeight="1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6" customHeight="1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6" customHeight="1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.6" customHeight="1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6" customHeight="1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6" customHeight="1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6" customHeight="1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.6" customHeight="1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.6" customHeight="1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.6" customHeight="1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.6" customHeight="1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6" customHeight="1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6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.6" customHeight="1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.6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6" customHeigh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6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6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6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.6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.6" customHeigh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.6" customHeigh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.6" customHeigh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6" customHeigh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.6" customHeigh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.6" customHeigh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.6" customHeigh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.6" customHeigh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2.6" customHeight="1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2.6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2.6" customHeight="1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2.6" customHeight="1">
      <c r="B78" s="5"/>
      <c r="C78" s="5"/>
      <c r="D78" s="5"/>
      <c r="E78" s="5"/>
      <c r="F78" s="5"/>
      <c r="G78" s="5"/>
      <c r="H78" s="5"/>
    </row>
  </sheetData>
  <phoneticPr fontId="6" type="noConversion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showGridLines="0" zoomScaleNormal="100" workbookViewId="0">
      <selection activeCell="K26" sqref="K26"/>
    </sheetView>
  </sheetViews>
  <sheetFormatPr baseColWidth="10" defaultColWidth="9.33203125" defaultRowHeight="12.6" customHeight="1"/>
  <cols>
    <col min="1" max="1" width="15.6640625" style="1" customWidth="1"/>
    <col min="2" max="2" width="9.33203125" style="1" bestFit="1" customWidth="1"/>
    <col min="3" max="3" width="7.33203125" style="1" bestFit="1" customWidth="1"/>
    <col min="4" max="4" width="8.1640625" style="1" bestFit="1" customWidth="1"/>
    <col min="5" max="5" width="9.33203125" style="1" bestFit="1" customWidth="1"/>
    <col min="6" max="6" width="11.1640625" style="1" bestFit="1" customWidth="1"/>
    <col min="7" max="7" width="9.5" style="1" bestFit="1" customWidth="1"/>
    <col min="8" max="8" width="12" style="1" customWidth="1"/>
    <col min="9" max="9" width="11.1640625" style="1" customWidth="1"/>
    <col min="10" max="10" width="9.5" style="1" bestFit="1" customWidth="1"/>
    <col min="11" max="11" width="12" style="1" customWidth="1"/>
    <col min="12" max="16384" width="9.33203125" style="1"/>
  </cols>
  <sheetData>
    <row r="1" spans="1:11" ht="12.6" customHeight="1">
      <c r="A1" s="18" t="s">
        <v>51</v>
      </c>
      <c r="B1" s="10"/>
      <c r="C1" s="10"/>
      <c r="D1" s="10"/>
      <c r="E1" s="10"/>
      <c r="F1" s="10"/>
      <c r="G1" s="10"/>
      <c r="H1" s="15"/>
      <c r="I1" s="10"/>
      <c r="J1" s="10"/>
      <c r="K1" s="15" t="s">
        <v>71</v>
      </c>
    </row>
    <row r="2" spans="1:11" ht="3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3.75" customHeight="1">
      <c r="A3" s="33"/>
      <c r="B3" s="30"/>
      <c r="C3" s="30"/>
      <c r="D3" s="30"/>
      <c r="E3" s="30"/>
      <c r="F3" s="30"/>
      <c r="G3" s="30"/>
      <c r="H3" s="30"/>
      <c r="I3" s="41"/>
      <c r="J3" s="30"/>
      <c r="K3" s="30"/>
    </row>
    <row r="4" spans="1:11" ht="15" customHeight="1">
      <c r="A4" s="34"/>
      <c r="B4" s="29" t="s">
        <v>42</v>
      </c>
      <c r="C4" s="31"/>
      <c r="D4" s="31"/>
      <c r="E4" s="31"/>
      <c r="F4" s="31"/>
      <c r="G4" s="31"/>
      <c r="H4" s="31"/>
      <c r="I4" s="42" t="s">
        <v>67</v>
      </c>
      <c r="J4" s="31"/>
      <c r="K4" s="31"/>
    </row>
    <row r="5" spans="1:11" s="28" customFormat="1" ht="12" customHeight="1">
      <c r="A5" s="35"/>
      <c r="B5" s="32" t="s">
        <v>43</v>
      </c>
      <c r="C5" s="26" t="s">
        <v>44</v>
      </c>
      <c r="D5" s="26" t="s">
        <v>45</v>
      </c>
      <c r="E5" s="26" t="s">
        <v>46</v>
      </c>
      <c r="F5" s="26" t="s">
        <v>47</v>
      </c>
      <c r="G5" s="27" t="s">
        <v>48</v>
      </c>
      <c r="H5" s="26" t="s">
        <v>57</v>
      </c>
      <c r="I5" s="26" t="s">
        <v>47</v>
      </c>
      <c r="J5" s="27" t="s">
        <v>48</v>
      </c>
      <c r="K5" s="26" t="s">
        <v>57</v>
      </c>
    </row>
    <row r="6" spans="1:11" s="28" customFormat="1" ht="12" customHeight="1">
      <c r="A6" s="35"/>
      <c r="B6" s="32"/>
      <c r="C6" s="26"/>
      <c r="D6" s="26"/>
      <c r="E6" s="26"/>
      <c r="F6" s="26"/>
      <c r="G6" s="27"/>
      <c r="H6" s="26" t="s">
        <v>56</v>
      </c>
      <c r="I6" s="26"/>
      <c r="J6" s="27"/>
      <c r="K6" s="26" t="s">
        <v>56</v>
      </c>
    </row>
    <row r="7" spans="1:11" s="3" customFormat="1" ht="3.75" customHeight="1">
      <c r="A7" s="36"/>
      <c r="B7" s="13"/>
      <c r="C7" s="14"/>
      <c r="D7" s="14"/>
      <c r="E7" s="14"/>
      <c r="F7" s="14"/>
      <c r="G7" s="14"/>
      <c r="H7" s="14"/>
      <c r="I7" s="14"/>
      <c r="J7" s="14"/>
      <c r="K7" s="14"/>
    </row>
    <row r="8" spans="1:11" ht="3.75" customHeight="1">
      <c r="A8" s="4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6" customHeight="1">
      <c r="A9" s="11" t="s">
        <v>0</v>
      </c>
      <c r="B9" s="20">
        <f t="shared" ref="B9:H9" si="0">SUM(B11:B36)</f>
        <v>1940622</v>
      </c>
      <c r="C9" s="20">
        <f t="shared" si="0"/>
        <v>15619</v>
      </c>
      <c r="D9" s="20">
        <f t="shared" si="0"/>
        <v>19678</v>
      </c>
      <c r="E9" s="20">
        <f t="shared" si="0"/>
        <v>1905325</v>
      </c>
      <c r="F9" s="20">
        <f t="shared" si="0"/>
        <v>694780</v>
      </c>
      <c r="G9" s="20">
        <f t="shared" si="0"/>
        <v>1058097</v>
      </c>
      <c r="H9" s="20">
        <f t="shared" si="0"/>
        <v>145382</v>
      </c>
      <c r="I9" s="44">
        <f>100/$E9*F9</f>
        <v>36.465169984123442</v>
      </c>
      <c r="J9" s="44">
        <f>100/$E9*G9</f>
        <v>55.533675357222521</v>
      </c>
      <c r="K9" s="44">
        <f>100/$E9*H9</f>
        <v>7.630299292771574</v>
      </c>
    </row>
    <row r="10" spans="1:11" s="10" customFormat="1" ht="12.6" customHeight="1">
      <c r="A10" s="9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s="10" customFormat="1" ht="12.6" customHeight="1">
      <c r="A11" s="10" t="s">
        <v>17</v>
      </c>
      <c r="B11" s="21">
        <v>332133</v>
      </c>
      <c r="C11" s="21">
        <v>431</v>
      </c>
      <c r="D11" s="21">
        <v>1464</v>
      </c>
      <c r="E11" s="21">
        <v>330238</v>
      </c>
      <c r="F11" s="21">
        <v>127605</v>
      </c>
      <c r="G11" s="21">
        <v>190907</v>
      </c>
      <c r="H11" s="21">
        <v>11726</v>
      </c>
      <c r="I11" s="43">
        <f>IF(ISNUMBER(F11),100/$E11*F11,F11)</f>
        <v>38.64031395538975</v>
      </c>
      <c r="J11" s="43">
        <f t="shared" ref="J11:K24" si="1">IF(ISNUMBER(G11),100/$E11*G11,G11)</f>
        <v>57.808913571424242</v>
      </c>
      <c r="K11" s="43">
        <f t="shared" si="1"/>
        <v>3.5507724731860053</v>
      </c>
    </row>
    <row r="12" spans="1:11" s="10" customFormat="1" ht="12.6" customHeight="1">
      <c r="A12" s="10" t="s">
        <v>10</v>
      </c>
      <c r="B12" s="21">
        <v>273451</v>
      </c>
      <c r="C12" s="21">
        <v>997</v>
      </c>
      <c r="D12" s="21">
        <v>1543</v>
      </c>
      <c r="E12" s="21">
        <v>270911</v>
      </c>
      <c r="F12" s="21">
        <v>91467</v>
      </c>
      <c r="G12" s="21">
        <v>162257</v>
      </c>
      <c r="H12" s="21">
        <v>17187</v>
      </c>
      <c r="I12" s="43">
        <f t="shared" ref="I12:K36" si="2">IF(ISNUMBER(F12),100/$E12*F12,F12)</f>
        <v>33.762748651771247</v>
      </c>
      <c r="J12" s="43">
        <f t="shared" si="1"/>
        <v>59.89310142445305</v>
      </c>
      <c r="K12" s="43">
        <f t="shared" si="1"/>
        <v>6.3441499237757046</v>
      </c>
    </row>
    <row r="13" spans="1:11" s="10" customFormat="1" ht="12.6" customHeight="1">
      <c r="A13" s="10" t="s">
        <v>21</v>
      </c>
      <c r="B13" s="21">
        <v>112655</v>
      </c>
      <c r="C13" s="21">
        <v>1012</v>
      </c>
      <c r="D13" s="21">
        <v>702</v>
      </c>
      <c r="E13" s="21">
        <v>110941</v>
      </c>
      <c r="F13" s="21">
        <v>33970</v>
      </c>
      <c r="G13" s="21">
        <v>67437</v>
      </c>
      <c r="H13" s="21">
        <v>9534</v>
      </c>
      <c r="I13" s="43">
        <f t="shared" si="2"/>
        <v>30.619879034802281</v>
      </c>
      <c r="J13" s="43">
        <f t="shared" si="1"/>
        <v>60.786363923166363</v>
      </c>
      <c r="K13" s="43">
        <f t="shared" si="1"/>
        <v>8.5937570420313492</v>
      </c>
    </row>
    <row r="14" spans="1:11" s="10" customFormat="1" ht="12.6" customHeight="1">
      <c r="A14" s="10" t="s">
        <v>4</v>
      </c>
      <c r="B14" s="21">
        <v>10081</v>
      </c>
      <c r="C14" s="21">
        <v>1098</v>
      </c>
      <c r="D14" s="21">
        <v>206</v>
      </c>
      <c r="E14" s="21">
        <v>8777</v>
      </c>
      <c r="F14" s="21">
        <v>8777</v>
      </c>
      <c r="G14" s="39" t="s">
        <v>64</v>
      </c>
      <c r="H14" s="39" t="s">
        <v>64</v>
      </c>
      <c r="I14" s="43">
        <f t="shared" si="2"/>
        <v>100</v>
      </c>
      <c r="J14" s="45" t="str">
        <f t="shared" si="1"/>
        <v>*</v>
      </c>
      <c r="K14" s="45" t="str">
        <f t="shared" si="1"/>
        <v>*</v>
      </c>
    </row>
    <row r="15" spans="1:11" s="10" customFormat="1" ht="12.6" customHeight="1">
      <c r="A15" s="10" t="s">
        <v>22</v>
      </c>
      <c r="B15" s="21">
        <v>28089</v>
      </c>
      <c r="C15" s="21">
        <v>169</v>
      </c>
      <c r="D15" s="21">
        <v>784</v>
      </c>
      <c r="E15" s="21">
        <v>27136</v>
      </c>
      <c r="F15" s="21">
        <v>8925</v>
      </c>
      <c r="G15" s="21">
        <v>16610</v>
      </c>
      <c r="H15" s="21">
        <v>1601</v>
      </c>
      <c r="I15" s="43">
        <f t="shared" si="2"/>
        <v>32.889887971698116</v>
      </c>
      <c r="J15" s="43">
        <f t="shared" si="1"/>
        <v>61.210200471698116</v>
      </c>
      <c r="K15" s="43">
        <f t="shared" si="1"/>
        <v>5.8999115566037741</v>
      </c>
    </row>
    <row r="16" spans="1:11" s="10" customFormat="1" ht="12.6" customHeight="1">
      <c r="A16" s="10" t="s">
        <v>25</v>
      </c>
      <c r="B16" s="21">
        <v>6800</v>
      </c>
      <c r="C16" s="21">
        <v>281</v>
      </c>
      <c r="D16" s="21">
        <v>21</v>
      </c>
      <c r="E16" s="21">
        <v>6498</v>
      </c>
      <c r="F16" s="21">
        <v>6498</v>
      </c>
      <c r="G16" s="39" t="s">
        <v>64</v>
      </c>
      <c r="H16" s="39" t="s">
        <v>64</v>
      </c>
      <c r="I16" s="43">
        <f t="shared" si="2"/>
        <v>100</v>
      </c>
      <c r="J16" s="43" t="str">
        <f t="shared" si="1"/>
        <v>*</v>
      </c>
      <c r="K16" s="43" t="str">
        <f t="shared" si="1"/>
        <v>*</v>
      </c>
    </row>
    <row r="17" spans="1:11" s="10" customFormat="1" ht="12.6" customHeight="1">
      <c r="A17" s="10" t="s">
        <v>24</v>
      </c>
      <c r="B17" s="21">
        <v>15022</v>
      </c>
      <c r="C17" s="21">
        <v>224</v>
      </c>
      <c r="D17" s="21">
        <v>80</v>
      </c>
      <c r="E17" s="21">
        <v>14718</v>
      </c>
      <c r="F17" s="21">
        <v>14718</v>
      </c>
      <c r="G17" s="39" t="s">
        <v>64</v>
      </c>
      <c r="H17" s="39" t="s">
        <v>64</v>
      </c>
      <c r="I17" s="43">
        <f t="shared" si="2"/>
        <v>100</v>
      </c>
      <c r="J17" s="43" t="str">
        <f t="shared" si="1"/>
        <v>*</v>
      </c>
      <c r="K17" s="43" t="str">
        <f t="shared" si="1"/>
        <v>*</v>
      </c>
    </row>
    <row r="18" spans="1:11" s="10" customFormat="1" ht="12.6" customHeight="1">
      <c r="A18" s="10" t="s">
        <v>23</v>
      </c>
      <c r="B18" s="21">
        <v>6072</v>
      </c>
      <c r="C18" s="21">
        <v>568</v>
      </c>
      <c r="D18" s="21">
        <v>143</v>
      </c>
      <c r="E18" s="21">
        <v>5361</v>
      </c>
      <c r="F18" s="21">
        <v>5361</v>
      </c>
      <c r="G18" s="39" t="s">
        <v>64</v>
      </c>
      <c r="H18" s="39" t="s">
        <v>64</v>
      </c>
      <c r="I18" s="43">
        <f t="shared" si="2"/>
        <v>100</v>
      </c>
      <c r="J18" s="43" t="str">
        <f t="shared" si="1"/>
        <v>*</v>
      </c>
      <c r="K18" s="43" t="str">
        <f t="shared" si="1"/>
        <v>*</v>
      </c>
    </row>
    <row r="19" spans="1:11" s="10" customFormat="1" ht="12.6" customHeight="1">
      <c r="A19" s="10" t="s">
        <v>27</v>
      </c>
      <c r="B19" s="21">
        <v>26850</v>
      </c>
      <c r="C19" s="21">
        <v>72</v>
      </c>
      <c r="D19" s="21">
        <v>187</v>
      </c>
      <c r="E19" s="21">
        <v>26591</v>
      </c>
      <c r="F19" s="21">
        <v>10802</v>
      </c>
      <c r="G19" s="21">
        <v>14667</v>
      </c>
      <c r="H19" s="21">
        <v>1122</v>
      </c>
      <c r="I19" s="43">
        <f t="shared" si="2"/>
        <v>40.622767101650936</v>
      </c>
      <c r="J19" s="43">
        <f t="shared" si="1"/>
        <v>55.157760144409764</v>
      </c>
      <c r="K19" s="43">
        <f t="shared" si="1"/>
        <v>4.2194727539393027</v>
      </c>
    </row>
    <row r="20" spans="1:11" s="10" customFormat="1" ht="12.6" customHeight="1">
      <c r="A20" s="10" t="s">
        <v>11</v>
      </c>
      <c r="B20" s="21">
        <v>59783</v>
      </c>
      <c r="C20" s="21">
        <v>610</v>
      </c>
      <c r="D20" s="21">
        <v>754</v>
      </c>
      <c r="E20" s="21">
        <v>58419</v>
      </c>
      <c r="F20" s="21">
        <v>14893</v>
      </c>
      <c r="G20" s="21">
        <v>35421</v>
      </c>
      <c r="H20" s="21">
        <v>8105</v>
      </c>
      <c r="I20" s="43">
        <f t="shared" si="2"/>
        <v>25.493418237217345</v>
      </c>
      <c r="J20" s="43">
        <f t="shared" si="1"/>
        <v>60.632670877625429</v>
      </c>
      <c r="K20" s="43">
        <f t="shared" si="1"/>
        <v>13.873910885157226</v>
      </c>
    </row>
    <row r="21" spans="1:11" s="10" customFormat="1" ht="12.6" customHeight="1">
      <c r="A21" s="10" t="s">
        <v>13</v>
      </c>
      <c r="B21" s="21">
        <v>78470</v>
      </c>
      <c r="C21" s="21">
        <v>381</v>
      </c>
      <c r="D21" s="21">
        <v>761</v>
      </c>
      <c r="E21" s="21">
        <v>77328</v>
      </c>
      <c r="F21" s="21">
        <v>28496</v>
      </c>
      <c r="G21" s="21">
        <v>43419</v>
      </c>
      <c r="H21" s="21">
        <v>5413</v>
      </c>
      <c r="I21" s="43">
        <f t="shared" si="2"/>
        <v>36.850817297744669</v>
      </c>
      <c r="J21" s="43">
        <f t="shared" si="1"/>
        <v>56.149130974549969</v>
      </c>
      <c r="K21" s="43">
        <f t="shared" si="1"/>
        <v>7.0000517277053591</v>
      </c>
    </row>
    <row r="22" spans="1:11" s="10" customFormat="1" ht="12.6" customHeight="1">
      <c r="A22" s="10" t="s">
        <v>16</v>
      </c>
      <c r="B22" s="21">
        <v>60500</v>
      </c>
      <c r="C22" s="21">
        <v>352</v>
      </c>
      <c r="D22" s="21">
        <v>700</v>
      </c>
      <c r="E22" s="21">
        <v>59448</v>
      </c>
      <c r="F22" s="21">
        <v>25311</v>
      </c>
      <c r="G22" s="21">
        <v>28090</v>
      </c>
      <c r="H22" s="21">
        <v>6047</v>
      </c>
      <c r="I22" s="43">
        <f t="shared" si="2"/>
        <v>42.576705692369799</v>
      </c>
      <c r="J22" s="43">
        <f t="shared" si="1"/>
        <v>47.25137935674875</v>
      </c>
      <c r="K22" s="43">
        <f t="shared" si="1"/>
        <v>10.171914950881442</v>
      </c>
    </row>
    <row r="23" spans="1:11" s="10" customFormat="1" ht="12.6" customHeight="1">
      <c r="A23" s="10" t="s">
        <v>15</v>
      </c>
      <c r="B23" s="21">
        <v>71412</v>
      </c>
      <c r="C23" s="21">
        <v>160</v>
      </c>
      <c r="D23" s="21">
        <v>392</v>
      </c>
      <c r="E23" s="21">
        <v>70860</v>
      </c>
      <c r="F23" s="21">
        <v>20337</v>
      </c>
      <c r="G23" s="21">
        <v>41280</v>
      </c>
      <c r="H23" s="21">
        <v>9243</v>
      </c>
      <c r="I23" s="43">
        <f t="shared" si="2"/>
        <v>28.70025402201524</v>
      </c>
      <c r="J23" s="43">
        <f t="shared" si="1"/>
        <v>58.255715495342926</v>
      </c>
      <c r="K23" s="43">
        <f t="shared" si="1"/>
        <v>13.044030482641828</v>
      </c>
    </row>
    <row r="24" spans="1:11" s="10" customFormat="1" ht="12.6" customHeight="1">
      <c r="A24" s="10" t="s">
        <v>19</v>
      </c>
      <c r="B24" s="21">
        <v>31349</v>
      </c>
      <c r="C24" s="21">
        <v>852</v>
      </c>
      <c r="D24" s="21">
        <v>489</v>
      </c>
      <c r="E24" s="21">
        <v>30008</v>
      </c>
      <c r="F24" s="21">
        <v>16425</v>
      </c>
      <c r="G24" s="21">
        <v>10118</v>
      </c>
      <c r="H24" s="21">
        <v>3465</v>
      </c>
      <c r="I24" s="43">
        <f t="shared" si="2"/>
        <v>54.735403892295388</v>
      </c>
      <c r="J24" s="43">
        <f t="shared" si="1"/>
        <v>33.717675286590243</v>
      </c>
      <c r="K24" s="43">
        <f t="shared" si="1"/>
        <v>11.546920821114369</v>
      </c>
    </row>
    <row r="25" spans="1:11" s="10" customFormat="1" ht="12.6" customHeight="1">
      <c r="A25" s="10" t="s">
        <v>36</v>
      </c>
      <c r="B25" s="21">
        <v>17304</v>
      </c>
      <c r="C25" s="21">
        <v>70</v>
      </c>
      <c r="D25" s="21">
        <v>195</v>
      </c>
      <c r="E25" s="21">
        <v>17039</v>
      </c>
      <c r="F25" s="21">
        <v>9973</v>
      </c>
      <c r="G25" s="39" t="s">
        <v>64</v>
      </c>
      <c r="H25" s="39" t="s">
        <v>64</v>
      </c>
      <c r="I25" s="43">
        <f t="shared" si="2"/>
        <v>58.530430189565109</v>
      </c>
      <c r="J25" s="43" t="str">
        <f t="shared" si="2"/>
        <v>*</v>
      </c>
      <c r="K25" s="43" t="str">
        <f t="shared" si="2"/>
        <v>*</v>
      </c>
    </row>
    <row r="26" spans="1:11" s="10" customFormat="1" ht="12.6" customHeight="1">
      <c r="A26" s="10" t="s">
        <v>38</v>
      </c>
      <c r="B26" s="21">
        <v>1716</v>
      </c>
      <c r="C26" s="21">
        <v>126</v>
      </c>
      <c r="D26" s="21">
        <v>14</v>
      </c>
      <c r="E26" s="21">
        <v>1576</v>
      </c>
      <c r="F26" s="21">
        <v>1576</v>
      </c>
      <c r="G26" s="39" t="s">
        <v>64</v>
      </c>
      <c r="H26" s="39" t="s">
        <v>64</v>
      </c>
      <c r="I26" s="43">
        <f t="shared" si="2"/>
        <v>100</v>
      </c>
      <c r="J26" s="43" t="str">
        <f t="shared" si="2"/>
        <v>*</v>
      </c>
      <c r="K26" s="43" t="str">
        <f t="shared" si="2"/>
        <v>*</v>
      </c>
    </row>
    <row r="27" spans="1:11" s="10" customFormat="1" ht="12.6" customHeight="1">
      <c r="A27" s="10" t="s">
        <v>40</v>
      </c>
      <c r="B27" s="21">
        <v>115219</v>
      </c>
      <c r="C27" s="21">
        <v>275</v>
      </c>
      <c r="D27" s="21">
        <v>1404</v>
      </c>
      <c r="E27" s="21">
        <v>113540</v>
      </c>
      <c r="F27" s="21">
        <v>27793</v>
      </c>
      <c r="G27" s="21">
        <v>74171</v>
      </c>
      <c r="H27" s="21">
        <v>11576</v>
      </c>
      <c r="I27" s="43">
        <f t="shared" si="2"/>
        <v>24.478597850977629</v>
      </c>
      <c r="J27" s="43">
        <f t="shared" si="2"/>
        <v>65.325876343138972</v>
      </c>
      <c r="K27" s="43">
        <f t="shared" si="2"/>
        <v>10.195525805883388</v>
      </c>
    </row>
    <row r="28" spans="1:11" s="10" customFormat="1" ht="12.6" customHeight="1">
      <c r="A28" s="10" t="s">
        <v>18</v>
      </c>
      <c r="B28" s="21">
        <v>45784</v>
      </c>
      <c r="C28" s="21">
        <v>149</v>
      </c>
      <c r="D28" s="21">
        <v>1090</v>
      </c>
      <c r="E28" s="21">
        <v>44545</v>
      </c>
      <c r="F28" s="21">
        <v>7970</v>
      </c>
      <c r="G28" s="21">
        <v>29441</v>
      </c>
      <c r="H28" s="21">
        <v>7134</v>
      </c>
      <c r="I28" s="43">
        <f t="shared" si="2"/>
        <v>17.892019306319451</v>
      </c>
      <c r="J28" s="43">
        <f t="shared" si="2"/>
        <v>66.092715231788077</v>
      </c>
      <c r="K28" s="43">
        <f t="shared" si="2"/>
        <v>16.015265461892469</v>
      </c>
    </row>
    <row r="29" spans="1:11" s="10" customFormat="1" ht="12.6" customHeight="1">
      <c r="A29" s="10" t="s">
        <v>14</v>
      </c>
      <c r="B29" s="21">
        <v>144183</v>
      </c>
      <c r="C29" s="21">
        <v>240</v>
      </c>
      <c r="D29" s="21">
        <v>2042</v>
      </c>
      <c r="E29" s="21">
        <v>141901</v>
      </c>
      <c r="F29" s="21">
        <v>36039</v>
      </c>
      <c r="G29" s="21">
        <v>95591</v>
      </c>
      <c r="H29" s="21">
        <v>10271</v>
      </c>
      <c r="I29" s="43">
        <f t="shared" si="2"/>
        <v>25.397284021958971</v>
      </c>
      <c r="J29" s="43">
        <f t="shared" si="2"/>
        <v>67.364571074199617</v>
      </c>
      <c r="K29" s="43">
        <f t="shared" si="2"/>
        <v>7.2381449038414107</v>
      </c>
    </row>
    <row r="30" spans="1:11" s="10" customFormat="1" ht="12.6" customHeight="1">
      <c r="A30" s="10" t="s">
        <v>20</v>
      </c>
      <c r="B30" s="21">
        <v>60624</v>
      </c>
      <c r="C30" s="21">
        <v>280</v>
      </c>
      <c r="D30" s="21">
        <v>363</v>
      </c>
      <c r="E30" s="21">
        <v>59981</v>
      </c>
      <c r="F30" s="21">
        <v>16795</v>
      </c>
      <c r="G30" s="21">
        <v>34817</v>
      </c>
      <c r="H30" s="21">
        <v>8369</v>
      </c>
      <c r="I30" s="43">
        <f t="shared" si="2"/>
        <v>28.000533502275719</v>
      </c>
      <c r="J30" s="43">
        <f t="shared" si="2"/>
        <v>58.046714793017784</v>
      </c>
      <c r="K30" s="43">
        <f t="shared" si="2"/>
        <v>13.95275170470649</v>
      </c>
    </row>
    <row r="31" spans="1:11" s="10" customFormat="1" ht="12.6" customHeight="1">
      <c r="A31" s="10" t="s">
        <v>2</v>
      </c>
      <c r="B31" s="21">
        <v>99680</v>
      </c>
      <c r="C31" s="21">
        <v>2630</v>
      </c>
      <c r="D31" s="21">
        <v>580</v>
      </c>
      <c r="E31" s="21">
        <v>96470</v>
      </c>
      <c r="F31" s="21">
        <v>43478</v>
      </c>
      <c r="G31" s="21">
        <v>51116</v>
      </c>
      <c r="H31" s="21">
        <v>1876</v>
      </c>
      <c r="I31" s="43">
        <f t="shared" si="2"/>
        <v>45.068933347154562</v>
      </c>
      <c r="J31" s="43">
        <f t="shared" si="2"/>
        <v>52.986420648906396</v>
      </c>
      <c r="K31" s="43">
        <f t="shared" si="2"/>
        <v>1.9446460039390485</v>
      </c>
    </row>
    <row r="32" spans="1:11" s="10" customFormat="1" ht="12.6" customHeight="1">
      <c r="A32" s="10" t="s">
        <v>9</v>
      </c>
      <c r="B32" s="21">
        <v>119186</v>
      </c>
      <c r="C32" s="21">
        <v>1106</v>
      </c>
      <c r="D32" s="21">
        <v>2523</v>
      </c>
      <c r="E32" s="21">
        <v>115557</v>
      </c>
      <c r="F32" s="21">
        <v>53110</v>
      </c>
      <c r="G32" s="21">
        <v>50034</v>
      </c>
      <c r="H32" s="21">
        <v>12413</v>
      </c>
      <c r="I32" s="43">
        <f t="shared" si="2"/>
        <v>45.960002423046639</v>
      </c>
      <c r="J32" s="43">
        <f t="shared" si="2"/>
        <v>43.298112619746099</v>
      </c>
      <c r="K32" s="43">
        <f t="shared" si="2"/>
        <v>10.741884957207267</v>
      </c>
    </row>
    <row r="33" spans="1:11" s="10" customFormat="1" ht="12.6" customHeight="1">
      <c r="A33" s="10" t="s">
        <v>8</v>
      </c>
      <c r="B33" s="21">
        <v>97310</v>
      </c>
      <c r="C33" s="21">
        <v>2148</v>
      </c>
      <c r="D33" s="21">
        <v>1928</v>
      </c>
      <c r="E33" s="21">
        <v>93234</v>
      </c>
      <c r="F33" s="21">
        <v>22604</v>
      </c>
      <c r="G33" s="21">
        <v>62663</v>
      </c>
      <c r="H33" s="21">
        <v>7967</v>
      </c>
      <c r="I33" s="43">
        <f t="shared" si="2"/>
        <v>24.244374369865071</v>
      </c>
      <c r="J33" s="43">
        <f t="shared" si="2"/>
        <v>67.21045970354163</v>
      </c>
      <c r="K33" s="43">
        <f t="shared" si="2"/>
        <v>8.5451659265933042</v>
      </c>
    </row>
    <row r="34" spans="1:11" s="10" customFormat="1" ht="12.6" customHeight="1">
      <c r="A34" s="10" t="s">
        <v>12</v>
      </c>
      <c r="B34" s="21">
        <v>33293</v>
      </c>
      <c r="C34" s="21">
        <v>619</v>
      </c>
      <c r="D34" s="21">
        <v>708</v>
      </c>
      <c r="E34" s="21">
        <v>31966</v>
      </c>
      <c r="F34" s="21">
        <v>16750</v>
      </c>
      <c r="G34" s="21">
        <v>11726</v>
      </c>
      <c r="H34" s="21">
        <v>3490</v>
      </c>
      <c r="I34" s="43">
        <f t="shared" si="2"/>
        <v>52.399424388412683</v>
      </c>
      <c r="J34" s="43">
        <f t="shared" si="2"/>
        <v>36.682725395732966</v>
      </c>
      <c r="K34" s="43">
        <f t="shared" si="2"/>
        <v>10.917850215854344</v>
      </c>
    </row>
    <row r="35" spans="1:11" s="10" customFormat="1" ht="12.6" customHeight="1">
      <c r="A35" s="10" t="s">
        <v>7</v>
      </c>
      <c r="B35" s="21">
        <v>73435</v>
      </c>
      <c r="C35" s="21">
        <v>407</v>
      </c>
      <c r="D35" s="21">
        <v>508</v>
      </c>
      <c r="E35" s="21">
        <v>72520</v>
      </c>
      <c r="F35" s="21">
        <v>34307</v>
      </c>
      <c r="G35" s="21">
        <v>30812</v>
      </c>
      <c r="H35" s="21">
        <v>7401</v>
      </c>
      <c r="I35" s="43">
        <f t="shared" si="2"/>
        <v>47.30694980694981</v>
      </c>
      <c r="J35" s="43">
        <f t="shared" si="2"/>
        <v>42.48758963044677</v>
      </c>
      <c r="K35" s="43">
        <f t="shared" si="2"/>
        <v>10.20546056260342</v>
      </c>
    </row>
    <row r="36" spans="1:11" ht="12.75">
      <c r="A36" s="10" t="s">
        <v>1</v>
      </c>
      <c r="B36" s="21">
        <v>20221</v>
      </c>
      <c r="C36" s="21">
        <v>362</v>
      </c>
      <c r="D36" s="21">
        <v>97</v>
      </c>
      <c r="E36" s="21">
        <v>19762</v>
      </c>
      <c r="F36" s="21">
        <v>10800</v>
      </c>
      <c r="G36" s="21">
        <v>7520</v>
      </c>
      <c r="H36" s="21">
        <v>1442</v>
      </c>
      <c r="I36" s="43">
        <f t="shared" si="2"/>
        <v>54.650339034510679</v>
      </c>
      <c r="J36" s="43">
        <f t="shared" si="2"/>
        <v>38.052828661066698</v>
      </c>
      <c r="K36" s="43">
        <f t="shared" si="2"/>
        <v>7.2968323044226295</v>
      </c>
    </row>
    <row r="37" spans="1:11" ht="3.75" customHeight="1">
      <c r="A37" s="7"/>
      <c r="B37" s="16"/>
      <c r="C37" s="16"/>
      <c r="D37" s="16"/>
      <c r="E37" s="16"/>
      <c r="F37" s="16"/>
      <c r="G37" s="17"/>
      <c r="H37" s="17"/>
      <c r="I37" s="16"/>
      <c r="J37" s="17"/>
      <c r="K37" s="17"/>
    </row>
    <row r="38" spans="1:11" ht="12.6" customHeight="1">
      <c r="A38" s="8" t="s">
        <v>3</v>
      </c>
      <c r="B38" s="10"/>
      <c r="C38" s="10"/>
      <c r="D38" s="10"/>
      <c r="E38" s="10"/>
      <c r="F38" s="10"/>
      <c r="H38" s="12"/>
      <c r="I38" s="10"/>
      <c r="K38" s="12"/>
    </row>
    <row r="39" spans="1:11" ht="12.6" customHeight="1">
      <c r="A39" s="8"/>
      <c r="B39" s="5"/>
      <c r="C39" s="5"/>
      <c r="D39" s="5"/>
      <c r="E39" s="5"/>
      <c r="F39" s="5"/>
      <c r="G39" s="19"/>
      <c r="I39" s="5"/>
      <c r="J39" s="19"/>
    </row>
    <row r="40" spans="1:11" s="23" customFormat="1" ht="12.6" customHeight="1">
      <c r="A40" s="8"/>
      <c r="B40" s="5"/>
      <c r="C40" s="5"/>
      <c r="D40" s="5"/>
      <c r="E40" s="5"/>
      <c r="F40" s="5"/>
      <c r="G40" s="19"/>
      <c r="H40" s="1"/>
      <c r="I40" s="5"/>
      <c r="J40" s="19"/>
      <c r="K40" s="1"/>
    </row>
    <row r="41" spans="1:11" s="23" customFormat="1" ht="12.6" customHeight="1">
      <c r="A41" s="48" t="s">
        <v>35</v>
      </c>
      <c r="B41" s="49"/>
      <c r="C41" s="50"/>
      <c r="D41" s="50"/>
      <c r="E41" s="24"/>
      <c r="F41" s="24"/>
      <c r="G41" s="25"/>
      <c r="H41" s="25"/>
      <c r="I41" s="8"/>
      <c r="J41" s="8"/>
      <c r="K41" s="8"/>
    </row>
    <row r="42" spans="1:11" s="23" customFormat="1" ht="12.6" customHeight="1">
      <c r="A42" s="48" t="s">
        <v>34</v>
      </c>
      <c r="B42" s="10"/>
      <c r="C42" s="50"/>
      <c r="D42" s="50"/>
      <c r="E42" s="5"/>
      <c r="F42" s="5"/>
      <c r="G42" s="19"/>
      <c r="H42" s="1"/>
      <c r="I42" s="8"/>
      <c r="J42" s="8"/>
      <c r="K42" s="8"/>
    </row>
    <row r="43" spans="1:11" s="23" customFormat="1" ht="12.6" customHeight="1">
      <c r="A43" s="48" t="s">
        <v>69</v>
      </c>
      <c r="B43" s="50"/>
      <c r="C43" s="50"/>
      <c r="D43" s="50"/>
      <c r="E43" s="8"/>
      <c r="F43" s="8"/>
      <c r="G43" s="8"/>
      <c r="H43" s="8"/>
      <c r="I43" s="8"/>
      <c r="J43" s="8"/>
      <c r="K43" s="8"/>
    </row>
    <row r="44" spans="1:11" ht="12.6" customHeight="1">
      <c r="A44" s="48" t="s">
        <v>70</v>
      </c>
      <c r="B44" s="50"/>
      <c r="C44" s="50"/>
      <c r="D44" s="50"/>
      <c r="E44" s="8"/>
      <c r="F44" s="8"/>
      <c r="G44" s="8"/>
      <c r="H44" s="8"/>
      <c r="I44" s="8"/>
      <c r="J44" s="8"/>
      <c r="K44" s="8"/>
    </row>
    <row r="45" spans="1:11" ht="12.6" customHeight="1">
      <c r="A45" s="48" t="s">
        <v>41</v>
      </c>
      <c r="B45" s="50"/>
      <c r="C45" s="50"/>
      <c r="D45" s="50"/>
      <c r="E45" s="8"/>
      <c r="F45" s="8"/>
      <c r="G45" s="8"/>
      <c r="H45" s="8"/>
      <c r="I45" s="5"/>
      <c r="J45" s="5"/>
      <c r="K45" s="5"/>
    </row>
    <row r="46" spans="1:11" ht="12.6" customHeight="1">
      <c r="B46" s="8"/>
      <c r="C46" s="8"/>
      <c r="D46" s="8"/>
      <c r="E46" s="8"/>
      <c r="F46" s="8"/>
      <c r="G46" s="8"/>
      <c r="H46" s="8"/>
      <c r="I46" s="5"/>
      <c r="J46" s="5"/>
      <c r="K46" s="5"/>
    </row>
    <row r="47" spans="1:11" ht="12.6" customHeigh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6" customHeight="1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6" customHeight="1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.6" customHeight="1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6" customHeight="1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6" customHeight="1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6" customHeight="1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.6" customHeight="1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.6" customHeight="1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.6" customHeight="1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.6" customHeight="1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6" customHeight="1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6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.6" customHeight="1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.6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6" customHeigh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6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6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6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.6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.6" customHeigh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.6" customHeigh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.6" customHeigh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6" customHeigh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.6" customHeigh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.6" customHeigh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.6" customHeigh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.6" customHeigh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2.6" customHeight="1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2.6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2.6" customHeight="1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2.6" customHeight="1">
      <c r="A78" s="6"/>
      <c r="B78" s="5"/>
      <c r="C78" s="5"/>
      <c r="D78" s="5"/>
      <c r="E78" s="5"/>
      <c r="F78" s="5"/>
      <c r="G78" s="5"/>
      <c r="H78" s="5"/>
    </row>
    <row r="79" spans="1:11" ht="12.6" customHeight="1">
      <c r="A79" s="6"/>
      <c r="B79" s="5"/>
      <c r="C79" s="5"/>
      <c r="D79" s="5"/>
      <c r="E79" s="5"/>
      <c r="F79" s="5"/>
      <c r="G79" s="5"/>
      <c r="H79" s="5"/>
    </row>
  </sheetData>
  <phoneticPr fontId="6" type="noConversion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showGridLines="0" zoomScaleNormal="100" workbookViewId="0">
      <selection activeCell="K26" sqref="K26"/>
    </sheetView>
  </sheetViews>
  <sheetFormatPr baseColWidth="10" defaultColWidth="9.33203125" defaultRowHeight="12.6" customHeight="1"/>
  <cols>
    <col min="1" max="1" width="15.6640625" style="1" customWidth="1"/>
    <col min="2" max="2" width="9.33203125" style="1" bestFit="1" customWidth="1"/>
    <col min="3" max="3" width="7.33203125" style="1" bestFit="1" customWidth="1"/>
    <col min="4" max="4" width="8.1640625" style="1" bestFit="1" customWidth="1"/>
    <col min="5" max="5" width="9.33203125" style="1" bestFit="1" customWidth="1"/>
    <col min="6" max="6" width="11.1640625" style="1" bestFit="1" customWidth="1"/>
    <col min="7" max="7" width="9.5" style="1" bestFit="1" customWidth="1"/>
    <col min="8" max="8" width="12" style="1" customWidth="1"/>
    <col min="9" max="9" width="11.1640625" style="1" customWidth="1"/>
    <col min="10" max="10" width="9.5" style="1" bestFit="1" customWidth="1"/>
    <col min="11" max="11" width="12" style="1" customWidth="1"/>
    <col min="12" max="16384" width="9.33203125" style="1"/>
  </cols>
  <sheetData>
    <row r="1" spans="1:11" ht="12.6" customHeight="1">
      <c r="A1" s="18" t="s">
        <v>55</v>
      </c>
      <c r="B1" s="10"/>
      <c r="C1" s="10"/>
      <c r="D1" s="10"/>
      <c r="E1" s="10"/>
      <c r="F1" s="10"/>
      <c r="G1" s="10"/>
      <c r="H1" s="15"/>
      <c r="I1" s="10"/>
      <c r="J1" s="10"/>
      <c r="K1" s="15" t="s">
        <v>71</v>
      </c>
    </row>
    <row r="2" spans="1:11" ht="3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3.75" customHeight="1">
      <c r="A3" s="33"/>
      <c r="B3" s="30"/>
      <c r="C3" s="30"/>
      <c r="D3" s="30"/>
      <c r="E3" s="30"/>
      <c r="F3" s="30"/>
      <c r="G3" s="30"/>
      <c r="H3" s="30"/>
      <c r="I3" s="41"/>
      <c r="J3" s="30"/>
      <c r="K3" s="30"/>
    </row>
    <row r="4" spans="1:11" ht="15" customHeight="1">
      <c r="A4" s="34"/>
      <c r="B4" s="29" t="s">
        <v>42</v>
      </c>
      <c r="C4" s="31"/>
      <c r="D4" s="31"/>
      <c r="E4" s="31"/>
      <c r="F4" s="31"/>
      <c r="G4" s="31"/>
      <c r="H4" s="31"/>
      <c r="I4" s="42" t="s">
        <v>67</v>
      </c>
      <c r="J4" s="31"/>
      <c r="K4" s="31"/>
    </row>
    <row r="5" spans="1:11" s="28" customFormat="1" ht="12" customHeight="1">
      <c r="A5" s="35"/>
      <c r="B5" s="32" t="s">
        <v>43</v>
      </c>
      <c r="C5" s="26" t="s">
        <v>44</v>
      </c>
      <c r="D5" s="26" t="s">
        <v>45</v>
      </c>
      <c r="E5" s="26" t="s">
        <v>46</v>
      </c>
      <c r="F5" s="26" t="s">
        <v>47</v>
      </c>
      <c r="G5" s="27" t="s">
        <v>48</v>
      </c>
      <c r="H5" s="26" t="s">
        <v>57</v>
      </c>
      <c r="I5" s="26" t="s">
        <v>47</v>
      </c>
      <c r="J5" s="27" t="s">
        <v>48</v>
      </c>
      <c r="K5" s="26" t="s">
        <v>57</v>
      </c>
    </row>
    <row r="6" spans="1:11" s="28" customFormat="1" ht="12" customHeight="1">
      <c r="A6" s="35"/>
      <c r="B6" s="32"/>
      <c r="C6" s="26"/>
      <c r="D6" s="26"/>
      <c r="E6" s="26"/>
      <c r="F6" s="26"/>
      <c r="G6" s="27"/>
      <c r="H6" s="26" t="s">
        <v>56</v>
      </c>
      <c r="I6" s="26"/>
      <c r="J6" s="27"/>
      <c r="K6" s="26" t="s">
        <v>56</v>
      </c>
    </row>
    <row r="7" spans="1:11" s="3" customFormat="1" ht="3.75" customHeight="1">
      <c r="A7" s="36"/>
      <c r="B7" s="13"/>
      <c r="C7" s="14"/>
      <c r="D7" s="14"/>
      <c r="E7" s="14"/>
      <c r="F7" s="14"/>
      <c r="G7" s="14"/>
      <c r="H7" s="14"/>
      <c r="I7" s="14"/>
      <c r="J7" s="14"/>
      <c r="K7" s="14"/>
    </row>
    <row r="8" spans="1:11" ht="3.75" customHeight="1">
      <c r="A8" s="4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6" customHeight="1">
      <c r="A9" s="11" t="s">
        <v>0</v>
      </c>
      <c r="B9" s="20">
        <f t="shared" ref="B9:H9" si="0">SUM(B11:B36)</f>
        <v>2076901</v>
      </c>
      <c r="C9" s="20">
        <f t="shared" si="0"/>
        <v>16224</v>
      </c>
      <c r="D9" s="20">
        <f t="shared" si="0"/>
        <v>16577</v>
      </c>
      <c r="E9" s="20">
        <f t="shared" si="0"/>
        <v>2044100</v>
      </c>
      <c r="F9" s="20">
        <f t="shared" si="0"/>
        <v>744678</v>
      </c>
      <c r="G9" s="20">
        <f t="shared" si="0"/>
        <v>1158471</v>
      </c>
      <c r="H9" s="20">
        <f t="shared" si="0"/>
        <v>138215</v>
      </c>
      <c r="I9" s="44">
        <f>100/$E9*F9</f>
        <v>36.430605156303507</v>
      </c>
      <c r="J9" s="44">
        <f>100/$E9*G9</f>
        <v>56.673890709847853</v>
      </c>
      <c r="K9" s="44">
        <f>100/$E9*H9</f>
        <v>6.7616554963064432</v>
      </c>
    </row>
    <row r="10" spans="1:11" s="10" customFormat="1" ht="12.6" customHeight="1">
      <c r="A10" s="9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s="10" customFormat="1" ht="12.6" customHeight="1">
      <c r="A11" s="10" t="s">
        <v>17</v>
      </c>
      <c r="B11" s="21">
        <v>354296</v>
      </c>
      <c r="C11" s="21">
        <v>411</v>
      </c>
      <c r="D11" s="21">
        <v>209</v>
      </c>
      <c r="E11" s="21">
        <v>353676</v>
      </c>
      <c r="F11" s="21">
        <v>121182</v>
      </c>
      <c r="G11" s="21">
        <v>218761</v>
      </c>
      <c r="H11" s="21">
        <v>13733</v>
      </c>
      <c r="I11" s="43">
        <f>IF(ISNUMBER(F11),100/$E11*F11,F11)</f>
        <v>34.263563261289995</v>
      </c>
      <c r="J11" s="43">
        <f t="shared" ref="J11:K24" si="1">IF(ISNUMBER(G11),100/$E11*G11,G11)</f>
        <v>61.853504337303065</v>
      </c>
      <c r="K11" s="43">
        <f t="shared" si="1"/>
        <v>3.8829324014069373</v>
      </c>
    </row>
    <row r="12" spans="1:11" s="10" customFormat="1" ht="12.6" customHeight="1">
      <c r="A12" s="10" t="s">
        <v>10</v>
      </c>
      <c r="B12" s="21">
        <v>315531</v>
      </c>
      <c r="C12" s="21">
        <v>1217</v>
      </c>
      <c r="D12" s="21">
        <v>659</v>
      </c>
      <c r="E12" s="21">
        <v>313655</v>
      </c>
      <c r="F12" s="21">
        <v>99135</v>
      </c>
      <c r="G12" s="21">
        <v>197677</v>
      </c>
      <c r="H12" s="21">
        <v>16843</v>
      </c>
      <c r="I12" s="43">
        <f t="shared" ref="I12:K36" si="2">IF(ISNUMBER(F12),100/$E12*F12,F12)</f>
        <v>31.606382809137425</v>
      </c>
      <c r="J12" s="43">
        <f t="shared" si="1"/>
        <v>63.023704388579809</v>
      </c>
      <c r="K12" s="43">
        <f t="shared" si="1"/>
        <v>5.3699128022827622</v>
      </c>
    </row>
    <row r="13" spans="1:11" s="10" customFormat="1" ht="12.6" customHeight="1">
      <c r="A13" s="10" t="s">
        <v>21</v>
      </c>
      <c r="B13" s="21">
        <v>112247</v>
      </c>
      <c r="C13" s="21">
        <v>1731</v>
      </c>
      <c r="D13" s="21">
        <v>696</v>
      </c>
      <c r="E13" s="21">
        <v>109820</v>
      </c>
      <c r="F13" s="21">
        <v>33316</v>
      </c>
      <c r="G13" s="21">
        <v>68692</v>
      </c>
      <c r="H13" s="21">
        <v>7812</v>
      </c>
      <c r="I13" s="43">
        <f t="shared" si="2"/>
        <v>30.33691495173921</v>
      </c>
      <c r="J13" s="43">
        <f t="shared" si="1"/>
        <v>62.549626661810237</v>
      </c>
      <c r="K13" s="43">
        <f t="shared" si="1"/>
        <v>7.1134583864505556</v>
      </c>
    </row>
    <row r="14" spans="1:11" s="10" customFormat="1" ht="12.6" customHeight="1">
      <c r="A14" s="10" t="s">
        <v>4</v>
      </c>
      <c r="B14" s="21">
        <v>8665</v>
      </c>
      <c r="C14" s="21">
        <v>615</v>
      </c>
      <c r="D14" s="21">
        <v>92</v>
      </c>
      <c r="E14" s="21">
        <v>7958</v>
      </c>
      <c r="F14" s="21">
        <v>7958</v>
      </c>
      <c r="G14" s="39" t="s">
        <v>64</v>
      </c>
      <c r="H14" s="39" t="s">
        <v>64</v>
      </c>
      <c r="I14" s="43">
        <f t="shared" si="2"/>
        <v>100</v>
      </c>
      <c r="J14" s="45" t="str">
        <f t="shared" si="1"/>
        <v>*</v>
      </c>
      <c r="K14" s="45" t="str">
        <f t="shared" si="1"/>
        <v>*</v>
      </c>
    </row>
    <row r="15" spans="1:11" s="10" customFormat="1" ht="12.6" customHeight="1">
      <c r="A15" s="10" t="s">
        <v>22</v>
      </c>
      <c r="B15" s="21">
        <v>30792</v>
      </c>
      <c r="C15" s="21">
        <v>89</v>
      </c>
      <c r="D15" s="21">
        <v>753</v>
      </c>
      <c r="E15" s="21">
        <v>29950</v>
      </c>
      <c r="F15" s="21">
        <v>9959</v>
      </c>
      <c r="G15" s="21">
        <v>18631</v>
      </c>
      <c r="H15" s="21">
        <v>1360</v>
      </c>
      <c r="I15" s="43">
        <f t="shared" si="2"/>
        <v>33.252086811352257</v>
      </c>
      <c r="J15" s="43">
        <f t="shared" si="1"/>
        <v>62.207011686143574</v>
      </c>
      <c r="K15" s="43">
        <f t="shared" si="1"/>
        <v>4.5409015025041741</v>
      </c>
    </row>
    <row r="16" spans="1:11" s="10" customFormat="1" ht="12.6" customHeight="1">
      <c r="A16" s="10" t="s">
        <v>25</v>
      </c>
      <c r="B16" s="21">
        <v>5431</v>
      </c>
      <c r="C16" s="21">
        <v>738</v>
      </c>
      <c r="D16" s="21">
        <v>131</v>
      </c>
      <c r="E16" s="21">
        <v>4562</v>
      </c>
      <c r="F16" s="21">
        <v>4562</v>
      </c>
      <c r="G16" s="39" t="s">
        <v>64</v>
      </c>
      <c r="H16" s="39" t="s">
        <v>64</v>
      </c>
      <c r="I16" s="43">
        <f t="shared" si="2"/>
        <v>100</v>
      </c>
      <c r="J16" s="43" t="str">
        <f t="shared" si="1"/>
        <v>*</v>
      </c>
      <c r="K16" s="43" t="str">
        <f t="shared" si="1"/>
        <v>*</v>
      </c>
    </row>
    <row r="17" spans="1:11" s="10" customFormat="1" ht="12.6" customHeight="1">
      <c r="A17" s="10" t="s">
        <v>24</v>
      </c>
      <c r="B17" s="21">
        <v>5783</v>
      </c>
      <c r="C17" s="21">
        <v>755</v>
      </c>
      <c r="D17" s="21">
        <v>54</v>
      </c>
      <c r="E17" s="21">
        <v>4974</v>
      </c>
      <c r="F17" s="21">
        <v>4974</v>
      </c>
      <c r="G17" s="39" t="s">
        <v>64</v>
      </c>
      <c r="H17" s="39" t="s">
        <v>64</v>
      </c>
      <c r="I17" s="43">
        <f t="shared" si="2"/>
        <v>100</v>
      </c>
      <c r="J17" s="43" t="str">
        <f t="shared" si="1"/>
        <v>*</v>
      </c>
      <c r="K17" s="43" t="str">
        <f t="shared" si="1"/>
        <v>*</v>
      </c>
    </row>
    <row r="18" spans="1:11" s="10" customFormat="1" ht="12.6" customHeight="1">
      <c r="A18" s="10" t="s">
        <v>23</v>
      </c>
      <c r="B18" s="21">
        <v>10352</v>
      </c>
      <c r="C18" s="21">
        <v>103</v>
      </c>
      <c r="D18" s="21">
        <v>39</v>
      </c>
      <c r="E18" s="21">
        <v>10210</v>
      </c>
      <c r="F18" s="21">
        <v>10210</v>
      </c>
      <c r="G18" s="39" t="s">
        <v>64</v>
      </c>
      <c r="H18" s="39" t="s">
        <v>64</v>
      </c>
      <c r="I18" s="43">
        <f t="shared" si="2"/>
        <v>100.00000000000001</v>
      </c>
      <c r="J18" s="43" t="str">
        <f t="shared" si="1"/>
        <v>*</v>
      </c>
      <c r="K18" s="43" t="str">
        <f t="shared" si="1"/>
        <v>*</v>
      </c>
    </row>
    <row r="19" spans="1:11" s="10" customFormat="1" ht="12.6" customHeight="1">
      <c r="A19" s="10" t="s">
        <v>27</v>
      </c>
      <c r="B19" s="21">
        <v>29251</v>
      </c>
      <c r="C19" s="21">
        <v>142</v>
      </c>
      <c r="D19" s="21">
        <v>122</v>
      </c>
      <c r="E19" s="21">
        <v>28987</v>
      </c>
      <c r="F19" s="21">
        <v>17347</v>
      </c>
      <c r="G19" s="21">
        <v>10788</v>
      </c>
      <c r="H19" s="21">
        <v>852</v>
      </c>
      <c r="I19" s="43">
        <f t="shared" si="2"/>
        <v>59.844068030496423</v>
      </c>
      <c r="J19" s="43">
        <f t="shared" si="1"/>
        <v>37.216683340807947</v>
      </c>
      <c r="K19" s="43">
        <f t="shared" si="1"/>
        <v>2.9392486286956219</v>
      </c>
    </row>
    <row r="20" spans="1:11" s="10" customFormat="1" ht="12.6" customHeight="1">
      <c r="A20" s="10" t="s">
        <v>11</v>
      </c>
      <c r="B20" s="21">
        <v>65019</v>
      </c>
      <c r="C20" s="21">
        <v>740</v>
      </c>
      <c r="D20" s="21">
        <v>776</v>
      </c>
      <c r="E20" s="21">
        <v>63503</v>
      </c>
      <c r="F20" s="21">
        <v>19820</v>
      </c>
      <c r="G20" s="21">
        <v>35181</v>
      </c>
      <c r="H20" s="21">
        <v>8502</v>
      </c>
      <c r="I20" s="43">
        <f t="shared" si="2"/>
        <v>31.211123883910997</v>
      </c>
      <c r="J20" s="43">
        <f t="shared" si="1"/>
        <v>55.400532258318499</v>
      </c>
      <c r="K20" s="43">
        <f t="shared" si="1"/>
        <v>13.388343857770499</v>
      </c>
    </row>
    <row r="21" spans="1:11" s="10" customFormat="1" ht="12.6" customHeight="1">
      <c r="A21" s="10" t="s">
        <v>13</v>
      </c>
      <c r="B21" s="21">
        <v>89792</v>
      </c>
      <c r="C21" s="21">
        <v>927</v>
      </c>
      <c r="D21" s="21">
        <v>1105</v>
      </c>
      <c r="E21" s="21">
        <v>87760</v>
      </c>
      <c r="F21" s="21">
        <v>32257</v>
      </c>
      <c r="G21" s="21">
        <v>50282</v>
      </c>
      <c r="H21" s="21">
        <v>5221</v>
      </c>
      <c r="I21" s="43">
        <f t="shared" si="2"/>
        <v>36.755925250683681</v>
      </c>
      <c r="J21" s="43">
        <f t="shared" si="1"/>
        <v>57.294895168641744</v>
      </c>
      <c r="K21" s="43">
        <f t="shared" si="1"/>
        <v>5.9491795806745662</v>
      </c>
    </row>
    <row r="22" spans="1:11" s="10" customFormat="1" ht="12.6" customHeight="1">
      <c r="A22" s="10" t="s">
        <v>16</v>
      </c>
      <c r="B22" s="21">
        <v>59079</v>
      </c>
      <c r="C22" s="21">
        <v>327</v>
      </c>
      <c r="D22" s="21">
        <v>44</v>
      </c>
      <c r="E22" s="21">
        <v>58708</v>
      </c>
      <c r="F22" s="21">
        <v>23131</v>
      </c>
      <c r="G22" s="21">
        <v>28837</v>
      </c>
      <c r="H22" s="21">
        <v>6740</v>
      </c>
      <c r="I22" s="43">
        <f t="shared" si="2"/>
        <v>39.400081760577777</v>
      </c>
      <c r="J22" s="43">
        <f t="shared" si="1"/>
        <v>49.119370443551134</v>
      </c>
      <c r="K22" s="43">
        <f t="shared" si="1"/>
        <v>11.480547795871091</v>
      </c>
    </row>
    <row r="23" spans="1:11" s="10" customFormat="1" ht="12.6" customHeight="1">
      <c r="A23" s="10" t="s">
        <v>15</v>
      </c>
      <c r="B23" s="21">
        <v>71589</v>
      </c>
      <c r="C23" s="21">
        <v>213</v>
      </c>
      <c r="D23" s="21">
        <v>280</v>
      </c>
      <c r="E23" s="21">
        <v>71096</v>
      </c>
      <c r="F23" s="21">
        <v>22027</v>
      </c>
      <c r="G23" s="21">
        <v>40283</v>
      </c>
      <c r="H23" s="21">
        <v>8786</v>
      </c>
      <c r="I23" s="43">
        <f t="shared" si="2"/>
        <v>30.982052436142684</v>
      </c>
      <c r="J23" s="43">
        <f t="shared" si="1"/>
        <v>56.660009001912911</v>
      </c>
      <c r="K23" s="43">
        <f t="shared" si="1"/>
        <v>12.357938561944414</v>
      </c>
    </row>
    <row r="24" spans="1:11" s="10" customFormat="1" ht="12.6" customHeight="1">
      <c r="A24" s="10" t="s">
        <v>19</v>
      </c>
      <c r="B24" s="21">
        <v>33408</v>
      </c>
      <c r="C24" s="21">
        <v>758</v>
      </c>
      <c r="D24" s="21">
        <v>449</v>
      </c>
      <c r="E24" s="21">
        <v>32201</v>
      </c>
      <c r="F24" s="21">
        <v>19389</v>
      </c>
      <c r="G24" s="21">
        <v>9641</v>
      </c>
      <c r="H24" s="21">
        <v>3171</v>
      </c>
      <c r="I24" s="43">
        <f t="shared" si="2"/>
        <v>60.212415763485609</v>
      </c>
      <c r="J24" s="43">
        <f t="shared" si="1"/>
        <v>29.940063973168535</v>
      </c>
      <c r="K24" s="43">
        <f t="shared" si="1"/>
        <v>9.8475202633458583</v>
      </c>
    </row>
    <row r="25" spans="1:11" s="10" customFormat="1" ht="12.6" customHeight="1">
      <c r="A25" s="10" t="s">
        <v>36</v>
      </c>
      <c r="B25" s="21">
        <v>15520</v>
      </c>
      <c r="C25" s="21">
        <v>34</v>
      </c>
      <c r="D25" s="21">
        <v>1412</v>
      </c>
      <c r="E25" s="21">
        <v>14074</v>
      </c>
      <c r="F25" s="21">
        <v>11338</v>
      </c>
      <c r="G25" s="39" t="s">
        <v>64</v>
      </c>
      <c r="H25" s="39" t="s">
        <v>64</v>
      </c>
      <c r="I25" s="43">
        <f t="shared" si="2"/>
        <v>80.55989768367202</v>
      </c>
      <c r="J25" s="43" t="str">
        <f t="shared" si="2"/>
        <v>*</v>
      </c>
      <c r="K25" s="43" t="str">
        <f t="shared" si="2"/>
        <v>*</v>
      </c>
    </row>
    <row r="26" spans="1:11" s="10" customFormat="1" ht="12.6" customHeight="1">
      <c r="A26" s="10" t="s">
        <v>38</v>
      </c>
      <c r="B26" s="21">
        <v>3843</v>
      </c>
      <c r="C26" s="21">
        <v>32</v>
      </c>
      <c r="D26" s="21">
        <v>13</v>
      </c>
      <c r="E26" s="21">
        <v>3798</v>
      </c>
      <c r="F26" s="21">
        <v>3798</v>
      </c>
      <c r="G26" s="39" t="s">
        <v>64</v>
      </c>
      <c r="H26" s="39" t="s">
        <v>64</v>
      </c>
      <c r="I26" s="43">
        <f t="shared" si="2"/>
        <v>100</v>
      </c>
      <c r="J26" s="43" t="str">
        <f t="shared" si="2"/>
        <v>*</v>
      </c>
      <c r="K26" s="43" t="str">
        <f t="shared" si="2"/>
        <v>*</v>
      </c>
    </row>
    <row r="27" spans="1:11" s="10" customFormat="1" ht="12.6" customHeight="1">
      <c r="A27" s="10" t="s">
        <v>40</v>
      </c>
      <c r="B27" s="21">
        <v>118509</v>
      </c>
      <c r="C27" s="21">
        <v>219</v>
      </c>
      <c r="D27" s="21">
        <v>1029</v>
      </c>
      <c r="E27" s="21">
        <v>117261</v>
      </c>
      <c r="F27" s="21">
        <v>32006</v>
      </c>
      <c r="G27" s="21">
        <v>74347</v>
      </c>
      <c r="H27" s="21">
        <v>10908</v>
      </c>
      <c r="I27" s="43">
        <f t="shared" si="2"/>
        <v>27.294667451241249</v>
      </c>
      <c r="J27" s="43">
        <f t="shared" si="2"/>
        <v>63.403006967363403</v>
      </c>
      <c r="K27" s="43">
        <f t="shared" si="2"/>
        <v>9.3023255813953494</v>
      </c>
    </row>
    <row r="28" spans="1:11" s="10" customFormat="1" ht="12.6" customHeight="1">
      <c r="A28" s="10" t="s">
        <v>18</v>
      </c>
      <c r="B28" s="21">
        <v>45755</v>
      </c>
      <c r="C28" s="21">
        <v>127</v>
      </c>
      <c r="D28" s="21">
        <v>321</v>
      </c>
      <c r="E28" s="21">
        <v>45307</v>
      </c>
      <c r="F28" s="21">
        <v>9271</v>
      </c>
      <c r="G28" s="21">
        <v>28977</v>
      </c>
      <c r="H28" s="21">
        <v>7059</v>
      </c>
      <c r="I28" s="43">
        <f t="shared" si="2"/>
        <v>20.462621669940628</v>
      </c>
      <c r="J28" s="43">
        <f t="shared" si="2"/>
        <v>63.95700443640056</v>
      </c>
      <c r="K28" s="43">
        <f t="shared" si="2"/>
        <v>15.580373893658816</v>
      </c>
    </row>
    <row r="29" spans="1:11" s="10" customFormat="1" ht="12.6" customHeight="1">
      <c r="A29" s="10" t="s">
        <v>14</v>
      </c>
      <c r="B29" s="21">
        <v>140909</v>
      </c>
      <c r="C29" s="21">
        <v>337</v>
      </c>
      <c r="D29" s="21">
        <v>690</v>
      </c>
      <c r="E29" s="21">
        <v>139882</v>
      </c>
      <c r="F29" s="21">
        <v>38748</v>
      </c>
      <c r="G29" s="21">
        <v>91651</v>
      </c>
      <c r="H29" s="21">
        <v>9483</v>
      </c>
      <c r="I29" s="43">
        <f t="shared" si="2"/>
        <v>27.70049041334839</v>
      </c>
      <c r="J29" s="43">
        <f t="shared" si="2"/>
        <v>65.520224188959261</v>
      </c>
      <c r="K29" s="43">
        <f t="shared" si="2"/>
        <v>6.7792853976923402</v>
      </c>
    </row>
    <row r="30" spans="1:11" s="10" customFormat="1" ht="12.6" customHeight="1">
      <c r="A30" s="10" t="s">
        <v>20</v>
      </c>
      <c r="B30" s="21">
        <v>62451</v>
      </c>
      <c r="C30" s="21">
        <v>221</v>
      </c>
      <c r="D30" s="21">
        <v>149</v>
      </c>
      <c r="E30" s="21">
        <v>62081</v>
      </c>
      <c r="F30" s="21">
        <v>17125</v>
      </c>
      <c r="G30" s="21">
        <v>38358</v>
      </c>
      <c r="H30" s="21">
        <v>6598</v>
      </c>
      <c r="I30" s="43">
        <f t="shared" si="2"/>
        <v>27.584929366472835</v>
      </c>
      <c r="J30" s="43">
        <f t="shared" si="2"/>
        <v>61.787020183308904</v>
      </c>
      <c r="K30" s="43">
        <f t="shared" si="2"/>
        <v>10.628050450218264</v>
      </c>
    </row>
    <row r="31" spans="1:11" s="10" customFormat="1" ht="12.6" customHeight="1">
      <c r="A31" s="10" t="s">
        <v>2</v>
      </c>
      <c r="B31" s="21">
        <v>123835</v>
      </c>
      <c r="C31" s="21">
        <v>1988</v>
      </c>
      <c r="D31" s="21">
        <v>1615</v>
      </c>
      <c r="E31" s="21">
        <v>120232</v>
      </c>
      <c r="F31" s="21">
        <v>51385</v>
      </c>
      <c r="G31" s="21">
        <v>67284</v>
      </c>
      <c r="H31" s="21">
        <v>1563</v>
      </c>
      <c r="I31" s="43">
        <f t="shared" si="2"/>
        <v>42.738206134806042</v>
      </c>
      <c r="J31" s="43">
        <f t="shared" si="2"/>
        <v>55.961807172799254</v>
      </c>
      <c r="K31" s="43">
        <f t="shared" si="2"/>
        <v>1.2999866923947034</v>
      </c>
    </row>
    <row r="32" spans="1:11" s="10" customFormat="1" ht="12.6" customHeight="1">
      <c r="A32" s="10" t="s">
        <v>9</v>
      </c>
      <c r="B32" s="21">
        <v>133024</v>
      </c>
      <c r="C32" s="21">
        <v>998</v>
      </c>
      <c r="D32" s="21">
        <v>2827</v>
      </c>
      <c r="E32" s="21">
        <v>129199</v>
      </c>
      <c r="F32" s="21">
        <v>60960</v>
      </c>
      <c r="G32" s="21">
        <v>57666</v>
      </c>
      <c r="H32" s="21">
        <v>10573</v>
      </c>
      <c r="I32" s="43">
        <f t="shared" si="2"/>
        <v>47.183027732412789</v>
      </c>
      <c r="J32" s="43">
        <f t="shared" si="2"/>
        <v>44.633472395297176</v>
      </c>
      <c r="K32" s="43">
        <f t="shared" si="2"/>
        <v>8.1834998722900334</v>
      </c>
    </row>
    <row r="33" spans="1:11" s="10" customFormat="1" ht="12.6" customHeight="1">
      <c r="A33" s="10" t="s">
        <v>8</v>
      </c>
      <c r="B33" s="21">
        <v>102881</v>
      </c>
      <c r="C33" s="21">
        <v>1691</v>
      </c>
      <c r="D33" s="21">
        <v>2033</v>
      </c>
      <c r="E33" s="21">
        <v>99157</v>
      </c>
      <c r="F33" s="21">
        <v>22713</v>
      </c>
      <c r="G33" s="21">
        <v>70474</v>
      </c>
      <c r="H33" s="21">
        <v>5970</v>
      </c>
      <c r="I33" s="43">
        <f t="shared" si="2"/>
        <v>22.906098409592868</v>
      </c>
      <c r="J33" s="43">
        <f t="shared" si="2"/>
        <v>71.073146626057664</v>
      </c>
      <c r="K33" s="43">
        <f t="shared" si="2"/>
        <v>6.0207549643494653</v>
      </c>
    </row>
    <row r="34" spans="1:11" s="10" customFormat="1" ht="12.6" customHeight="1">
      <c r="A34" s="10" t="s">
        <v>12</v>
      </c>
      <c r="B34" s="21">
        <v>39155</v>
      </c>
      <c r="C34" s="21">
        <v>591</v>
      </c>
      <c r="D34" s="21">
        <v>549</v>
      </c>
      <c r="E34" s="21">
        <v>38015</v>
      </c>
      <c r="F34" s="21">
        <v>20670</v>
      </c>
      <c r="G34" s="21">
        <v>13709</v>
      </c>
      <c r="H34" s="21">
        <v>3636</v>
      </c>
      <c r="I34" s="43">
        <f t="shared" si="2"/>
        <v>54.373273707746939</v>
      </c>
      <c r="J34" s="43">
        <f t="shared" si="2"/>
        <v>36.06208075759568</v>
      </c>
      <c r="K34" s="43">
        <f t="shared" si="2"/>
        <v>9.5646455346573713</v>
      </c>
    </row>
    <row r="35" spans="1:11" s="10" customFormat="1" ht="12.6" customHeight="1">
      <c r="A35" s="10" t="s">
        <v>7</v>
      </c>
      <c r="B35" s="21">
        <v>79539</v>
      </c>
      <c r="C35" s="21">
        <v>847</v>
      </c>
      <c r="D35" s="21">
        <v>410</v>
      </c>
      <c r="E35" s="21">
        <v>78282</v>
      </c>
      <c r="F35" s="21">
        <v>39707</v>
      </c>
      <c r="G35" s="21">
        <v>30070</v>
      </c>
      <c r="H35" s="21">
        <v>8505</v>
      </c>
      <c r="I35" s="43">
        <f t="shared" si="2"/>
        <v>50.723027004930891</v>
      </c>
      <c r="J35" s="43">
        <f t="shared" si="2"/>
        <v>38.41240642804221</v>
      </c>
      <c r="K35" s="43">
        <f t="shared" si="2"/>
        <v>10.864566567026904</v>
      </c>
    </row>
    <row r="36" spans="1:11" ht="12.75">
      <c r="A36" s="10" t="s">
        <v>1</v>
      </c>
      <c r="B36" s="21">
        <v>20245</v>
      </c>
      <c r="C36" s="21">
        <v>373</v>
      </c>
      <c r="D36" s="21">
        <v>120</v>
      </c>
      <c r="E36" s="21">
        <v>19752</v>
      </c>
      <c r="F36" s="21">
        <v>11690</v>
      </c>
      <c r="G36" s="21">
        <v>7162</v>
      </c>
      <c r="H36" s="21">
        <v>900</v>
      </c>
      <c r="I36" s="43">
        <f t="shared" si="2"/>
        <v>59.183880113406239</v>
      </c>
      <c r="J36" s="43">
        <f t="shared" si="2"/>
        <v>36.259619279060352</v>
      </c>
      <c r="K36" s="43">
        <f t="shared" si="2"/>
        <v>4.5565006075334145</v>
      </c>
    </row>
    <row r="37" spans="1:11" ht="3.75" customHeight="1">
      <c r="A37" s="7"/>
      <c r="B37" s="16"/>
      <c r="C37" s="16"/>
      <c r="D37" s="16"/>
      <c r="E37" s="16"/>
      <c r="F37" s="16"/>
      <c r="G37" s="17"/>
      <c r="H37" s="17"/>
      <c r="I37" s="16"/>
      <c r="J37" s="17"/>
      <c r="K37" s="17"/>
    </row>
    <row r="38" spans="1:11" ht="12.6" customHeight="1">
      <c r="A38" s="8" t="s">
        <v>3</v>
      </c>
      <c r="B38" s="10"/>
      <c r="C38" s="10"/>
      <c r="D38" s="10"/>
      <c r="E38" s="10"/>
      <c r="F38" s="10"/>
      <c r="H38" s="12"/>
      <c r="I38" s="10"/>
      <c r="K38" s="12"/>
    </row>
    <row r="39" spans="1:11" ht="12.6" customHeight="1">
      <c r="A39" s="8"/>
      <c r="B39" s="5"/>
      <c r="C39" s="5"/>
      <c r="D39" s="5"/>
      <c r="E39" s="5"/>
      <c r="F39" s="5"/>
      <c r="G39" s="19"/>
      <c r="I39" s="5"/>
      <c r="J39" s="19"/>
    </row>
    <row r="40" spans="1:11" s="23" customFormat="1" ht="12.6" customHeight="1">
      <c r="A40" s="8"/>
      <c r="B40" s="5"/>
      <c r="C40" s="5"/>
      <c r="D40" s="5"/>
      <c r="E40" s="5"/>
      <c r="F40" s="5"/>
      <c r="G40" s="19"/>
      <c r="H40" s="1"/>
      <c r="I40" s="5"/>
      <c r="J40" s="19"/>
      <c r="K40" s="1"/>
    </row>
    <row r="41" spans="1:11" s="23" customFormat="1" ht="12.6" customHeight="1">
      <c r="A41" s="48" t="s">
        <v>35</v>
      </c>
      <c r="B41" s="49"/>
      <c r="C41" s="50"/>
      <c r="D41" s="50"/>
      <c r="E41" s="24"/>
      <c r="F41" s="24"/>
      <c r="G41" s="25"/>
      <c r="H41" s="25"/>
      <c r="I41" s="8"/>
      <c r="J41" s="8"/>
      <c r="K41" s="8"/>
    </row>
    <row r="42" spans="1:11" s="23" customFormat="1" ht="12.6" customHeight="1">
      <c r="A42" s="48" t="s">
        <v>34</v>
      </c>
      <c r="B42" s="10"/>
      <c r="C42" s="50"/>
      <c r="D42" s="50"/>
      <c r="E42" s="5"/>
      <c r="F42" s="5"/>
      <c r="G42" s="19"/>
      <c r="H42" s="1"/>
      <c r="I42" s="8"/>
      <c r="J42" s="8"/>
      <c r="K42" s="8"/>
    </row>
    <row r="43" spans="1:11" s="23" customFormat="1" ht="12.6" customHeight="1">
      <c r="A43" s="48" t="s">
        <v>69</v>
      </c>
      <c r="B43" s="50"/>
      <c r="C43" s="50"/>
      <c r="D43" s="50"/>
      <c r="E43" s="8"/>
      <c r="F43" s="8"/>
      <c r="G43" s="8"/>
      <c r="H43" s="8"/>
      <c r="I43" s="8"/>
      <c r="J43" s="8"/>
      <c r="K43" s="8"/>
    </row>
    <row r="44" spans="1:11" ht="12.6" customHeight="1">
      <c r="A44" s="48" t="s">
        <v>70</v>
      </c>
      <c r="B44" s="50"/>
      <c r="C44" s="50"/>
      <c r="D44" s="50"/>
      <c r="E44" s="8"/>
      <c r="F44" s="8"/>
      <c r="G44" s="8"/>
      <c r="H44" s="8"/>
      <c r="I44" s="8"/>
      <c r="J44" s="8"/>
      <c r="K44" s="8"/>
    </row>
    <row r="45" spans="1:11" ht="12.6" customHeight="1">
      <c r="A45" s="48" t="s">
        <v>41</v>
      </c>
      <c r="B45" s="50"/>
      <c r="C45" s="50"/>
      <c r="D45" s="50"/>
      <c r="E45" s="8"/>
      <c r="F45" s="8"/>
      <c r="G45" s="8"/>
      <c r="H45" s="8"/>
      <c r="I45" s="5"/>
      <c r="J45" s="5"/>
      <c r="K45" s="5"/>
    </row>
    <row r="46" spans="1:11" ht="12.6" customHeight="1">
      <c r="B46" s="8"/>
      <c r="C46" s="8"/>
      <c r="D46" s="8"/>
      <c r="E46" s="8"/>
      <c r="F46" s="8"/>
      <c r="G46" s="8"/>
      <c r="H46" s="8"/>
      <c r="I46" s="5"/>
      <c r="J46" s="5"/>
      <c r="K46" s="5"/>
    </row>
    <row r="47" spans="1:11" ht="12.6" customHeigh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6" customHeight="1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6" customHeight="1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.6" customHeight="1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6" customHeight="1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6" customHeight="1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6" customHeight="1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.6" customHeight="1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.6" customHeight="1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.6" customHeight="1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.6" customHeight="1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6" customHeight="1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6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.6" customHeight="1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.6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6" customHeigh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6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6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6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.6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.6" customHeigh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.6" customHeigh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.6" customHeigh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6" customHeigh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.6" customHeigh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.6" customHeigh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.6" customHeigh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.6" customHeigh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2.6" customHeight="1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2.6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2.6" customHeight="1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2.6" customHeight="1">
      <c r="A78" s="6"/>
      <c r="B78" s="5"/>
      <c r="C78" s="5"/>
      <c r="D78" s="5"/>
      <c r="E78" s="5"/>
      <c r="F78" s="5"/>
      <c r="G78" s="5"/>
      <c r="H78" s="5"/>
    </row>
    <row r="79" spans="1:11" ht="12.6" customHeight="1">
      <c r="A79" s="6"/>
      <c r="B79" s="5"/>
      <c r="C79" s="5"/>
      <c r="D79" s="5"/>
      <c r="E79" s="5"/>
      <c r="F79" s="5"/>
      <c r="G79" s="5"/>
      <c r="H79" s="5"/>
    </row>
  </sheetData>
  <phoneticPr fontId="6" type="noConversion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showGridLines="0" zoomScaleNormal="100" workbookViewId="0">
      <selection activeCell="K26" sqref="K26"/>
    </sheetView>
  </sheetViews>
  <sheetFormatPr baseColWidth="10" defaultColWidth="9.33203125" defaultRowHeight="12.6" customHeight="1"/>
  <cols>
    <col min="1" max="1" width="15.6640625" style="1" customWidth="1"/>
    <col min="2" max="2" width="9.33203125" style="1" bestFit="1" customWidth="1"/>
    <col min="3" max="3" width="7.33203125" style="1" bestFit="1" customWidth="1"/>
    <col min="4" max="4" width="8.1640625" style="1" bestFit="1" customWidth="1"/>
    <col min="5" max="5" width="9.33203125" style="1" bestFit="1" customWidth="1"/>
    <col min="6" max="6" width="11.1640625" style="1" bestFit="1" customWidth="1"/>
    <col min="7" max="7" width="9.5" style="1" bestFit="1" customWidth="1"/>
    <col min="8" max="8" width="12" style="1" customWidth="1"/>
    <col min="9" max="9" width="11.1640625" style="1" customWidth="1"/>
    <col min="10" max="10" width="9.5" style="1" bestFit="1" customWidth="1"/>
    <col min="11" max="11" width="12" style="1" customWidth="1"/>
    <col min="12" max="16384" width="9.33203125" style="1"/>
  </cols>
  <sheetData>
    <row r="1" spans="1:11" ht="12.6" customHeight="1">
      <c r="A1" s="18" t="s">
        <v>54</v>
      </c>
      <c r="B1" s="10"/>
      <c r="C1" s="10"/>
      <c r="D1" s="10"/>
      <c r="E1" s="10"/>
      <c r="F1" s="10"/>
      <c r="G1" s="10"/>
      <c r="H1" s="15"/>
      <c r="I1" s="10"/>
      <c r="J1" s="10"/>
      <c r="K1" s="15" t="s">
        <v>71</v>
      </c>
    </row>
    <row r="2" spans="1:11" ht="3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3.75" customHeight="1">
      <c r="A3" s="33"/>
      <c r="B3" s="30"/>
      <c r="C3" s="30"/>
      <c r="D3" s="30"/>
      <c r="E3" s="30"/>
      <c r="F3" s="30"/>
      <c r="G3" s="30"/>
      <c r="H3" s="30"/>
      <c r="I3" s="41"/>
      <c r="J3" s="30"/>
      <c r="K3" s="30"/>
    </row>
    <row r="4" spans="1:11" ht="15" customHeight="1">
      <c r="A4" s="34"/>
      <c r="B4" s="29" t="s">
        <v>42</v>
      </c>
      <c r="C4" s="31"/>
      <c r="D4" s="31"/>
      <c r="E4" s="31"/>
      <c r="F4" s="31"/>
      <c r="G4" s="31"/>
      <c r="H4" s="31"/>
      <c r="I4" s="42" t="s">
        <v>67</v>
      </c>
      <c r="J4" s="31"/>
      <c r="K4" s="31"/>
    </row>
    <row r="5" spans="1:11" s="28" customFormat="1" ht="12" customHeight="1">
      <c r="A5" s="35"/>
      <c r="B5" s="32" t="s">
        <v>43</v>
      </c>
      <c r="C5" s="26" t="s">
        <v>44</v>
      </c>
      <c r="D5" s="26" t="s">
        <v>45</v>
      </c>
      <c r="E5" s="26" t="s">
        <v>46</v>
      </c>
      <c r="F5" s="26" t="s">
        <v>47</v>
      </c>
      <c r="G5" s="27" t="s">
        <v>48</v>
      </c>
      <c r="H5" s="26" t="s">
        <v>57</v>
      </c>
      <c r="I5" s="26" t="s">
        <v>47</v>
      </c>
      <c r="J5" s="27" t="s">
        <v>48</v>
      </c>
      <c r="K5" s="26" t="s">
        <v>57</v>
      </c>
    </row>
    <row r="6" spans="1:11" s="28" customFormat="1" ht="12" customHeight="1">
      <c r="A6" s="35"/>
      <c r="B6" s="32"/>
      <c r="C6" s="26"/>
      <c r="D6" s="26"/>
      <c r="E6" s="26"/>
      <c r="F6" s="26"/>
      <c r="G6" s="27"/>
      <c r="H6" s="26" t="s">
        <v>56</v>
      </c>
      <c r="I6" s="26"/>
      <c r="J6" s="27"/>
      <c r="K6" s="26" t="s">
        <v>56</v>
      </c>
    </row>
    <row r="7" spans="1:11" s="3" customFormat="1" ht="3.75" customHeight="1">
      <c r="A7" s="36"/>
      <c r="B7" s="13"/>
      <c r="C7" s="14"/>
      <c r="D7" s="14"/>
      <c r="E7" s="14"/>
      <c r="F7" s="14"/>
      <c r="G7" s="14"/>
      <c r="H7" s="14"/>
      <c r="I7" s="14"/>
      <c r="J7" s="14"/>
      <c r="K7" s="14"/>
    </row>
    <row r="8" spans="1:11" ht="3.75" customHeight="1">
      <c r="A8" s="4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6" customHeight="1">
      <c r="A9" s="11" t="s">
        <v>0</v>
      </c>
      <c r="B9" s="20">
        <f t="shared" ref="B9:H9" si="0">SUM(B11:B36)</f>
        <v>1958456</v>
      </c>
      <c r="C9" s="20">
        <f t="shared" si="0"/>
        <v>11839</v>
      </c>
      <c r="D9" s="20">
        <f t="shared" si="0"/>
        <v>12169</v>
      </c>
      <c r="E9" s="20">
        <f t="shared" si="0"/>
        <v>1934448</v>
      </c>
      <c r="F9" s="20">
        <f t="shared" si="0"/>
        <v>718515</v>
      </c>
      <c r="G9" s="20">
        <f t="shared" si="0"/>
        <v>1112087</v>
      </c>
      <c r="H9" s="20">
        <f t="shared" si="0"/>
        <v>103846</v>
      </c>
      <c r="I9" s="44">
        <f>100/$E9*F9</f>
        <v>37.143154016029378</v>
      </c>
      <c r="J9" s="44">
        <f>100/$E9*G9</f>
        <v>57.488596230035647</v>
      </c>
      <c r="K9" s="44">
        <f>100/$E9*H9</f>
        <v>5.3682497539349727</v>
      </c>
    </row>
    <row r="10" spans="1:11" s="10" customFormat="1" ht="12.6" customHeight="1">
      <c r="A10" s="9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s="10" customFormat="1" ht="12.6" customHeight="1">
      <c r="A11" s="10" t="s">
        <v>17</v>
      </c>
      <c r="B11" s="21">
        <v>351688</v>
      </c>
      <c r="C11" s="21">
        <v>347</v>
      </c>
      <c r="D11" s="21">
        <v>220</v>
      </c>
      <c r="E11" s="21">
        <v>351121</v>
      </c>
      <c r="F11" s="21">
        <v>131500</v>
      </c>
      <c r="G11" s="21">
        <v>208068</v>
      </c>
      <c r="H11" s="21">
        <v>11553</v>
      </c>
      <c r="I11" s="43">
        <f>IF(ISNUMBER(F11),100/$E11*F11,F11)</f>
        <v>37.451476841316811</v>
      </c>
      <c r="J11" s="43">
        <f t="shared" ref="J11:K24" si="1">IF(ISNUMBER(G11),100/$E11*G11,G11)</f>
        <v>59.258204436647191</v>
      </c>
      <c r="K11" s="43">
        <f t="shared" si="1"/>
        <v>3.2903187220359933</v>
      </c>
    </row>
    <row r="12" spans="1:11" s="10" customFormat="1" ht="12.6" customHeight="1">
      <c r="A12" s="10" t="s">
        <v>10</v>
      </c>
      <c r="B12" s="21">
        <v>295606</v>
      </c>
      <c r="C12" s="21">
        <v>631</v>
      </c>
      <c r="D12" s="21">
        <v>394</v>
      </c>
      <c r="E12" s="21">
        <v>294581</v>
      </c>
      <c r="F12" s="21">
        <v>78633</v>
      </c>
      <c r="G12" s="21">
        <v>203395</v>
      </c>
      <c r="H12" s="21">
        <v>12553</v>
      </c>
      <c r="I12" s="43">
        <f t="shared" ref="I12:K36" si="2">IF(ISNUMBER(F12),100/$E12*F12,F12)</f>
        <v>26.693167583788501</v>
      </c>
      <c r="J12" s="43">
        <f t="shared" si="1"/>
        <v>69.04552567884555</v>
      </c>
      <c r="K12" s="43">
        <f t="shared" si="1"/>
        <v>4.2613067373659534</v>
      </c>
    </row>
    <row r="13" spans="1:11" s="10" customFormat="1" ht="12.6" customHeight="1">
      <c r="A13" s="10" t="s">
        <v>21</v>
      </c>
      <c r="B13" s="21">
        <v>111318</v>
      </c>
      <c r="C13" s="21">
        <v>1134</v>
      </c>
      <c r="D13" s="21">
        <v>497</v>
      </c>
      <c r="E13" s="21">
        <v>109687</v>
      </c>
      <c r="F13" s="21">
        <v>39237</v>
      </c>
      <c r="G13" s="21">
        <v>65710</v>
      </c>
      <c r="H13" s="21">
        <v>4740</v>
      </c>
      <c r="I13" s="43">
        <f t="shared" si="2"/>
        <v>35.771786993900825</v>
      </c>
      <c r="J13" s="43">
        <f t="shared" si="1"/>
        <v>59.906825786100448</v>
      </c>
      <c r="K13" s="43">
        <f t="shared" si="1"/>
        <v>4.3213872199987238</v>
      </c>
    </row>
    <row r="14" spans="1:11" s="10" customFormat="1" ht="12.6" customHeight="1">
      <c r="A14" s="10" t="s">
        <v>5</v>
      </c>
      <c r="B14" s="21">
        <v>10793</v>
      </c>
      <c r="C14" s="21">
        <v>460</v>
      </c>
      <c r="D14" s="21">
        <v>81</v>
      </c>
      <c r="E14" s="21">
        <v>10252</v>
      </c>
      <c r="F14" s="21">
        <v>10252</v>
      </c>
      <c r="G14" s="39" t="s">
        <v>64</v>
      </c>
      <c r="H14" s="39" t="s">
        <v>64</v>
      </c>
      <c r="I14" s="43">
        <f t="shared" si="2"/>
        <v>100.00000000000001</v>
      </c>
      <c r="J14" s="45" t="str">
        <f t="shared" si="1"/>
        <v>*</v>
      </c>
      <c r="K14" s="45" t="str">
        <f t="shared" si="1"/>
        <v>*</v>
      </c>
    </row>
    <row r="15" spans="1:11" s="10" customFormat="1" ht="12.6" customHeight="1">
      <c r="A15" s="10" t="s">
        <v>22</v>
      </c>
      <c r="B15" s="21">
        <v>28452</v>
      </c>
      <c r="C15" s="21">
        <v>76</v>
      </c>
      <c r="D15" s="21">
        <v>593</v>
      </c>
      <c r="E15" s="21">
        <v>27783</v>
      </c>
      <c r="F15" s="21">
        <v>9148</v>
      </c>
      <c r="G15" s="21">
        <v>17509</v>
      </c>
      <c r="H15" s="21">
        <v>1126</v>
      </c>
      <c r="I15" s="43">
        <f t="shared" si="2"/>
        <v>32.926609797358097</v>
      </c>
      <c r="J15" s="43">
        <f t="shared" si="1"/>
        <v>63.02055213619839</v>
      </c>
      <c r="K15" s="43">
        <f t="shared" si="1"/>
        <v>4.0528380664435089</v>
      </c>
    </row>
    <row r="16" spans="1:11" s="10" customFormat="1" ht="12.6" customHeight="1">
      <c r="A16" s="10" t="s">
        <v>30</v>
      </c>
      <c r="B16" s="21">
        <v>9437</v>
      </c>
      <c r="C16" s="21">
        <v>58</v>
      </c>
      <c r="D16" s="21">
        <v>159</v>
      </c>
      <c r="E16" s="21">
        <v>9220</v>
      </c>
      <c r="F16" s="21">
        <v>9220</v>
      </c>
      <c r="G16" s="39" t="s">
        <v>64</v>
      </c>
      <c r="H16" s="39" t="s">
        <v>64</v>
      </c>
      <c r="I16" s="43">
        <f t="shared" si="2"/>
        <v>100</v>
      </c>
      <c r="J16" s="43" t="str">
        <f t="shared" si="1"/>
        <v>*</v>
      </c>
      <c r="K16" s="43" t="str">
        <f t="shared" si="1"/>
        <v>*</v>
      </c>
    </row>
    <row r="17" spans="1:11" s="10" customFormat="1" ht="12.6" customHeight="1">
      <c r="A17" s="10" t="s">
        <v>29</v>
      </c>
      <c r="B17" s="21">
        <v>5175</v>
      </c>
      <c r="C17" s="21">
        <v>1008</v>
      </c>
      <c r="D17" s="21">
        <v>46</v>
      </c>
      <c r="E17" s="21">
        <v>4121</v>
      </c>
      <c r="F17" s="21">
        <v>4121</v>
      </c>
      <c r="G17" s="39" t="s">
        <v>64</v>
      </c>
      <c r="H17" s="39" t="s">
        <v>64</v>
      </c>
      <c r="I17" s="43">
        <f t="shared" si="2"/>
        <v>100</v>
      </c>
      <c r="J17" s="43" t="str">
        <f t="shared" si="1"/>
        <v>*</v>
      </c>
      <c r="K17" s="43" t="str">
        <f t="shared" si="1"/>
        <v>*</v>
      </c>
    </row>
    <row r="18" spans="1:11" s="10" customFormat="1" ht="12.6" customHeight="1">
      <c r="A18" s="10" t="s">
        <v>28</v>
      </c>
      <c r="B18" s="21">
        <v>5336</v>
      </c>
      <c r="C18" s="21">
        <v>442</v>
      </c>
      <c r="D18" s="21">
        <v>118</v>
      </c>
      <c r="E18" s="21">
        <v>4776</v>
      </c>
      <c r="F18" s="21">
        <v>4776</v>
      </c>
      <c r="G18" s="39" t="s">
        <v>64</v>
      </c>
      <c r="H18" s="39" t="s">
        <v>64</v>
      </c>
      <c r="I18" s="43">
        <f t="shared" si="2"/>
        <v>100.00000000000001</v>
      </c>
      <c r="J18" s="43" t="str">
        <f t="shared" si="1"/>
        <v>*</v>
      </c>
      <c r="K18" s="43" t="str">
        <f t="shared" si="1"/>
        <v>*</v>
      </c>
    </row>
    <row r="19" spans="1:11" s="10" customFormat="1" ht="12.6" customHeight="1">
      <c r="A19" s="10" t="s">
        <v>27</v>
      </c>
      <c r="B19" s="21">
        <v>24460</v>
      </c>
      <c r="C19" s="21">
        <v>165</v>
      </c>
      <c r="D19" s="21">
        <v>107</v>
      </c>
      <c r="E19" s="21">
        <v>24188</v>
      </c>
      <c r="F19" s="21">
        <v>17528</v>
      </c>
      <c r="G19" s="21">
        <v>6122</v>
      </c>
      <c r="H19" s="21">
        <v>538</v>
      </c>
      <c r="I19" s="43">
        <f t="shared" si="2"/>
        <v>72.465685463866379</v>
      </c>
      <c r="J19" s="43">
        <f t="shared" si="1"/>
        <v>25.310071109641147</v>
      </c>
      <c r="K19" s="43">
        <f t="shared" si="1"/>
        <v>2.2242434264924755</v>
      </c>
    </row>
    <row r="20" spans="1:11" s="10" customFormat="1" ht="12.6" customHeight="1">
      <c r="A20" s="10" t="s">
        <v>11</v>
      </c>
      <c r="B20" s="21">
        <v>60623</v>
      </c>
      <c r="C20" s="21">
        <v>391</v>
      </c>
      <c r="D20" s="21">
        <v>666</v>
      </c>
      <c r="E20" s="21">
        <v>59566</v>
      </c>
      <c r="F20" s="21">
        <v>21067</v>
      </c>
      <c r="G20" s="21">
        <v>33515</v>
      </c>
      <c r="H20" s="21">
        <v>4984</v>
      </c>
      <c r="I20" s="43">
        <f t="shared" si="2"/>
        <v>35.367491522009203</v>
      </c>
      <c r="J20" s="43">
        <f t="shared" si="1"/>
        <v>56.265319141792297</v>
      </c>
      <c r="K20" s="43">
        <f t="shared" si="1"/>
        <v>8.3671893361985035</v>
      </c>
    </row>
    <row r="21" spans="1:11" s="10" customFormat="1" ht="12.6" customHeight="1">
      <c r="A21" s="10" t="s">
        <v>13</v>
      </c>
      <c r="B21" s="21">
        <v>91033</v>
      </c>
      <c r="C21" s="21">
        <v>766</v>
      </c>
      <c r="D21" s="21">
        <v>990</v>
      </c>
      <c r="E21" s="21">
        <v>89277</v>
      </c>
      <c r="F21" s="21">
        <v>37383</v>
      </c>
      <c r="G21" s="21">
        <v>47918</v>
      </c>
      <c r="H21" s="21">
        <v>3976</v>
      </c>
      <c r="I21" s="43">
        <f t="shared" si="2"/>
        <v>41.873046809368596</v>
      </c>
      <c r="J21" s="43">
        <f t="shared" si="1"/>
        <v>53.673398523695909</v>
      </c>
      <c r="K21" s="43">
        <f t="shared" si="1"/>
        <v>4.4535546669354931</v>
      </c>
    </row>
    <row r="22" spans="1:11" s="10" customFormat="1" ht="12.6" customHeight="1">
      <c r="A22" s="10" t="s">
        <v>16</v>
      </c>
      <c r="B22" s="21">
        <v>58373</v>
      </c>
      <c r="C22" s="21">
        <v>123</v>
      </c>
      <c r="D22" s="21">
        <v>34</v>
      </c>
      <c r="E22" s="21">
        <v>58216</v>
      </c>
      <c r="F22" s="21">
        <v>21418</v>
      </c>
      <c r="G22" s="21">
        <v>30893</v>
      </c>
      <c r="H22" s="21">
        <v>5905</v>
      </c>
      <c r="I22" s="43">
        <f t="shared" si="2"/>
        <v>36.790573038339978</v>
      </c>
      <c r="J22" s="43">
        <f t="shared" si="1"/>
        <v>53.066167376666215</v>
      </c>
      <c r="K22" s="43">
        <f t="shared" si="1"/>
        <v>10.143259584993817</v>
      </c>
    </row>
    <row r="23" spans="1:11" s="10" customFormat="1" ht="12.6" customHeight="1">
      <c r="A23" s="10" t="s">
        <v>15</v>
      </c>
      <c r="B23" s="21">
        <v>71283</v>
      </c>
      <c r="C23" s="21">
        <v>194</v>
      </c>
      <c r="D23" s="21">
        <v>249</v>
      </c>
      <c r="E23" s="21">
        <v>70840</v>
      </c>
      <c r="F23" s="21">
        <v>24867</v>
      </c>
      <c r="G23" s="21">
        <v>38653</v>
      </c>
      <c r="H23" s="21">
        <v>7320</v>
      </c>
      <c r="I23" s="43">
        <f t="shared" si="2"/>
        <v>35.103049124788249</v>
      </c>
      <c r="J23" s="43">
        <f t="shared" si="1"/>
        <v>54.563805759457928</v>
      </c>
      <c r="K23" s="43">
        <f t="shared" si="1"/>
        <v>10.33314511575381</v>
      </c>
    </row>
    <row r="24" spans="1:11" s="10" customFormat="1" ht="12.6" customHeight="1">
      <c r="A24" s="10" t="s">
        <v>19</v>
      </c>
      <c r="B24" s="21">
        <v>32217</v>
      </c>
      <c r="C24" s="21">
        <v>951</v>
      </c>
      <c r="D24" s="21">
        <v>432</v>
      </c>
      <c r="E24" s="21">
        <v>30834</v>
      </c>
      <c r="F24" s="21">
        <v>16063</v>
      </c>
      <c r="G24" s="21">
        <v>10641</v>
      </c>
      <c r="H24" s="21">
        <v>4130</v>
      </c>
      <c r="I24" s="43">
        <f t="shared" si="2"/>
        <v>52.095089835895443</v>
      </c>
      <c r="J24" s="43">
        <f t="shared" si="1"/>
        <v>34.510605176104299</v>
      </c>
      <c r="K24" s="43">
        <f t="shared" si="1"/>
        <v>13.394304988000259</v>
      </c>
    </row>
    <row r="25" spans="1:11" s="10" customFormat="1" ht="12.6" customHeight="1">
      <c r="A25" s="10" t="s">
        <v>37</v>
      </c>
      <c r="B25" s="39" t="s">
        <v>65</v>
      </c>
      <c r="C25" s="39" t="s">
        <v>65</v>
      </c>
      <c r="D25" s="39" t="s">
        <v>65</v>
      </c>
      <c r="E25" s="39" t="s">
        <v>65</v>
      </c>
      <c r="F25" s="39" t="s">
        <v>65</v>
      </c>
      <c r="G25" s="39" t="s">
        <v>64</v>
      </c>
      <c r="H25" s="39" t="s">
        <v>64</v>
      </c>
      <c r="I25" s="43" t="str">
        <f t="shared" si="2"/>
        <v>…</v>
      </c>
      <c r="J25" s="43" t="str">
        <f t="shared" si="2"/>
        <v>*</v>
      </c>
      <c r="K25" s="43" t="str">
        <f t="shared" si="2"/>
        <v>*</v>
      </c>
    </row>
    <row r="26" spans="1:11" s="10" customFormat="1" ht="12.6" customHeight="1">
      <c r="A26" s="10" t="s">
        <v>39</v>
      </c>
      <c r="B26" s="21">
        <v>2027</v>
      </c>
      <c r="C26" s="21">
        <v>90</v>
      </c>
      <c r="D26" s="21">
        <v>65</v>
      </c>
      <c r="E26" s="21">
        <v>1872</v>
      </c>
      <c r="F26" s="21">
        <v>1872</v>
      </c>
      <c r="G26" s="39" t="s">
        <v>64</v>
      </c>
      <c r="H26" s="39" t="s">
        <v>64</v>
      </c>
      <c r="I26" s="43">
        <f t="shared" si="2"/>
        <v>100</v>
      </c>
      <c r="J26" s="43" t="str">
        <f t="shared" si="2"/>
        <v>*</v>
      </c>
      <c r="K26" s="43" t="str">
        <f t="shared" si="2"/>
        <v>*</v>
      </c>
    </row>
    <row r="27" spans="1:11" s="10" customFormat="1" ht="12.6" customHeight="1">
      <c r="A27" s="10" t="s">
        <v>40</v>
      </c>
      <c r="B27" s="21">
        <v>112230</v>
      </c>
      <c r="C27" s="21">
        <v>160</v>
      </c>
      <c r="D27" s="21">
        <v>1076</v>
      </c>
      <c r="E27" s="21">
        <v>110994</v>
      </c>
      <c r="F27" s="21">
        <v>33937</v>
      </c>
      <c r="G27" s="21">
        <v>70500</v>
      </c>
      <c r="H27" s="21">
        <v>6557</v>
      </c>
      <c r="I27" s="43">
        <f t="shared" si="2"/>
        <v>30.575526605041716</v>
      </c>
      <c r="J27" s="43">
        <f t="shared" si="2"/>
        <v>63.516946861992544</v>
      </c>
      <c r="K27" s="43">
        <f t="shared" si="2"/>
        <v>5.907526532965746</v>
      </c>
    </row>
    <row r="28" spans="1:11" s="10" customFormat="1" ht="12.6" customHeight="1">
      <c r="A28" s="10" t="s">
        <v>18</v>
      </c>
      <c r="B28" s="21">
        <v>44181</v>
      </c>
      <c r="C28" s="21">
        <v>102</v>
      </c>
      <c r="D28" s="21">
        <v>211</v>
      </c>
      <c r="E28" s="21">
        <v>43868</v>
      </c>
      <c r="F28" s="21">
        <v>10296</v>
      </c>
      <c r="G28" s="21">
        <v>28464</v>
      </c>
      <c r="H28" s="21">
        <v>5108</v>
      </c>
      <c r="I28" s="43">
        <f t="shared" si="2"/>
        <v>23.470411233701103</v>
      </c>
      <c r="J28" s="43">
        <f t="shared" si="2"/>
        <v>64.885565788273922</v>
      </c>
      <c r="K28" s="43">
        <f t="shared" si="2"/>
        <v>11.644022978024985</v>
      </c>
    </row>
    <row r="29" spans="1:11" s="10" customFormat="1" ht="12.6" customHeight="1">
      <c r="A29" s="10" t="s">
        <v>14</v>
      </c>
      <c r="B29" s="21">
        <v>132401</v>
      </c>
      <c r="C29" s="21">
        <v>212</v>
      </c>
      <c r="D29" s="21">
        <v>457</v>
      </c>
      <c r="E29" s="21">
        <v>131732</v>
      </c>
      <c r="F29" s="21">
        <v>35000</v>
      </c>
      <c r="G29" s="21">
        <v>89692</v>
      </c>
      <c r="H29" s="21">
        <v>7040</v>
      </c>
      <c r="I29" s="43">
        <f t="shared" si="2"/>
        <v>26.569094828895029</v>
      </c>
      <c r="J29" s="43">
        <f t="shared" si="2"/>
        <v>68.086721525521511</v>
      </c>
      <c r="K29" s="43">
        <f t="shared" si="2"/>
        <v>5.344183645583457</v>
      </c>
    </row>
    <row r="30" spans="1:11" s="10" customFormat="1" ht="12.6" customHeight="1">
      <c r="A30" s="10" t="s">
        <v>20</v>
      </c>
      <c r="B30" s="21">
        <v>58487</v>
      </c>
      <c r="C30" s="21">
        <v>241</v>
      </c>
      <c r="D30" s="21">
        <v>123</v>
      </c>
      <c r="E30" s="21">
        <v>58123</v>
      </c>
      <c r="F30" s="21">
        <v>20405</v>
      </c>
      <c r="G30" s="21">
        <v>33025</v>
      </c>
      <c r="H30" s="21">
        <v>4693</v>
      </c>
      <c r="I30" s="43">
        <f t="shared" si="2"/>
        <v>35.106584312578498</v>
      </c>
      <c r="J30" s="43">
        <f t="shared" si="2"/>
        <v>56.819159368924524</v>
      </c>
      <c r="K30" s="43">
        <f t="shared" si="2"/>
        <v>8.07425631849698</v>
      </c>
    </row>
    <row r="31" spans="1:11" s="10" customFormat="1" ht="12.6" customHeight="1">
      <c r="A31" s="10" t="s">
        <v>2</v>
      </c>
      <c r="B31" s="21">
        <v>101887</v>
      </c>
      <c r="C31" s="21">
        <v>1661</v>
      </c>
      <c r="D31" s="21">
        <v>1260</v>
      </c>
      <c r="E31" s="21">
        <v>98966</v>
      </c>
      <c r="F31" s="21">
        <v>31058</v>
      </c>
      <c r="G31" s="21">
        <v>67045</v>
      </c>
      <c r="H31" s="21">
        <v>863</v>
      </c>
      <c r="I31" s="43">
        <f t="shared" si="2"/>
        <v>31.382494998282237</v>
      </c>
      <c r="J31" s="43">
        <f t="shared" si="2"/>
        <v>67.74548834953417</v>
      </c>
      <c r="K31" s="43">
        <f t="shared" si="2"/>
        <v>0.87201665218357816</v>
      </c>
    </row>
    <row r="32" spans="1:11" s="10" customFormat="1" ht="12.6" customHeight="1">
      <c r="A32" s="10" t="s">
        <v>9</v>
      </c>
      <c r="B32" s="21">
        <v>124630</v>
      </c>
      <c r="C32" s="21">
        <v>349</v>
      </c>
      <c r="D32" s="21">
        <v>2010</v>
      </c>
      <c r="E32" s="21">
        <v>122271</v>
      </c>
      <c r="F32" s="21">
        <v>60012</v>
      </c>
      <c r="G32" s="21">
        <v>54981</v>
      </c>
      <c r="H32" s="21">
        <v>7278</v>
      </c>
      <c r="I32" s="43">
        <f t="shared" si="2"/>
        <v>49.081139436170474</v>
      </c>
      <c r="J32" s="43">
        <f t="shared" si="2"/>
        <v>44.966508820570695</v>
      </c>
      <c r="K32" s="43">
        <f t="shared" si="2"/>
        <v>5.9523517432588262</v>
      </c>
    </row>
    <row r="33" spans="1:11" s="10" customFormat="1" ht="12.6" customHeight="1">
      <c r="A33" s="10" t="s">
        <v>8</v>
      </c>
      <c r="B33" s="21">
        <v>92529</v>
      </c>
      <c r="C33" s="21">
        <v>968</v>
      </c>
      <c r="D33" s="21">
        <v>1356</v>
      </c>
      <c r="E33" s="21">
        <v>90205</v>
      </c>
      <c r="F33" s="21">
        <v>24321</v>
      </c>
      <c r="G33" s="21">
        <v>61929</v>
      </c>
      <c r="H33" s="21">
        <v>3955</v>
      </c>
      <c r="I33" s="43">
        <f t="shared" si="2"/>
        <v>26.961920070949507</v>
      </c>
      <c r="J33" s="43">
        <f t="shared" si="2"/>
        <v>68.6536223047503</v>
      </c>
      <c r="K33" s="43">
        <f t="shared" si="2"/>
        <v>4.3844576243002056</v>
      </c>
    </row>
    <row r="34" spans="1:11" s="10" customFormat="1" ht="12.6" customHeight="1">
      <c r="A34" s="10" t="s">
        <v>12</v>
      </c>
      <c r="B34" s="21">
        <v>37175</v>
      </c>
      <c r="C34" s="21">
        <v>195</v>
      </c>
      <c r="D34" s="21">
        <v>607</v>
      </c>
      <c r="E34" s="21">
        <v>36373</v>
      </c>
      <c r="F34" s="21">
        <v>21219</v>
      </c>
      <c r="G34" s="21">
        <v>12403</v>
      </c>
      <c r="H34" s="21">
        <v>2751</v>
      </c>
      <c r="I34" s="43">
        <f t="shared" si="2"/>
        <v>58.337228163747838</v>
      </c>
      <c r="J34" s="43">
        <f t="shared" si="2"/>
        <v>34.099469386632947</v>
      </c>
      <c r="K34" s="43">
        <f t="shared" si="2"/>
        <v>7.5633024496192238</v>
      </c>
    </row>
    <row r="35" spans="1:11" s="10" customFormat="1" ht="12.6" customHeight="1">
      <c r="A35" s="10" t="s">
        <v>7</v>
      </c>
      <c r="B35" s="21">
        <v>74624</v>
      </c>
      <c r="C35" s="21">
        <v>941</v>
      </c>
      <c r="D35" s="21">
        <v>350</v>
      </c>
      <c r="E35" s="21">
        <v>73333</v>
      </c>
      <c r="F35" s="21">
        <v>40839</v>
      </c>
      <c r="G35" s="21">
        <v>24380</v>
      </c>
      <c r="H35" s="21">
        <v>8114</v>
      </c>
      <c r="I35" s="43">
        <f t="shared" si="2"/>
        <v>55.689798589993593</v>
      </c>
      <c r="J35" s="43">
        <f t="shared" si="2"/>
        <v>33.245605661843918</v>
      </c>
      <c r="K35" s="43">
        <f t="shared" si="2"/>
        <v>11.064595748162493</v>
      </c>
    </row>
    <row r="36" spans="1:11" ht="12.75">
      <c r="A36" s="10" t="s">
        <v>1</v>
      </c>
      <c r="B36" s="21">
        <v>22491</v>
      </c>
      <c r="C36" s="21">
        <v>174</v>
      </c>
      <c r="D36" s="21">
        <v>68</v>
      </c>
      <c r="E36" s="21">
        <v>22249</v>
      </c>
      <c r="F36" s="21">
        <v>14343</v>
      </c>
      <c r="G36" s="21">
        <v>7244</v>
      </c>
      <c r="H36" s="21">
        <v>662</v>
      </c>
      <c r="I36" s="43">
        <f t="shared" si="2"/>
        <v>64.465818688480383</v>
      </c>
      <c r="J36" s="43">
        <f t="shared" si="2"/>
        <v>32.558766686143201</v>
      </c>
      <c r="K36" s="43">
        <f t="shared" si="2"/>
        <v>2.9754146253764215</v>
      </c>
    </row>
    <row r="37" spans="1:11" ht="3.75" customHeight="1">
      <c r="A37" s="7"/>
      <c r="B37" s="16"/>
      <c r="C37" s="16"/>
      <c r="D37" s="16"/>
      <c r="E37" s="16"/>
      <c r="F37" s="16"/>
      <c r="G37" s="17"/>
      <c r="H37" s="17"/>
      <c r="I37" s="16"/>
      <c r="J37" s="17"/>
      <c r="K37" s="17"/>
    </row>
    <row r="38" spans="1:11" ht="12.6" customHeight="1">
      <c r="A38" s="8" t="s">
        <v>33</v>
      </c>
      <c r="B38" s="10"/>
      <c r="C38" s="10"/>
      <c r="D38" s="10"/>
      <c r="E38" s="10"/>
      <c r="F38" s="10"/>
      <c r="H38" s="12"/>
      <c r="I38" s="10"/>
      <c r="K38" s="12"/>
    </row>
    <row r="39" spans="1:11" ht="12.6" customHeight="1">
      <c r="A39" s="8" t="s">
        <v>6</v>
      </c>
      <c r="B39" s="5"/>
      <c r="C39" s="5"/>
      <c r="D39" s="5"/>
      <c r="E39" s="5"/>
      <c r="F39" s="5"/>
      <c r="G39" s="19"/>
      <c r="I39" s="5"/>
      <c r="J39" s="19"/>
    </row>
    <row r="40" spans="1:11" ht="12.6" customHeight="1">
      <c r="A40" s="8"/>
      <c r="B40" s="5"/>
      <c r="C40" s="5"/>
      <c r="D40" s="5"/>
      <c r="E40" s="5"/>
      <c r="F40" s="5"/>
      <c r="G40" s="19"/>
      <c r="I40" s="5"/>
      <c r="J40" s="19"/>
    </row>
    <row r="41" spans="1:11" s="23" customFormat="1" ht="12.6" customHeight="1">
      <c r="A41" s="48" t="s">
        <v>35</v>
      </c>
      <c r="B41" s="49"/>
      <c r="C41" s="50"/>
      <c r="D41" s="50"/>
      <c r="E41" s="5"/>
      <c r="F41" s="5"/>
      <c r="G41" s="19"/>
      <c r="H41" s="1"/>
      <c r="I41" s="8"/>
      <c r="J41" s="8"/>
      <c r="K41" s="8"/>
    </row>
    <row r="42" spans="1:11" s="23" customFormat="1" ht="12.6" customHeight="1">
      <c r="A42" s="48" t="s">
        <v>34</v>
      </c>
      <c r="B42" s="10"/>
      <c r="C42" s="50"/>
      <c r="D42" s="50"/>
      <c r="E42" s="8"/>
      <c r="F42" s="8"/>
      <c r="G42" s="8"/>
      <c r="H42" s="8"/>
      <c r="I42" s="8"/>
      <c r="J42" s="8"/>
      <c r="K42" s="8"/>
    </row>
    <row r="43" spans="1:11" s="23" customFormat="1" ht="12.6" customHeight="1">
      <c r="A43" s="48" t="s">
        <v>69</v>
      </c>
      <c r="B43" s="50"/>
      <c r="C43" s="50"/>
      <c r="D43" s="50"/>
      <c r="E43" s="8"/>
      <c r="F43" s="8"/>
      <c r="G43" s="8"/>
      <c r="H43" s="8"/>
      <c r="I43" s="8"/>
      <c r="J43" s="8"/>
      <c r="K43" s="8"/>
    </row>
    <row r="44" spans="1:11" ht="12.6" customHeight="1">
      <c r="A44" s="48" t="s">
        <v>70</v>
      </c>
      <c r="B44" s="50"/>
      <c r="C44" s="50"/>
      <c r="D44" s="50"/>
      <c r="E44" s="8"/>
      <c r="F44" s="8"/>
      <c r="G44" s="8"/>
      <c r="H44" s="8"/>
      <c r="I44" s="8"/>
      <c r="J44" s="8"/>
      <c r="K44" s="8"/>
    </row>
    <row r="45" spans="1:11" ht="12.6" customHeight="1">
      <c r="A45" s="48" t="s">
        <v>41</v>
      </c>
      <c r="B45" s="50"/>
      <c r="C45" s="50"/>
      <c r="D45" s="50"/>
      <c r="E45" s="8"/>
      <c r="F45" s="8"/>
      <c r="G45" s="8"/>
      <c r="H45" s="8"/>
      <c r="I45" s="5"/>
      <c r="J45" s="5"/>
      <c r="K45" s="5"/>
    </row>
    <row r="46" spans="1:11" ht="12.6" customHeight="1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2.6" customHeigh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6" customHeight="1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6" customHeight="1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.6" customHeight="1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6" customHeight="1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6" customHeight="1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6" customHeight="1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.6" customHeight="1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.6" customHeight="1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.6" customHeight="1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.6" customHeight="1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6" customHeight="1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6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.6" customHeight="1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.6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6" customHeigh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6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6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6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.6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.6" customHeigh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.6" customHeigh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.6" customHeigh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6" customHeigh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.6" customHeigh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.6" customHeigh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.6" customHeigh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.6" customHeigh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2.6" customHeight="1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2.6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2.6" customHeight="1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2.6" customHeight="1">
      <c r="A78" s="6"/>
      <c r="B78" s="5"/>
      <c r="C78" s="5"/>
      <c r="D78" s="5"/>
      <c r="E78" s="5"/>
      <c r="F78" s="5"/>
      <c r="G78" s="5"/>
      <c r="H78" s="5"/>
    </row>
    <row r="79" spans="1:11" ht="12.6" customHeight="1">
      <c r="A79" s="6"/>
    </row>
  </sheetData>
  <phoneticPr fontId="6" type="noConversion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showGridLines="0" zoomScaleNormal="100" workbookViewId="0">
      <selection activeCell="K26" sqref="K26"/>
    </sheetView>
  </sheetViews>
  <sheetFormatPr baseColWidth="10" defaultColWidth="9.33203125" defaultRowHeight="12.6" customHeight="1"/>
  <cols>
    <col min="1" max="1" width="15.6640625" style="1" customWidth="1"/>
    <col min="2" max="2" width="9.33203125" style="1" bestFit="1" customWidth="1"/>
    <col min="3" max="3" width="7.33203125" style="1" bestFit="1" customWidth="1"/>
    <col min="4" max="4" width="8.1640625" style="1" bestFit="1" customWidth="1"/>
    <col min="5" max="5" width="9.33203125" style="1" bestFit="1" customWidth="1"/>
    <col min="6" max="6" width="11.1640625" style="1" bestFit="1" customWidth="1"/>
    <col min="7" max="7" width="9.5" style="1" bestFit="1" customWidth="1"/>
    <col min="8" max="8" width="12" style="1" customWidth="1"/>
    <col min="9" max="9" width="11.1640625" style="1" customWidth="1"/>
    <col min="10" max="10" width="9.5" style="1" bestFit="1" customWidth="1"/>
    <col min="11" max="11" width="12" style="1" customWidth="1"/>
    <col min="12" max="16384" width="9.33203125" style="1"/>
  </cols>
  <sheetData>
    <row r="1" spans="1:11" ht="12.6" customHeight="1">
      <c r="A1" s="18" t="s">
        <v>53</v>
      </c>
      <c r="B1" s="10"/>
      <c r="C1" s="10"/>
      <c r="D1" s="10"/>
      <c r="E1" s="10"/>
      <c r="F1" s="10"/>
      <c r="G1" s="10"/>
      <c r="H1" s="15"/>
      <c r="I1" s="10"/>
      <c r="J1" s="10"/>
      <c r="K1" s="15" t="s">
        <v>71</v>
      </c>
    </row>
    <row r="2" spans="1:11" ht="3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3.75" customHeight="1">
      <c r="A3" s="33"/>
      <c r="B3" s="30"/>
      <c r="C3" s="30"/>
      <c r="D3" s="30"/>
      <c r="E3" s="30"/>
      <c r="F3" s="30"/>
      <c r="G3" s="30"/>
      <c r="H3" s="30"/>
      <c r="I3" s="41"/>
      <c r="J3" s="30"/>
      <c r="K3" s="30"/>
    </row>
    <row r="4" spans="1:11" ht="15" customHeight="1">
      <c r="A4" s="34"/>
      <c r="B4" s="29" t="s">
        <v>42</v>
      </c>
      <c r="C4" s="31"/>
      <c r="D4" s="31"/>
      <c r="E4" s="31"/>
      <c r="F4" s="31"/>
      <c r="G4" s="31"/>
      <c r="H4" s="31"/>
      <c r="I4" s="42" t="s">
        <v>67</v>
      </c>
      <c r="J4" s="31"/>
      <c r="K4" s="31"/>
    </row>
    <row r="5" spans="1:11" s="28" customFormat="1" ht="12" customHeight="1">
      <c r="A5" s="35"/>
      <c r="B5" s="32" t="s">
        <v>43</v>
      </c>
      <c r="C5" s="26" t="s">
        <v>44</v>
      </c>
      <c r="D5" s="26" t="s">
        <v>45</v>
      </c>
      <c r="E5" s="26" t="s">
        <v>46</v>
      </c>
      <c r="F5" s="26" t="s">
        <v>47</v>
      </c>
      <c r="G5" s="27" t="s">
        <v>48</v>
      </c>
      <c r="H5" s="26" t="s">
        <v>57</v>
      </c>
      <c r="I5" s="26" t="s">
        <v>47</v>
      </c>
      <c r="J5" s="27" t="s">
        <v>48</v>
      </c>
      <c r="K5" s="26" t="s">
        <v>57</v>
      </c>
    </row>
    <row r="6" spans="1:11" s="28" customFormat="1" ht="12" customHeight="1">
      <c r="A6" s="35"/>
      <c r="B6" s="32"/>
      <c r="C6" s="26"/>
      <c r="D6" s="26"/>
      <c r="E6" s="26"/>
      <c r="F6" s="26"/>
      <c r="G6" s="27"/>
      <c r="H6" s="26" t="s">
        <v>56</v>
      </c>
      <c r="I6" s="26"/>
      <c r="J6" s="27"/>
      <c r="K6" s="26" t="s">
        <v>56</v>
      </c>
    </row>
    <row r="7" spans="1:11" s="3" customFormat="1" ht="3.75" customHeight="1">
      <c r="A7" s="36"/>
      <c r="B7" s="13"/>
      <c r="C7" s="14"/>
      <c r="D7" s="14"/>
      <c r="E7" s="14"/>
      <c r="F7" s="14"/>
      <c r="G7" s="14"/>
      <c r="H7" s="14"/>
      <c r="I7" s="14"/>
      <c r="J7" s="14"/>
      <c r="K7" s="14"/>
    </row>
    <row r="8" spans="1:11" ht="3.75" customHeight="1">
      <c r="A8" s="4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6" customHeight="1">
      <c r="A9" s="11" t="s">
        <v>0</v>
      </c>
      <c r="B9" s="20">
        <f t="shared" ref="B9:H9" si="0">SUM(B11:B36)</f>
        <v>1989960</v>
      </c>
      <c r="C9" s="20">
        <f t="shared" si="0"/>
        <v>17183</v>
      </c>
      <c r="D9" s="20">
        <f t="shared" si="0"/>
        <v>12936</v>
      </c>
      <c r="E9" s="20">
        <f t="shared" si="0"/>
        <v>1959841</v>
      </c>
      <c r="F9" s="20">
        <f t="shared" si="0"/>
        <v>784168</v>
      </c>
      <c r="G9" s="20">
        <f t="shared" si="0"/>
        <v>1077950</v>
      </c>
      <c r="H9" s="20">
        <f t="shared" si="0"/>
        <v>95740</v>
      </c>
      <c r="I9" s="44">
        <f>100/$E9*F9</f>
        <v>40.011817285177727</v>
      </c>
      <c r="J9" s="44">
        <f>100/$E9*G9</f>
        <v>55.001910869300112</v>
      </c>
      <c r="K9" s="44">
        <f>100/$E9*H9</f>
        <v>4.8850901680289374</v>
      </c>
    </row>
    <row r="10" spans="1:11" s="10" customFormat="1" ht="12.6" customHeight="1">
      <c r="A10" s="9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s="10" customFormat="1" ht="12.6" customHeight="1">
      <c r="A11" s="10" t="s">
        <v>17</v>
      </c>
      <c r="B11" s="21">
        <v>336259</v>
      </c>
      <c r="C11" s="21">
        <v>412</v>
      </c>
      <c r="D11" s="21">
        <v>360</v>
      </c>
      <c r="E11" s="21">
        <v>335487</v>
      </c>
      <c r="F11" s="21">
        <v>129593</v>
      </c>
      <c r="G11" s="21">
        <v>194468</v>
      </c>
      <c r="H11" s="21">
        <v>11426</v>
      </c>
      <c r="I11" s="43">
        <f>IF(ISNUMBER(F11),100/$E11*F11,F11)</f>
        <v>38.628322408915992</v>
      </c>
      <c r="J11" s="43">
        <f t="shared" ref="J11:K24" si="1">IF(ISNUMBER(G11),100/$E11*G11,G11)</f>
        <v>57.965882433596526</v>
      </c>
      <c r="K11" s="43">
        <f t="shared" si="1"/>
        <v>3.4057951574874732</v>
      </c>
    </row>
    <row r="12" spans="1:11" s="10" customFormat="1" ht="12.6" customHeight="1">
      <c r="A12" s="10" t="s">
        <v>10</v>
      </c>
      <c r="B12" s="21">
        <v>312261</v>
      </c>
      <c r="C12" s="21">
        <v>631</v>
      </c>
      <c r="D12" s="21">
        <v>283</v>
      </c>
      <c r="E12" s="21">
        <v>311347</v>
      </c>
      <c r="F12" s="21">
        <v>94757</v>
      </c>
      <c r="G12" s="21">
        <v>203760</v>
      </c>
      <c r="H12" s="21">
        <v>12830</v>
      </c>
      <c r="I12" s="43">
        <f t="shared" ref="I12:K36" si="2">IF(ISNUMBER(F12),100/$E12*F12,F12)</f>
        <v>30.434531246487037</v>
      </c>
      <c r="J12" s="43">
        <f t="shared" si="1"/>
        <v>65.444664634635942</v>
      </c>
      <c r="K12" s="43">
        <f t="shared" si="1"/>
        <v>4.1208041188770084</v>
      </c>
    </row>
    <row r="13" spans="1:11" s="10" customFormat="1" ht="12.6" customHeight="1">
      <c r="A13" s="10" t="s">
        <v>21</v>
      </c>
      <c r="B13" s="21">
        <v>117278</v>
      </c>
      <c r="C13" s="21">
        <v>2027</v>
      </c>
      <c r="D13" s="21">
        <v>443</v>
      </c>
      <c r="E13" s="21">
        <v>114808</v>
      </c>
      <c r="F13" s="21">
        <v>39611</v>
      </c>
      <c r="G13" s="21">
        <v>70961</v>
      </c>
      <c r="H13" s="21">
        <v>4236</v>
      </c>
      <c r="I13" s="43">
        <f t="shared" si="2"/>
        <v>34.501951083548185</v>
      </c>
      <c r="J13" s="43">
        <f t="shared" si="1"/>
        <v>61.808410563723783</v>
      </c>
      <c r="K13" s="43">
        <f t="shared" si="1"/>
        <v>3.689638352728033</v>
      </c>
    </row>
    <row r="14" spans="1:11" s="10" customFormat="1" ht="12.6" customHeight="1">
      <c r="A14" s="10" t="s">
        <v>4</v>
      </c>
      <c r="B14" s="21">
        <v>6772</v>
      </c>
      <c r="C14" s="21">
        <v>1010</v>
      </c>
      <c r="D14" s="21">
        <v>95</v>
      </c>
      <c r="E14" s="21">
        <v>5667</v>
      </c>
      <c r="F14" s="21">
        <v>5667</v>
      </c>
      <c r="G14" s="39" t="s">
        <v>64</v>
      </c>
      <c r="H14" s="39" t="s">
        <v>64</v>
      </c>
      <c r="I14" s="43">
        <f t="shared" si="2"/>
        <v>100</v>
      </c>
      <c r="J14" s="45" t="str">
        <f t="shared" si="1"/>
        <v>*</v>
      </c>
      <c r="K14" s="45" t="str">
        <f t="shared" si="1"/>
        <v>*</v>
      </c>
    </row>
    <row r="15" spans="1:11" s="10" customFormat="1" ht="12.6" customHeight="1">
      <c r="A15" s="10" t="s">
        <v>22</v>
      </c>
      <c r="B15" s="21">
        <v>27491</v>
      </c>
      <c r="C15" s="21">
        <v>108</v>
      </c>
      <c r="D15" s="21">
        <v>642</v>
      </c>
      <c r="E15" s="21">
        <v>26741</v>
      </c>
      <c r="F15" s="21">
        <v>12223</v>
      </c>
      <c r="G15" s="21">
        <v>13453</v>
      </c>
      <c r="H15" s="21">
        <v>1065</v>
      </c>
      <c r="I15" s="43">
        <f t="shared" si="2"/>
        <v>45.708836617927524</v>
      </c>
      <c r="J15" s="43">
        <f t="shared" si="1"/>
        <v>50.308515014397365</v>
      </c>
      <c r="K15" s="43">
        <f t="shared" si="1"/>
        <v>3.9826483676751057</v>
      </c>
    </row>
    <row r="16" spans="1:11" s="10" customFormat="1" ht="12.6" customHeight="1">
      <c r="A16" s="10" t="s">
        <v>25</v>
      </c>
      <c r="B16" s="21">
        <v>5370</v>
      </c>
      <c r="C16" s="21">
        <v>1362</v>
      </c>
      <c r="D16" s="21">
        <v>256</v>
      </c>
      <c r="E16" s="21">
        <v>3752</v>
      </c>
      <c r="F16" s="21">
        <v>3752</v>
      </c>
      <c r="G16" s="39" t="s">
        <v>64</v>
      </c>
      <c r="H16" s="39" t="s">
        <v>64</v>
      </c>
      <c r="I16" s="43">
        <f t="shared" si="2"/>
        <v>100</v>
      </c>
      <c r="J16" s="43" t="str">
        <f t="shared" si="1"/>
        <v>*</v>
      </c>
      <c r="K16" s="43" t="str">
        <f t="shared" si="1"/>
        <v>*</v>
      </c>
    </row>
    <row r="17" spans="1:11" s="10" customFormat="1" ht="12.6" customHeight="1">
      <c r="A17" s="10" t="s">
        <v>24</v>
      </c>
      <c r="B17" s="21">
        <v>6027</v>
      </c>
      <c r="C17" s="21">
        <v>1694</v>
      </c>
      <c r="D17" s="21">
        <v>45</v>
      </c>
      <c r="E17" s="21">
        <v>4288</v>
      </c>
      <c r="F17" s="21">
        <v>4288</v>
      </c>
      <c r="G17" s="39" t="s">
        <v>64</v>
      </c>
      <c r="H17" s="39" t="s">
        <v>64</v>
      </c>
      <c r="I17" s="43">
        <f t="shared" si="2"/>
        <v>100</v>
      </c>
      <c r="J17" s="43" t="str">
        <f t="shared" si="1"/>
        <v>*</v>
      </c>
      <c r="K17" s="43" t="str">
        <f t="shared" si="1"/>
        <v>*</v>
      </c>
    </row>
    <row r="18" spans="1:11" s="10" customFormat="1" ht="12.6" customHeight="1">
      <c r="A18" s="10" t="s">
        <v>23</v>
      </c>
      <c r="B18" s="21">
        <v>6061</v>
      </c>
      <c r="C18" s="21">
        <v>492</v>
      </c>
      <c r="D18" s="21">
        <v>104</v>
      </c>
      <c r="E18" s="21">
        <v>5465</v>
      </c>
      <c r="F18" s="21">
        <v>5465</v>
      </c>
      <c r="G18" s="39" t="s">
        <v>64</v>
      </c>
      <c r="H18" s="39" t="s">
        <v>64</v>
      </c>
      <c r="I18" s="43">
        <f t="shared" si="2"/>
        <v>100.00000000000001</v>
      </c>
      <c r="J18" s="43" t="str">
        <f t="shared" si="1"/>
        <v>*</v>
      </c>
      <c r="K18" s="43" t="str">
        <f t="shared" si="1"/>
        <v>*</v>
      </c>
    </row>
    <row r="19" spans="1:11" s="10" customFormat="1" ht="12.6" customHeight="1">
      <c r="A19" s="10" t="s">
        <v>27</v>
      </c>
      <c r="B19" s="21">
        <v>25464</v>
      </c>
      <c r="C19" s="21">
        <v>126</v>
      </c>
      <c r="D19" s="21">
        <v>96</v>
      </c>
      <c r="E19" s="21">
        <v>25242</v>
      </c>
      <c r="F19" s="21">
        <v>16121</v>
      </c>
      <c r="G19" s="21">
        <v>8666</v>
      </c>
      <c r="H19" s="21">
        <v>455</v>
      </c>
      <c r="I19" s="43">
        <f t="shared" si="2"/>
        <v>63.865779256794234</v>
      </c>
      <c r="J19" s="43">
        <f t="shared" si="1"/>
        <v>34.33166943982252</v>
      </c>
      <c r="K19" s="43">
        <f t="shared" si="1"/>
        <v>1.8025513033832503</v>
      </c>
    </row>
    <row r="20" spans="1:11" s="10" customFormat="1" ht="12.6" customHeight="1">
      <c r="A20" s="10" t="s">
        <v>11</v>
      </c>
      <c r="B20" s="21">
        <v>64746</v>
      </c>
      <c r="C20" s="21">
        <v>523</v>
      </c>
      <c r="D20" s="21">
        <v>378</v>
      </c>
      <c r="E20" s="21">
        <v>63845</v>
      </c>
      <c r="F20" s="21">
        <v>24730</v>
      </c>
      <c r="G20" s="21">
        <v>33922</v>
      </c>
      <c r="H20" s="21">
        <v>5193</v>
      </c>
      <c r="I20" s="43">
        <f t="shared" si="2"/>
        <v>38.734434959667944</v>
      </c>
      <c r="J20" s="43">
        <f t="shared" si="1"/>
        <v>53.131803586811806</v>
      </c>
      <c r="K20" s="43">
        <f t="shared" si="1"/>
        <v>8.1337614535202434</v>
      </c>
    </row>
    <row r="21" spans="1:11" s="10" customFormat="1" ht="12.6" customHeight="1">
      <c r="A21" s="10" t="s">
        <v>13</v>
      </c>
      <c r="B21" s="21">
        <v>87554</v>
      </c>
      <c r="C21" s="21">
        <v>626</v>
      </c>
      <c r="D21" s="21">
        <v>919</v>
      </c>
      <c r="E21" s="21">
        <v>86009</v>
      </c>
      <c r="F21" s="21">
        <v>39591</v>
      </c>
      <c r="G21" s="21">
        <v>43961</v>
      </c>
      <c r="H21" s="21">
        <v>2457</v>
      </c>
      <c r="I21" s="43">
        <f t="shared" si="2"/>
        <v>46.031229289958027</v>
      </c>
      <c r="J21" s="43">
        <f t="shared" si="1"/>
        <v>51.112092920508324</v>
      </c>
      <c r="K21" s="43">
        <f t="shared" si="1"/>
        <v>2.8566777895336535</v>
      </c>
    </row>
    <row r="22" spans="1:11" s="10" customFormat="1" ht="12.6" customHeight="1">
      <c r="A22" s="10" t="s">
        <v>16</v>
      </c>
      <c r="B22" s="21">
        <v>62694</v>
      </c>
      <c r="C22" s="21">
        <v>183</v>
      </c>
      <c r="D22" s="21">
        <v>20</v>
      </c>
      <c r="E22" s="21">
        <v>62491</v>
      </c>
      <c r="F22" s="21">
        <v>26143</v>
      </c>
      <c r="G22" s="21">
        <v>30838</v>
      </c>
      <c r="H22" s="21">
        <v>5510</v>
      </c>
      <c r="I22" s="43">
        <f t="shared" si="2"/>
        <v>41.834824214686911</v>
      </c>
      <c r="J22" s="43">
        <f t="shared" si="1"/>
        <v>49.347906098478177</v>
      </c>
      <c r="K22" s="43">
        <f t="shared" si="1"/>
        <v>8.8172696868349032</v>
      </c>
    </row>
    <row r="23" spans="1:11" s="10" customFormat="1" ht="12.6" customHeight="1">
      <c r="A23" s="10" t="s">
        <v>15</v>
      </c>
      <c r="B23" s="21">
        <v>70551</v>
      </c>
      <c r="C23" s="21">
        <v>314</v>
      </c>
      <c r="D23" s="21">
        <v>145</v>
      </c>
      <c r="E23" s="21">
        <v>70092</v>
      </c>
      <c r="F23" s="21">
        <v>30955</v>
      </c>
      <c r="G23" s="21">
        <v>33505</v>
      </c>
      <c r="H23" s="21">
        <v>5632</v>
      </c>
      <c r="I23" s="43">
        <f t="shared" si="2"/>
        <v>44.16338526508018</v>
      </c>
      <c r="J23" s="43">
        <f t="shared" si="1"/>
        <v>47.801460937054159</v>
      </c>
      <c r="K23" s="43">
        <f t="shared" si="1"/>
        <v>8.0351537978656626</v>
      </c>
    </row>
    <row r="24" spans="1:11" s="10" customFormat="1" ht="12.6" customHeight="1">
      <c r="A24" s="10" t="s">
        <v>19</v>
      </c>
      <c r="B24" s="21">
        <v>32795</v>
      </c>
      <c r="C24" s="21">
        <v>650</v>
      </c>
      <c r="D24" s="21">
        <v>334</v>
      </c>
      <c r="E24" s="21">
        <v>31811</v>
      </c>
      <c r="F24" s="21">
        <v>18357</v>
      </c>
      <c r="G24" s="21">
        <v>10589</v>
      </c>
      <c r="H24" s="21">
        <v>2865</v>
      </c>
      <c r="I24" s="43">
        <f t="shared" si="2"/>
        <v>57.706453742416151</v>
      </c>
      <c r="J24" s="43">
        <f t="shared" si="1"/>
        <v>33.287227688535417</v>
      </c>
      <c r="K24" s="43">
        <f t="shared" si="1"/>
        <v>9.0063185690484424</v>
      </c>
    </row>
    <row r="25" spans="1:11" s="10" customFormat="1" ht="12.6" customHeight="1">
      <c r="A25" s="10" t="s">
        <v>36</v>
      </c>
      <c r="B25" s="21">
        <v>13025</v>
      </c>
      <c r="C25" s="21">
        <v>90</v>
      </c>
      <c r="D25" s="21">
        <v>1597</v>
      </c>
      <c r="E25" s="21">
        <v>11338</v>
      </c>
      <c r="F25" s="21">
        <v>9355</v>
      </c>
      <c r="G25" s="39" t="s">
        <v>64</v>
      </c>
      <c r="H25" s="39" t="s">
        <v>64</v>
      </c>
      <c r="I25" s="43">
        <f t="shared" si="2"/>
        <v>82.510142882342564</v>
      </c>
      <c r="J25" s="43" t="str">
        <f t="shared" si="2"/>
        <v>*</v>
      </c>
      <c r="K25" s="43" t="str">
        <f t="shared" si="2"/>
        <v>*</v>
      </c>
    </row>
    <row r="26" spans="1:11" s="10" customFormat="1" ht="12.6" customHeight="1">
      <c r="A26" s="10" t="s">
        <v>38</v>
      </c>
      <c r="B26" s="21">
        <v>2132</v>
      </c>
      <c r="C26" s="21">
        <v>72</v>
      </c>
      <c r="D26" s="21">
        <v>20</v>
      </c>
      <c r="E26" s="21">
        <v>2040</v>
      </c>
      <c r="F26" s="21">
        <v>2040</v>
      </c>
      <c r="G26" s="39" t="s">
        <v>64</v>
      </c>
      <c r="H26" s="39" t="s">
        <v>64</v>
      </c>
      <c r="I26" s="43">
        <f t="shared" si="2"/>
        <v>100</v>
      </c>
      <c r="J26" s="43" t="str">
        <f t="shared" si="2"/>
        <v>*</v>
      </c>
      <c r="K26" s="43" t="str">
        <f t="shared" si="2"/>
        <v>*</v>
      </c>
    </row>
    <row r="27" spans="1:11" s="10" customFormat="1" ht="12.6" customHeight="1">
      <c r="A27" s="10" t="s">
        <v>40</v>
      </c>
      <c r="B27" s="21">
        <v>107611</v>
      </c>
      <c r="C27" s="21">
        <v>196</v>
      </c>
      <c r="D27" s="21">
        <v>678</v>
      </c>
      <c r="E27" s="21">
        <v>106737</v>
      </c>
      <c r="F27" s="21">
        <v>31205</v>
      </c>
      <c r="G27" s="21">
        <v>69298</v>
      </c>
      <c r="H27" s="21">
        <v>6234</v>
      </c>
      <c r="I27" s="43">
        <f t="shared" si="2"/>
        <v>29.235410401266662</v>
      </c>
      <c r="J27" s="43">
        <f t="shared" si="2"/>
        <v>64.9240656941829</v>
      </c>
      <c r="K27" s="43">
        <f t="shared" si="2"/>
        <v>5.8405239045504365</v>
      </c>
    </row>
    <row r="28" spans="1:11" s="10" customFormat="1" ht="12.6" customHeight="1">
      <c r="A28" s="10" t="s">
        <v>18</v>
      </c>
      <c r="B28" s="21">
        <v>42613</v>
      </c>
      <c r="C28" s="21">
        <v>1745</v>
      </c>
      <c r="D28" s="21">
        <v>185</v>
      </c>
      <c r="E28" s="21">
        <v>40683</v>
      </c>
      <c r="F28" s="21">
        <v>12604</v>
      </c>
      <c r="G28" s="21">
        <v>23539</v>
      </c>
      <c r="H28" s="21">
        <v>4540</v>
      </c>
      <c r="I28" s="43">
        <f t="shared" si="2"/>
        <v>30.980999434653295</v>
      </c>
      <c r="J28" s="43">
        <f t="shared" si="2"/>
        <v>57.859548214241826</v>
      </c>
      <c r="K28" s="43">
        <f t="shared" si="2"/>
        <v>11.159452351104884</v>
      </c>
    </row>
    <row r="29" spans="1:11" s="10" customFormat="1" ht="12.6" customHeight="1">
      <c r="A29" s="10" t="s">
        <v>14</v>
      </c>
      <c r="B29" s="21">
        <v>129016</v>
      </c>
      <c r="C29" s="21">
        <v>340</v>
      </c>
      <c r="D29" s="21">
        <v>375</v>
      </c>
      <c r="E29" s="21">
        <v>128301</v>
      </c>
      <c r="F29" s="21">
        <v>39194</v>
      </c>
      <c r="G29" s="21">
        <v>82320</v>
      </c>
      <c r="H29" s="21">
        <v>6787</v>
      </c>
      <c r="I29" s="43">
        <f t="shared" si="2"/>
        <v>30.548475849759548</v>
      </c>
      <c r="J29" s="43">
        <f t="shared" si="2"/>
        <v>64.161619940608404</v>
      </c>
      <c r="K29" s="43">
        <f t="shared" si="2"/>
        <v>5.289904209632037</v>
      </c>
    </row>
    <row r="30" spans="1:11" s="10" customFormat="1" ht="12.6" customHeight="1">
      <c r="A30" s="10" t="s">
        <v>20</v>
      </c>
      <c r="B30" s="21">
        <v>59712</v>
      </c>
      <c r="C30" s="21">
        <v>572</v>
      </c>
      <c r="D30" s="21">
        <v>109</v>
      </c>
      <c r="E30" s="21">
        <v>59031</v>
      </c>
      <c r="F30" s="21">
        <v>21085</v>
      </c>
      <c r="G30" s="21">
        <v>33032</v>
      </c>
      <c r="H30" s="21">
        <v>4914</v>
      </c>
      <c r="I30" s="43">
        <f t="shared" si="2"/>
        <v>35.71852077721875</v>
      </c>
      <c r="J30" s="43">
        <f t="shared" si="2"/>
        <v>55.957039521607292</v>
      </c>
      <c r="K30" s="43">
        <f t="shared" si="2"/>
        <v>8.3244397011739597</v>
      </c>
    </row>
    <row r="31" spans="1:11" s="10" customFormat="1" ht="12.6" customHeight="1">
      <c r="A31" s="10" t="s">
        <v>2</v>
      </c>
      <c r="B31" s="21">
        <v>98386</v>
      </c>
      <c r="C31" s="21">
        <v>2011</v>
      </c>
      <c r="D31" s="21">
        <v>1969</v>
      </c>
      <c r="E31" s="21">
        <v>94406</v>
      </c>
      <c r="F31" s="21">
        <v>38588</v>
      </c>
      <c r="G31" s="21">
        <v>54869</v>
      </c>
      <c r="H31" s="21">
        <v>949</v>
      </c>
      <c r="I31" s="43">
        <f t="shared" si="2"/>
        <v>40.874520687244448</v>
      </c>
      <c r="J31" s="43">
        <f t="shared" si="2"/>
        <v>58.120246594496109</v>
      </c>
      <c r="K31" s="43">
        <f t="shared" si="2"/>
        <v>1.0052327182594325</v>
      </c>
    </row>
    <row r="32" spans="1:11" s="10" customFormat="1" ht="12.6" customHeight="1">
      <c r="A32" s="10" t="s">
        <v>9</v>
      </c>
      <c r="B32" s="21">
        <v>128894</v>
      </c>
      <c r="C32" s="21">
        <v>324</v>
      </c>
      <c r="D32" s="21">
        <v>1812</v>
      </c>
      <c r="E32" s="21">
        <v>126758</v>
      </c>
      <c r="F32" s="21">
        <v>66792</v>
      </c>
      <c r="G32" s="21">
        <v>53465</v>
      </c>
      <c r="H32" s="21">
        <v>6501</v>
      </c>
      <c r="I32" s="43">
        <f t="shared" si="2"/>
        <v>52.692532226762808</v>
      </c>
      <c r="J32" s="43">
        <f t="shared" si="2"/>
        <v>42.178797393458403</v>
      </c>
      <c r="K32" s="43">
        <f t="shared" si="2"/>
        <v>5.1286703797787911</v>
      </c>
    </row>
    <row r="33" spans="1:11" s="10" customFormat="1" ht="12.6" customHeight="1">
      <c r="A33" s="10" t="s">
        <v>8</v>
      </c>
      <c r="B33" s="21">
        <v>94937</v>
      </c>
      <c r="C33" s="21">
        <v>889</v>
      </c>
      <c r="D33" s="21">
        <v>922</v>
      </c>
      <c r="E33" s="21">
        <v>93126</v>
      </c>
      <c r="F33" s="21">
        <v>25028</v>
      </c>
      <c r="G33" s="21">
        <v>64459</v>
      </c>
      <c r="H33" s="21">
        <v>3639</v>
      </c>
      <c r="I33" s="43">
        <f t="shared" si="2"/>
        <v>26.875416102914333</v>
      </c>
      <c r="J33" s="43">
        <f t="shared" si="2"/>
        <v>69.216974851276774</v>
      </c>
      <c r="K33" s="43">
        <f t="shared" si="2"/>
        <v>3.9076090458089046</v>
      </c>
    </row>
    <row r="34" spans="1:11" s="10" customFormat="1" ht="12.6" customHeight="1">
      <c r="A34" s="10" t="s">
        <v>12</v>
      </c>
      <c r="B34" s="21">
        <v>42674</v>
      </c>
      <c r="C34" s="21">
        <v>384</v>
      </c>
      <c r="D34" s="21">
        <v>652</v>
      </c>
      <c r="E34" s="21">
        <v>41638</v>
      </c>
      <c r="F34" s="21">
        <v>24231</v>
      </c>
      <c r="G34" s="21">
        <v>13573</v>
      </c>
      <c r="H34" s="21">
        <v>3834</v>
      </c>
      <c r="I34" s="43">
        <f t="shared" si="2"/>
        <v>58.194437773187957</v>
      </c>
      <c r="J34" s="43">
        <f t="shared" si="2"/>
        <v>32.597627167491233</v>
      </c>
      <c r="K34" s="43">
        <f t="shared" si="2"/>
        <v>9.207935059320814</v>
      </c>
    </row>
    <row r="35" spans="1:11" s="10" customFormat="1" ht="12.6" customHeight="1">
      <c r="A35" s="10" t="s">
        <v>7</v>
      </c>
      <c r="B35" s="21">
        <v>83705</v>
      </c>
      <c r="C35" s="21">
        <v>250</v>
      </c>
      <c r="D35" s="21">
        <v>440</v>
      </c>
      <c r="E35" s="21">
        <v>83015</v>
      </c>
      <c r="F35" s="21">
        <v>45670</v>
      </c>
      <c r="G35" s="21">
        <v>31328</v>
      </c>
      <c r="H35" s="21">
        <v>6017</v>
      </c>
      <c r="I35" s="43">
        <f t="shared" si="2"/>
        <v>55.014154068541835</v>
      </c>
      <c r="J35" s="43">
        <f t="shared" si="2"/>
        <v>37.737758236463293</v>
      </c>
      <c r="K35" s="43">
        <f t="shared" si="2"/>
        <v>7.2480876949948811</v>
      </c>
    </row>
    <row r="36" spans="1:11" ht="12.75">
      <c r="A36" s="10" t="s">
        <v>1</v>
      </c>
      <c r="B36" s="21">
        <v>25932</v>
      </c>
      <c r="C36" s="21">
        <v>152</v>
      </c>
      <c r="D36" s="21">
        <v>57</v>
      </c>
      <c r="E36" s="21">
        <v>25723</v>
      </c>
      <c r="F36" s="21">
        <v>17123</v>
      </c>
      <c r="G36" s="21">
        <v>7944</v>
      </c>
      <c r="H36" s="21">
        <v>656</v>
      </c>
      <c r="I36" s="43">
        <f t="shared" si="2"/>
        <v>66.566885666524115</v>
      </c>
      <c r="J36" s="43">
        <f t="shared" si="2"/>
        <v>30.88286747268981</v>
      </c>
      <c r="K36" s="43">
        <f t="shared" si="2"/>
        <v>2.5502468607860669</v>
      </c>
    </row>
    <row r="37" spans="1:11" ht="3.75" customHeight="1">
      <c r="A37" s="7"/>
      <c r="B37" s="16"/>
      <c r="C37" s="16"/>
      <c r="D37" s="16"/>
      <c r="E37" s="16"/>
      <c r="F37" s="16"/>
      <c r="G37" s="17"/>
      <c r="H37" s="17"/>
      <c r="I37" s="16"/>
      <c r="J37" s="17"/>
      <c r="K37" s="17"/>
    </row>
    <row r="38" spans="1:11" ht="12.6" customHeight="1">
      <c r="A38" s="8" t="s">
        <v>3</v>
      </c>
      <c r="B38" s="10"/>
      <c r="C38" s="10"/>
      <c r="D38" s="10"/>
      <c r="E38" s="10"/>
      <c r="F38" s="10"/>
      <c r="H38" s="12"/>
      <c r="I38" s="10"/>
      <c r="K38" s="12"/>
    </row>
    <row r="39" spans="1:11" ht="12.6" customHeight="1">
      <c r="A39" s="8"/>
      <c r="B39" s="5"/>
      <c r="C39" s="5"/>
      <c r="D39" s="5"/>
      <c r="E39" s="5"/>
      <c r="F39" s="5"/>
      <c r="G39" s="19"/>
      <c r="I39" s="5"/>
      <c r="J39" s="19"/>
    </row>
    <row r="40" spans="1:11" s="23" customFormat="1" ht="12.6" customHeight="1">
      <c r="A40" s="8"/>
      <c r="B40" s="5"/>
      <c r="C40" s="5"/>
      <c r="D40" s="5"/>
      <c r="E40" s="5"/>
      <c r="F40" s="5"/>
      <c r="G40" s="19"/>
      <c r="H40" s="1"/>
      <c r="I40" s="5"/>
      <c r="J40" s="19"/>
      <c r="K40" s="1"/>
    </row>
    <row r="41" spans="1:11" s="23" customFormat="1" ht="12.6" customHeight="1">
      <c r="A41" s="48" t="s">
        <v>35</v>
      </c>
      <c r="B41" s="49"/>
      <c r="C41" s="50"/>
      <c r="D41" s="50"/>
      <c r="E41" s="24"/>
      <c r="F41" s="24"/>
      <c r="G41" s="25"/>
      <c r="H41" s="25"/>
      <c r="I41" s="8"/>
      <c r="J41" s="8"/>
      <c r="K41" s="8"/>
    </row>
    <row r="42" spans="1:11" s="23" customFormat="1" ht="12.6" customHeight="1">
      <c r="A42" s="48" t="s">
        <v>34</v>
      </c>
      <c r="B42" s="10"/>
      <c r="C42" s="50"/>
      <c r="D42" s="50"/>
      <c r="E42" s="5"/>
      <c r="F42" s="5"/>
      <c r="G42" s="19"/>
      <c r="H42" s="1"/>
      <c r="I42" s="8"/>
      <c r="J42" s="8"/>
      <c r="K42" s="8"/>
    </row>
    <row r="43" spans="1:11" s="23" customFormat="1" ht="12.6" customHeight="1">
      <c r="A43" s="48" t="s">
        <v>69</v>
      </c>
      <c r="B43" s="50"/>
      <c r="C43" s="50"/>
      <c r="D43" s="50"/>
      <c r="E43" s="8"/>
      <c r="F43" s="8"/>
      <c r="G43" s="8"/>
      <c r="H43" s="8"/>
      <c r="I43" s="8"/>
      <c r="J43" s="8"/>
      <c r="K43" s="8"/>
    </row>
    <row r="44" spans="1:11" ht="12.6" customHeight="1">
      <c r="A44" s="48" t="s">
        <v>70</v>
      </c>
      <c r="B44" s="50"/>
      <c r="C44" s="50"/>
      <c r="D44" s="50"/>
      <c r="E44" s="8"/>
      <c r="F44" s="8"/>
      <c r="G44" s="8"/>
      <c r="H44" s="8"/>
      <c r="I44" s="8"/>
      <c r="J44" s="8"/>
      <c r="K44" s="8"/>
    </row>
    <row r="45" spans="1:11" ht="12.6" customHeight="1">
      <c r="A45" s="48" t="s">
        <v>41</v>
      </c>
      <c r="B45" s="50"/>
      <c r="C45" s="50"/>
      <c r="D45" s="50"/>
      <c r="E45" s="8"/>
      <c r="F45" s="8"/>
      <c r="G45" s="8"/>
      <c r="H45" s="8"/>
      <c r="I45" s="5"/>
      <c r="J45" s="5"/>
      <c r="K45" s="5"/>
    </row>
    <row r="46" spans="1:11" ht="12.6" customHeight="1">
      <c r="B46" s="8"/>
      <c r="C46" s="8"/>
      <c r="D46" s="8"/>
      <c r="E46" s="8"/>
      <c r="F46" s="8"/>
      <c r="G46" s="8"/>
      <c r="H46" s="8"/>
      <c r="I46" s="5"/>
      <c r="J46" s="5"/>
      <c r="K46" s="5"/>
    </row>
    <row r="47" spans="1:11" ht="12.6" customHeigh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6" customHeight="1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6" customHeight="1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.6" customHeight="1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6" customHeight="1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6" customHeight="1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6" customHeight="1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.6" customHeight="1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.6" customHeight="1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.6" customHeight="1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.6" customHeight="1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6" customHeight="1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6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.6" customHeight="1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.6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6" customHeigh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6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6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6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.6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.6" customHeigh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.6" customHeigh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.6" customHeigh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6" customHeigh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.6" customHeigh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.6" customHeigh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.6" customHeigh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.6" customHeigh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2.6" customHeight="1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2.6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2.6" customHeight="1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2.6" customHeight="1">
      <c r="A78" s="6"/>
      <c r="B78" s="5"/>
      <c r="C78" s="5"/>
      <c r="D78" s="5"/>
      <c r="E78" s="5"/>
      <c r="F78" s="5"/>
      <c r="G78" s="5"/>
      <c r="H78" s="5"/>
    </row>
    <row r="79" spans="1:11" ht="12.6" customHeight="1">
      <c r="A79" s="6"/>
      <c r="B79" s="5"/>
      <c r="C79" s="5"/>
      <c r="D79" s="5"/>
      <c r="E79" s="5"/>
      <c r="F79" s="5"/>
      <c r="G79" s="5"/>
      <c r="H79" s="5"/>
    </row>
  </sheetData>
  <phoneticPr fontId="6" type="noConversion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2015</vt:lpstr>
      <vt:lpstr>2011</vt:lpstr>
      <vt:lpstr>2007</vt:lpstr>
      <vt:lpstr>2003</vt:lpstr>
      <vt:lpstr>1999</vt:lpstr>
      <vt:lpstr>1995</vt:lpstr>
      <vt:lpstr>1991</vt:lpstr>
      <vt:lpstr>1987</vt:lpstr>
      <vt:lpstr>1983</vt:lpstr>
      <vt:lpstr>1979</vt:lpstr>
      <vt:lpstr>1975</vt:lpstr>
      <vt:lpstr>1971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Postec Loïc BFS</cp:lastModifiedBy>
  <cp:lastPrinted>2010-10-28T10:14:00Z</cp:lastPrinted>
  <dcterms:created xsi:type="dcterms:W3CDTF">1999-02-10T10:07:29Z</dcterms:created>
  <dcterms:modified xsi:type="dcterms:W3CDTF">2016-12-22T12:03:34Z</dcterms:modified>
</cp:coreProperties>
</file>