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22\07_Diffusion\Tableaux NEW 2022\Tableaux corrigés 23-08-23\"/>
    </mc:Choice>
  </mc:AlternateContent>
  <xr:revisionPtr revIDLastSave="0" documentId="8_{988782D2-E241-4AC9-911C-C4C5B0EC99BA}" xr6:coauthVersionLast="47" xr6:coauthVersionMax="47" xr10:uidLastSave="{00000000-0000-0000-0000-000000000000}"/>
  <bookViews>
    <workbookView xWindow="760" yWindow="760" windowWidth="14400" windowHeight="7370" tabRatio="879" xr2:uid="{00000000-000D-0000-FFFF-FFFF00000000}"/>
  </bookViews>
  <sheets>
    <sheet name="2022" sheetId="38" r:id="rId1"/>
    <sheet name="2021" sheetId="37" r:id="rId2"/>
    <sheet name="2020" sheetId="36" r:id="rId3"/>
    <sheet name="2019" sheetId="34" r:id="rId4"/>
    <sheet name="2018" sheetId="35" r:id="rId5"/>
    <sheet name="2017" sheetId="33" r:id="rId6"/>
    <sheet name="2016" sheetId="31" r:id="rId7"/>
    <sheet name="2015" sheetId="30" r:id="rId8"/>
    <sheet name="2014" sheetId="29" r:id="rId9"/>
    <sheet name="2013" sheetId="28" r:id="rId10"/>
    <sheet name="2012" sheetId="27" r:id="rId11"/>
    <sheet name="2011" sheetId="26" r:id="rId12"/>
    <sheet name="2010" sheetId="25" r:id="rId13"/>
    <sheet name="2009" sheetId="24" r:id="rId14"/>
    <sheet name="2008" sheetId="23" r:id="rId15"/>
    <sheet name="2007" sheetId="22" r:id="rId16"/>
  </sheets>
  <definedNames>
    <definedName name="_xlnm.Print_Area" localSheetId="15">'2007'!$A$1:$J$20</definedName>
    <definedName name="_xlnm.Print_Area" localSheetId="14">'2008'!$A$1:$N$19</definedName>
    <definedName name="_xlnm.Print_Area" localSheetId="13">'2009'!$A$1:$O$19</definedName>
    <definedName name="_xlnm.Print_Area" localSheetId="12">'2010'!$A$1:$O$19</definedName>
    <definedName name="_xlnm.Print_Area" localSheetId="11">'2011'!$A$1:$O$19</definedName>
    <definedName name="_xlnm.Print_Area" localSheetId="10">'2012'!$A$1:$J$20</definedName>
    <definedName name="_xlnm.Print_Area" localSheetId="9">'2013'!$A$1:$O$20</definedName>
    <definedName name="_xlnm.Print_Area" localSheetId="8">'2014'!$A$1:$O$20</definedName>
    <definedName name="_xlnm.Print_Area" localSheetId="7">'2015'!$A$1:$O$20</definedName>
    <definedName name="_xlnm.Print_Area" localSheetId="6">'2016'!$A$1:$O$19</definedName>
    <definedName name="_xlnm.Print_Area" localSheetId="5">'2017'!$A$1:$J$27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7" l="1"/>
  <c r="J9" i="37"/>
  <c r="J10" i="37"/>
  <c r="J11" i="37"/>
  <c r="J12" i="37"/>
  <c r="J13" i="37"/>
  <c r="J7" i="37"/>
  <c r="H8" i="37"/>
  <c r="H9" i="37"/>
  <c r="H10" i="37"/>
  <c r="H11" i="37"/>
  <c r="H12" i="37"/>
  <c r="H13" i="37"/>
  <c r="H7" i="37"/>
  <c r="F8" i="37"/>
  <c r="F9" i="37"/>
  <c r="F10" i="37"/>
  <c r="F11" i="37"/>
  <c r="F12" i="37"/>
  <c r="F13" i="37"/>
  <c r="F7" i="37"/>
  <c r="D8" i="37"/>
  <c r="D9" i="37"/>
  <c r="D10" i="37"/>
  <c r="D11" i="37"/>
  <c r="D12" i="37"/>
  <c r="D13" i="37"/>
  <c r="D7" i="37"/>
  <c r="I5" i="37"/>
  <c r="G5" i="37"/>
  <c r="E5" i="37"/>
  <c r="C5" i="37"/>
  <c r="B16" i="37"/>
  <c r="J16" i="37" s="1"/>
  <c r="B17" i="37"/>
  <c r="J17" i="37" s="1"/>
  <c r="B18" i="37"/>
  <c r="D18" i="37" s="1"/>
  <c r="B19" i="37"/>
  <c r="D19" i="37" s="1"/>
  <c r="B15" i="37"/>
  <c r="F15" i="37" s="1"/>
  <c r="H15" i="37" l="1"/>
  <c r="J19" i="37"/>
  <c r="J15" i="37"/>
  <c r="D15" i="37"/>
  <c r="F19" i="37"/>
  <c r="H19" i="37"/>
  <c r="J18" i="37"/>
  <c r="F18" i="37"/>
  <c r="H18" i="37"/>
  <c r="D16" i="37"/>
  <c r="B5" i="37"/>
  <c r="H17" i="37"/>
  <c r="D17" i="37"/>
  <c r="H16" i="37"/>
  <c r="F17" i="37"/>
  <c r="F16" i="37"/>
  <c r="J8" i="34"/>
  <c r="J9" i="34"/>
  <c r="J10" i="34"/>
  <c r="J11" i="34"/>
  <c r="J12" i="34"/>
  <c r="J13" i="34"/>
  <c r="J15" i="34"/>
  <c r="J16" i="34"/>
  <c r="J17" i="34"/>
  <c r="J18" i="34"/>
  <c r="J19" i="34"/>
  <c r="J7" i="34"/>
  <c r="J5" i="34"/>
  <c r="H8" i="34"/>
  <c r="H9" i="34"/>
  <c r="H10" i="34"/>
  <c r="H11" i="34"/>
  <c r="H12" i="34"/>
  <c r="H13" i="34"/>
  <c r="H15" i="34"/>
  <c r="H16" i="34"/>
  <c r="H17" i="34"/>
  <c r="H18" i="34"/>
  <c r="H19" i="34"/>
  <c r="H7" i="34"/>
  <c r="H5" i="34"/>
  <c r="F8" i="34"/>
  <c r="F9" i="34"/>
  <c r="F10" i="34"/>
  <c r="F11" i="34"/>
  <c r="F12" i="34"/>
  <c r="F13" i="34"/>
  <c r="F15" i="34"/>
  <c r="F16" i="34"/>
  <c r="F17" i="34"/>
  <c r="F18" i="34"/>
  <c r="F19" i="34"/>
  <c r="F7" i="34"/>
  <c r="F5" i="34"/>
  <c r="L5" i="23" l="1"/>
  <c r="I5" i="23"/>
  <c r="F5" i="23"/>
  <c r="C5" i="23"/>
  <c r="B5" i="23"/>
  <c r="M5" i="24"/>
  <c r="J5" i="24"/>
  <c r="G5" i="24"/>
  <c r="D5" i="24"/>
  <c r="B5" i="24"/>
</calcChain>
</file>

<file path=xl/sharedStrings.xml><?xml version="1.0" encoding="utf-8"?>
<sst xmlns="http://schemas.openxmlformats.org/spreadsheetml/2006/main" count="788" uniqueCount="101">
  <si>
    <t/>
  </si>
  <si>
    <t>Total</t>
  </si>
  <si>
    <t>Restholzverwertung als:</t>
  </si>
  <si>
    <t>Schweiz</t>
  </si>
  <si>
    <t>%</t>
  </si>
  <si>
    <t>Bemerkungen:</t>
  </si>
  <si>
    <t>a</t>
  </si>
  <si>
    <t>b</t>
  </si>
  <si>
    <t>Nach Forstzonen</t>
  </si>
  <si>
    <t>Jura</t>
  </si>
  <si>
    <t>Mittelland</t>
  </si>
  <si>
    <t>Voralpen</t>
  </si>
  <si>
    <t>Alpensüdseite</t>
  </si>
  <si>
    <t>T 07.03.05.04</t>
  </si>
  <si>
    <t>© BFS – 2018</t>
  </si>
  <si>
    <t>Stand der Daten: 16.08.2018</t>
  </si>
  <si>
    <t>Auskunft: agrar@bfs.admin.ch</t>
  </si>
  <si>
    <t>Energieholz im
eigenen Betrieb</t>
  </si>
  <si>
    <t>Energieholz an
Dritte</t>
  </si>
  <si>
    <t>Rohstoff in Papier- und
Zellstoffindustrie, in
Plattenwerken</t>
  </si>
  <si>
    <t>Rohstoff für andere
Verwendung</t>
  </si>
  <si>
    <r>
      <t xml:space="preserve">Restholz </t>
    </r>
    <r>
      <rPr>
        <vertAlign val="superscript"/>
        <sz val="8"/>
        <rFont val="Arial"/>
        <family val="2"/>
      </rPr>
      <t>1)</t>
    </r>
  </si>
  <si>
    <r>
      <t xml:space="preserve">Nach Grössenklassen </t>
    </r>
    <r>
      <rPr>
        <b/>
        <vertAlign val="superscript"/>
        <sz val="8"/>
        <rFont val="Arial"/>
        <family val="2"/>
      </rPr>
      <t>2)</t>
    </r>
  </si>
  <si>
    <t>Alpen</t>
  </si>
  <si>
    <t>Quelle: Bundesamt für Statistik - Eidg. Holzverarbeitungserhebung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</si>
  <si>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Berechnete Mengen aufgrund der Holzausbeute, ohne Rinde</t>
    </r>
  </si>
  <si>
    <t>Energieholz im eigenen Betrieb</t>
  </si>
  <si>
    <t>Energieholz an Dritte</t>
  </si>
  <si>
    <t>Rohstoff in Papier- und Zellstoffindustrie, in Plattenwerken</t>
  </si>
  <si>
    <t>Rohstoff für andere Verwendung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</si>
  <si>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 diesen Grössenklassen ist der CV = 0 % weil eine Vollerhebung durchgeführt wurde.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</si>
  <si>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Daten revidiert: Mai 2017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</si>
  <si>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Betriebe werden jedes Jahr gemäss ihrem Rundholzeinschnitt in die Grössenklassen eingeteilt. Somit können 
   Daten über mehrere Jahre nur bedingt verglichen werden.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</si>
  <si>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Betriebe werden jedes Jahr gemäss ihrem Rundholzeinschnitt in die Grössenklassen eingeteilt. Somit können 
   Daten über mehrere Jahre nur bedingt verglichen werden.
    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</si>
  <si>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Berechnete Mengen aufgrund der Holzausbeute, ohne Rinde</t>
    </r>
  </si>
  <si>
    <r>
      <t>Restholz</t>
    </r>
    <r>
      <rPr>
        <vertAlign val="superscript"/>
        <sz val="8"/>
        <rFont val="Arial"/>
        <family val="2"/>
      </rPr>
      <t xml:space="preserve"> 1)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</si>
  <si>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Die Betriebe werden jedes Jahr gemäss ihrem Rundholzeinschnitt in die Grössenklassen eingeteilt. Somit können 
    Daten über mehrere Jahre nur bedingt verglichen werden.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</si>
  <si>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 xml:space="preserve">Unter 400 m³ Jahreseinschnitt sind Kleinstsäger, welche grösstenteils Rundholz im Nebenenwerb oder ausschliesslich 
   für den Eigenverbrauch einschneiden
</t>
    </r>
  </si>
  <si>
    <r>
      <t xml:space="preserve">&lt; 400 m³ </t>
    </r>
    <r>
      <rPr>
        <vertAlign val="superscript"/>
        <sz val="8"/>
        <rFont val="Arial"/>
        <family val="2"/>
      </rPr>
      <t>3)</t>
    </r>
  </si>
  <si>
    <t>&lt; 5000 m³</t>
  </si>
  <si>
    <t>5 001 - 10 000 m³</t>
  </si>
  <si>
    <r>
      <t xml:space="preserve">10 001 - 25 000 m³ </t>
    </r>
    <r>
      <rPr>
        <vertAlign val="superscript"/>
        <sz val="8"/>
        <rFont val="Arial"/>
        <family val="2"/>
      </rPr>
      <t>2)</t>
    </r>
  </si>
  <si>
    <r>
      <t xml:space="preserve">25 001 - 100 000 m³ </t>
    </r>
    <r>
      <rPr>
        <vertAlign val="superscript"/>
        <sz val="8"/>
        <rFont val="Arial"/>
        <family val="2"/>
      </rPr>
      <t>2)</t>
    </r>
  </si>
  <si>
    <r>
      <t xml:space="preserve">&gt; 100 000 m³ </t>
    </r>
    <r>
      <rPr>
        <vertAlign val="superscript"/>
        <sz val="8"/>
        <rFont val="Arial"/>
        <family val="2"/>
      </rPr>
      <t>2)</t>
    </r>
  </si>
  <si>
    <t>400 - 2 000 m³</t>
  </si>
  <si>
    <t>2 001 - 5 000 m³</t>
  </si>
  <si>
    <t>10 001 - 25 000 m³</t>
  </si>
  <si>
    <t>25 001 - 100 000 m³</t>
  </si>
  <si>
    <t>&gt; 100 000 m³</t>
  </si>
  <si>
    <t>Die Genauigkeit der Stichprobenresultate kann mit dem Variationskoeffizient (CV) quantifiziert werden. Keine Angabe 
bedeutet, dass der CV zwischen 0 - 5 % liegt. Bei einem CV von über 15 % sind die Resultate nur bedingt statistisch 
zuverlässig (Buchstabe "b"). a =  5 - 15 % , b = &gt; 15 %</t>
  </si>
  <si>
    <t>m³</t>
  </si>
  <si>
    <t>Restholzverwertung in den Sägereien nach Grössenklassen und Forstzonen, 2017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</si>
  <si>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Die Betriebe werden jedes Jahr gemäss ihrem Rundholzeinschnitt in die Grössenklassen eingeteilt. Somit können Daten 
   über mehrere Jahre nur bedingt verglichen werden.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</si>
  <si>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2016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</si>
  <si>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>2012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</si>
  <si>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 xml:space="preserve">, 2013 </t>
    </r>
    <r>
      <rPr>
        <b/>
        <vertAlign val="superscript"/>
        <sz val="9"/>
        <rFont val="Arial"/>
        <family val="2"/>
      </rPr>
      <t>4)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</si>
  <si>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 xml:space="preserve">, 2015 </t>
    </r>
    <r>
      <rPr>
        <b/>
        <vertAlign val="superscript"/>
        <sz val="9"/>
        <rFont val="Arial"/>
        <family val="2"/>
      </rPr>
      <t>4)</t>
    </r>
  </si>
  <si>
    <r>
      <t>Restholzverwertung in den Sägereien nach Grössenklassen</t>
    </r>
    <r>
      <rPr>
        <b/>
        <vertAlign val="superscript"/>
        <sz val="9"/>
        <rFont val="Arial"/>
        <family val="2"/>
      </rPr>
      <t xml:space="preserve"> 3)</t>
    </r>
    <r>
      <rPr>
        <b/>
        <sz val="9"/>
        <rFont val="Arial"/>
        <family val="2"/>
      </rPr>
      <t xml:space="preserve">, 2014 </t>
    </r>
    <r>
      <rPr>
        <b/>
        <vertAlign val="superscript"/>
        <sz val="9"/>
        <rFont val="Arial"/>
        <family val="2"/>
      </rPr>
      <t>4)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</si>
  <si>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2011</t>
    </r>
    <r>
      <rPr>
        <b/>
        <vertAlign val="superscript"/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</si>
  <si>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Unter 400 m³ Jahreseinschnitt sind Kleinstsäger, welche grösstenteils Rundholz im Nebenenwerb oder 
    ausschliesslich für den Eigenverbrauch einschneiden
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</si>
  <si>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2010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</si>
  <si>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2009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</si>
  <si>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2008</t>
    </r>
  </si>
  <si>
    <r>
      <t xml:space="preserve">Restholzverwertung in den Sägereien nach Grössenklassen </t>
    </r>
    <r>
      <rPr>
        <b/>
        <vertAlign val="superscript"/>
        <sz val="9"/>
        <rFont val="Arial"/>
        <family val="2"/>
      </rPr>
      <t>3)</t>
    </r>
    <r>
      <rPr>
        <b/>
        <sz val="9"/>
        <rFont val="Arial"/>
        <family val="2"/>
      </rPr>
      <t>, 2007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</si>
  <si>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Unter 400 m³ Jahreseinschnitt sind Kleinstsäger, welche grösstenteils Rundholz im Nebenenwerb oder 
   ausschliesslich  für den Eigenverbrauch einschneiden  </t>
    </r>
  </si>
  <si>
    <t>Quelle: Bundesamt für Statistik -  Eidg. Holzverarbeitungserhebung (Stichprobenerhebung) 2016</t>
  </si>
  <si>
    <t>Quelle: Bundesamt für Statistik - Eidg. Holzverarbeitungserhebung (Stichprobenerhebung) 2015</t>
  </si>
  <si>
    <t>Quelle: Bundesamt für Statistik - Eidg. Holzverarbeitungserhebung (Stichprobenerhebung) 2014</t>
  </si>
  <si>
    <t>Quelle: Bundesamt für Statistik - Eidg. Holzverarbeitungserhebung (Stichprobenerhebung) 2013</t>
  </si>
  <si>
    <t>Quelle: Bundesamt für Statistik - Eidg. Holzverarbeitungserhebung (Stichprobenerhebung) 2012</t>
  </si>
  <si>
    <t>Quelle: Bundesamt für Statistik - Eidg. Holzverarbeitungserhebung (Stichprobenerhebung) 2011</t>
  </si>
  <si>
    <t>Quelle: Bundesamt für Statistik - Eidg. Holzverarbeitungserhebung (Stichprobenerhebung) 2010</t>
  </si>
  <si>
    <t>Quelle: Bundesamt für Statistik - Eidg. Holzverarbeitungserhebung (Stichprobenerhebung) 2009</t>
  </si>
  <si>
    <t>Quelle: Bundesamt für Statistik - Eidg. Holzverarbeitungserhebung (Stichprobenerhebung) 2008</t>
  </si>
  <si>
    <t>Quelle: Bundesamt für Statistik - Eidg. Holzverarbeitungserhebung (Stichprobenerhebung) 2007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</si>
  <si>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2018-2019 fortgeschrieben.</t>
    </r>
  </si>
  <si>
    <t>© BFS – 2020</t>
  </si>
  <si>
    <t>Stand der Daten: 16.07.2020</t>
  </si>
  <si>
    <t>Quelle: Bundesamt für Statistik - Eidg. Holzverarbeitungserhebung 2019</t>
  </si>
  <si>
    <r>
      <t xml:space="preserve">Restholzverwertung in den Sägereien nach Grössenklassen und Forstzonen, 2019 </t>
    </r>
    <r>
      <rPr>
        <b/>
        <vertAlign val="superscript"/>
        <sz val="9"/>
        <rFont val="Arial"/>
        <family val="2"/>
      </rPr>
      <t>4)</t>
    </r>
  </si>
  <si>
    <t>Quelle: Bundesamt für Statistik - Eidg. Holzverarbeitungserhebung 2018</t>
  </si>
  <si>
    <t>© BFS – 2019</t>
  </si>
  <si>
    <t>Stand der Daten: 8.08.2019</t>
  </si>
  <si>
    <r>
      <t xml:space="preserve">Restholzverwertung in den Sägereien nach Grössenklassen und Forstzonen, 2018 </t>
    </r>
    <r>
      <rPr>
        <b/>
        <vertAlign val="superscript"/>
        <sz val="9"/>
        <rFont val="Arial"/>
        <family val="2"/>
      </rPr>
      <t>4)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</si>
  <si>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Die Betriebe werden jedes Jahr gemäss ihrem Rundholzeinschnitt in die Grössenklassen eingeteilt. Somit können Daten über mehrere Jahre nur bedingt verglichen werden.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</si>
  <si>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 xml:space="preserve">Unter 400 m³ Jahreseinschnitt sind Kleinstsäger, welche grösstenteils Rundholz im Nebenenwerb oder ausschliesslich für den Eigenverbrauch einschneiden
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</si>
  <si>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96,2 % des Rundholzeinschnittes sind vollerhoben. Der übrige Einschnitt betrifft Kleinstsägen und Kleinsägewerke und wurde mit der Entwicklung 2017-2018 fortgeschrieben.</t>
    </r>
  </si>
  <si>
    <r>
      <t xml:space="preserve">Restholzverwertung in den Sägereien nach Grössenklassen und Forstzonen, 2020 </t>
    </r>
    <r>
      <rPr>
        <b/>
        <vertAlign val="superscript"/>
        <sz val="9"/>
        <rFont val="Arial"/>
        <family val="2"/>
      </rPr>
      <t>4)</t>
    </r>
  </si>
  <si>
    <t>Quelle: Bundesamt für Statistik - Eidg. Holzverarbeitungserhebung 2020</t>
  </si>
  <si>
    <t>© BFS – 2021</t>
  </si>
  <si>
    <t>Stand der Daten: 15.07.2021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</si>
  <si>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2019-2020 fortgeschrieben.</t>
    </r>
  </si>
  <si>
    <r>
      <t xml:space="preserve">Restholzverwertung in den Sägereien nach Grössenklassen und Forstzonen, 2021 </t>
    </r>
    <r>
      <rPr>
        <b/>
        <vertAlign val="superscript"/>
        <sz val="9"/>
        <rFont val="Arial"/>
        <family val="2"/>
      </rPr>
      <t>4)</t>
    </r>
  </si>
  <si>
    <t>© BFS – 2022</t>
  </si>
  <si>
    <t>Stand der Daten: 26.07.2022</t>
  </si>
  <si>
    <t>&gt; fichier reçu d'Arthur : Sägereien nach Forstzonen</t>
  </si>
  <si>
    <t>Quelle: Bundesamt für Statistik - Eidg. Holzverarbeitungserhebung 2022</t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</si>
  <si>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Teil-Erhebung: 97 % des Rundholzeinschnittes sind vollerhoben. Der übrige Einschnitt betrifft Kleinstsägen und Kleinsägewerke und wurde mit der Entwicklung 2019-2021 fortgeschrieben.</t>
    </r>
  </si>
  <si>
    <t>© BFS – 2023</t>
  </si>
  <si>
    <t>Stand der Daten: 19.07.2023</t>
  </si>
  <si>
    <t>Restholzverwertung in den Sägereien nach Grössenklassen und Forstzonen,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</si>
</sst>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,##0__;#,###,##0__;\-__;@__"/>
  </numFmts>
  <fonts count="12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165" fontId="6" fillId="2" borderId="0" xfId="1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9" fontId="6" fillId="2" borderId="0" xfId="2" applyFont="1" applyFill="1" applyBorder="1" applyAlignment="1">
      <alignment horizontal="lef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left" vertical="center"/>
    </xf>
    <xf numFmtId="2" fontId="6" fillId="2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left" vertical="center"/>
    </xf>
    <xf numFmtId="165" fontId="6" fillId="4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left" vertical="center"/>
    </xf>
    <xf numFmtId="9" fontId="3" fillId="2" borderId="0" xfId="2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9" fontId="6" fillId="4" borderId="6" xfId="2" applyFont="1" applyFill="1" applyBorder="1" applyAlignment="1">
      <alignment horizontal="left" vertical="center"/>
    </xf>
    <xf numFmtId="165" fontId="6" fillId="4" borderId="6" xfId="1" applyNumberFormat="1" applyFont="1" applyFill="1" applyBorder="1" applyAlignment="1">
      <alignment horizontal="left" vertical="center"/>
    </xf>
    <xf numFmtId="165" fontId="6" fillId="2" borderId="6" xfId="1" applyNumberFormat="1" applyFont="1" applyFill="1" applyBorder="1" applyAlignment="1">
      <alignment horizontal="left" vertical="center"/>
    </xf>
    <xf numFmtId="9" fontId="6" fillId="2" borderId="6" xfId="2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center"/>
    </xf>
    <xf numFmtId="165" fontId="6" fillId="2" borderId="6" xfId="1" applyNumberFormat="1" applyFont="1" applyFill="1" applyBorder="1" applyAlignment="1">
      <alignment vertical="center"/>
    </xf>
    <xf numFmtId="165" fontId="6" fillId="2" borderId="6" xfId="2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horizontal="left"/>
    </xf>
    <xf numFmtId="166" fontId="6" fillId="3" borderId="6" xfId="0" applyNumberFormat="1" applyFont="1" applyFill="1" applyBorder="1" applyAlignment="1">
      <alignment vertical="center"/>
    </xf>
    <xf numFmtId="166" fontId="6" fillId="4" borderId="0" xfId="1" applyNumberFormat="1" applyFont="1" applyFill="1" applyBorder="1" applyAlignment="1">
      <alignment horizontal="right" vertical="center"/>
    </xf>
    <xf numFmtId="166" fontId="6" fillId="4" borderId="0" xfId="0" applyNumberFormat="1" applyFont="1" applyFill="1" applyBorder="1" applyAlignment="1">
      <alignment vertical="center"/>
    </xf>
    <xf numFmtId="166" fontId="11" fillId="4" borderId="0" xfId="2" applyNumberFormat="1" applyFont="1" applyFill="1" applyBorder="1" applyAlignment="1">
      <alignment horizontal="right" vertical="center"/>
    </xf>
    <xf numFmtId="166" fontId="11" fillId="4" borderId="0" xfId="1" applyNumberFormat="1" applyFont="1" applyFill="1" applyBorder="1" applyAlignment="1">
      <alignment horizontal="right" vertical="center"/>
    </xf>
    <xf numFmtId="166" fontId="6" fillId="3" borderId="6" xfId="0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6" fontId="6" fillId="2" borderId="0" xfId="2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vertical="center"/>
    </xf>
    <xf numFmtId="166" fontId="6" fillId="2" borderId="1" xfId="1" applyNumberFormat="1" applyFont="1" applyFill="1" applyBorder="1" applyAlignment="1">
      <alignment horizontal="right" vertical="center"/>
    </xf>
    <xf numFmtId="166" fontId="6" fillId="2" borderId="1" xfId="2" applyNumberFormat="1" applyFont="1" applyFill="1" applyBorder="1" applyAlignment="1">
      <alignment horizontal="right" vertical="center"/>
    </xf>
    <xf numFmtId="166" fontId="6" fillId="2" borderId="1" xfId="1" applyNumberFormat="1" applyFont="1" applyFill="1" applyBorder="1" applyAlignment="1">
      <alignment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6" fillId="3" borderId="6" xfId="1" applyNumberFormat="1" applyFont="1" applyFill="1" applyBorder="1" applyAlignment="1">
      <alignment horizontal="right" vertical="center"/>
    </xf>
    <xf numFmtId="166" fontId="6" fillId="4" borderId="0" xfId="1" applyNumberFormat="1" applyFont="1" applyFill="1" applyBorder="1" applyAlignment="1">
      <alignment vertical="center"/>
    </xf>
    <xf numFmtId="166" fontId="6" fillId="4" borderId="0" xfId="2" applyNumberFormat="1" applyFont="1" applyFill="1" applyBorder="1" applyAlignment="1">
      <alignment vertical="center"/>
    </xf>
    <xf numFmtId="166" fontId="6" fillId="4" borderId="1" xfId="1" applyNumberFormat="1" applyFont="1" applyFill="1" applyBorder="1" applyAlignment="1">
      <alignment vertical="center"/>
    </xf>
    <xf numFmtId="166" fontId="6" fillId="4" borderId="1" xfId="2" applyNumberFormat="1" applyFont="1" applyFill="1" applyBorder="1" applyAlignment="1">
      <alignment vertical="center"/>
    </xf>
    <xf numFmtId="166" fontId="6" fillId="4" borderId="1" xfId="1" applyNumberFormat="1" applyFont="1" applyFill="1" applyBorder="1" applyAlignment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11" fillId="0" borderId="0" xfId="2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horizontal="right" vertical="center"/>
    </xf>
    <xf numFmtId="166" fontId="6" fillId="0" borderId="0" xfId="2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11" fillId="0" borderId="1" xfId="2" applyNumberFormat="1" applyFont="1" applyFill="1" applyBorder="1" applyAlignment="1">
      <alignment horizontal="right" vertical="center"/>
    </xf>
    <xf numFmtId="166" fontId="11" fillId="0" borderId="1" xfId="1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66" fontId="3" fillId="4" borderId="0" xfId="0" applyNumberFormat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6" fillId="2" borderId="7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grar@bfs.admin.ch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grar@bfs.admin.ch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grar@bfs.admin.ch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grar@bfs.admin.ch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grar@bfs.admin.ch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grar@bfs.admin.ch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grar@bfs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rar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gra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grar@bfs.admin.c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grar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rar@bfs.admin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rar@bfs.admin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grar@bfs.admin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41CE-1C86-4387-8F2D-351CE320795E}">
  <dimension ref="A1:R33"/>
  <sheetViews>
    <sheetView tabSelected="1" zoomScaleNormal="100" workbookViewId="0">
      <selection activeCell="B12" sqref="B12"/>
    </sheetView>
  </sheetViews>
  <sheetFormatPr baseColWidth="10" defaultColWidth="11" defaultRowHeight="10.5" x14ac:dyDescent="0.25"/>
  <cols>
    <col min="1" max="1" width="18" style="1" customWidth="1"/>
    <col min="2" max="3" width="7.1640625" style="1" customWidth="1"/>
    <col min="4" max="4" width="5.5" style="1" customWidth="1"/>
    <col min="5" max="5" width="7.33203125" style="1" customWidth="1"/>
    <col min="6" max="6" width="3.6640625" style="1" customWidth="1"/>
    <col min="7" max="7" width="12.6640625" style="1" customWidth="1"/>
    <col min="8" max="8" width="3.6640625" style="1" customWidth="1"/>
    <col min="9" max="9" width="7.5" style="1" customWidth="1"/>
    <col min="10" max="10" width="3.6640625" style="1" customWidth="1"/>
    <col min="11" max="11" width="7" style="1" customWidth="1"/>
    <col min="12" max="13" width="8.6640625" style="1" customWidth="1"/>
    <col min="14" max="16384" width="11" style="1"/>
  </cols>
  <sheetData>
    <row r="1" spans="1:18" s="3" customFormat="1" ht="12.75" customHeight="1" x14ac:dyDescent="0.35">
      <c r="A1" s="113" t="s">
        <v>100</v>
      </c>
      <c r="B1" s="113"/>
      <c r="C1" s="113"/>
      <c r="D1" s="113"/>
      <c r="E1" s="113"/>
      <c r="F1" s="113"/>
      <c r="G1" s="113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104"/>
    </row>
    <row r="3" spans="1:18" s="9" customFormat="1" ht="33.75" customHeight="1" x14ac:dyDescent="0.35">
      <c r="A3" s="104"/>
      <c r="B3" s="52" t="s">
        <v>1</v>
      </c>
      <c r="C3" s="114" t="s">
        <v>17</v>
      </c>
      <c r="D3" s="115"/>
      <c r="E3" s="114" t="s">
        <v>18</v>
      </c>
      <c r="F3" s="115"/>
      <c r="G3" s="116" t="s">
        <v>19</v>
      </c>
      <c r="H3" s="117"/>
      <c r="I3" s="107" t="s">
        <v>20</v>
      </c>
      <c r="J3" s="108"/>
      <c r="K3" s="104"/>
    </row>
    <row r="4" spans="1:18" s="9" customFormat="1" x14ac:dyDescent="0.35">
      <c r="A4" s="104"/>
      <c r="B4" s="57" t="s">
        <v>50</v>
      </c>
      <c r="C4" s="10" t="s">
        <v>50</v>
      </c>
      <c r="D4" s="57" t="s">
        <v>4</v>
      </c>
      <c r="E4" s="57" t="s">
        <v>50</v>
      </c>
      <c r="F4" s="57" t="s">
        <v>4</v>
      </c>
      <c r="G4" s="57" t="s">
        <v>50</v>
      </c>
      <c r="H4" s="57" t="s">
        <v>4</v>
      </c>
      <c r="I4" s="57" t="s">
        <v>50</v>
      </c>
      <c r="J4" s="57" t="s">
        <v>4</v>
      </c>
      <c r="K4" s="104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3">
        <v>831341</v>
      </c>
      <c r="C5" s="74">
        <v>172486</v>
      </c>
      <c r="D5" s="73">
        <v>18</v>
      </c>
      <c r="E5" s="73">
        <v>357058</v>
      </c>
      <c r="F5" s="73">
        <v>40</v>
      </c>
      <c r="G5" s="73">
        <v>254804</v>
      </c>
      <c r="H5" s="73">
        <v>35</v>
      </c>
      <c r="I5" s="73">
        <v>46993</v>
      </c>
      <c r="J5" s="73">
        <v>5</v>
      </c>
      <c r="K5" s="104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3"/>
      <c r="C6" s="73"/>
      <c r="D6" s="73"/>
      <c r="E6" s="73"/>
      <c r="F6" s="73"/>
      <c r="G6" s="73"/>
      <c r="H6" s="73"/>
      <c r="I6" s="73"/>
      <c r="J6" s="73"/>
      <c r="K6" s="104"/>
      <c r="L6" s="101"/>
      <c r="M6" s="39"/>
      <c r="N6" s="39"/>
      <c r="O6" s="39"/>
      <c r="P6" s="36"/>
      <c r="Q6" s="36"/>
      <c r="R6" s="39"/>
    </row>
    <row r="7" spans="1:18" s="9" customFormat="1" ht="12" x14ac:dyDescent="0.35">
      <c r="A7" s="103" t="s">
        <v>38</v>
      </c>
      <c r="B7" s="75">
        <v>3596</v>
      </c>
      <c r="C7" s="75">
        <v>1352</v>
      </c>
      <c r="D7" s="75">
        <v>37.597330367074527</v>
      </c>
      <c r="E7" s="75">
        <v>1670</v>
      </c>
      <c r="F7" s="75">
        <v>46.440489432703004</v>
      </c>
      <c r="G7" s="75">
        <v>337</v>
      </c>
      <c r="H7" s="75">
        <v>9.3715239154616246</v>
      </c>
      <c r="I7" s="75">
        <v>237</v>
      </c>
      <c r="J7" s="75">
        <v>6.5906562847608452</v>
      </c>
      <c r="K7" s="104"/>
      <c r="L7" s="39"/>
      <c r="M7" s="39"/>
      <c r="N7" s="100"/>
      <c r="O7" s="39"/>
      <c r="P7" s="36"/>
      <c r="Q7" s="36"/>
      <c r="R7" s="39"/>
    </row>
    <row r="8" spans="1:18" s="9" customFormat="1" x14ac:dyDescent="0.35">
      <c r="A8" s="103" t="s">
        <v>44</v>
      </c>
      <c r="B8" s="75">
        <v>38286</v>
      </c>
      <c r="C8" s="75">
        <v>6400</v>
      </c>
      <c r="D8" s="75">
        <v>16.716293161991327</v>
      </c>
      <c r="E8" s="75">
        <v>15939</v>
      </c>
      <c r="F8" s="75">
        <v>41.631405735778088</v>
      </c>
      <c r="G8" s="75">
        <v>12893</v>
      </c>
      <c r="H8" s="75">
        <v>33.675494958992843</v>
      </c>
      <c r="I8" s="75">
        <v>3055</v>
      </c>
      <c r="J8" s="75">
        <v>7.9794180640442978</v>
      </c>
      <c r="K8" s="104"/>
      <c r="L8" s="39"/>
      <c r="M8" s="39"/>
      <c r="N8" s="39"/>
      <c r="O8" s="39"/>
      <c r="P8" s="58"/>
      <c r="Q8" s="59"/>
      <c r="R8" s="39"/>
    </row>
    <row r="9" spans="1:18" s="9" customFormat="1" x14ac:dyDescent="0.35">
      <c r="A9" s="103" t="s">
        <v>45</v>
      </c>
      <c r="B9" s="75">
        <v>77951</v>
      </c>
      <c r="C9" s="75">
        <v>18928</v>
      </c>
      <c r="D9" s="75">
        <v>24.281920693769163</v>
      </c>
      <c r="E9" s="75">
        <v>28935</v>
      </c>
      <c r="F9" s="75">
        <v>37.119472489127787</v>
      </c>
      <c r="G9" s="75">
        <v>22756</v>
      </c>
      <c r="H9" s="75">
        <v>29.192697976934227</v>
      </c>
      <c r="I9" s="75">
        <v>7332</v>
      </c>
      <c r="J9" s="75">
        <v>9.4059088401688236</v>
      </c>
      <c r="K9" s="104"/>
      <c r="L9" s="39"/>
      <c r="M9" s="39"/>
      <c r="N9" s="39"/>
      <c r="O9" s="39"/>
      <c r="P9" s="58"/>
      <c r="Q9" s="59"/>
      <c r="R9" s="39"/>
    </row>
    <row r="10" spans="1:18" s="9" customFormat="1" x14ac:dyDescent="0.35">
      <c r="A10" s="103" t="s">
        <v>40</v>
      </c>
      <c r="B10" s="75">
        <v>93448</v>
      </c>
      <c r="C10" s="75">
        <v>19651</v>
      </c>
      <c r="D10" s="75">
        <v>21.028807465114287</v>
      </c>
      <c r="E10" s="75">
        <v>37090</v>
      </c>
      <c r="F10" s="75">
        <v>39.690523071654823</v>
      </c>
      <c r="G10" s="75">
        <v>26544</v>
      </c>
      <c r="H10" s="75">
        <v>28.405102302885027</v>
      </c>
      <c r="I10" s="75">
        <v>10165</v>
      </c>
      <c r="J10" s="75">
        <v>10.87770738806609</v>
      </c>
      <c r="K10" s="104"/>
      <c r="L10" s="39"/>
      <c r="M10" s="39"/>
      <c r="N10" s="39"/>
      <c r="O10" s="39"/>
      <c r="P10" s="58"/>
      <c r="Q10" s="59"/>
      <c r="R10" s="39"/>
    </row>
    <row r="11" spans="1:18" s="9" customFormat="1" x14ac:dyDescent="0.35">
      <c r="A11" s="103" t="s">
        <v>46</v>
      </c>
      <c r="B11" s="75">
        <v>143989</v>
      </c>
      <c r="C11" s="75">
        <v>31925</v>
      </c>
      <c r="D11" s="75">
        <v>22.171832570543582</v>
      </c>
      <c r="E11" s="75">
        <v>53162</v>
      </c>
      <c r="F11" s="75">
        <v>36.920875900242379</v>
      </c>
      <c r="G11" s="75">
        <v>42651</v>
      </c>
      <c r="H11" s="75">
        <v>29.621012716249158</v>
      </c>
      <c r="I11" s="75">
        <v>16246</v>
      </c>
      <c r="J11" s="75">
        <v>11.282806325483197</v>
      </c>
      <c r="K11" s="104"/>
      <c r="L11" s="39"/>
      <c r="M11" s="101"/>
      <c r="N11" s="39"/>
      <c r="O11" s="39"/>
      <c r="P11" s="58"/>
      <c r="Q11" s="59"/>
      <c r="R11" s="39"/>
    </row>
    <row r="12" spans="1:18" s="9" customFormat="1" x14ac:dyDescent="0.35">
      <c r="A12" s="103" t="s">
        <v>47</v>
      </c>
      <c r="B12" s="75">
        <v>134969</v>
      </c>
      <c r="C12" s="75">
        <v>28077</v>
      </c>
      <c r="D12" s="75">
        <v>20.802554660699865</v>
      </c>
      <c r="E12" s="75">
        <v>36042</v>
      </c>
      <c r="F12" s="75">
        <v>26.70390978669176</v>
      </c>
      <c r="G12" s="75">
        <v>62529</v>
      </c>
      <c r="H12" s="75">
        <v>46.328416154820736</v>
      </c>
      <c r="I12" s="75">
        <v>8321</v>
      </c>
      <c r="J12" s="75">
        <v>6.16511939778764</v>
      </c>
      <c r="K12" s="104"/>
      <c r="L12" s="39"/>
      <c r="M12" s="39"/>
      <c r="N12" s="39"/>
      <c r="O12" s="39"/>
      <c r="P12" s="58"/>
      <c r="Q12" s="59"/>
      <c r="R12" s="39"/>
    </row>
    <row r="13" spans="1:18" s="9" customFormat="1" x14ac:dyDescent="0.35">
      <c r="A13" s="103" t="s">
        <v>48</v>
      </c>
      <c r="B13" s="75">
        <v>339105</v>
      </c>
      <c r="C13" s="75">
        <v>66153</v>
      </c>
      <c r="D13" s="75">
        <v>19.508116954925466</v>
      </c>
      <c r="E13" s="75">
        <v>184220</v>
      </c>
      <c r="F13" s="75">
        <v>54.325356453016028</v>
      </c>
      <c r="G13" s="75">
        <v>87094</v>
      </c>
      <c r="H13" s="75">
        <v>25.683490364341427</v>
      </c>
      <c r="I13" s="75">
        <v>1637</v>
      </c>
      <c r="J13" s="75">
        <v>0.4827413338051636</v>
      </c>
      <c r="K13" s="104"/>
      <c r="L13" s="39"/>
      <c r="M13" s="39"/>
      <c r="N13" s="39"/>
      <c r="O13" s="39"/>
      <c r="P13" s="58"/>
      <c r="Q13" s="59"/>
      <c r="R13" s="39"/>
    </row>
    <row r="14" spans="1:18" s="9" customFormat="1" x14ac:dyDescent="0.35">
      <c r="A14" s="14" t="s">
        <v>8</v>
      </c>
      <c r="B14" s="73"/>
      <c r="C14" s="73"/>
      <c r="D14" s="73"/>
      <c r="E14" s="73"/>
      <c r="F14" s="73"/>
      <c r="G14" s="73"/>
      <c r="H14" s="73"/>
      <c r="I14" s="73"/>
      <c r="J14" s="73"/>
      <c r="K14" s="104"/>
      <c r="L14" s="101"/>
      <c r="M14" s="39"/>
      <c r="N14" s="101"/>
      <c r="O14" s="39"/>
      <c r="P14" s="58"/>
      <c r="Q14" s="59"/>
      <c r="R14" s="39"/>
    </row>
    <row r="15" spans="1:18" s="9" customFormat="1" x14ac:dyDescent="0.35">
      <c r="A15" s="103" t="s">
        <v>9</v>
      </c>
      <c r="B15" s="75">
        <v>46748</v>
      </c>
      <c r="C15" s="76">
        <v>12202</v>
      </c>
      <c r="D15" s="75">
        <v>26.101651407546846</v>
      </c>
      <c r="E15" s="75">
        <v>17392</v>
      </c>
      <c r="F15" s="75">
        <v>37.20373064088303</v>
      </c>
      <c r="G15" s="75">
        <v>14431</v>
      </c>
      <c r="H15" s="75">
        <v>30.869769829725335</v>
      </c>
      <c r="I15" s="75">
        <v>2720</v>
      </c>
      <c r="J15" s="75">
        <v>5.8184307350047062</v>
      </c>
      <c r="K15" s="104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103" t="s">
        <v>10</v>
      </c>
      <c r="B16" s="75">
        <v>383415</v>
      </c>
      <c r="C16" s="76">
        <v>63684</v>
      </c>
      <c r="D16" s="75">
        <v>16.609678807558389</v>
      </c>
      <c r="E16" s="75">
        <v>209642</v>
      </c>
      <c r="F16" s="75">
        <v>54.67756869188738</v>
      </c>
      <c r="G16" s="75">
        <v>89456</v>
      </c>
      <c r="H16" s="75">
        <v>23.331377228329618</v>
      </c>
      <c r="I16" s="75">
        <v>20635</v>
      </c>
      <c r="J16" s="75">
        <v>5.3818969002256045</v>
      </c>
      <c r="K16" s="104"/>
      <c r="L16" s="39"/>
      <c r="M16" s="39"/>
      <c r="N16" s="39"/>
      <c r="O16" s="39"/>
      <c r="P16" s="58"/>
      <c r="Q16" s="59"/>
      <c r="R16" s="39"/>
    </row>
    <row r="17" spans="1:18" s="9" customFormat="1" x14ac:dyDescent="0.35">
      <c r="A17" s="103" t="s">
        <v>11</v>
      </c>
      <c r="B17" s="75">
        <v>347437</v>
      </c>
      <c r="C17" s="76">
        <v>87515</v>
      </c>
      <c r="D17" s="75">
        <v>25.188739253447388</v>
      </c>
      <c r="E17" s="75">
        <v>100310</v>
      </c>
      <c r="F17" s="75">
        <v>28.871421293644602</v>
      </c>
      <c r="G17" s="75">
        <v>143553</v>
      </c>
      <c r="H17" s="75">
        <v>41.317706519455328</v>
      </c>
      <c r="I17" s="75">
        <v>16057</v>
      </c>
      <c r="J17" s="75">
        <v>4.6215572895229924</v>
      </c>
      <c r="K17" s="104"/>
      <c r="L17" s="39"/>
      <c r="M17" s="39"/>
      <c r="N17" s="39"/>
      <c r="O17" s="39"/>
      <c r="P17" s="58"/>
      <c r="Q17" s="59"/>
      <c r="R17" s="39"/>
    </row>
    <row r="18" spans="1:18" s="9" customFormat="1" x14ac:dyDescent="0.35">
      <c r="A18" s="103" t="s">
        <v>23</v>
      </c>
      <c r="B18" s="75">
        <v>46902</v>
      </c>
      <c r="C18" s="76">
        <v>8250</v>
      </c>
      <c r="D18" s="75">
        <v>17.589868235896123</v>
      </c>
      <c r="E18" s="75">
        <v>24679</v>
      </c>
      <c r="F18" s="75">
        <v>52.618225235597627</v>
      </c>
      <c r="G18" s="75">
        <v>6392</v>
      </c>
      <c r="H18" s="75">
        <v>13.628416698648245</v>
      </c>
      <c r="I18" s="75">
        <v>7581</v>
      </c>
      <c r="J18" s="75">
        <v>16.163489829858001</v>
      </c>
      <c r="K18" s="104"/>
      <c r="L18" s="39"/>
      <c r="M18" s="101"/>
      <c r="N18" s="39"/>
      <c r="O18" s="39"/>
      <c r="P18" s="58"/>
      <c r="Q18" s="59"/>
      <c r="R18" s="39"/>
    </row>
    <row r="19" spans="1:18" s="9" customFormat="1" x14ac:dyDescent="0.35">
      <c r="A19" s="17" t="s">
        <v>12</v>
      </c>
      <c r="B19" s="77">
        <v>6842</v>
      </c>
      <c r="C19" s="78">
        <v>835</v>
      </c>
      <c r="D19" s="78">
        <v>12.204033908213972</v>
      </c>
      <c r="E19" s="77">
        <v>5035</v>
      </c>
      <c r="F19" s="77">
        <v>73.589593686056702</v>
      </c>
      <c r="G19" s="77">
        <v>972</v>
      </c>
      <c r="H19" s="77">
        <v>14.206372405729319</v>
      </c>
      <c r="I19" s="79">
        <v>0</v>
      </c>
      <c r="J19" s="77">
        <v>0</v>
      </c>
      <c r="K19" s="104"/>
      <c r="L19" s="39"/>
      <c r="M19" s="39"/>
      <c r="N19" s="39"/>
      <c r="O19" s="39"/>
      <c r="P19" s="58"/>
      <c r="Q19" s="59"/>
      <c r="R19" s="39"/>
    </row>
    <row r="20" spans="1:18" s="9" customFormat="1" x14ac:dyDescent="0.35">
      <c r="A20" s="45" t="s">
        <v>5</v>
      </c>
      <c r="B20" s="50"/>
      <c r="C20" s="51"/>
      <c r="D20" s="16"/>
      <c r="E20" s="50"/>
      <c r="F20" s="16"/>
      <c r="G20" s="16"/>
      <c r="H20" s="16"/>
      <c r="I20" s="36"/>
      <c r="J20" s="36"/>
      <c r="K20" s="104"/>
      <c r="L20" s="39"/>
      <c r="M20" s="39"/>
      <c r="N20" s="101"/>
      <c r="O20" s="39"/>
      <c r="P20" s="58"/>
      <c r="Q20" s="59"/>
      <c r="R20" s="39"/>
    </row>
    <row r="21" spans="1:18" s="9" customFormat="1" ht="12" customHeight="1" x14ac:dyDescent="0.35">
      <c r="A21" s="110" t="s">
        <v>25</v>
      </c>
      <c r="B21" s="110"/>
      <c r="C21" s="110"/>
      <c r="D21" s="110"/>
      <c r="E21" s="110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104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109" t="s">
        <v>52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04"/>
      <c r="L22" s="39"/>
      <c r="M22" s="39"/>
      <c r="N22" s="58"/>
      <c r="O22" s="58"/>
      <c r="P22" s="58"/>
      <c r="Q22" s="39"/>
      <c r="R22" s="39"/>
    </row>
    <row r="23" spans="1:18" s="9" customFormat="1" ht="24.75" customHeight="1" x14ac:dyDescent="0.35">
      <c r="A23" s="111" t="s">
        <v>37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04"/>
      <c r="L23" s="39"/>
      <c r="M23" s="39"/>
      <c r="N23" s="58"/>
      <c r="O23" s="58"/>
      <c r="P23" s="58"/>
      <c r="Q23" s="39"/>
      <c r="R23" s="39"/>
    </row>
    <row r="24" spans="1:18" s="9" customFormat="1" x14ac:dyDescent="0.35">
      <c r="A24" s="106" t="s">
        <v>96</v>
      </c>
      <c r="B24" s="106"/>
      <c r="C24" s="106"/>
      <c r="D24" s="106"/>
      <c r="E24" s="106"/>
      <c r="F24" s="104"/>
      <c r="G24" s="104"/>
      <c r="H24" s="104"/>
      <c r="I24" s="104"/>
      <c r="J24" s="104"/>
      <c r="K24" s="104"/>
      <c r="L24" s="39"/>
      <c r="M24" s="39"/>
      <c r="N24" s="58"/>
      <c r="O24" s="58"/>
      <c r="P24" s="58"/>
      <c r="Q24" s="39"/>
      <c r="R24" s="39"/>
    </row>
    <row r="25" spans="1:18" s="9" customFormat="1" x14ac:dyDescent="0.35">
      <c r="A25" s="102" t="s">
        <v>98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39"/>
      <c r="M25" s="39"/>
      <c r="N25" s="39"/>
      <c r="O25" s="39"/>
      <c r="P25" s="39"/>
      <c r="Q25" s="39"/>
      <c r="R25" s="39"/>
    </row>
    <row r="26" spans="1:18" s="9" customFormat="1" x14ac:dyDescent="0.35">
      <c r="A26" s="102" t="s">
        <v>99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106" t="s">
        <v>16</v>
      </c>
      <c r="B27" s="106"/>
      <c r="C27" s="104"/>
      <c r="D27" s="104"/>
      <c r="E27" s="104"/>
      <c r="F27" s="104"/>
      <c r="G27" s="104"/>
      <c r="H27" s="104"/>
      <c r="I27" s="104"/>
      <c r="J27" s="104"/>
      <c r="K27" s="104"/>
      <c r="L27" s="39"/>
      <c r="M27" s="39"/>
      <c r="N27" s="39"/>
      <c r="O27" s="39"/>
      <c r="P27" s="39"/>
      <c r="Q27" s="39"/>
      <c r="R27" s="39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60"/>
      <c r="M28" s="60"/>
      <c r="N28" s="60"/>
      <c r="O28" s="60"/>
      <c r="P28" s="60"/>
      <c r="Q28" s="60"/>
      <c r="R28" s="60"/>
    </row>
    <row r="29" spans="1:18" x14ac:dyDescent="0.25">
      <c r="G29" s="105"/>
      <c r="L29" s="60"/>
      <c r="M29" s="60"/>
      <c r="N29" s="60"/>
      <c r="O29" s="60"/>
      <c r="P29" s="60"/>
      <c r="Q29" s="60"/>
      <c r="R29" s="60"/>
    </row>
    <row r="30" spans="1:18" x14ac:dyDescent="0.25">
      <c r="L30" s="60"/>
      <c r="M30" s="60"/>
      <c r="N30" s="60"/>
      <c r="O30" s="60"/>
      <c r="P30" s="60"/>
      <c r="Q30" s="60"/>
      <c r="R30" s="60"/>
    </row>
    <row r="31" spans="1:18" x14ac:dyDescent="0.25">
      <c r="L31" s="58"/>
      <c r="M31" s="58"/>
      <c r="N31" s="60"/>
      <c r="O31" s="60"/>
      <c r="P31" s="60"/>
      <c r="Q31" s="60"/>
      <c r="R31" s="60"/>
    </row>
    <row r="32" spans="1:18" x14ac:dyDescent="0.25">
      <c r="L32" s="58"/>
      <c r="M32" s="58"/>
      <c r="N32" s="60"/>
      <c r="O32" s="60"/>
      <c r="P32" s="60"/>
      <c r="Q32" s="60"/>
      <c r="R32" s="60"/>
    </row>
    <row r="33" spans="12:18" x14ac:dyDescent="0.25">
      <c r="L33" s="58"/>
      <c r="M33" s="58"/>
      <c r="N33" s="60"/>
      <c r="O33" s="60"/>
      <c r="P33" s="60"/>
      <c r="Q33" s="60"/>
      <c r="R33" s="60"/>
    </row>
  </sheetData>
  <mergeCells count="10">
    <mergeCell ref="A1:G1"/>
    <mergeCell ref="C3:D3"/>
    <mergeCell ref="E3:F3"/>
    <mergeCell ref="G3:H3"/>
    <mergeCell ref="A27:B27"/>
    <mergeCell ref="I3:J3"/>
    <mergeCell ref="A22:J22"/>
    <mergeCell ref="A23:J23"/>
    <mergeCell ref="A24:E24"/>
    <mergeCell ref="A21:E21"/>
  </mergeCells>
  <hyperlinks>
    <hyperlink ref="A27" r:id="rId1" display="mailto:agrar@bfs.admin.ch" xr:uid="{30550F40-6891-4481-B607-70274CCEBD0B}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0"/>
  <sheetViews>
    <sheetView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1640625" style="1" bestFit="1" customWidth="1"/>
    <col min="3" max="3" width="1.58203125" style="1" customWidth="1"/>
    <col min="4" max="4" width="6.58203125" style="1" customWidth="1"/>
    <col min="5" max="5" width="1.5" style="1" bestFit="1" customWidth="1"/>
    <col min="6" max="6" width="3.6640625" style="1" customWidth="1"/>
    <col min="7" max="7" width="6.83203125" style="1" bestFit="1" customWidth="1"/>
    <col min="8" max="8" width="1.5" style="1" bestFit="1" customWidth="1"/>
    <col min="9" max="9" width="3.6640625" style="1" customWidth="1"/>
    <col min="10" max="10" width="9.58203125" style="1" customWidth="1"/>
    <col min="11" max="11" width="1.5" style="1" bestFit="1" customWidth="1"/>
    <col min="12" max="12" width="3.83203125" style="1" customWidth="1"/>
    <col min="13" max="13" width="6.1640625" style="1" customWidth="1"/>
    <col min="14" max="14" width="1.5" style="1" bestFit="1" customWidth="1"/>
    <col min="15" max="15" width="3.6640625" style="1" customWidth="1"/>
    <col min="16" max="16" width="7" style="1" customWidth="1"/>
    <col min="17" max="17" width="8.6640625" style="1" customWidth="1"/>
    <col min="18" max="16384" width="11" style="1"/>
  </cols>
  <sheetData>
    <row r="1" spans="1:20" s="3" customFormat="1" ht="12.75" customHeight="1" x14ac:dyDescent="0.35">
      <c r="A1" s="113" t="s">
        <v>55</v>
      </c>
      <c r="B1" s="113"/>
      <c r="C1" s="113"/>
      <c r="D1" s="113"/>
      <c r="E1" s="113"/>
      <c r="F1" s="113"/>
      <c r="G1" s="113"/>
      <c r="H1" s="113"/>
      <c r="I1" s="113"/>
      <c r="J1" s="113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3" t="s">
        <v>1</v>
      </c>
      <c r="C3" s="48"/>
      <c r="D3" s="107" t="s">
        <v>26</v>
      </c>
      <c r="E3" s="121"/>
      <c r="F3" s="122"/>
      <c r="G3" s="107" t="s">
        <v>27</v>
      </c>
      <c r="H3" s="121"/>
      <c r="I3" s="122"/>
      <c r="J3" s="119" t="s">
        <v>28</v>
      </c>
      <c r="K3" s="120"/>
      <c r="L3" s="125"/>
      <c r="M3" s="119" t="s">
        <v>29</v>
      </c>
      <c r="N3" s="120"/>
      <c r="O3" s="120"/>
    </row>
    <row r="4" spans="1:20" s="9" customFormat="1" x14ac:dyDescent="0.35">
      <c r="A4" s="8"/>
      <c r="B4" s="32" t="s">
        <v>50</v>
      </c>
      <c r="C4" s="33"/>
      <c r="D4" s="32" t="s">
        <v>50</v>
      </c>
      <c r="E4" s="34"/>
      <c r="F4" s="33" t="s">
        <v>4</v>
      </c>
      <c r="G4" s="32" t="s">
        <v>50</v>
      </c>
      <c r="H4" s="34"/>
      <c r="I4" s="33" t="s">
        <v>4</v>
      </c>
      <c r="J4" s="32" t="s">
        <v>50</v>
      </c>
      <c r="K4" s="34"/>
      <c r="L4" s="33" t="s">
        <v>4</v>
      </c>
      <c r="M4" s="32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61">
        <v>713482</v>
      </c>
      <c r="C5" s="61"/>
      <c r="D5" s="61">
        <v>200754</v>
      </c>
      <c r="E5" s="61"/>
      <c r="F5" s="61">
        <v>28</v>
      </c>
      <c r="G5" s="61">
        <v>108347</v>
      </c>
      <c r="H5" s="61" t="s">
        <v>6</v>
      </c>
      <c r="I5" s="61">
        <v>15</v>
      </c>
      <c r="J5" s="61">
        <v>336264</v>
      </c>
      <c r="K5" s="61"/>
      <c r="L5" s="61">
        <v>47</v>
      </c>
      <c r="M5" s="61">
        <v>68117</v>
      </c>
      <c r="N5" s="61" t="s">
        <v>6</v>
      </c>
      <c r="O5" s="61">
        <v>10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62">
        <v>166915.5588</v>
      </c>
      <c r="C6" s="63" t="s">
        <v>6</v>
      </c>
      <c r="D6" s="62">
        <v>39387.991900000001</v>
      </c>
      <c r="E6" s="63" t="s">
        <v>7</v>
      </c>
      <c r="F6" s="62"/>
      <c r="G6" s="62">
        <v>40627.007599999997</v>
      </c>
      <c r="H6" s="63" t="s">
        <v>7</v>
      </c>
      <c r="I6" s="64"/>
      <c r="J6" s="62">
        <v>78003.153600000005</v>
      </c>
      <c r="K6" s="63" t="s">
        <v>7</v>
      </c>
      <c r="L6" s="64"/>
      <c r="M6" s="62">
        <v>8895.3785000000007</v>
      </c>
      <c r="N6" s="63" t="s">
        <v>7</v>
      </c>
      <c r="O6" s="65"/>
      <c r="Q6" s="15"/>
      <c r="R6" s="23"/>
    </row>
    <row r="7" spans="1:20" s="8" customFormat="1" ht="12.75" customHeight="1" x14ac:dyDescent="0.35">
      <c r="A7" s="24" t="s">
        <v>40</v>
      </c>
      <c r="B7" s="62">
        <v>94048.329199999993</v>
      </c>
      <c r="C7" s="63"/>
      <c r="D7" s="62">
        <v>19406.0825</v>
      </c>
      <c r="E7" s="63" t="s">
        <v>7</v>
      </c>
      <c r="F7" s="62"/>
      <c r="G7" s="62">
        <v>27711.103500000001</v>
      </c>
      <c r="H7" s="63" t="s">
        <v>7</v>
      </c>
      <c r="I7" s="64"/>
      <c r="J7" s="62">
        <v>40197.837899999999</v>
      </c>
      <c r="K7" s="63" t="s">
        <v>6</v>
      </c>
      <c r="L7" s="64"/>
      <c r="M7" s="62">
        <v>6735.3053</v>
      </c>
      <c r="N7" s="63" t="s">
        <v>7</v>
      </c>
      <c r="O7" s="65"/>
      <c r="Q7" s="15"/>
      <c r="R7" s="23"/>
    </row>
    <row r="8" spans="1:20" s="8" customFormat="1" ht="12.75" customHeight="1" x14ac:dyDescent="0.35">
      <c r="A8" s="24" t="s">
        <v>41</v>
      </c>
      <c r="B8" s="62">
        <v>112736</v>
      </c>
      <c r="C8" s="63"/>
      <c r="D8" s="62">
        <v>20331</v>
      </c>
      <c r="E8" s="63"/>
      <c r="F8" s="62"/>
      <c r="G8" s="62">
        <v>25873</v>
      </c>
      <c r="H8" s="63"/>
      <c r="I8" s="64"/>
      <c r="J8" s="62">
        <v>58509</v>
      </c>
      <c r="K8" s="63"/>
      <c r="L8" s="64"/>
      <c r="M8" s="62">
        <v>8023</v>
      </c>
      <c r="N8" s="63"/>
      <c r="O8" s="65"/>
      <c r="Q8" s="15"/>
      <c r="R8" s="23"/>
    </row>
    <row r="9" spans="1:20" s="8" customFormat="1" ht="12.75" customHeight="1" x14ac:dyDescent="0.35">
      <c r="A9" s="24" t="s">
        <v>42</v>
      </c>
      <c r="B9" s="62">
        <v>62521</v>
      </c>
      <c r="C9" s="63"/>
      <c r="D9" s="62">
        <v>14807</v>
      </c>
      <c r="E9" s="63"/>
      <c r="F9" s="62"/>
      <c r="G9" s="62">
        <v>6716</v>
      </c>
      <c r="H9" s="63"/>
      <c r="I9" s="64"/>
      <c r="J9" s="62">
        <v>36377</v>
      </c>
      <c r="K9" s="63"/>
      <c r="L9" s="64"/>
      <c r="M9" s="62">
        <v>4623</v>
      </c>
      <c r="N9" s="63"/>
      <c r="O9" s="65"/>
      <c r="Q9" s="15"/>
      <c r="R9" s="23"/>
    </row>
    <row r="10" spans="1:20" s="8" customFormat="1" ht="12.75" customHeight="1" x14ac:dyDescent="0.35">
      <c r="A10" s="26" t="s">
        <v>43</v>
      </c>
      <c r="B10" s="62">
        <v>277261</v>
      </c>
      <c r="C10" s="63"/>
      <c r="D10" s="62">
        <v>106822</v>
      </c>
      <c r="E10" s="63"/>
      <c r="F10" s="62"/>
      <c r="G10" s="62">
        <v>7420</v>
      </c>
      <c r="H10" s="63"/>
      <c r="I10" s="64"/>
      <c r="J10" s="62">
        <v>123177</v>
      </c>
      <c r="K10" s="63"/>
      <c r="L10" s="64"/>
      <c r="M10" s="62">
        <v>39840</v>
      </c>
      <c r="N10" s="63"/>
      <c r="O10" s="65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46" customFormat="1" ht="32.25" customHeight="1" x14ac:dyDescent="0.35">
      <c r="A12" s="123" t="s">
        <v>49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20" s="9" customFormat="1" ht="12" x14ac:dyDescent="0.35">
      <c r="A13" s="124" t="s">
        <v>34</v>
      </c>
      <c r="B13" s="124"/>
      <c r="C13" s="124"/>
      <c r="D13" s="124"/>
      <c r="E13" s="124"/>
      <c r="F13" s="124"/>
      <c r="G13" s="124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24" t="s">
        <v>30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8"/>
      <c r="L14" s="8"/>
      <c r="M14" s="8"/>
      <c r="N14" s="8"/>
      <c r="O14" s="8"/>
    </row>
    <row r="15" spans="1:20" s="8" customFormat="1" ht="22.5" customHeight="1" x14ac:dyDescent="0.35">
      <c r="A15" s="126" t="s">
        <v>33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T15" s="25"/>
    </row>
    <row r="16" spans="1:20" s="9" customFormat="1" ht="12" x14ac:dyDescent="0.35">
      <c r="A16" s="118" t="s">
        <v>31</v>
      </c>
      <c r="B16" s="11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s="9" customFormat="1" x14ac:dyDescent="0.35">
      <c r="A17" s="118" t="s">
        <v>68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8"/>
      <c r="N17" s="8"/>
      <c r="O17" s="8"/>
    </row>
    <row r="18" spans="1:15" s="9" customFormat="1" ht="12.75" customHeight="1" x14ac:dyDescent="0.35">
      <c r="A18" s="20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106" t="s">
        <v>15</v>
      </c>
      <c r="B19" s="10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s="9" customFormat="1" ht="12.75" customHeight="1" x14ac:dyDescent="0.35">
      <c r="A20" s="106" t="s">
        <v>16</v>
      </c>
      <c r="B20" s="10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</sheetData>
  <dataConsolidate/>
  <mergeCells count="13">
    <mergeCell ref="A16:B16"/>
    <mergeCell ref="A17:L17"/>
    <mergeCell ref="A19:B19"/>
    <mergeCell ref="A20:B20"/>
    <mergeCell ref="A1:J1"/>
    <mergeCell ref="A15:O15"/>
    <mergeCell ref="D3:F3"/>
    <mergeCell ref="G3:I3"/>
    <mergeCell ref="J3:L3"/>
    <mergeCell ref="M3:O3"/>
    <mergeCell ref="A12:O12"/>
    <mergeCell ref="A13:G13"/>
    <mergeCell ref="A14:J14"/>
  </mergeCells>
  <hyperlinks>
    <hyperlink ref="A20" r:id="rId1" display="mailto:agrar@bfs.admin.ch" xr:uid="{00000000-0004-0000-0800-000000000000}"/>
  </hyperlink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"/>
  <sheetViews>
    <sheetView zoomScaleNormal="100" workbookViewId="0">
      <selection sqref="A1:G1"/>
    </sheetView>
  </sheetViews>
  <sheetFormatPr baseColWidth="10" defaultColWidth="11" defaultRowHeight="10.5" x14ac:dyDescent="0.25"/>
  <cols>
    <col min="1" max="1" width="15.5" style="1" customWidth="1"/>
    <col min="2" max="3" width="7.83203125" style="1" customWidth="1"/>
    <col min="4" max="4" width="3.6640625" style="1" customWidth="1"/>
    <col min="5" max="5" width="7.83203125" style="1" customWidth="1"/>
    <col min="6" max="6" width="3.6640625" style="1" customWidth="1"/>
    <col min="7" max="7" width="11.08203125" style="1" customWidth="1"/>
    <col min="8" max="8" width="3.6640625" style="1" customWidth="1"/>
    <col min="9" max="9" width="6.33203125" style="1" customWidth="1"/>
    <col min="10" max="10" width="3.6640625" style="1" customWidth="1"/>
    <col min="11" max="11" width="8.6640625" style="1" customWidth="1"/>
    <col min="12" max="16384" width="11" style="1"/>
  </cols>
  <sheetData>
    <row r="1" spans="1:10" s="3" customFormat="1" ht="13.5" x14ac:dyDescent="0.35">
      <c r="A1" s="113" t="s">
        <v>54</v>
      </c>
      <c r="B1" s="113"/>
      <c r="C1" s="113"/>
      <c r="D1" s="113"/>
      <c r="E1" s="113"/>
      <c r="F1" s="113"/>
      <c r="G1" s="113"/>
      <c r="J1" s="4" t="s">
        <v>13</v>
      </c>
    </row>
    <row r="2" spans="1:10" s="9" customFormat="1" ht="12.75" customHeight="1" x14ac:dyDescent="0.35">
      <c r="A2" s="5"/>
      <c r="B2" s="6" t="s">
        <v>35</v>
      </c>
      <c r="C2" s="7" t="s">
        <v>2</v>
      </c>
      <c r="D2" s="5"/>
      <c r="E2" s="5"/>
      <c r="F2" s="5"/>
      <c r="G2" s="5"/>
      <c r="H2" s="5"/>
      <c r="I2" s="5"/>
      <c r="J2" s="5"/>
    </row>
    <row r="3" spans="1:10" s="9" customFormat="1" ht="36" customHeight="1" x14ac:dyDescent="0.35">
      <c r="A3" s="8"/>
      <c r="B3" s="56" t="s">
        <v>1</v>
      </c>
      <c r="C3" s="114" t="s">
        <v>26</v>
      </c>
      <c r="D3" s="132"/>
      <c r="E3" s="114" t="s">
        <v>27</v>
      </c>
      <c r="F3" s="132"/>
      <c r="G3" s="116" t="s">
        <v>28</v>
      </c>
      <c r="H3" s="117"/>
      <c r="I3" s="119" t="s">
        <v>29</v>
      </c>
      <c r="J3" s="120"/>
    </row>
    <row r="4" spans="1:10" s="9" customFormat="1" x14ac:dyDescent="0.35">
      <c r="A4" s="8"/>
      <c r="B4" s="32" t="s">
        <v>50</v>
      </c>
      <c r="C4" s="32" t="s">
        <v>50</v>
      </c>
      <c r="D4" s="34" t="s">
        <v>4</v>
      </c>
      <c r="E4" s="32" t="s">
        <v>50</v>
      </c>
      <c r="F4" s="34" t="s">
        <v>4</v>
      </c>
      <c r="G4" s="32" t="s">
        <v>50</v>
      </c>
      <c r="H4" s="34" t="s">
        <v>4</v>
      </c>
      <c r="I4" s="32" t="s">
        <v>50</v>
      </c>
      <c r="J4" s="33" t="s">
        <v>4</v>
      </c>
    </row>
    <row r="5" spans="1:10" s="9" customFormat="1" x14ac:dyDescent="0.35">
      <c r="A5" s="35" t="s">
        <v>3</v>
      </c>
      <c r="B5" s="66">
        <v>728050</v>
      </c>
      <c r="C5" s="66">
        <v>134373</v>
      </c>
      <c r="D5" s="61">
        <v>18.456562049309799</v>
      </c>
      <c r="E5" s="66">
        <v>168138</v>
      </c>
      <c r="F5" s="61">
        <v>23.094292974383627</v>
      </c>
      <c r="G5" s="66">
        <v>349630</v>
      </c>
      <c r="H5" s="61">
        <v>48.022800631824737</v>
      </c>
      <c r="I5" s="66">
        <v>75908</v>
      </c>
      <c r="J5" s="61">
        <v>10.426206991278072</v>
      </c>
    </row>
    <row r="6" spans="1:10" s="9" customFormat="1" ht="12" x14ac:dyDescent="0.35">
      <c r="A6" s="15" t="s">
        <v>38</v>
      </c>
      <c r="B6" s="67">
        <v>7536</v>
      </c>
      <c r="C6" s="68">
        <v>2126</v>
      </c>
      <c r="D6" s="69">
        <v>28.211252653927808</v>
      </c>
      <c r="E6" s="67">
        <v>2278</v>
      </c>
      <c r="F6" s="67">
        <v>30.22823779193206</v>
      </c>
      <c r="G6" s="67">
        <v>2455</v>
      </c>
      <c r="H6" s="69">
        <v>32.576963906581739</v>
      </c>
      <c r="I6" s="67">
        <v>676</v>
      </c>
      <c r="J6" s="69">
        <v>8.9702760084925686</v>
      </c>
    </row>
    <row r="7" spans="1:10" s="9" customFormat="1" x14ac:dyDescent="0.35">
      <c r="A7" s="15" t="s">
        <v>44</v>
      </c>
      <c r="B7" s="67">
        <v>65679</v>
      </c>
      <c r="C7" s="68">
        <v>17642</v>
      </c>
      <c r="D7" s="69">
        <v>26.860944898673857</v>
      </c>
      <c r="E7" s="67">
        <v>18476</v>
      </c>
      <c r="F7" s="67">
        <v>28.130757167435561</v>
      </c>
      <c r="G7" s="67">
        <v>25211</v>
      </c>
      <c r="H7" s="69">
        <v>38.385176388191049</v>
      </c>
      <c r="I7" s="67">
        <v>4350</v>
      </c>
      <c r="J7" s="69">
        <v>6.6231215456995383</v>
      </c>
    </row>
    <row r="8" spans="1:10" s="9" customFormat="1" x14ac:dyDescent="0.35">
      <c r="A8" s="15" t="s">
        <v>45</v>
      </c>
      <c r="B8" s="67">
        <v>96136</v>
      </c>
      <c r="C8" s="68">
        <v>22631</v>
      </c>
      <c r="D8" s="69">
        <v>23.540609137055839</v>
      </c>
      <c r="E8" s="67">
        <v>25173</v>
      </c>
      <c r="F8" s="67">
        <v>26.184779895148541</v>
      </c>
      <c r="G8" s="67">
        <v>41349</v>
      </c>
      <c r="H8" s="69">
        <v>43.010942830989428</v>
      </c>
      <c r="I8" s="67">
        <v>6982</v>
      </c>
      <c r="J8" s="69">
        <v>7.2626279437463594</v>
      </c>
    </row>
    <row r="9" spans="1:10" s="9" customFormat="1" x14ac:dyDescent="0.35">
      <c r="A9" s="15" t="s">
        <v>40</v>
      </c>
      <c r="B9" s="67">
        <v>93322</v>
      </c>
      <c r="C9" s="68">
        <v>25016</v>
      </c>
      <c r="D9" s="69">
        <v>26.806112170763598</v>
      </c>
      <c r="E9" s="67">
        <v>25968</v>
      </c>
      <c r="F9" s="67">
        <v>27.826236042948072</v>
      </c>
      <c r="G9" s="67">
        <v>33107</v>
      </c>
      <c r="H9" s="69">
        <v>35.476093525642398</v>
      </c>
      <c r="I9" s="67">
        <v>9230</v>
      </c>
      <c r="J9" s="69">
        <v>9.8904867019566662</v>
      </c>
    </row>
    <row r="10" spans="1:10" s="9" customFormat="1" x14ac:dyDescent="0.35">
      <c r="A10" s="15" t="s">
        <v>46</v>
      </c>
      <c r="B10" s="67">
        <v>112630</v>
      </c>
      <c r="C10" s="68">
        <v>18038</v>
      </c>
      <c r="D10" s="69">
        <v>16.015271242120217</v>
      </c>
      <c r="E10" s="67">
        <v>23243</v>
      </c>
      <c r="F10" s="67">
        <v>20.636597709313683</v>
      </c>
      <c r="G10" s="67">
        <v>55659</v>
      </c>
      <c r="H10" s="69">
        <v>49.417561928438246</v>
      </c>
      <c r="I10" s="67">
        <v>15690</v>
      </c>
      <c r="J10" s="69">
        <v>13.930569120127853</v>
      </c>
    </row>
    <row r="11" spans="1:10" s="9" customFormat="1" x14ac:dyDescent="0.35">
      <c r="A11" s="15" t="s">
        <v>47</v>
      </c>
      <c r="B11" s="67">
        <v>170685</v>
      </c>
      <c r="C11" s="68">
        <v>32879</v>
      </c>
      <c r="D11" s="69">
        <v>19.262969798166214</v>
      </c>
      <c r="E11" s="67">
        <v>17000</v>
      </c>
      <c r="F11" s="67">
        <v>9.9598675923484787</v>
      </c>
      <c r="G11" s="67">
        <v>93434</v>
      </c>
      <c r="H11" s="69">
        <v>54.740604036675741</v>
      </c>
      <c r="I11" s="67">
        <v>27374</v>
      </c>
      <c r="J11" s="69">
        <v>16.037730321938074</v>
      </c>
    </row>
    <row r="12" spans="1:10" s="9" customFormat="1" x14ac:dyDescent="0.35">
      <c r="A12" s="17" t="s">
        <v>48</v>
      </c>
      <c r="B12" s="70">
        <v>182062</v>
      </c>
      <c r="C12" s="71">
        <v>16041</v>
      </c>
      <c r="D12" s="72">
        <v>8.8107348046269944</v>
      </c>
      <c r="E12" s="70">
        <v>56000</v>
      </c>
      <c r="F12" s="70">
        <v>30.758752512880228</v>
      </c>
      <c r="G12" s="70">
        <v>98415</v>
      </c>
      <c r="H12" s="72">
        <v>54.055761224198349</v>
      </c>
      <c r="I12" s="70">
        <v>11606</v>
      </c>
      <c r="J12" s="72">
        <v>6.3747514582944271</v>
      </c>
    </row>
    <row r="13" spans="1:10" s="9" customFormat="1" x14ac:dyDescent="0.35">
      <c r="A13" s="27" t="s">
        <v>5</v>
      </c>
      <c r="B13" s="28"/>
      <c r="C13" s="18" t="s">
        <v>0</v>
      </c>
      <c r="D13" s="19" t="s">
        <v>0</v>
      </c>
      <c r="E13" s="19"/>
      <c r="F13" s="18" t="s">
        <v>0</v>
      </c>
      <c r="G13" s="19" t="s">
        <v>0</v>
      </c>
      <c r="H13" s="18" t="s">
        <v>0</v>
      </c>
      <c r="I13" s="19" t="s">
        <v>0</v>
      </c>
      <c r="J13" s="19" t="s">
        <v>0</v>
      </c>
    </row>
    <row r="14" spans="1:10" s="9" customFormat="1" ht="12" x14ac:dyDescent="0.35">
      <c r="A14" s="128" t="s">
        <v>34</v>
      </c>
      <c r="B14" s="128"/>
      <c r="C14" s="128"/>
      <c r="D14" s="128"/>
      <c r="E14" s="128"/>
      <c r="F14" s="8"/>
      <c r="G14" s="8"/>
      <c r="H14" s="8"/>
      <c r="I14" s="8"/>
      <c r="J14" s="8"/>
    </row>
    <row r="15" spans="1:10" s="9" customFormat="1" ht="21.75" customHeight="1" x14ac:dyDescent="0.35">
      <c r="A15" s="129" t="s">
        <v>36</v>
      </c>
      <c r="B15" s="128"/>
      <c r="C15" s="128"/>
      <c r="D15" s="128"/>
      <c r="E15" s="128"/>
      <c r="F15" s="128"/>
      <c r="G15" s="128"/>
      <c r="H15" s="128"/>
      <c r="I15" s="128"/>
      <c r="J15" s="128"/>
    </row>
    <row r="16" spans="1:10" s="9" customFormat="1" ht="21.75" customHeight="1" x14ac:dyDescent="0.35">
      <c r="A16" s="130" t="s">
        <v>59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1" s="9" customFormat="1" x14ac:dyDescent="0.35">
      <c r="A17" s="118" t="s">
        <v>69</v>
      </c>
      <c r="B17" s="118"/>
      <c r="C17" s="118"/>
      <c r="D17" s="118"/>
      <c r="E17" s="118"/>
      <c r="F17" s="118"/>
      <c r="G17" s="118"/>
      <c r="H17" s="118"/>
      <c r="I17" s="8"/>
      <c r="J17" s="8"/>
      <c r="K17" s="8"/>
    </row>
    <row r="18" spans="1:11" s="9" customFormat="1" ht="12.75" customHeight="1" x14ac:dyDescent="0.35">
      <c r="A18" s="20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s="9" customFormat="1" ht="12.75" customHeight="1" x14ac:dyDescent="0.35">
      <c r="A19" s="106" t="s">
        <v>15</v>
      </c>
      <c r="B19" s="106"/>
      <c r="C19" s="15"/>
      <c r="D19" s="15"/>
      <c r="E19" s="15"/>
      <c r="F19" s="15"/>
      <c r="G19" s="15"/>
      <c r="H19" s="15"/>
      <c r="I19" s="15"/>
      <c r="J19" s="15"/>
      <c r="K19" s="15"/>
    </row>
    <row r="20" spans="1:11" s="9" customFormat="1" ht="12.75" customHeight="1" x14ac:dyDescent="0.35">
      <c r="A20" s="106" t="s">
        <v>16</v>
      </c>
      <c r="B20" s="106"/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1">
    <mergeCell ref="A1:G1"/>
    <mergeCell ref="A14:E14"/>
    <mergeCell ref="A17:H17"/>
    <mergeCell ref="A19:B19"/>
    <mergeCell ref="A20:B20"/>
    <mergeCell ref="A15:J15"/>
    <mergeCell ref="A16:J16"/>
    <mergeCell ref="C3:D3"/>
    <mergeCell ref="E3:F3"/>
    <mergeCell ref="G3:H3"/>
    <mergeCell ref="I3:J3"/>
  </mergeCells>
  <hyperlinks>
    <hyperlink ref="A20" r:id="rId1" display="mailto:agrar@bfs.admin.ch" xr:uid="{00000000-0004-0000-09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0"/>
  <sheetViews>
    <sheetView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1640625" style="1" bestFit="1" customWidth="1"/>
    <col min="3" max="3" width="1.58203125" style="1" customWidth="1"/>
    <col min="4" max="4" width="6.58203125" style="1" customWidth="1"/>
    <col min="5" max="5" width="1.5" style="1" bestFit="1" customWidth="1"/>
    <col min="6" max="6" width="3.6640625" style="1" customWidth="1"/>
    <col min="7" max="7" width="6.83203125" style="1" bestFit="1" customWidth="1"/>
    <col min="8" max="8" width="1.5" style="1" bestFit="1" customWidth="1"/>
    <col min="9" max="9" width="3.6640625" style="1" customWidth="1"/>
    <col min="10" max="10" width="9.58203125" style="1" customWidth="1"/>
    <col min="11" max="11" width="1.5" style="1" bestFit="1" customWidth="1"/>
    <col min="12" max="12" width="3.83203125" style="1" customWidth="1"/>
    <col min="13" max="13" width="6.1640625" style="1" customWidth="1"/>
    <col min="14" max="14" width="1.5" style="1" bestFit="1" customWidth="1"/>
    <col min="15" max="15" width="3.6640625" style="1" customWidth="1"/>
    <col min="16" max="16" width="7" style="1" customWidth="1"/>
    <col min="17" max="17" width="8.6640625" style="1" customWidth="1"/>
    <col min="18" max="16384" width="11" style="1"/>
  </cols>
  <sheetData>
    <row r="1" spans="1:20" s="3" customFormat="1" ht="12.75" customHeight="1" x14ac:dyDescent="0.35">
      <c r="A1" s="113" t="s">
        <v>58</v>
      </c>
      <c r="B1" s="113"/>
      <c r="C1" s="113"/>
      <c r="D1" s="113"/>
      <c r="E1" s="113"/>
      <c r="F1" s="113"/>
      <c r="G1" s="113"/>
      <c r="H1" s="113"/>
      <c r="I1" s="113"/>
      <c r="J1" s="113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3" t="s">
        <v>1</v>
      </c>
      <c r="C3" s="48"/>
      <c r="D3" s="107" t="s">
        <v>26</v>
      </c>
      <c r="E3" s="121"/>
      <c r="F3" s="122"/>
      <c r="G3" s="107" t="s">
        <v>27</v>
      </c>
      <c r="H3" s="121"/>
      <c r="I3" s="122"/>
      <c r="J3" s="119" t="s">
        <v>28</v>
      </c>
      <c r="K3" s="120"/>
      <c r="L3" s="125"/>
      <c r="M3" s="119" t="s">
        <v>29</v>
      </c>
      <c r="N3" s="120"/>
      <c r="O3" s="120"/>
    </row>
    <row r="4" spans="1:20" s="9" customFormat="1" x14ac:dyDescent="0.35">
      <c r="A4" s="8"/>
      <c r="B4" s="32" t="s">
        <v>50</v>
      </c>
      <c r="C4" s="33"/>
      <c r="D4" s="32" t="s">
        <v>50</v>
      </c>
      <c r="E4" s="34"/>
      <c r="F4" s="33" t="s">
        <v>4</v>
      </c>
      <c r="G4" s="32" t="s">
        <v>50</v>
      </c>
      <c r="H4" s="34"/>
      <c r="I4" s="33" t="s">
        <v>4</v>
      </c>
      <c r="J4" s="32" t="s">
        <v>50</v>
      </c>
      <c r="K4" s="34"/>
      <c r="L4" s="33" t="s">
        <v>4</v>
      </c>
      <c r="M4" s="32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61">
        <v>815000</v>
      </c>
      <c r="C5" s="61"/>
      <c r="D5" s="61">
        <v>176763.495</v>
      </c>
      <c r="E5" s="61" t="s">
        <v>6</v>
      </c>
      <c r="F5" s="61">
        <v>22</v>
      </c>
      <c r="G5" s="61">
        <v>119239.18669999999</v>
      </c>
      <c r="H5" s="61" t="s">
        <v>6</v>
      </c>
      <c r="I5" s="61">
        <v>15</v>
      </c>
      <c r="J5" s="61">
        <v>424832.1716</v>
      </c>
      <c r="K5" s="61"/>
      <c r="L5" s="61">
        <v>52</v>
      </c>
      <c r="M5" s="61">
        <v>94166.0622</v>
      </c>
      <c r="N5" s="61" t="s">
        <v>6</v>
      </c>
      <c r="O5" s="61">
        <v>11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62">
        <v>167348.78909999999</v>
      </c>
      <c r="C6" s="63" t="s">
        <v>6</v>
      </c>
      <c r="D6" s="62">
        <v>52706.012199999997</v>
      </c>
      <c r="E6" s="63" t="s">
        <v>7</v>
      </c>
      <c r="F6" s="62"/>
      <c r="G6" s="62">
        <v>28700.8292</v>
      </c>
      <c r="H6" s="63" t="s">
        <v>7</v>
      </c>
      <c r="I6" s="64"/>
      <c r="J6" s="62">
        <v>76445.983600000007</v>
      </c>
      <c r="K6" s="63" t="s">
        <v>7</v>
      </c>
      <c r="L6" s="64"/>
      <c r="M6" s="62">
        <v>9501.0622000000003</v>
      </c>
      <c r="N6" s="63" t="s">
        <v>7</v>
      </c>
      <c r="O6" s="65"/>
      <c r="Q6" s="15"/>
      <c r="R6" s="23"/>
    </row>
    <row r="7" spans="1:20" s="8" customFormat="1" ht="12.75" customHeight="1" x14ac:dyDescent="0.35">
      <c r="A7" s="24" t="s">
        <v>40</v>
      </c>
      <c r="B7" s="62">
        <v>105603.02830000001</v>
      </c>
      <c r="C7" s="63" t="s">
        <v>6</v>
      </c>
      <c r="D7" s="62">
        <v>43414.482799999998</v>
      </c>
      <c r="E7" s="63" t="s">
        <v>7</v>
      </c>
      <c r="F7" s="62"/>
      <c r="G7" s="62">
        <v>32165.357499999998</v>
      </c>
      <c r="H7" s="63" t="s">
        <v>7</v>
      </c>
      <c r="I7" s="64"/>
      <c r="J7" s="62">
        <v>24680.187999999998</v>
      </c>
      <c r="K7" s="63" t="s">
        <v>7</v>
      </c>
      <c r="L7" s="64"/>
      <c r="M7" s="62">
        <v>5341</v>
      </c>
      <c r="N7" s="63" t="s">
        <v>6</v>
      </c>
      <c r="O7" s="65"/>
      <c r="Q7" s="15"/>
      <c r="R7" s="23"/>
    </row>
    <row r="8" spans="1:20" s="8" customFormat="1" ht="12.75" customHeight="1" x14ac:dyDescent="0.35">
      <c r="A8" s="24" t="s">
        <v>41</v>
      </c>
      <c r="B8" s="62">
        <v>136616</v>
      </c>
      <c r="C8" s="63"/>
      <c r="D8" s="62">
        <v>21468</v>
      </c>
      <c r="E8" s="63"/>
      <c r="F8" s="62"/>
      <c r="G8" s="62">
        <v>35939</v>
      </c>
      <c r="H8" s="63"/>
      <c r="I8" s="64"/>
      <c r="J8" s="62">
        <v>64876</v>
      </c>
      <c r="K8" s="63"/>
      <c r="L8" s="64"/>
      <c r="M8" s="62">
        <v>14334</v>
      </c>
      <c r="N8" s="63"/>
      <c r="O8" s="65"/>
      <c r="Q8" s="15"/>
      <c r="R8" s="23"/>
    </row>
    <row r="9" spans="1:20" s="8" customFormat="1" ht="12.75" customHeight="1" x14ac:dyDescent="0.35">
      <c r="A9" s="24" t="s">
        <v>42</v>
      </c>
      <c r="B9" s="62">
        <v>144988</v>
      </c>
      <c r="C9" s="63"/>
      <c r="D9" s="62">
        <v>16320</v>
      </c>
      <c r="E9" s="63"/>
      <c r="F9" s="62"/>
      <c r="G9" s="62">
        <v>4580</v>
      </c>
      <c r="H9" s="63"/>
      <c r="I9" s="64"/>
      <c r="J9" s="62">
        <v>116908</v>
      </c>
      <c r="K9" s="63"/>
      <c r="L9" s="64"/>
      <c r="M9" s="62">
        <v>7180</v>
      </c>
      <c r="N9" s="63"/>
      <c r="O9" s="65"/>
      <c r="Q9" s="15"/>
      <c r="R9" s="23"/>
    </row>
    <row r="10" spans="1:20" s="8" customFormat="1" ht="12.75" customHeight="1" x14ac:dyDescent="0.35">
      <c r="A10" s="26" t="s">
        <v>43</v>
      </c>
      <c r="B10" s="62">
        <v>260442</v>
      </c>
      <c r="C10" s="63"/>
      <c r="D10" s="62">
        <v>42855</v>
      </c>
      <c r="E10" s="63"/>
      <c r="F10" s="62"/>
      <c r="G10" s="62">
        <v>17854</v>
      </c>
      <c r="H10" s="63"/>
      <c r="I10" s="64"/>
      <c r="J10" s="62">
        <v>141922</v>
      </c>
      <c r="K10" s="63"/>
      <c r="L10" s="64"/>
      <c r="M10" s="62">
        <v>57810</v>
      </c>
      <c r="N10" s="63"/>
      <c r="O10" s="65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46" customFormat="1" ht="32.25" customHeight="1" x14ac:dyDescent="0.35">
      <c r="A12" s="123" t="s">
        <v>49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20" s="9" customFormat="1" ht="12" x14ac:dyDescent="0.35">
      <c r="A13" s="124" t="s">
        <v>34</v>
      </c>
      <c r="B13" s="124"/>
      <c r="C13" s="124"/>
      <c r="D13" s="124"/>
      <c r="E13" s="124"/>
      <c r="F13" s="124"/>
      <c r="G13" s="124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24" t="s">
        <v>30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8"/>
      <c r="L14" s="8"/>
      <c r="M14" s="8"/>
      <c r="N14" s="8"/>
      <c r="O14" s="8"/>
    </row>
    <row r="15" spans="1:20" s="8" customFormat="1" ht="22.5" customHeight="1" x14ac:dyDescent="0.35">
      <c r="A15" s="126" t="s">
        <v>33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T15" s="25"/>
    </row>
    <row r="16" spans="1:20" s="9" customFormat="1" x14ac:dyDescent="0.35">
      <c r="A16" s="118" t="s">
        <v>70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8"/>
      <c r="N16" s="8"/>
      <c r="O16" s="8"/>
    </row>
    <row r="17" spans="1:15" s="9" customFormat="1" x14ac:dyDescent="0.35">
      <c r="A17" s="29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9" customFormat="1" ht="12.75" customHeight="1" x14ac:dyDescent="0.35">
      <c r="A18" s="106" t="s">
        <v>15</v>
      </c>
      <c r="B18" s="10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106" t="s">
        <v>16</v>
      </c>
      <c r="B19" s="10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s="9" customFormat="1" ht="12.75" customHeight="1" x14ac:dyDescent="0.35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dataConsolidate/>
  <mergeCells count="12">
    <mergeCell ref="A16:L16"/>
    <mergeCell ref="A18:B18"/>
    <mergeCell ref="A19:B19"/>
    <mergeCell ref="A1:J1"/>
    <mergeCell ref="A15:O15"/>
    <mergeCell ref="D3:F3"/>
    <mergeCell ref="G3:I3"/>
    <mergeCell ref="J3:L3"/>
    <mergeCell ref="M3:O3"/>
    <mergeCell ref="A12:O12"/>
    <mergeCell ref="A13:G13"/>
    <mergeCell ref="A14:J14"/>
  </mergeCells>
  <hyperlinks>
    <hyperlink ref="A19" r:id="rId1" display="mailto:agrar@bfs.admin.ch" xr:uid="{00000000-0004-0000-0A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"/>
  <sheetViews>
    <sheetView zoomScaleNormal="12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6.33203125" style="1" customWidth="1"/>
    <col min="3" max="3" width="1.58203125" style="1" customWidth="1"/>
    <col min="4" max="4" width="6.58203125" style="1" customWidth="1"/>
    <col min="5" max="5" width="1.5" style="1" bestFit="1" customWidth="1"/>
    <col min="6" max="6" width="3.6640625" style="1" customWidth="1"/>
    <col min="7" max="7" width="6.33203125" style="1" customWidth="1"/>
    <col min="8" max="8" width="1.5" style="1" bestFit="1" customWidth="1"/>
    <col min="9" max="9" width="3.6640625" style="1" customWidth="1"/>
    <col min="10" max="10" width="9.58203125" style="1" customWidth="1"/>
    <col min="11" max="11" width="1.5" style="1" bestFit="1" customWidth="1"/>
    <col min="12" max="12" width="3.83203125" style="1" customWidth="1"/>
    <col min="13" max="13" width="6.1640625" style="1" customWidth="1"/>
    <col min="14" max="14" width="1.5" style="1" bestFit="1" customWidth="1"/>
    <col min="15" max="15" width="3.6640625" style="1" customWidth="1"/>
    <col min="16" max="16" width="7" style="1" customWidth="1"/>
    <col min="17" max="17" width="8.6640625" style="1" customWidth="1"/>
    <col min="18" max="16384" width="11" style="1"/>
  </cols>
  <sheetData>
    <row r="1" spans="1:20" s="3" customFormat="1" ht="12.75" customHeight="1" x14ac:dyDescent="0.35">
      <c r="A1" s="113" t="s">
        <v>60</v>
      </c>
      <c r="B1" s="113"/>
      <c r="C1" s="113"/>
      <c r="D1" s="113"/>
      <c r="E1" s="113"/>
      <c r="F1" s="113"/>
      <c r="G1" s="113"/>
      <c r="H1" s="113"/>
      <c r="I1" s="113"/>
      <c r="J1" s="113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3" t="s">
        <v>1</v>
      </c>
      <c r="C3" s="48"/>
      <c r="D3" s="107" t="s">
        <v>26</v>
      </c>
      <c r="E3" s="121"/>
      <c r="F3" s="122"/>
      <c r="G3" s="107" t="s">
        <v>27</v>
      </c>
      <c r="H3" s="121"/>
      <c r="I3" s="122"/>
      <c r="J3" s="119" t="s">
        <v>28</v>
      </c>
      <c r="K3" s="120"/>
      <c r="L3" s="125"/>
      <c r="M3" s="119" t="s">
        <v>29</v>
      </c>
      <c r="N3" s="120"/>
      <c r="O3" s="120"/>
    </row>
    <row r="4" spans="1:20" s="9" customFormat="1" x14ac:dyDescent="0.35">
      <c r="A4" s="8"/>
      <c r="B4" s="32" t="s">
        <v>50</v>
      </c>
      <c r="C4" s="33"/>
      <c r="D4" s="32" t="s">
        <v>50</v>
      </c>
      <c r="E4" s="34"/>
      <c r="F4" s="33" t="s">
        <v>4</v>
      </c>
      <c r="G4" s="32" t="s">
        <v>50</v>
      </c>
      <c r="H4" s="34"/>
      <c r="I4" s="33" t="s">
        <v>4</v>
      </c>
      <c r="J4" s="32" t="s">
        <v>50</v>
      </c>
      <c r="K4" s="34"/>
      <c r="L4" s="33" t="s">
        <v>4</v>
      </c>
      <c r="M4" s="32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61">
        <v>946481</v>
      </c>
      <c r="C5" s="61"/>
      <c r="D5" s="61">
        <v>155040</v>
      </c>
      <c r="E5" s="61" t="s">
        <v>6</v>
      </c>
      <c r="F5" s="61">
        <v>16</v>
      </c>
      <c r="G5" s="61">
        <v>202282</v>
      </c>
      <c r="H5" s="61" t="s">
        <v>6</v>
      </c>
      <c r="I5" s="61">
        <v>21</v>
      </c>
      <c r="J5" s="61">
        <v>518504</v>
      </c>
      <c r="K5" s="61"/>
      <c r="L5" s="61">
        <v>55</v>
      </c>
      <c r="M5" s="61">
        <v>70655</v>
      </c>
      <c r="N5" s="61" t="s">
        <v>6</v>
      </c>
      <c r="O5" s="61">
        <v>7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62">
        <v>200590.44190000001</v>
      </c>
      <c r="C6" s="63" t="s">
        <v>6</v>
      </c>
      <c r="D6" s="62">
        <v>33669.403599999998</v>
      </c>
      <c r="E6" s="63" t="s">
        <v>7</v>
      </c>
      <c r="F6" s="62"/>
      <c r="G6" s="62">
        <v>52278.549099999997</v>
      </c>
      <c r="H6" s="63" t="s">
        <v>7</v>
      </c>
      <c r="I6" s="64"/>
      <c r="J6" s="62">
        <v>103562.2809</v>
      </c>
      <c r="K6" s="63" t="s">
        <v>7</v>
      </c>
      <c r="L6" s="64"/>
      <c r="M6" s="62">
        <v>11090.213900000001</v>
      </c>
      <c r="N6" s="63" t="s">
        <v>7</v>
      </c>
      <c r="O6" s="65"/>
      <c r="Q6" s="15"/>
      <c r="R6" s="23"/>
    </row>
    <row r="7" spans="1:20" s="8" customFormat="1" ht="12.75" customHeight="1" x14ac:dyDescent="0.35">
      <c r="A7" s="24" t="s">
        <v>40</v>
      </c>
      <c r="B7" s="62">
        <v>86813.432499999995</v>
      </c>
      <c r="C7" s="63" t="s">
        <v>6</v>
      </c>
      <c r="D7" s="62">
        <v>23975.231400000001</v>
      </c>
      <c r="E7" s="63" t="s">
        <v>7</v>
      </c>
      <c r="F7" s="62"/>
      <c r="G7" s="62">
        <v>30991.5301</v>
      </c>
      <c r="H7" s="63" t="s">
        <v>6</v>
      </c>
      <c r="I7" s="64"/>
      <c r="J7" s="62">
        <v>27740.670999999998</v>
      </c>
      <c r="K7" s="63" t="s">
        <v>7</v>
      </c>
      <c r="L7" s="64"/>
      <c r="M7" s="62">
        <v>4107</v>
      </c>
      <c r="N7" s="63" t="s">
        <v>6</v>
      </c>
      <c r="O7" s="65"/>
      <c r="Q7" s="15"/>
      <c r="R7" s="23"/>
    </row>
    <row r="8" spans="1:20" s="8" customFormat="1" ht="12.75" customHeight="1" x14ac:dyDescent="0.35">
      <c r="A8" s="24" t="s">
        <v>41</v>
      </c>
      <c r="B8" s="62">
        <v>101291</v>
      </c>
      <c r="C8" s="63"/>
      <c r="D8" s="62">
        <v>16990</v>
      </c>
      <c r="E8" s="63"/>
      <c r="F8" s="62"/>
      <c r="G8" s="62">
        <v>19505</v>
      </c>
      <c r="H8" s="63"/>
      <c r="I8" s="64"/>
      <c r="J8" s="62">
        <v>54997</v>
      </c>
      <c r="K8" s="63"/>
      <c r="L8" s="64"/>
      <c r="M8" s="62">
        <v>9797</v>
      </c>
      <c r="N8" s="63"/>
      <c r="O8" s="65"/>
      <c r="Q8" s="15"/>
      <c r="R8" s="23"/>
    </row>
    <row r="9" spans="1:20" s="8" customFormat="1" ht="12.75" customHeight="1" x14ac:dyDescent="0.35">
      <c r="A9" s="24" t="s">
        <v>42</v>
      </c>
      <c r="B9" s="62">
        <v>187228</v>
      </c>
      <c r="C9" s="63"/>
      <c r="D9" s="62">
        <v>25376</v>
      </c>
      <c r="E9" s="63"/>
      <c r="F9" s="62"/>
      <c r="G9" s="62">
        <v>30874</v>
      </c>
      <c r="H9" s="63"/>
      <c r="I9" s="64"/>
      <c r="J9" s="62">
        <v>110434</v>
      </c>
      <c r="K9" s="63"/>
      <c r="L9" s="64"/>
      <c r="M9" s="62">
        <v>20544</v>
      </c>
      <c r="N9" s="63"/>
      <c r="O9" s="65"/>
      <c r="Q9" s="15"/>
      <c r="R9" s="23"/>
    </row>
    <row r="10" spans="1:20" s="8" customFormat="1" ht="12.75" customHeight="1" x14ac:dyDescent="0.35">
      <c r="A10" s="26" t="s">
        <v>43</v>
      </c>
      <c r="B10" s="62">
        <v>370558</v>
      </c>
      <c r="C10" s="63"/>
      <c r="D10" s="62">
        <v>55030</v>
      </c>
      <c r="E10" s="63"/>
      <c r="F10" s="62"/>
      <c r="G10" s="62">
        <v>68633</v>
      </c>
      <c r="H10" s="63"/>
      <c r="I10" s="64"/>
      <c r="J10" s="62">
        <v>221778</v>
      </c>
      <c r="K10" s="63"/>
      <c r="L10" s="64"/>
      <c r="M10" s="62">
        <v>25117</v>
      </c>
      <c r="N10" s="63"/>
      <c r="O10" s="65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46" customFormat="1" ht="32.25" customHeight="1" x14ac:dyDescent="0.35">
      <c r="A12" s="123" t="s">
        <v>49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20" s="9" customFormat="1" ht="12" x14ac:dyDescent="0.35">
      <c r="A13" s="124" t="s">
        <v>34</v>
      </c>
      <c r="B13" s="124"/>
      <c r="C13" s="124"/>
      <c r="D13" s="124"/>
      <c r="E13" s="124"/>
      <c r="F13" s="124"/>
      <c r="G13" s="124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24" t="s">
        <v>30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8"/>
      <c r="L14" s="8"/>
      <c r="M14" s="8"/>
      <c r="N14" s="8"/>
      <c r="O14" s="8"/>
    </row>
    <row r="15" spans="1:20" s="8" customFormat="1" ht="22.5" customHeight="1" x14ac:dyDescent="0.35">
      <c r="A15" s="126" t="s">
        <v>33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T15" s="25"/>
    </row>
    <row r="16" spans="1:20" s="9" customFormat="1" x14ac:dyDescent="0.35">
      <c r="A16" s="118" t="s">
        <v>71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8"/>
      <c r="N16" s="8"/>
      <c r="O16" s="8"/>
    </row>
    <row r="17" spans="1:15" s="9" customFormat="1" x14ac:dyDescent="0.35">
      <c r="A17" s="29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9" customFormat="1" ht="12.75" customHeight="1" x14ac:dyDescent="0.35">
      <c r="A18" s="106" t="s">
        <v>15</v>
      </c>
      <c r="B18" s="10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106" t="s">
        <v>16</v>
      </c>
      <c r="B19" s="10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s="9" customFormat="1" ht="12.75" customHeight="1" x14ac:dyDescent="0.35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dataConsolidate/>
  <mergeCells count="12">
    <mergeCell ref="A19:B19"/>
    <mergeCell ref="A1:J1"/>
    <mergeCell ref="A13:G13"/>
    <mergeCell ref="A14:J14"/>
    <mergeCell ref="A16:L16"/>
    <mergeCell ref="A18:B18"/>
    <mergeCell ref="A15:O15"/>
    <mergeCell ref="D3:F3"/>
    <mergeCell ref="G3:I3"/>
    <mergeCell ref="J3:L3"/>
    <mergeCell ref="M3:O3"/>
    <mergeCell ref="A12:O12"/>
  </mergeCells>
  <phoneticPr fontId="2" type="noConversion"/>
  <hyperlinks>
    <hyperlink ref="A19" r:id="rId1" display="mailto:agrar@bfs.admin.ch" xr:uid="{00000000-0004-0000-0B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0"/>
  <sheetViews>
    <sheetView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6.33203125" style="1" customWidth="1"/>
    <col min="3" max="3" width="1.58203125" style="1" customWidth="1"/>
    <col min="4" max="4" width="6.58203125" style="1" customWidth="1"/>
    <col min="5" max="5" width="1.5" style="1" bestFit="1" customWidth="1"/>
    <col min="6" max="6" width="3.6640625" style="1" customWidth="1"/>
    <col min="7" max="7" width="6.33203125" style="1" customWidth="1"/>
    <col min="8" max="8" width="1.5" style="1" bestFit="1" customWidth="1"/>
    <col min="9" max="9" width="3.6640625" style="1" customWidth="1"/>
    <col min="10" max="10" width="9.58203125" style="1" customWidth="1"/>
    <col min="11" max="11" width="1.5" style="1" bestFit="1" customWidth="1"/>
    <col min="12" max="12" width="3.83203125" style="1" customWidth="1"/>
    <col min="13" max="13" width="6.1640625" style="1" customWidth="1"/>
    <col min="14" max="14" width="1.5" style="1" bestFit="1" customWidth="1"/>
    <col min="15" max="15" width="3.6640625" style="1" customWidth="1"/>
    <col min="16" max="16" width="7" style="1" customWidth="1"/>
    <col min="17" max="17" width="8.6640625" style="1" customWidth="1"/>
    <col min="18" max="16384" width="11" style="1"/>
  </cols>
  <sheetData>
    <row r="1" spans="1:20" s="3" customFormat="1" ht="12.75" customHeight="1" x14ac:dyDescent="0.35">
      <c r="A1" s="113" t="s">
        <v>61</v>
      </c>
      <c r="B1" s="113"/>
      <c r="C1" s="113"/>
      <c r="D1" s="113"/>
      <c r="E1" s="113"/>
      <c r="F1" s="113"/>
      <c r="G1" s="113"/>
      <c r="H1" s="113"/>
      <c r="I1" s="113"/>
      <c r="J1" s="113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3" t="s">
        <v>1</v>
      </c>
      <c r="C3" s="48"/>
      <c r="D3" s="107" t="s">
        <v>26</v>
      </c>
      <c r="E3" s="121"/>
      <c r="F3" s="122"/>
      <c r="G3" s="107" t="s">
        <v>27</v>
      </c>
      <c r="H3" s="121"/>
      <c r="I3" s="122"/>
      <c r="J3" s="119" t="s">
        <v>28</v>
      </c>
      <c r="K3" s="120"/>
      <c r="L3" s="125"/>
      <c r="M3" s="119" t="s">
        <v>29</v>
      </c>
      <c r="N3" s="120"/>
      <c r="O3" s="120"/>
    </row>
    <row r="4" spans="1:20" s="9" customFormat="1" x14ac:dyDescent="0.35">
      <c r="A4" s="8"/>
      <c r="B4" s="32" t="s">
        <v>50</v>
      </c>
      <c r="C4" s="33"/>
      <c r="D4" s="32" t="s">
        <v>50</v>
      </c>
      <c r="E4" s="34"/>
      <c r="F4" s="33" t="s">
        <v>4</v>
      </c>
      <c r="G4" s="32" t="s">
        <v>50</v>
      </c>
      <c r="H4" s="34"/>
      <c r="I4" s="33" t="s">
        <v>4</v>
      </c>
      <c r="J4" s="32" t="s">
        <v>50</v>
      </c>
      <c r="K4" s="34"/>
      <c r="L4" s="33" t="s">
        <v>4</v>
      </c>
      <c r="M4" s="32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61">
        <f>SUM(B6:B10)</f>
        <v>958000</v>
      </c>
      <c r="C5" s="61"/>
      <c r="D5" s="61">
        <f>SUM(D6:D10)</f>
        <v>136000</v>
      </c>
      <c r="E5" s="61" t="s">
        <v>6</v>
      </c>
      <c r="F5" s="61">
        <v>14</v>
      </c>
      <c r="G5" s="61">
        <f>SUM(G6:G10)</f>
        <v>179000</v>
      </c>
      <c r="H5" s="61"/>
      <c r="I5" s="61">
        <v>19</v>
      </c>
      <c r="J5" s="61">
        <f>SUM(J6:J10)</f>
        <v>550000</v>
      </c>
      <c r="K5" s="61"/>
      <c r="L5" s="61">
        <v>57</v>
      </c>
      <c r="M5" s="61">
        <f>SUM(M6:M10)</f>
        <v>93000</v>
      </c>
      <c r="N5" s="61" t="s">
        <v>6</v>
      </c>
      <c r="O5" s="61">
        <v>10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62">
        <v>210000</v>
      </c>
      <c r="C6" s="63" t="s">
        <v>6</v>
      </c>
      <c r="D6" s="62">
        <v>59000</v>
      </c>
      <c r="E6" s="63" t="s">
        <v>7</v>
      </c>
      <c r="F6" s="62"/>
      <c r="G6" s="62">
        <v>38000</v>
      </c>
      <c r="H6" s="63" t="s">
        <v>7</v>
      </c>
      <c r="I6" s="64"/>
      <c r="J6" s="62">
        <v>97000</v>
      </c>
      <c r="K6" s="63" t="s">
        <v>7</v>
      </c>
      <c r="L6" s="64"/>
      <c r="M6" s="62">
        <v>16000</v>
      </c>
      <c r="N6" s="63" t="s">
        <v>7</v>
      </c>
      <c r="O6" s="65"/>
      <c r="Q6" s="15"/>
      <c r="R6" s="23"/>
    </row>
    <row r="7" spans="1:20" s="8" customFormat="1" ht="12.75" customHeight="1" x14ac:dyDescent="0.35">
      <c r="A7" s="24" t="s">
        <v>40</v>
      </c>
      <c r="B7" s="62">
        <v>100000</v>
      </c>
      <c r="C7" s="63" t="s">
        <v>6</v>
      </c>
      <c r="D7" s="62">
        <v>22000</v>
      </c>
      <c r="E7" s="63" t="s">
        <v>7</v>
      </c>
      <c r="F7" s="62"/>
      <c r="G7" s="62">
        <v>16000</v>
      </c>
      <c r="H7" s="63" t="s">
        <v>6</v>
      </c>
      <c r="I7" s="64"/>
      <c r="J7" s="62">
        <v>37000</v>
      </c>
      <c r="K7" s="63" t="s">
        <v>7</v>
      </c>
      <c r="L7" s="64"/>
      <c r="M7" s="62">
        <v>24000</v>
      </c>
      <c r="N7" s="63" t="s">
        <v>7</v>
      </c>
      <c r="O7" s="65"/>
      <c r="Q7" s="15"/>
      <c r="R7" s="23"/>
    </row>
    <row r="8" spans="1:20" s="8" customFormat="1" ht="12.75" customHeight="1" x14ac:dyDescent="0.35">
      <c r="A8" s="24" t="s">
        <v>41</v>
      </c>
      <c r="B8" s="62">
        <v>129000</v>
      </c>
      <c r="C8" s="63"/>
      <c r="D8" s="62">
        <v>22000</v>
      </c>
      <c r="E8" s="63"/>
      <c r="F8" s="62"/>
      <c r="G8" s="62">
        <v>22000</v>
      </c>
      <c r="H8" s="63"/>
      <c r="I8" s="64"/>
      <c r="J8" s="62">
        <v>69000</v>
      </c>
      <c r="K8" s="63"/>
      <c r="L8" s="64"/>
      <c r="M8" s="62">
        <v>17000</v>
      </c>
      <c r="N8" s="63"/>
      <c r="O8" s="65"/>
      <c r="Q8" s="15"/>
      <c r="R8" s="23"/>
    </row>
    <row r="9" spans="1:20" s="8" customFormat="1" ht="12.75" customHeight="1" x14ac:dyDescent="0.35">
      <c r="A9" s="24" t="s">
        <v>42</v>
      </c>
      <c r="B9" s="62">
        <v>161000</v>
      </c>
      <c r="C9" s="63"/>
      <c r="D9" s="62">
        <v>23000</v>
      </c>
      <c r="E9" s="63"/>
      <c r="F9" s="62"/>
      <c r="G9" s="62">
        <v>24000</v>
      </c>
      <c r="H9" s="63"/>
      <c r="I9" s="64"/>
      <c r="J9" s="62">
        <v>96000</v>
      </c>
      <c r="K9" s="63"/>
      <c r="L9" s="64"/>
      <c r="M9" s="62">
        <v>18000</v>
      </c>
      <c r="N9" s="63"/>
      <c r="O9" s="65"/>
      <c r="Q9" s="15"/>
      <c r="R9" s="23"/>
    </row>
    <row r="10" spans="1:20" s="8" customFormat="1" ht="12.75" customHeight="1" x14ac:dyDescent="0.35">
      <c r="A10" s="26" t="s">
        <v>43</v>
      </c>
      <c r="B10" s="62">
        <v>358000</v>
      </c>
      <c r="C10" s="63"/>
      <c r="D10" s="62">
        <v>10000</v>
      </c>
      <c r="E10" s="63"/>
      <c r="F10" s="62"/>
      <c r="G10" s="62">
        <v>79000</v>
      </c>
      <c r="H10" s="63"/>
      <c r="I10" s="64"/>
      <c r="J10" s="62">
        <v>251000</v>
      </c>
      <c r="K10" s="63"/>
      <c r="L10" s="64"/>
      <c r="M10" s="62">
        <v>18000</v>
      </c>
      <c r="N10" s="63"/>
      <c r="O10" s="65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46" customFormat="1" ht="32.25" customHeight="1" x14ac:dyDescent="0.35">
      <c r="A12" s="123" t="s">
        <v>49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20" s="9" customFormat="1" ht="12" x14ac:dyDescent="0.35">
      <c r="A13" s="124" t="s">
        <v>34</v>
      </c>
      <c r="B13" s="124"/>
      <c r="C13" s="124"/>
      <c r="D13" s="124"/>
      <c r="E13" s="124"/>
      <c r="F13" s="124"/>
      <c r="G13" s="124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24" t="s">
        <v>30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8"/>
      <c r="L14" s="8"/>
      <c r="M14" s="8"/>
      <c r="N14" s="8"/>
      <c r="O14" s="8"/>
    </row>
    <row r="15" spans="1:20" s="8" customFormat="1" ht="22.5" customHeight="1" x14ac:dyDescent="0.35">
      <c r="A15" s="126" t="s">
        <v>33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T15" s="25"/>
    </row>
    <row r="16" spans="1:20" s="9" customFormat="1" x14ac:dyDescent="0.35">
      <c r="A16" s="118" t="s">
        <v>72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8"/>
      <c r="N16" s="8"/>
      <c r="O16" s="8"/>
    </row>
    <row r="17" spans="1:15" s="9" customFormat="1" x14ac:dyDescent="0.35">
      <c r="A17" s="29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9" customFormat="1" ht="12.75" customHeight="1" x14ac:dyDescent="0.35">
      <c r="A18" s="106" t="s">
        <v>15</v>
      </c>
      <c r="B18" s="10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106" t="s">
        <v>16</v>
      </c>
      <c r="B19" s="10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s="9" customFormat="1" ht="12.75" customHeight="1" x14ac:dyDescent="0.35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dataConsolidate/>
  <mergeCells count="12">
    <mergeCell ref="A19:B19"/>
    <mergeCell ref="A1:J1"/>
    <mergeCell ref="A13:G13"/>
    <mergeCell ref="A14:J14"/>
    <mergeCell ref="A16:L16"/>
    <mergeCell ref="A18:B18"/>
    <mergeCell ref="A15:O15"/>
    <mergeCell ref="D3:F3"/>
    <mergeCell ref="G3:I3"/>
    <mergeCell ref="J3:L3"/>
    <mergeCell ref="M3:O3"/>
    <mergeCell ref="A12:O12"/>
  </mergeCells>
  <phoneticPr fontId="2" type="noConversion"/>
  <hyperlinks>
    <hyperlink ref="A19" r:id="rId1" display="mailto:agrar@bfs.admin.ch" xr:uid="{00000000-0004-0000-0C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0"/>
  <sheetViews>
    <sheetView workbookViewId="0">
      <selection sqref="A1:I1"/>
    </sheetView>
  </sheetViews>
  <sheetFormatPr baseColWidth="10" defaultColWidth="11" defaultRowHeight="10.5" x14ac:dyDescent="0.25"/>
  <cols>
    <col min="1" max="1" width="15.58203125" style="1" customWidth="1"/>
    <col min="2" max="2" width="7.83203125" style="1" customWidth="1"/>
    <col min="3" max="3" width="6.58203125" style="1" customWidth="1"/>
    <col min="4" max="4" width="1.5" style="1" bestFit="1" customWidth="1"/>
    <col min="5" max="5" width="3.6640625" style="1" customWidth="1"/>
    <col min="6" max="6" width="6.33203125" style="1" customWidth="1"/>
    <col min="7" max="7" width="1.5" style="1" bestFit="1" customWidth="1"/>
    <col min="8" max="8" width="3.6640625" style="1" customWidth="1"/>
    <col min="9" max="9" width="9.58203125" style="1" customWidth="1"/>
    <col min="10" max="10" width="1.5" style="1" bestFit="1" customWidth="1"/>
    <col min="11" max="11" width="3.83203125" style="1" customWidth="1"/>
    <col min="12" max="12" width="6.1640625" style="1" customWidth="1"/>
    <col min="13" max="13" width="1.5" style="1" bestFit="1" customWidth="1"/>
    <col min="14" max="14" width="3.6640625" style="1" customWidth="1"/>
    <col min="15" max="15" width="7" style="1" customWidth="1"/>
    <col min="16" max="16" width="8.6640625" style="1" customWidth="1"/>
    <col min="17" max="16384" width="11" style="1"/>
  </cols>
  <sheetData>
    <row r="1" spans="1:19" s="3" customFormat="1" ht="12.75" customHeight="1" x14ac:dyDescent="0.35">
      <c r="A1" s="113" t="s">
        <v>62</v>
      </c>
      <c r="B1" s="113"/>
      <c r="C1" s="113"/>
      <c r="D1" s="113"/>
      <c r="E1" s="113"/>
      <c r="F1" s="113"/>
      <c r="G1" s="113"/>
      <c r="H1" s="113"/>
      <c r="I1" s="113"/>
      <c r="N1" s="4" t="s">
        <v>13</v>
      </c>
    </row>
    <row r="2" spans="1:19" s="9" customFormat="1" ht="12.75" customHeight="1" x14ac:dyDescent="0.35">
      <c r="A2" s="22"/>
      <c r="B2" s="30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9" s="9" customFormat="1" ht="36" customHeight="1" x14ac:dyDescent="0.35">
      <c r="A3" s="8"/>
      <c r="B3" s="53" t="s">
        <v>1</v>
      </c>
      <c r="C3" s="107" t="s">
        <v>26</v>
      </c>
      <c r="D3" s="121"/>
      <c r="E3" s="122"/>
      <c r="F3" s="107" t="s">
        <v>27</v>
      </c>
      <c r="G3" s="121"/>
      <c r="H3" s="122"/>
      <c r="I3" s="119" t="s">
        <v>28</v>
      </c>
      <c r="J3" s="120"/>
      <c r="K3" s="125"/>
      <c r="L3" s="119" t="s">
        <v>29</v>
      </c>
      <c r="M3" s="120"/>
      <c r="N3" s="120"/>
    </row>
    <row r="4" spans="1:19" s="9" customFormat="1" x14ac:dyDescent="0.35">
      <c r="A4" s="8"/>
      <c r="B4" s="32" t="s">
        <v>50</v>
      </c>
      <c r="C4" s="32" t="s">
        <v>50</v>
      </c>
      <c r="D4" s="34"/>
      <c r="E4" s="33" t="s">
        <v>4</v>
      </c>
      <c r="F4" s="32" t="s">
        <v>50</v>
      </c>
      <c r="G4" s="34"/>
      <c r="H4" s="33" t="s">
        <v>4</v>
      </c>
      <c r="I4" s="32" t="s">
        <v>50</v>
      </c>
      <c r="J4" s="34"/>
      <c r="K4" s="33" t="s">
        <v>4</v>
      </c>
      <c r="L4" s="32" t="s">
        <v>50</v>
      </c>
      <c r="M4" s="34"/>
      <c r="N4" s="33" t="s">
        <v>4</v>
      </c>
    </row>
    <row r="5" spans="1:19" s="9" customFormat="1" x14ac:dyDescent="0.35">
      <c r="A5" s="35" t="s">
        <v>3</v>
      </c>
      <c r="B5" s="61">
        <f>SUM(B6:B10)</f>
        <v>972000</v>
      </c>
      <c r="C5" s="61">
        <f>SUM(C6:C10)</f>
        <v>157000</v>
      </c>
      <c r="D5" s="61" t="s">
        <v>6</v>
      </c>
      <c r="E5" s="61">
        <v>16</v>
      </c>
      <c r="F5" s="61">
        <f>SUM(F6:F10)</f>
        <v>103000</v>
      </c>
      <c r="G5" s="61" t="s">
        <v>6</v>
      </c>
      <c r="H5" s="61">
        <v>11</v>
      </c>
      <c r="I5" s="61">
        <f>SUM(I6:I10)</f>
        <v>617000</v>
      </c>
      <c r="J5" s="61"/>
      <c r="K5" s="61">
        <v>63</v>
      </c>
      <c r="L5" s="61">
        <f>SUM(L6:L10)</f>
        <v>97000</v>
      </c>
      <c r="M5" s="61" t="s">
        <v>6</v>
      </c>
      <c r="N5" s="61">
        <v>10</v>
      </c>
      <c r="O5" s="37"/>
      <c r="P5" s="38"/>
      <c r="Q5" s="38"/>
      <c r="R5" s="38"/>
      <c r="S5" s="38"/>
    </row>
    <row r="6" spans="1:19" s="8" customFormat="1" ht="12.75" customHeight="1" x14ac:dyDescent="0.35">
      <c r="A6" s="24" t="s">
        <v>39</v>
      </c>
      <c r="B6" s="62">
        <v>215000</v>
      </c>
      <c r="C6" s="62">
        <v>45000</v>
      </c>
      <c r="D6" s="63" t="s">
        <v>7</v>
      </c>
      <c r="E6" s="62"/>
      <c r="F6" s="62">
        <v>32000</v>
      </c>
      <c r="G6" s="63" t="s">
        <v>7</v>
      </c>
      <c r="H6" s="64"/>
      <c r="I6" s="62">
        <v>113000</v>
      </c>
      <c r="J6" s="63" t="s">
        <v>6</v>
      </c>
      <c r="K6" s="64"/>
      <c r="L6" s="62">
        <v>26000</v>
      </c>
      <c r="M6" s="63" t="s">
        <v>7</v>
      </c>
      <c r="N6" s="65"/>
      <c r="P6" s="15"/>
      <c r="Q6" s="23"/>
    </row>
    <row r="7" spans="1:19" s="8" customFormat="1" ht="12.75" customHeight="1" x14ac:dyDescent="0.35">
      <c r="A7" s="24" t="s">
        <v>40</v>
      </c>
      <c r="B7" s="62">
        <v>90000</v>
      </c>
      <c r="C7" s="62">
        <v>27000</v>
      </c>
      <c r="D7" s="63" t="s">
        <v>7</v>
      </c>
      <c r="E7" s="62"/>
      <c r="F7" s="62">
        <v>23000</v>
      </c>
      <c r="G7" s="63" t="s">
        <v>7</v>
      </c>
      <c r="H7" s="64"/>
      <c r="I7" s="62">
        <v>37000</v>
      </c>
      <c r="J7" s="63" t="s">
        <v>7</v>
      </c>
      <c r="K7" s="64"/>
      <c r="L7" s="62">
        <v>4000</v>
      </c>
      <c r="M7" s="63" t="s">
        <v>7</v>
      </c>
      <c r="N7" s="65"/>
      <c r="P7" s="15"/>
      <c r="Q7" s="23"/>
    </row>
    <row r="8" spans="1:19" s="8" customFormat="1" ht="12.75" customHeight="1" x14ac:dyDescent="0.35">
      <c r="A8" s="24" t="s">
        <v>41</v>
      </c>
      <c r="B8" s="62">
        <v>162000</v>
      </c>
      <c r="C8" s="62">
        <v>29000</v>
      </c>
      <c r="D8" s="63"/>
      <c r="E8" s="62"/>
      <c r="F8" s="62">
        <v>23000</v>
      </c>
      <c r="G8" s="63"/>
      <c r="H8" s="64"/>
      <c r="I8" s="62">
        <v>81000</v>
      </c>
      <c r="J8" s="63"/>
      <c r="K8" s="64"/>
      <c r="L8" s="62">
        <v>30000</v>
      </c>
      <c r="M8" s="63"/>
      <c r="N8" s="65"/>
      <c r="P8" s="15"/>
      <c r="Q8" s="23"/>
    </row>
    <row r="9" spans="1:19" s="8" customFormat="1" ht="12.75" customHeight="1" x14ac:dyDescent="0.35">
      <c r="A9" s="24" t="s">
        <v>42</v>
      </c>
      <c r="B9" s="62">
        <v>153000</v>
      </c>
      <c r="C9" s="62">
        <v>21000</v>
      </c>
      <c r="D9" s="63"/>
      <c r="E9" s="62"/>
      <c r="F9" s="62">
        <v>13000</v>
      </c>
      <c r="G9" s="63"/>
      <c r="H9" s="64"/>
      <c r="I9" s="62">
        <v>100000</v>
      </c>
      <c r="J9" s="63"/>
      <c r="K9" s="64"/>
      <c r="L9" s="62">
        <v>18000</v>
      </c>
      <c r="M9" s="63"/>
      <c r="N9" s="65"/>
      <c r="P9" s="15"/>
      <c r="Q9" s="23"/>
    </row>
    <row r="10" spans="1:19" s="8" customFormat="1" ht="12.75" customHeight="1" x14ac:dyDescent="0.35">
      <c r="A10" s="26" t="s">
        <v>43</v>
      </c>
      <c r="B10" s="62">
        <v>352000</v>
      </c>
      <c r="C10" s="62">
        <v>35000</v>
      </c>
      <c r="D10" s="63"/>
      <c r="E10" s="62"/>
      <c r="F10" s="62">
        <v>12000</v>
      </c>
      <c r="G10" s="63"/>
      <c r="H10" s="64"/>
      <c r="I10" s="62">
        <v>286000</v>
      </c>
      <c r="J10" s="63"/>
      <c r="K10" s="64"/>
      <c r="L10" s="62">
        <v>19000</v>
      </c>
      <c r="M10" s="63"/>
      <c r="N10" s="65"/>
      <c r="P10" s="15"/>
      <c r="Q10" s="23"/>
    </row>
    <row r="11" spans="1:19" s="9" customFormat="1" x14ac:dyDescent="0.35">
      <c r="A11" s="45" t="s">
        <v>5</v>
      </c>
      <c r="B11" s="40"/>
      <c r="C11" s="41" t="s">
        <v>0</v>
      </c>
      <c r="D11" s="41"/>
      <c r="E11" s="42" t="s">
        <v>0</v>
      </c>
      <c r="F11" s="43"/>
      <c r="G11" s="43"/>
      <c r="H11" s="44" t="s">
        <v>0</v>
      </c>
      <c r="I11" s="43" t="s">
        <v>0</v>
      </c>
      <c r="J11" s="43"/>
      <c r="K11" s="44" t="s">
        <v>0</v>
      </c>
      <c r="L11" s="43" t="s">
        <v>0</v>
      </c>
      <c r="M11" s="43"/>
      <c r="N11" s="43" t="s">
        <v>0</v>
      </c>
      <c r="P11" s="39"/>
    </row>
    <row r="12" spans="1:19" s="46" customFormat="1" ht="32.25" customHeight="1" x14ac:dyDescent="0.35">
      <c r="A12" s="123" t="s">
        <v>49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1:19" s="9" customFormat="1" ht="12" x14ac:dyDescent="0.35">
      <c r="A13" s="124" t="s">
        <v>34</v>
      </c>
      <c r="B13" s="124"/>
      <c r="C13" s="124"/>
      <c r="D13" s="124"/>
      <c r="E13" s="124"/>
      <c r="F13" s="124"/>
      <c r="G13" s="8"/>
      <c r="H13" s="8"/>
      <c r="I13" s="8"/>
      <c r="J13" s="8"/>
      <c r="K13" s="8"/>
      <c r="L13" s="8"/>
      <c r="M13" s="8"/>
      <c r="N13" s="8"/>
    </row>
    <row r="14" spans="1:19" s="9" customFormat="1" ht="12.75" customHeight="1" x14ac:dyDescent="0.35">
      <c r="A14" s="124" t="s">
        <v>30</v>
      </c>
      <c r="B14" s="124"/>
      <c r="C14" s="124"/>
      <c r="D14" s="124"/>
      <c r="E14" s="124"/>
      <c r="F14" s="124"/>
      <c r="G14" s="124"/>
      <c r="H14" s="124"/>
      <c r="I14" s="124"/>
      <c r="J14" s="8"/>
      <c r="K14" s="8"/>
      <c r="L14" s="8"/>
      <c r="M14" s="8"/>
      <c r="N14" s="8"/>
    </row>
    <row r="15" spans="1:19" s="8" customFormat="1" ht="22.5" customHeight="1" x14ac:dyDescent="0.35">
      <c r="A15" s="126" t="s">
        <v>33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S15" s="25"/>
    </row>
    <row r="16" spans="1:19" s="9" customFormat="1" x14ac:dyDescent="0.35">
      <c r="A16" s="118" t="s">
        <v>73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8"/>
      <c r="M16" s="8"/>
      <c r="N16" s="8"/>
    </row>
    <row r="17" spans="1:14" s="9" customFormat="1" x14ac:dyDescent="0.35">
      <c r="A17" s="29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s="9" customFormat="1" ht="12.75" customHeight="1" x14ac:dyDescent="0.35">
      <c r="A18" s="133" t="s">
        <v>15</v>
      </c>
      <c r="B18" s="133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s="9" customFormat="1" ht="12.75" customHeight="1" x14ac:dyDescent="0.35">
      <c r="A19" s="133" t="s">
        <v>16</v>
      </c>
      <c r="B19" s="133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s="9" customFormat="1" ht="12.75" customHeight="1" x14ac:dyDescent="0.35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</sheetData>
  <mergeCells count="12">
    <mergeCell ref="A19:B19"/>
    <mergeCell ref="A1:I1"/>
    <mergeCell ref="A13:F13"/>
    <mergeCell ref="A14:I14"/>
    <mergeCell ref="A16:K16"/>
    <mergeCell ref="A18:B18"/>
    <mergeCell ref="A15:N15"/>
    <mergeCell ref="C3:E3"/>
    <mergeCell ref="F3:H3"/>
    <mergeCell ref="I3:K3"/>
    <mergeCell ref="L3:N3"/>
    <mergeCell ref="A12:N12"/>
  </mergeCells>
  <phoneticPr fontId="2" type="noConversion"/>
  <hyperlinks>
    <hyperlink ref="A19" r:id="rId1" display="mailto:agrar@bfs.admin.ch" xr:uid="{00000000-0004-0000-0D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1"/>
  <sheetViews>
    <sheetView zoomScaleNormal="100" workbookViewId="0">
      <selection sqref="A1:G1"/>
    </sheetView>
  </sheetViews>
  <sheetFormatPr baseColWidth="10" defaultColWidth="11" defaultRowHeight="10.5" x14ac:dyDescent="0.25"/>
  <cols>
    <col min="1" max="1" width="15.58203125" style="1" customWidth="1"/>
    <col min="2" max="3" width="7.83203125" style="1" customWidth="1"/>
    <col min="4" max="4" width="3.6640625" style="1" customWidth="1"/>
    <col min="5" max="5" width="7.83203125" style="1" customWidth="1"/>
    <col min="6" max="6" width="3.6640625" style="1" customWidth="1"/>
    <col min="7" max="7" width="11.08203125" style="1" customWidth="1"/>
    <col min="8" max="8" width="3.6640625" style="1" customWidth="1"/>
    <col min="9" max="9" width="6.33203125" style="1" customWidth="1"/>
    <col min="10" max="10" width="3.6640625" style="1" customWidth="1"/>
    <col min="11" max="11" width="8.6640625" style="1" customWidth="1"/>
    <col min="12" max="16384" width="11" style="1"/>
  </cols>
  <sheetData>
    <row r="1" spans="1:10" s="3" customFormat="1" ht="13.5" customHeight="1" x14ac:dyDescent="0.35">
      <c r="A1" s="113" t="s">
        <v>63</v>
      </c>
      <c r="B1" s="113"/>
      <c r="C1" s="113"/>
      <c r="D1" s="113"/>
      <c r="E1" s="113"/>
      <c r="F1" s="113"/>
      <c r="G1" s="113"/>
      <c r="J1" s="4" t="s">
        <v>13</v>
      </c>
    </row>
    <row r="2" spans="1:10" s="9" customFormat="1" ht="12.75" customHeight="1" x14ac:dyDescent="0.35">
      <c r="A2" s="5"/>
      <c r="B2" s="6" t="s">
        <v>35</v>
      </c>
      <c r="C2" s="7" t="s">
        <v>2</v>
      </c>
      <c r="D2" s="5"/>
      <c r="E2" s="5"/>
      <c r="F2" s="5"/>
      <c r="G2" s="5"/>
      <c r="H2" s="5"/>
      <c r="I2" s="5"/>
      <c r="J2" s="5"/>
    </row>
    <row r="3" spans="1:10" s="9" customFormat="1" ht="36" customHeight="1" x14ac:dyDescent="0.35">
      <c r="A3" s="8"/>
      <c r="B3" s="56" t="s">
        <v>1</v>
      </c>
      <c r="C3" s="114" t="s">
        <v>26</v>
      </c>
      <c r="D3" s="132"/>
      <c r="E3" s="114" t="s">
        <v>27</v>
      </c>
      <c r="F3" s="132"/>
      <c r="G3" s="116" t="s">
        <v>28</v>
      </c>
      <c r="H3" s="117"/>
      <c r="I3" s="119" t="s">
        <v>29</v>
      </c>
      <c r="J3" s="120"/>
    </row>
    <row r="4" spans="1:10" s="9" customFormat="1" x14ac:dyDescent="0.35">
      <c r="A4" s="8"/>
      <c r="B4" s="32" t="s">
        <v>50</v>
      </c>
      <c r="C4" s="32" t="s">
        <v>50</v>
      </c>
      <c r="D4" s="34" t="s">
        <v>4</v>
      </c>
      <c r="E4" s="32" t="s">
        <v>50</v>
      </c>
      <c r="F4" s="34" t="s">
        <v>4</v>
      </c>
      <c r="G4" s="32" t="s">
        <v>50</v>
      </c>
      <c r="H4" s="34" t="s">
        <v>4</v>
      </c>
      <c r="I4" s="32" t="s">
        <v>50</v>
      </c>
      <c r="J4" s="33" t="s">
        <v>4</v>
      </c>
    </row>
    <row r="5" spans="1:10" s="9" customFormat="1" x14ac:dyDescent="0.35">
      <c r="A5" s="35" t="s">
        <v>3</v>
      </c>
      <c r="B5" s="66">
        <v>1007362</v>
      </c>
      <c r="C5" s="66">
        <v>127311</v>
      </c>
      <c r="D5" s="61">
        <v>13</v>
      </c>
      <c r="E5" s="66">
        <v>154249</v>
      </c>
      <c r="F5" s="61">
        <v>15</v>
      </c>
      <c r="G5" s="66">
        <v>639553</v>
      </c>
      <c r="H5" s="61">
        <v>63</v>
      </c>
      <c r="I5" s="66">
        <v>86249</v>
      </c>
      <c r="J5" s="61">
        <v>9</v>
      </c>
    </row>
    <row r="6" spans="1:10" s="9" customFormat="1" ht="12" x14ac:dyDescent="0.35">
      <c r="A6" s="15" t="s">
        <v>38</v>
      </c>
      <c r="B6" s="67">
        <v>7981</v>
      </c>
      <c r="C6" s="68">
        <v>2270</v>
      </c>
      <c r="D6" s="69">
        <v>28.442551058764565</v>
      </c>
      <c r="E6" s="67">
        <v>2079</v>
      </c>
      <c r="F6" s="67">
        <v>26.049367247212128</v>
      </c>
      <c r="G6" s="67">
        <v>2852</v>
      </c>
      <c r="H6" s="69">
        <v>35.73487031700288</v>
      </c>
      <c r="I6" s="67">
        <v>779</v>
      </c>
      <c r="J6" s="69">
        <v>9.7606816188447567</v>
      </c>
    </row>
    <row r="7" spans="1:10" s="9" customFormat="1" x14ac:dyDescent="0.35">
      <c r="A7" s="15" t="s">
        <v>44</v>
      </c>
      <c r="B7" s="67">
        <v>72565</v>
      </c>
      <c r="C7" s="68">
        <v>12691</v>
      </c>
      <c r="D7" s="69">
        <v>17.489147660717975</v>
      </c>
      <c r="E7" s="67">
        <v>14308</v>
      </c>
      <c r="F7" s="67">
        <v>19.717494659960035</v>
      </c>
      <c r="G7" s="67">
        <v>40593</v>
      </c>
      <c r="H7" s="69">
        <v>55.940191552401295</v>
      </c>
      <c r="I7" s="67">
        <v>4971</v>
      </c>
      <c r="J7" s="69">
        <v>6.8504099772617648</v>
      </c>
    </row>
    <row r="8" spans="1:10" s="9" customFormat="1" x14ac:dyDescent="0.35">
      <c r="A8" s="15" t="s">
        <v>45</v>
      </c>
      <c r="B8" s="67">
        <v>142275</v>
      </c>
      <c r="C8" s="68">
        <v>25433</v>
      </c>
      <c r="D8" s="69">
        <v>17.875944473730453</v>
      </c>
      <c r="E8" s="67">
        <v>23352</v>
      </c>
      <c r="F8" s="67">
        <v>16.413284132841326</v>
      </c>
      <c r="G8" s="67">
        <v>85017</v>
      </c>
      <c r="H8" s="69">
        <v>59.755403268318396</v>
      </c>
      <c r="I8" s="67">
        <v>8475</v>
      </c>
      <c r="J8" s="69">
        <v>5.9567738534528205</v>
      </c>
    </row>
    <row r="9" spans="1:10" s="9" customFormat="1" x14ac:dyDescent="0.35">
      <c r="A9" s="15" t="s">
        <v>40</v>
      </c>
      <c r="B9" s="67">
        <v>133882</v>
      </c>
      <c r="C9" s="68">
        <v>23598</v>
      </c>
      <c r="D9" s="69">
        <v>17.625969137001242</v>
      </c>
      <c r="E9" s="67">
        <v>27275</v>
      </c>
      <c r="F9" s="67">
        <v>20.372417501979356</v>
      </c>
      <c r="G9" s="67">
        <v>67402</v>
      </c>
      <c r="H9" s="69">
        <v>50.344333069419342</v>
      </c>
      <c r="I9" s="67">
        <v>15608</v>
      </c>
      <c r="J9" s="69">
        <v>11.658027217997939</v>
      </c>
    </row>
    <row r="10" spans="1:10" s="9" customFormat="1" x14ac:dyDescent="0.35">
      <c r="A10" s="15" t="s">
        <v>46</v>
      </c>
      <c r="B10" s="67">
        <v>155168</v>
      </c>
      <c r="C10" s="68">
        <v>28060</v>
      </c>
      <c r="D10" s="69">
        <v>18.083625489791711</v>
      </c>
      <c r="E10" s="67">
        <v>24096</v>
      </c>
      <c r="F10" s="67">
        <v>15.528975046401319</v>
      </c>
      <c r="G10" s="67">
        <v>94603</v>
      </c>
      <c r="H10" s="69">
        <v>60.968111981851926</v>
      </c>
      <c r="I10" s="67">
        <v>8410</v>
      </c>
      <c r="J10" s="69">
        <v>5.4199319447308723</v>
      </c>
    </row>
    <row r="11" spans="1:10" s="9" customFormat="1" x14ac:dyDescent="0.35">
      <c r="A11" s="15" t="s">
        <v>47</v>
      </c>
      <c r="B11" s="67">
        <v>137742</v>
      </c>
      <c r="C11" s="68">
        <v>15166</v>
      </c>
      <c r="D11" s="69">
        <v>11.01043980775653</v>
      </c>
      <c r="E11" s="67">
        <v>10699</v>
      </c>
      <c r="F11" s="67">
        <v>7.7674202494518747</v>
      </c>
      <c r="G11" s="67">
        <v>103688</v>
      </c>
      <c r="H11" s="69">
        <v>75.276967083387774</v>
      </c>
      <c r="I11" s="67">
        <v>8188</v>
      </c>
      <c r="J11" s="69">
        <v>5.9444468644276975</v>
      </c>
    </row>
    <row r="12" spans="1:10" s="9" customFormat="1" x14ac:dyDescent="0.35">
      <c r="A12" s="17" t="s">
        <v>48</v>
      </c>
      <c r="B12" s="70">
        <v>357749</v>
      </c>
      <c r="C12" s="71">
        <v>20093</v>
      </c>
      <c r="D12" s="72">
        <v>5.6165076631940272</v>
      </c>
      <c r="E12" s="70">
        <v>52440</v>
      </c>
      <c r="F12" s="70">
        <v>14.658321896077977</v>
      </c>
      <c r="G12" s="70">
        <v>245398</v>
      </c>
      <c r="H12" s="72">
        <v>68.595020531154532</v>
      </c>
      <c r="I12" s="70">
        <v>39818</v>
      </c>
      <c r="J12" s="72">
        <v>11.130149909573472</v>
      </c>
    </row>
    <row r="13" spans="1:10" s="9" customFormat="1" x14ac:dyDescent="0.35">
      <c r="A13" s="27" t="s">
        <v>5</v>
      </c>
      <c r="B13" s="28"/>
      <c r="C13" s="18" t="s">
        <v>0</v>
      </c>
      <c r="D13" s="19" t="s">
        <v>0</v>
      </c>
      <c r="E13" s="19"/>
      <c r="F13" s="18" t="s">
        <v>0</v>
      </c>
      <c r="G13" s="19" t="s">
        <v>0</v>
      </c>
      <c r="H13" s="18" t="s">
        <v>0</v>
      </c>
      <c r="I13" s="19" t="s">
        <v>0</v>
      </c>
      <c r="J13" s="19" t="s">
        <v>0</v>
      </c>
    </row>
    <row r="14" spans="1:10" s="9" customFormat="1" ht="12" x14ac:dyDescent="0.35">
      <c r="A14" s="128" t="s">
        <v>34</v>
      </c>
      <c r="B14" s="128"/>
      <c r="C14" s="128"/>
      <c r="D14" s="128"/>
      <c r="E14" s="128"/>
      <c r="F14" s="8"/>
      <c r="G14" s="8"/>
      <c r="H14" s="8"/>
      <c r="I14" s="8"/>
      <c r="J14" s="8"/>
    </row>
    <row r="15" spans="1:10" s="9" customFormat="1" ht="21.75" customHeight="1" x14ac:dyDescent="0.35">
      <c r="A15" s="129" t="s">
        <v>36</v>
      </c>
      <c r="B15" s="128"/>
      <c r="C15" s="128"/>
      <c r="D15" s="128"/>
      <c r="E15" s="128"/>
      <c r="F15" s="128"/>
      <c r="G15" s="128"/>
      <c r="H15" s="128"/>
      <c r="I15" s="128"/>
      <c r="J15" s="128"/>
    </row>
    <row r="16" spans="1:10" s="9" customFormat="1" ht="21.75" customHeight="1" x14ac:dyDescent="0.35">
      <c r="A16" s="130" t="s">
        <v>64</v>
      </c>
      <c r="B16" s="131"/>
      <c r="C16" s="131"/>
      <c r="D16" s="131"/>
      <c r="E16" s="131"/>
      <c r="F16" s="131"/>
      <c r="G16" s="131"/>
      <c r="H16" s="131"/>
      <c r="I16" s="131"/>
      <c r="J16" s="131"/>
    </row>
    <row r="17" spans="1:11" s="9" customFormat="1" x14ac:dyDescent="0.35">
      <c r="A17" s="118" t="s">
        <v>74</v>
      </c>
      <c r="B17" s="118"/>
      <c r="C17" s="118"/>
      <c r="D17" s="118"/>
      <c r="E17" s="118"/>
      <c r="F17" s="118"/>
      <c r="G17" s="118"/>
      <c r="H17" s="118"/>
      <c r="I17" s="8"/>
      <c r="J17" s="8"/>
      <c r="K17" s="8"/>
    </row>
    <row r="18" spans="1:11" s="9" customFormat="1" ht="12.75" customHeight="1" x14ac:dyDescent="0.35">
      <c r="A18" s="20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s="9" customFormat="1" ht="12.75" customHeight="1" x14ac:dyDescent="0.35">
      <c r="A19" s="106" t="s">
        <v>15</v>
      </c>
      <c r="B19" s="106"/>
      <c r="C19" s="15"/>
      <c r="D19" s="15"/>
      <c r="E19" s="15"/>
      <c r="F19" s="15"/>
      <c r="G19" s="15"/>
      <c r="H19" s="15"/>
      <c r="I19" s="15"/>
      <c r="J19" s="15"/>
      <c r="K19" s="15"/>
    </row>
    <row r="20" spans="1:11" s="9" customFormat="1" ht="12.75" customHeight="1" x14ac:dyDescent="0.35">
      <c r="A20" s="106" t="s">
        <v>16</v>
      </c>
      <c r="B20" s="106"/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1">
    <mergeCell ref="A1:G1"/>
    <mergeCell ref="A14:E14"/>
    <mergeCell ref="A17:H17"/>
    <mergeCell ref="A19:B19"/>
    <mergeCell ref="A20:B20"/>
    <mergeCell ref="A16:J16"/>
    <mergeCell ref="C3:D3"/>
    <mergeCell ref="E3:F3"/>
    <mergeCell ref="G3:H3"/>
    <mergeCell ref="I3:J3"/>
    <mergeCell ref="A15:J15"/>
  </mergeCells>
  <phoneticPr fontId="2" type="noConversion"/>
  <hyperlinks>
    <hyperlink ref="A20" r:id="rId1" display="mailto:agrar@bfs.admin.ch" xr:uid="{00000000-0004-0000-0E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zoomScale="130" zoomScaleNormal="130" workbookViewId="0">
      <selection activeCell="G32" sqref="G32"/>
    </sheetView>
  </sheetViews>
  <sheetFormatPr baseColWidth="10" defaultColWidth="11" defaultRowHeight="10.5" x14ac:dyDescent="0.25"/>
  <cols>
    <col min="1" max="1" width="18" style="1" customWidth="1"/>
    <col min="2" max="3" width="7.1640625" style="1" customWidth="1"/>
    <col min="4" max="4" width="5.5" style="1" customWidth="1"/>
    <col min="5" max="5" width="7.33203125" style="1" customWidth="1"/>
    <col min="6" max="6" width="3.6640625" style="1" customWidth="1"/>
    <col min="7" max="7" width="12.6640625" style="1" customWidth="1"/>
    <col min="8" max="8" width="3.6640625" style="1" customWidth="1"/>
    <col min="9" max="9" width="7.5" style="1" customWidth="1"/>
    <col min="10" max="10" width="3.6640625" style="1" customWidth="1"/>
    <col min="11" max="11" width="7" style="1" customWidth="1"/>
    <col min="12" max="13" width="8.6640625" style="1" customWidth="1"/>
    <col min="14" max="16384" width="11" style="1"/>
  </cols>
  <sheetData>
    <row r="1" spans="1:18" s="3" customFormat="1" ht="12.75" customHeight="1" x14ac:dyDescent="0.35">
      <c r="A1" s="113" t="s">
        <v>92</v>
      </c>
      <c r="B1" s="113"/>
      <c r="C1" s="113"/>
      <c r="D1" s="113"/>
      <c r="E1" s="113"/>
      <c r="F1" s="113"/>
      <c r="G1" s="113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99"/>
    </row>
    <row r="3" spans="1:18" s="9" customFormat="1" ht="33.75" customHeight="1" x14ac:dyDescent="0.35">
      <c r="A3" s="99"/>
      <c r="B3" s="52" t="s">
        <v>1</v>
      </c>
      <c r="C3" s="114" t="s">
        <v>17</v>
      </c>
      <c r="D3" s="115"/>
      <c r="E3" s="114" t="s">
        <v>18</v>
      </c>
      <c r="F3" s="115"/>
      <c r="G3" s="116" t="s">
        <v>19</v>
      </c>
      <c r="H3" s="117"/>
      <c r="I3" s="107" t="s">
        <v>20</v>
      </c>
      <c r="J3" s="108"/>
      <c r="K3" s="99"/>
      <c r="N3" s="9" t="s">
        <v>95</v>
      </c>
    </row>
    <row r="4" spans="1:18" s="9" customFormat="1" x14ac:dyDescent="0.35">
      <c r="A4" s="99"/>
      <c r="B4" s="57" t="s">
        <v>50</v>
      </c>
      <c r="C4" s="10" t="s">
        <v>50</v>
      </c>
      <c r="D4" s="57" t="s">
        <v>4</v>
      </c>
      <c r="E4" s="57" t="s">
        <v>50</v>
      </c>
      <c r="F4" s="57" t="s">
        <v>4</v>
      </c>
      <c r="G4" s="57" t="s">
        <v>50</v>
      </c>
      <c r="H4" s="57" t="s">
        <v>4</v>
      </c>
      <c r="I4" s="57" t="s">
        <v>50</v>
      </c>
      <c r="J4" s="57" t="s">
        <v>4</v>
      </c>
      <c r="K4" s="99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3">
        <f>SUM(B15:B19)</f>
        <v>813100</v>
      </c>
      <c r="C5" s="74">
        <f>SUM(C15:C19)</f>
        <v>153820</v>
      </c>
      <c r="D5" s="73">
        <v>18</v>
      </c>
      <c r="E5" s="73">
        <f>SUM(E15:E19)</f>
        <v>329513</v>
      </c>
      <c r="F5" s="73">
        <v>40</v>
      </c>
      <c r="G5" s="73">
        <f>SUM(G15:G19)</f>
        <v>286127</v>
      </c>
      <c r="H5" s="73">
        <v>35</v>
      </c>
      <c r="I5" s="73">
        <f>SUM(I15:I18)</f>
        <v>43640</v>
      </c>
      <c r="J5" s="73">
        <v>5</v>
      </c>
      <c r="K5" s="99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3"/>
      <c r="C6" s="73"/>
      <c r="D6" s="73"/>
      <c r="E6" s="73"/>
      <c r="F6" s="73"/>
      <c r="G6" s="73"/>
      <c r="H6" s="73"/>
      <c r="I6" s="73"/>
      <c r="J6" s="73"/>
      <c r="K6" s="99"/>
      <c r="L6" s="101"/>
      <c r="M6" s="39"/>
      <c r="N6" s="39"/>
      <c r="O6" s="39"/>
      <c r="P6" s="36"/>
      <c r="Q6" s="36"/>
      <c r="R6" s="39"/>
    </row>
    <row r="7" spans="1:18" s="9" customFormat="1" ht="12" x14ac:dyDescent="0.35">
      <c r="A7" s="98" t="s">
        <v>38</v>
      </c>
      <c r="B7" s="75">
        <v>4892</v>
      </c>
      <c r="C7" s="75">
        <v>1232</v>
      </c>
      <c r="D7" s="75">
        <f>C7*100/B7</f>
        <v>25.183973834832379</v>
      </c>
      <c r="E7" s="75">
        <v>2159</v>
      </c>
      <c r="F7" s="75">
        <f>E7*100/B7</f>
        <v>44.133278822567455</v>
      </c>
      <c r="G7" s="75">
        <v>1294</v>
      </c>
      <c r="H7" s="75">
        <f>G7*100/B7</f>
        <v>26.451349141455438</v>
      </c>
      <c r="I7" s="75">
        <v>208</v>
      </c>
      <c r="J7" s="75">
        <f>I7*100/B7</f>
        <v>4.2518397383483242</v>
      </c>
      <c r="K7" s="99"/>
      <c r="L7" s="39"/>
      <c r="M7" s="39"/>
      <c r="N7" s="100"/>
      <c r="O7" s="39"/>
      <c r="P7" s="36"/>
      <c r="Q7" s="36"/>
      <c r="R7" s="39"/>
    </row>
    <row r="8" spans="1:18" s="9" customFormat="1" x14ac:dyDescent="0.35">
      <c r="A8" s="98" t="s">
        <v>44</v>
      </c>
      <c r="B8" s="75">
        <v>38558</v>
      </c>
      <c r="C8" s="75">
        <v>8118</v>
      </c>
      <c r="D8" s="75">
        <f t="shared" ref="D8:D19" si="0">C8*100/B8</f>
        <v>21.053996576585924</v>
      </c>
      <c r="E8" s="75">
        <v>13049</v>
      </c>
      <c r="F8" s="75">
        <f t="shared" ref="F8:F19" si="1">E8*100/B8</f>
        <v>33.842522952435296</v>
      </c>
      <c r="G8" s="75">
        <v>13355</v>
      </c>
      <c r="H8" s="75">
        <f t="shared" ref="H8:H19" si="2">G8*100/B8</f>
        <v>34.636132579490635</v>
      </c>
      <c r="I8" s="75">
        <v>4032</v>
      </c>
      <c r="J8" s="75">
        <f t="shared" ref="J8:J19" si="3">I8*100/B8</f>
        <v>10.456973909435137</v>
      </c>
      <c r="K8" s="99"/>
      <c r="L8" s="39"/>
      <c r="M8" s="39"/>
      <c r="N8" s="39"/>
      <c r="O8" s="39"/>
      <c r="P8" s="58"/>
      <c r="Q8" s="59"/>
      <c r="R8" s="39"/>
    </row>
    <row r="9" spans="1:18" s="9" customFormat="1" x14ac:dyDescent="0.35">
      <c r="A9" s="98" t="s">
        <v>45</v>
      </c>
      <c r="B9" s="75">
        <v>80972</v>
      </c>
      <c r="C9" s="75">
        <v>19735</v>
      </c>
      <c r="D9" s="75">
        <f t="shared" si="0"/>
        <v>24.372622634984932</v>
      </c>
      <c r="E9" s="75">
        <v>27535</v>
      </c>
      <c r="F9" s="75">
        <f t="shared" si="1"/>
        <v>34.00558217655486</v>
      </c>
      <c r="G9" s="75">
        <v>26028</v>
      </c>
      <c r="H9" s="75">
        <f t="shared" si="2"/>
        <v>32.144444993331028</v>
      </c>
      <c r="I9" s="75">
        <v>7676</v>
      </c>
      <c r="J9" s="75">
        <f t="shared" si="3"/>
        <v>9.4798201847552246</v>
      </c>
      <c r="K9" s="99"/>
      <c r="L9" s="39"/>
      <c r="M9" s="39"/>
      <c r="N9" s="39"/>
      <c r="O9" s="39"/>
      <c r="P9" s="58"/>
      <c r="Q9" s="59"/>
      <c r="R9" s="39"/>
    </row>
    <row r="10" spans="1:18" s="9" customFormat="1" x14ac:dyDescent="0.35">
      <c r="A10" s="98" t="s">
        <v>40</v>
      </c>
      <c r="B10" s="75">
        <v>82957</v>
      </c>
      <c r="C10" s="75">
        <v>13792</v>
      </c>
      <c r="D10" s="75">
        <f t="shared" si="0"/>
        <v>16.625480670708921</v>
      </c>
      <c r="E10" s="75">
        <v>33680</v>
      </c>
      <c r="F10" s="75">
        <f t="shared" si="1"/>
        <v>40.599346649469005</v>
      </c>
      <c r="G10" s="75">
        <v>28286</v>
      </c>
      <c r="H10" s="75">
        <f t="shared" si="2"/>
        <v>34.097182877876492</v>
      </c>
      <c r="I10" s="75">
        <v>7199</v>
      </c>
      <c r="J10" s="75">
        <f t="shared" si="3"/>
        <v>8.6779898019455857</v>
      </c>
      <c r="K10" s="99"/>
      <c r="L10" s="39"/>
      <c r="M10" s="39"/>
      <c r="N10" s="39"/>
      <c r="O10" s="39"/>
      <c r="P10" s="58"/>
      <c r="Q10" s="59"/>
      <c r="R10" s="39"/>
    </row>
    <row r="11" spans="1:18" s="9" customFormat="1" x14ac:dyDescent="0.35">
      <c r="A11" s="98" t="s">
        <v>46</v>
      </c>
      <c r="B11" s="75">
        <v>147173</v>
      </c>
      <c r="C11" s="75">
        <v>31752</v>
      </c>
      <c r="D11" s="75">
        <f t="shared" si="0"/>
        <v>21.574609473205005</v>
      </c>
      <c r="E11" s="75">
        <v>56041</v>
      </c>
      <c r="F11" s="75">
        <f t="shared" si="1"/>
        <v>38.078315995461125</v>
      </c>
      <c r="G11" s="75">
        <v>44038</v>
      </c>
      <c r="H11" s="75">
        <f t="shared" si="2"/>
        <v>29.922608087081191</v>
      </c>
      <c r="I11" s="75">
        <v>15340</v>
      </c>
      <c r="J11" s="75">
        <f t="shared" si="3"/>
        <v>10.423107499337515</v>
      </c>
      <c r="K11" s="99"/>
      <c r="L11" s="39"/>
      <c r="M11" s="39"/>
      <c r="N11" s="39"/>
      <c r="O11" s="39"/>
      <c r="P11" s="58"/>
      <c r="Q11" s="59"/>
      <c r="R11" s="39"/>
    </row>
    <row r="12" spans="1:18" s="9" customFormat="1" x14ac:dyDescent="0.35">
      <c r="A12" s="98" t="s">
        <v>47</v>
      </c>
      <c r="B12" s="75">
        <v>130646</v>
      </c>
      <c r="C12" s="75">
        <v>26048</v>
      </c>
      <c r="D12" s="75">
        <f t="shared" si="0"/>
        <v>19.937847312585152</v>
      </c>
      <c r="E12" s="75">
        <v>24419</v>
      </c>
      <c r="F12" s="75">
        <f t="shared" si="1"/>
        <v>18.690966428363669</v>
      </c>
      <c r="G12" s="75">
        <v>71778</v>
      </c>
      <c r="H12" s="75">
        <f t="shared" si="2"/>
        <v>54.94083247860631</v>
      </c>
      <c r="I12" s="75">
        <v>8401</v>
      </c>
      <c r="J12" s="75">
        <f t="shared" si="3"/>
        <v>6.4303537804448663</v>
      </c>
      <c r="K12" s="99"/>
      <c r="L12" s="39"/>
      <c r="M12" s="39"/>
      <c r="N12" s="39"/>
      <c r="O12" s="39"/>
      <c r="P12" s="58"/>
      <c r="Q12" s="59"/>
      <c r="R12" s="39"/>
    </row>
    <row r="13" spans="1:18" s="9" customFormat="1" x14ac:dyDescent="0.35">
      <c r="A13" s="98" t="s">
        <v>48</v>
      </c>
      <c r="B13" s="75">
        <v>327905</v>
      </c>
      <c r="C13" s="75">
        <v>53143</v>
      </c>
      <c r="D13" s="75">
        <f t="shared" si="0"/>
        <v>16.20682819719126</v>
      </c>
      <c r="E13" s="75">
        <v>172630</v>
      </c>
      <c r="F13" s="75">
        <f t="shared" si="1"/>
        <v>52.646345740382124</v>
      </c>
      <c r="G13" s="75">
        <v>101348</v>
      </c>
      <c r="H13" s="75">
        <f t="shared" si="2"/>
        <v>30.90773242250042</v>
      </c>
      <c r="I13" s="75">
        <v>784</v>
      </c>
      <c r="J13" s="75">
        <f t="shared" si="3"/>
        <v>0.23909363992619814</v>
      </c>
      <c r="K13" s="99"/>
      <c r="L13" s="39"/>
      <c r="M13" s="39"/>
      <c r="N13" s="39"/>
      <c r="O13" s="39"/>
      <c r="P13" s="58"/>
      <c r="Q13" s="59"/>
      <c r="R13" s="39"/>
    </row>
    <row r="14" spans="1:18" s="9" customFormat="1" x14ac:dyDescent="0.35">
      <c r="A14" s="14" t="s">
        <v>8</v>
      </c>
      <c r="B14" s="73"/>
      <c r="C14" s="73"/>
      <c r="D14" s="73"/>
      <c r="E14" s="73"/>
      <c r="F14" s="73"/>
      <c r="G14" s="73"/>
      <c r="H14" s="73"/>
      <c r="I14" s="73"/>
      <c r="J14" s="73"/>
      <c r="K14" s="99"/>
      <c r="L14" s="101"/>
      <c r="M14" s="39"/>
      <c r="N14" s="39"/>
      <c r="O14" s="39"/>
      <c r="P14" s="58"/>
      <c r="Q14" s="59"/>
      <c r="R14" s="39"/>
    </row>
    <row r="15" spans="1:18" s="9" customFormat="1" x14ac:dyDescent="0.35">
      <c r="A15" s="98" t="s">
        <v>9</v>
      </c>
      <c r="B15" s="75">
        <f>SUM(C15,E15,G15,I15)</f>
        <v>45513</v>
      </c>
      <c r="C15" s="76">
        <v>12016</v>
      </c>
      <c r="D15" s="75">
        <f t="shared" si="0"/>
        <v>26.401247995078329</v>
      </c>
      <c r="E15" s="75">
        <v>14442</v>
      </c>
      <c r="F15" s="75">
        <f t="shared" si="1"/>
        <v>31.73159317118186</v>
      </c>
      <c r="G15" s="75">
        <v>17046</v>
      </c>
      <c r="H15" s="75">
        <f t="shared" si="2"/>
        <v>37.453035396480125</v>
      </c>
      <c r="I15" s="75">
        <v>2009</v>
      </c>
      <c r="J15" s="75">
        <f t="shared" si="3"/>
        <v>4.4141234372596845</v>
      </c>
      <c r="K15" s="99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98" t="s">
        <v>10</v>
      </c>
      <c r="B16" s="75">
        <f t="shared" ref="B16:B19" si="4">SUM(C16,E16,G16,I16)</f>
        <v>372652</v>
      </c>
      <c r="C16" s="76">
        <v>55036</v>
      </c>
      <c r="D16" s="75">
        <f t="shared" si="0"/>
        <v>14.768738662344493</v>
      </c>
      <c r="E16" s="75">
        <v>204871</v>
      </c>
      <c r="F16" s="75">
        <f t="shared" si="1"/>
        <v>54.97649281367066</v>
      </c>
      <c r="G16" s="75">
        <v>94013</v>
      </c>
      <c r="H16" s="75">
        <f t="shared" si="2"/>
        <v>25.22809484451982</v>
      </c>
      <c r="I16" s="75">
        <v>18732</v>
      </c>
      <c r="J16" s="75">
        <f t="shared" si="3"/>
        <v>5.0266736794650235</v>
      </c>
      <c r="K16" s="99"/>
      <c r="L16" s="39"/>
      <c r="M16" s="39"/>
      <c r="N16" s="39"/>
      <c r="O16" s="39"/>
      <c r="P16" s="58"/>
      <c r="Q16" s="59"/>
      <c r="R16" s="39"/>
    </row>
    <row r="17" spans="1:18" s="9" customFormat="1" x14ac:dyDescent="0.35">
      <c r="A17" s="98" t="s">
        <v>11</v>
      </c>
      <c r="B17" s="75">
        <f t="shared" si="4"/>
        <v>340655</v>
      </c>
      <c r="C17" s="76">
        <v>79630</v>
      </c>
      <c r="D17" s="75">
        <f t="shared" si="0"/>
        <v>23.37555591434149</v>
      </c>
      <c r="E17" s="75">
        <v>78674</v>
      </c>
      <c r="F17" s="75">
        <f t="shared" si="1"/>
        <v>23.094920080433283</v>
      </c>
      <c r="G17" s="75">
        <v>165722</v>
      </c>
      <c r="H17" s="75">
        <f t="shared" si="2"/>
        <v>48.648045676711043</v>
      </c>
      <c r="I17" s="75">
        <v>16629</v>
      </c>
      <c r="J17" s="75">
        <f t="shared" si="3"/>
        <v>4.8814783285141861</v>
      </c>
      <c r="K17" s="99"/>
      <c r="L17" s="39"/>
      <c r="M17" s="39"/>
      <c r="N17" s="39"/>
      <c r="O17" s="39"/>
      <c r="P17" s="58"/>
      <c r="Q17" s="59"/>
      <c r="R17" s="39"/>
    </row>
    <row r="18" spans="1:18" s="9" customFormat="1" x14ac:dyDescent="0.35">
      <c r="A18" s="98" t="s">
        <v>23</v>
      </c>
      <c r="B18" s="75">
        <f t="shared" si="4"/>
        <v>47900</v>
      </c>
      <c r="C18" s="76">
        <v>6510</v>
      </c>
      <c r="D18" s="75">
        <f t="shared" si="0"/>
        <v>13.590814196242171</v>
      </c>
      <c r="E18" s="75">
        <v>26717</v>
      </c>
      <c r="F18" s="75">
        <f t="shared" si="1"/>
        <v>55.776617954070979</v>
      </c>
      <c r="G18" s="75">
        <v>8403</v>
      </c>
      <c r="H18" s="75">
        <f t="shared" si="2"/>
        <v>17.542797494780793</v>
      </c>
      <c r="I18" s="75">
        <v>6270</v>
      </c>
      <c r="J18" s="75">
        <f t="shared" si="3"/>
        <v>13.089770354906054</v>
      </c>
      <c r="K18" s="99"/>
      <c r="L18" s="39"/>
      <c r="M18" s="39"/>
      <c r="N18" s="39"/>
      <c r="O18" s="39"/>
      <c r="P18" s="58"/>
      <c r="Q18" s="59"/>
      <c r="R18" s="39"/>
    </row>
    <row r="19" spans="1:18" s="9" customFormat="1" x14ac:dyDescent="0.35">
      <c r="A19" s="17" t="s">
        <v>12</v>
      </c>
      <c r="B19" s="75">
        <f t="shared" si="4"/>
        <v>6380</v>
      </c>
      <c r="C19" s="78">
        <v>628</v>
      </c>
      <c r="D19" s="78">
        <f t="shared" si="0"/>
        <v>9.8432601880877737</v>
      </c>
      <c r="E19" s="77">
        <v>4809</v>
      </c>
      <c r="F19" s="77">
        <f t="shared" si="1"/>
        <v>75.376175548589345</v>
      </c>
      <c r="G19" s="77">
        <v>943</v>
      </c>
      <c r="H19" s="77">
        <f t="shared" si="2"/>
        <v>14.780564263322884</v>
      </c>
      <c r="I19" s="79">
        <v>0</v>
      </c>
      <c r="J19" s="77">
        <f t="shared" si="3"/>
        <v>0</v>
      </c>
      <c r="K19" s="99"/>
      <c r="L19" s="39"/>
      <c r="M19" s="39"/>
      <c r="N19" s="39"/>
      <c r="O19" s="39"/>
      <c r="P19" s="58"/>
      <c r="Q19" s="59"/>
      <c r="R19" s="39"/>
    </row>
    <row r="20" spans="1:18" s="9" customFormat="1" x14ac:dyDescent="0.35">
      <c r="A20" s="45" t="s">
        <v>5</v>
      </c>
      <c r="B20" s="50"/>
      <c r="C20" s="51"/>
      <c r="D20" s="16"/>
      <c r="E20" s="50"/>
      <c r="F20" s="16"/>
      <c r="G20" s="16"/>
      <c r="H20" s="16"/>
      <c r="I20" s="36"/>
      <c r="J20" s="36"/>
      <c r="K20" s="99"/>
      <c r="L20" s="39"/>
      <c r="M20" s="39"/>
      <c r="N20" s="39"/>
      <c r="O20" s="39"/>
      <c r="P20" s="58"/>
      <c r="Q20" s="59"/>
      <c r="R20" s="39"/>
    </row>
    <row r="21" spans="1:18" s="9" customFormat="1" ht="12" customHeight="1" x14ac:dyDescent="0.35">
      <c r="A21" s="110" t="s">
        <v>25</v>
      </c>
      <c r="B21" s="110"/>
      <c r="C21" s="110"/>
      <c r="D21" s="110"/>
      <c r="E21" s="110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99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109" t="s">
        <v>52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99"/>
      <c r="L22" s="39"/>
      <c r="M22" s="39"/>
      <c r="N22" s="58"/>
      <c r="O22" s="58"/>
      <c r="P22" s="58"/>
      <c r="Q22" s="39"/>
      <c r="R22" s="39"/>
    </row>
    <row r="23" spans="1:18" s="9" customFormat="1" ht="24.75" customHeight="1" x14ac:dyDescent="0.35">
      <c r="A23" s="111" t="s">
        <v>37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99"/>
      <c r="L23" s="39"/>
      <c r="M23" s="39"/>
      <c r="N23" s="58"/>
      <c r="O23" s="58"/>
      <c r="P23" s="58"/>
      <c r="Q23" s="39"/>
      <c r="R23" s="39"/>
    </row>
    <row r="24" spans="1:18" s="9" customFormat="1" ht="22.5" customHeight="1" x14ac:dyDescent="0.35">
      <c r="A24" s="109" t="s">
        <v>97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39"/>
      <c r="N24" s="58"/>
      <c r="O24" s="58"/>
      <c r="P24" s="58"/>
      <c r="Q24" s="39"/>
      <c r="R24" s="39"/>
    </row>
    <row r="25" spans="1:18" s="9" customFormat="1" x14ac:dyDescent="0.35">
      <c r="A25" s="106" t="s">
        <v>96</v>
      </c>
      <c r="B25" s="106"/>
      <c r="C25" s="106"/>
      <c r="D25" s="106"/>
      <c r="E25" s="106"/>
      <c r="F25" s="99"/>
      <c r="G25" s="99"/>
      <c r="H25" s="99"/>
      <c r="I25" s="99"/>
      <c r="J25" s="99"/>
      <c r="K25" s="99"/>
      <c r="L25" s="39"/>
      <c r="M25" s="39"/>
      <c r="N25" s="58"/>
      <c r="O25" s="58"/>
      <c r="P25" s="58"/>
      <c r="Q25" s="39"/>
      <c r="R25" s="39"/>
    </row>
    <row r="26" spans="1:18" s="9" customFormat="1" x14ac:dyDescent="0.35">
      <c r="A26" s="97" t="s">
        <v>93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97" t="s">
        <v>94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39"/>
      <c r="M27" s="39"/>
      <c r="N27" s="39"/>
      <c r="O27" s="39"/>
      <c r="P27" s="39"/>
      <c r="Q27" s="39"/>
      <c r="R27" s="39"/>
    </row>
    <row r="28" spans="1:18" s="9" customFormat="1" x14ac:dyDescent="0.35">
      <c r="A28" s="106" t="s">
        <v>16</v>
      </c>
      <c r="B28" s="106"/>
      <c r="C28" s="99"/>
      <c r="D28" s="99"/>
      <c r="E28" s="99"/>
      <c r="F28" s="99"/>
      <c r="G28" s="99"/>
      <c r="H28" s="99"/>
      <c r="I28" s="99"/>
      <c r="J28" s="99"/>
      <c r="K28" s="99"/>
      <c r="L28" s="39"/>
      <c r="M28" s="39"/>
      <c r="N28" s="39"/>
      <c r="O28" s="39"/>
      <c r="P28" s="39"/>
      <c r="Q28" s="39"/>
      <c r="R28" s="39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0"/>
      <c r="M29" s="60"/>
      <c r="N29" s="60"/>
      <c r="O29" s="60"/>
      <c r="P29" s="60"/>
      <c r="Q29" s="60"/>
      <c r="R29" s="60"/>
    </row>
    <row r="30" spans="1:18" x14ac:dyDescent="0.25">
      <c r="L30" s="60"/>
      <c r="M30" s="60"/>
      <c r="N30" s="60"/>
      <c r="O30" s="60"/>
      <c r="P30" s="60"/>
      <c r="Q30" s="60"/>
      <c r="R30" s="60"/>
    </row>
    <row r="31" spans="1:18" x14ac:dyDescent="0.25">
      <c r="L31" s="60"/>
      <c r="M31" s="60"/>
      <c r="N31" s="60"/>
      <c r="O31" s="60"/>
      <c r="P31" s="60"/>
      <c r="Q31" s="60"/>
      <c r="R31" s="60"/>
    </row>
    <row r="32" spans="1:18" x14ac:dyDescent="0.25">
      <c r="G32" s="105"/>
      <c r="L32" s="58"/>
      <c r="M32" s="58"/>
      <c r="N32" s="60"/>
      <c r="O32" s="60"/>
      <c r="P32" s="60"/>
      <c r="Q32" s="60"/>
      <c r="R32" s="60"/>
    </row>
    <row r="33" spans="12:18" x14ac:dyDescent="0.25">
      <c r="L33" s="58"/>
      <c r="M33" s="58"/>
      <c r="N33" s="60"/>
      <c r="O33" s="60"/>
      <c r="P33" s="60"/>
      <c r="Q33" s="60"/>
      <c r="R33" s="60"/>
    </row>
    <row r="34" spans="12:18" x14ac:dyDescent="0.25">
      <c r="L34" s="58"/>
      <c r="M34" s="58"/>
      <c r="N34" s="60"/>
      <c r="O34" s="60"/>
      <c r="P34" s="60"/>
      <c r="Q34" s="60"/>
      <c r="R34" s="60"/>
    </row>
  </sheetData>
  <mergeCells count="11">
    <mergeCell ref="A1:G1"/>
    <mergeCell ref="C3:D3"/>
    <mergeCell ref="E3:F3"/>
    <mergeCell ref="G3:H3"/>
    <mergeCell ref="A28:B28"/>
    <mergeCell ref="I3:J3"/>
    <mergeCell ref="A22:J22"/>
    <mergeCell ref="A23:J23"/>
    <mergeCell ref="A24:L24"/>
    <mergeCell ref="A25:E25"/>
    <mergeCell ref="A21:E21"/>
  </mergeCells>
  <hyperlinks>
    <hyperlink ref="A28" r:id="rId1" display="mailto:agrar@bfs.admin.ch" xr:uid="{00000000-0004-0000-0000-000000000000}"/>
  </hyperlinks>
  <pageMargins left="0.7" right="0.7" top="0.78740157499999996" bottom="0.78740157499999996" header="0.3" footer="0.3"/>
  <pageSetup paperSize="9" orientation="portrait" r:id="rId2"/>
  <ignoredErrors>
    <ignoredError sqref="I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zoomScale="130" zoomScaleNormal="130" workbookViewId="0">
      <selection activeCell="L9" sqref="L9"/>
    </sheetView>
  </sheetViews>
  <sheetFormatPr baseColWidth="10" defaultColWidth="11" defaultRowHeight="10.5" x14ac:dyDescent="0.25"/>
  <cols>
    <col min="1" max="1" width="18" style="1" customWidth="1"/>
    <col min="2" max="3" width="7.1640625" style="1" customWidth="1"/>
    <col min="4" max="4" width="5.5" style="1" customWidth="1"/>
    <col min="5" max="5" width="7.33203125" style="1" customWidth="1"/>
    <col min="6" max="6" width="3.6640625" style="1" customWidth="1"/>
    <col min="7" max="7" width="12.6640625" style="1" customWidth="1"/>
    <col min="8" max="8" width="3.6640625" style="1" customWidth="1"/>
    <col min="9" max="9" width="7.5" style="1" customWidth="1"/>
    <col min="10" max="10" width="3.6640625" style="1" customWidth="1"/>
    <col min="11" max="11" width="7" style="1" customWidth="1"/>
    <col min="12" max="13" width="8.6640625" style="1" customWidth="1"/>
    <col min="14" max="16384" width="11" style="1"/>
  </cols>
  <sheetData>
    <row r="1" spans="1:18" s="3" customFormat="1" ht="12.75" customHeight="1" x14ac:dyDescent="0.35">
      <c r="A1" s="113" t="s">
        <v>87</v>
      </c>
      <c r="B1" s="113"/>
      <c r="C1" s="113"/>
      <c r="D1" s="113"/>
      <c r="E1" s="113"/>
      <c r="F1" s="113"/>
      <c r="G1" s="113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96"/>
    </row>
    <row r="3" spans="1:18" s="9" customFormat="1" ht="33.75" customHeight="1" x14ac:dyDescent="0.35">
      <c r="A3" s="96"/>
      <c r="B3" s="52" t="s">
        <v>1</v>
      </c>
      <c r="C3" s="114" t="s">
        <v>17</v>
      </c>
      <c r="D3" s="115"/>
      <c r="E3" s="114" t="s">
        <v>18</v>
      </c>
      <c r="F3" s="115"/>
      <c r="G3" s="116" t="s">
        <v>19</v>
      </c>
      <c r="H3" s="117"/>
      <c r="I3" s="107" t="s">
        <v>20</v>
      </c>
      <c r="J3" s="108"/>
      <c r="K3" s="96"/>
    </row>
    <row r="4" spans="1:18" s="9" customFormat="1" x14ac:dyDescent="0.35">
      <c r="A4" s="96"/>
      <c r="B4" s="57" t="s">
        <v>50</v>
      </c>
      <c r="C4" s="10" t="s">
        <v>50</v>
      </c>
      <c r="D4" s="57" t="s">
        <v>4</v>
      </c>
      <c r="E4" s="10" t="s">
        <v>50</v>
      </c>
      <c r="F4" s="11" t="s">
        <v>4</v>
      </c>
      <c r="G4" s="10" t="s">
        <v>50</v>
      </c>
      <c r="H4" s="11" t="s">
        <v>4</v>
      </c>
      <c r="I4" s="10" t="s">
        <v>50</v>
      </c>
      <c r="J4" s="12" t="s">
        <v>4</v>
      </c>
      <c r="K4" s="96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3">
        <v>777853</v>
      </c>
      <c r="C5" s="74">
        <v>142706</v>
      </c>
      <c r="D5" s="73">
        <v>18.346139951893221</v>
      </c>
      <c r="E5" s="74">
        <v>274476</v>
      </c>
      <c r="F5" s="74">
        <v>35.286358733591051</v>
      </c>
      <c r="G5" s="74">
        <v>310632</v>
      </c>
      <c r="H5" s="74">
        <v>39.934537759705243</v>
      </c>
      <c r="I5" s="74">
        <v>50048</v>
      </c>
      <c r="J5" s="74">
        <v>6.4341205857662054</v>
      </c>
      <c r="K5" s="96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3"/>
      <c r="C6" s="73"/>
      <c r="D6" s="73"/>
      <c r="E6" s="73"/>
      <c r="F6" s="73"/>
      <c r="G6" s="73"/>
      <c r="H6" s="73"/>
      <c r="I6" s="73"/>
      <c r="J6" s="73"/>
      <c r="K6" s="96"/>
      <c r="L6" s="39"/>
      <c r="M6" s="39"/>
      <c r="N6" s="39"/>
      <c r="O6" s="39"/>
      <c r="P6" s="36"/>
      <c r="Q6" s="36"/>
      <c r="R6" s="39"/>
    </row>
    <row r="7" spans="1:18" s="9" customFormat="1" ht="12" x14ac:dyDescent="0.35">
      <c r="A7" s="95" t="s">
        <v>38</v>
      </c>
      <c r="B7" s="75">
        <v>4874</v>
      </c>
      <c r="C7" s="76">
        <v>1207</v>
      </c>
      <c r="D7" s="62">
        <v>24.764054164956914</v>
      </c>
      <c r="E7" s="75">
        <v>2097</v>
      </c>
      <c r="F7" s="75">
        <v>43.024210094378333</v>
      </c>
      <c r="G7" s="75">
        <v>1365</v>
      </c>
      <c r="H7" s="75">
        <v>28.00574476815757</v>
      </c>
      <c r="I7" s="75">
        <v>204</v>
      </c>
      <c r="J7" s="75">
        <v>4.1854739433730002</v>
      </c>
      <c r="K7" s="96"/>
      <c r="L7" s="39"/>
      <c r="M7" s="39"/>
      <c r="N7" s="39"/>
      <c r="O7" s="39"/>
      <c r="P7" s="36"/>
      <c r="Q7" s="36"/>
      <c r="R7" s="39"/>
    </row>
    <row r="8" spans="1:18" s="9" customFormat="1" x14ac:dyDescent="0.35">
      <c r="A8" s="95" t="s">
        <v>44</v>
      </c>
      <c r="B8" s="75">
        <v>42719</v>
      </c>
      <c r="C8" s="76">
        <v>10939</v>
      </c>
      <c r="D8" s="62">
        <v>25.606872820056648</v>
      </c>
      <c r="E8" s="75">
        <v>12858</v>
      </c>
      <c r="F8" s="75">
        <v>30.099019171797092</v>
      </c>
      <c r="G8" s="75">
        <v>13916</v>
      </c>
      <c r="H8" s="75">
        <v>32.575668906107353</v>
      </c>
      <c r="I8" s="75">
        <v>5010</v>
      </c>
      <c r="J8" s="75">
        <v>11.72780261710246</v>
      </c>
      <c r="K8" s="96"/>
      <c r="L8" s="39"/>
      <c r="M8" s="39"/>
      <c r="N8" s="39"/>
      <c r="O8" s="39"/>
      <c r="P8" s="58"/>
      <c r="Q8" s="59"/>
      <c r="R8" s="39"/>
    </row>
    <row r="9" spans="1:18" s="9" customFormat="1" x14ac:dyDescent="0.35">
      <c r="A9" s="95" t="s">
        <v>45</v>
      </c>
      <c r="B9" s="75">
        <v>76101</v>
      </c>
      <c r="C9" s="76">
        <v>20341</v>
      </c>
      <c r="D9" s="62">
        <v>26.728952313373018</v>
      </c>
      <c r="E9" s="75">
        <v>25544</v>
      </c>
      <c r="F9" s="75">
        <v>33.565918976097549</v>
      </c>
      <c r="G9" s="75">
        <v>23637</v>
      </c>
      <c r="H9" s="75">
        <v>31.060038632869475</v>
      </c>
      <c r="I9" s="75">
        <v>6577</v>
      </c>
      <c r="J9" s="75">
        <v>8.642461991301035</v>
      </c>
      <c r="K9" s="96"/>
      <c r="L9" s="39"/>
      <c r="M9" s="39"/>
      <c r="N9" s="39"/>
      <c r="O9" s="39"/>
      <c r="P9" s="58"/>
      <c r="Q9" s="59"/>
      <c r="R9" s="39"/>
    </row>
    <row r="10" spans="1:18" s="9" customFormat="1" x14ac:dyDescent="0.35">
      <c r="A10" s="95" t="s">
        <v>40</v>
      </c>
      <c r="B10" s="75">
        <v>81791</v>
      </c>
      <c r="C10" s="76">
        <v>15853</v>
      </c>
      <c r="D10" s="62">
        <v>19.38232812901175</v>
      </c>
      <c r="E10" s="75">
        <v>27486</v>
      </c>
      <c r="F10" s="75">
        <v>33.605164382389262</v>
      </c>
      <c r="G10" s="75">
        <v>30818</v>
      </c>
      <c r="H10" s="75">
        <v>37.678962233008519</v>
      </c>
      <c r="I10" s="75">
        <v>7639</v>
      </c>
      <c r="J10" s="75">
        <v>9.3396583976232108</v>
      </c>
      <c r="K10" s="96"/>
      <c r="L10" s="39"/>
      <c r="M10" s="39"/>
      <c r="N10" s="39"/>
      <c r="O10" s="39"/>
      <c r="P10" s="58"/>
      <c r="Q10" s="59"/>
      <c r="R10" s="39"/>
    </row>
    <row r="11" spans="1:18" s="9" customFormat="1" x14ac:dyDescent="0.35">
      <c r="A11" s="95" t="s">
        <v>46</v>
      </c>
      <c r="B11" s="75">
        <v>133639</v>
      </c>
      <c r="C11" s="76">
        <v>22667</v>
      </c>
      <c r="D11" s="62">
        <v>16.961366068288449</v>
      </c>
      <c r="E11" s="75">
        <v>56347</v>
      </c>
      <c r="F11" s="75">
        <v>42.163589969993787</v>
      </c>
      <c r="G11" s="75">
        <v>41160</v>
      </c>
      <c r="H11" s="75">
        <v>30.799392392939183</v>
      </c>
      <c r="I11" s="75">
        <v>13469</v>
      </c>
      <c r="J11" s="75">
        <v>10.078644707009181</v>
      </c>
      <c r="K11" s="96"/>
      <c r="L11" s="39"/>
      <c r="M11" s="39"/>
      <c r="N11" s="39"/>
      <c r="O11" s="39"/>
      <c r="P11" s="58"/>
      <c r="Q11" s="59"/>
      <c r="R11" s="39"/>
    </row>
    <row r="12" spans="1:18" s="9" customFormat="1" x14ac:dyDescent="0.35">
      <c r="A12" s="95" t="s">
        <v>47</v>
      </c>
      <c r="B12" s="75">
        <v>119252</v>
      </c>
      <c r="C12" s="76">
        <v>22384</v>
      </c>
      <c r="D12" s="62">
        <v>18.770335088719687</v>
      </c>
      <c r="E12" s="75">
        <v>15967</v>
      </c>
      <c r="F12" s="75">
        <v>13.38929326132895</v>
      </c>
      <c r="G12" s="75">
        <v>72435</v>
      </c>
      <c r="H12" s="75">
        <v>60.741119645792111</v>
      </c>
      <c r="I12" s="75">
        <v>8465</v>
      </c>
      <c r="J12" s="75">
        <v>7.0984134437996849</v>
      </c>
      <c r="K12" s="96"/>
      <c r="L12" s="39"/>
      <c r="M12" s="39"/>
      <c r="N12" s="39"/>
      <c r="O12" s="39"/>
      <c r="P12" s="58"/>
      <c r="Q12" s="59"/>
      <c r="R12" s="39"/>
    </row>
    <row r="13" spans="1:18" s="9" customFormat="1" x14ac:dyDescent="0.35">
      <c r="A13" s="95" t="s">
        <v>48</v>
      </c>
      <c r="B13" s="75">
        <v>319477</v>
      </c>
      <c r="C13" s="76">
        <v>49315</v>
      </c>
      <c r="D13" s="62">
        <v>15.436165983779739</v>
      </c>
      <c r="E13" s="75">
        <v>134177</v>
      </c>
      <c r="F13" s="75">
        <v>41.99895454132848</v>
      </c>
      <c r="G13" s="75">
        <v>127301</v>
      </c>
      <c r="H13" s="75">
        <v>39.846686928949502</v>
      </c>
      <c r="I13" s="75">
        <v>8684</v>
      </c>
      <c r="J13" s="75">
        <v>2.7181925459422747</v>
      </c>
      <c r="K13" s="96"/>
      <c r="L13" s="39"/>
      <c r="M13" s="39"/>
      <c r="N13" s="39"/>
      <c r="O13" s="39"/>
      <c r="P13" s="58"/>
      <c r="Q13" s="59"/>
      <c r="R13" s="39"/>
    </row>
    <row r="14" spans="1:18" s="9" customFormat="1" x14ac:dyDescent="0.35">
      <c r="A14" s="14" t="s">
        <v>8</v>
      </c>
      <c r="B14" s="73"/>
      <c r="C14" s="73"/>
      <c r="D14" s="73"/>
      <c r="E14" s="73"/>
      <c r="F14" s="73"/>
      <c r="G14" s="73"/>
      <c r="H14" s="73"/>
      <c r="I14" s="73"/>
      <c r="J14" s="73"/>
      <c r="K14" s="96"/>
      <c r="L14" s="39"/>
      <c r="M14" s="39"/>
      <c r="N14" s="39"/>
      <c r="O14" s="39"/>
      <c r="P14" s="58"/>
      <c r="Q14" s="59"/>
      <c r="R14" s="39"/>
    </row>
    <row r="15" spans="1:18" s="9" customFormat="1" x14ac:dyDescent="0.35">
      <c r="A15" s="95" t="s">
        <v>9</v>
      </c>
      <c r="B15" s="75">
        <v>41905</v>
      </c>
      <c r="C15" s="76">
        <v>11295</v>
      </c>
      <c r="D15" s="75">
        <v>26.953824125999283</v>
      </c>
      <c r="E15" s="75">
        <v>14108</v>
      </c>
      <c r="F15" s="75">
        <v>33.666626894165375</v>
      </c>
      <c r="G15" s="75">
        <v>14135</v>
      </c>
      <c r="H15" s="75">
        <v>33.731058346259395</v>
      </c>
      <c r="I15" s="75">
        <v>2372</v>
      </c>
      <c r="J15" s="75">
        <v>5.6604223839637271</v>
      </c>
      <c r="K15" s="96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95" t="s">
        <v>10</v>
      </c>
      <c r="B16" s="75">
        <v>355155</v>
      </c>
      <c r="C16" s="76">
        <v>52307</v>
      </c>
      <c r="D16" s="75">
        <v>14.727935690050822</v>
      </c>
      <c r="E16" s="75">
        <v>186912</v>
      </c>
      <c r="F16" s="75">
        <v>52.628289056890651</v>
      </c>
      <c r="G16" s="75">
        <v>97695</v>
      </c>
      <c r="H16" s="75">
        <v>27.507707902183554</v>
      </c>
      <c r="I16" s="75">
        <v>18240</v>
      </c>
      <c r="J16" s="75">
        <v>5.1357857836719178</v>
      </c>
      <c r="K16" s="96"/>
      <c r="L16" s="39"/>
      <c r="M16" s="39"/>
      <c r="N16" s="39"/>
      <c r="O16" s="39"/>
      <c r="P16" s="58"/>
      <c r="Q16" s="59"/>
      <c r="R16" s="39"/>
    </row>
    <row r="17" spans="1:18" s="9" customFormat="1" x14ac:dyDescent="0.35">
      <c r="A17" s="95" t="s">
        <v>11</v>
      </c>
      <c r="B17" s="75">
        <v>332733</v>
      </c>
      <c r="C17" s="76">
        <v>72898</v>
      </c>
      <c r="D17" s="75">
        <v>21.90885785299324</v>
      </c>
      <c r="E17" s="75">
        <v>48971</v>
      </c>
      <c r="F17" s="75">
        <v>14.717806769992755</v>
      </c>
      <c r="G17" s="75">
        <v>186869</v>
      </c>
      <c r="H17" s="75">
        <v>56.161847487324664</v>
      </c>
      <c r="I17" s="75">
        <v>24000</v>
      </c>
      <c r="J17" s="75">
        <v>7.212990596063511</v>
      </c>
      <c r="K17" s="96"/>
      <c r="L17" s="39"/>
      <c r="M17" s="39"/>
      <c r="N17" s="39"/>
      <c r="O17" s="39"/>
      <c r="P17" s="58"/>
      <c r="Q17" s="59"/>
      <c r="R17" s="39"/>
    </row>
    <row r="18" spans="1:18" s="9" customFormat="1" x14ac:dyDescent="0.35">
      <c r="A18" s="95" t="s">
        <v>23</v>
      </c>
      <c r="B18" s="75">
        <v>41927</v>
      </c>
      <c r="C18" s="76">
        <v>5602</v>
      </c>
      <c r="D18" s="75">
        <v>13.361318482123691</v>
      </c>
      <c r="E18" s="75">
        <v>19862</v>
      </c>
      <c r="F18" s="75">
        <v>47.372814654041548</v>
      </c>
      <c r="G18" s="75">
        <v>11027</v>
      </c>
      <c r="H18" s="75">
        <v>26.300474634483745</v>
      </c>
      <c r="I18" s="75">
        <v>5436</v>
      </c>
      <c r="J18" s="75">
        <v>12.965392229351014</v>
      </c>
      <c r="K18" s="96"/>
      <c r="L18" s="39"/>
      <c r="M18" s="39"/>
      <c r="N18" s="39"/>
      <c r="O18" s="39"/>
      <c r="P18" s="58"/>
      <c r="Q18" s="59"/>
      <c r="R18" s="39"/>
    </row>
    <row r="19" spans="1:18" s="9" customFormat="1" x14ac:dyDescent="0.35">
      <c r="A19" s="17" t="s">
        <v>12</v>
      </c>
      <c r="B19" s="77">
        <v>6133</v>
      </c>
      <c r="C19" s="78">
        <v>604</v>
      </c>
      <c r="D19" s="75">
        <v>9.8483613239849994</v>
      </c>
      <c r="E19" s="77">
        <v>4623</v>
      </c>
      <c r="F19" s="77">
        <v>75.3790966900375</v>
      </c>
      <c r="G19" s="77">
        <v>906</v>
      </c>
      <c r="H19" s="77">
        <v>14.772541985977499</v>
      </c>
      <c r="I19" s="79">
        <v>0</v>
      </c>
      <c r="J19" s="77">
        <v>0</v>
      </c>
      <c r="K19" s="96"/>
      <c r="L19" s="39"/>
      <c r="M19" s="39"/>
      <c r="N19" s="39"/>
      <c r="O19" s="39"/>
      <c r="P19" s="58"/>
      <c r="Q19" s="59"/>
      <c r="R19" s="39"/>
    </row>
    <row r="20" spans="1:18" s="9" customFormat="1" x14ac:dyDescent="0.35">
      <c r="A20" s="45" t="s">
        <v>5</v>
      </c>
      <c r="B20" s="50"/>
      <c r="C20" s="51"/>
      <c r="D20" s="16"/>
      <c r="E20" s="50"/>
      <c r="F20" s="16"/>
      <c r="G20" s="16"/>
      <c r="H20" s="16"/>
      <c r="I20" s="36"/>
      <c r="J20" s="36"/>
      <c r="K20" s="96"/>
      <c r="L20" s="39"/>
      <c r="M20" s="39"/>
      <c r="N20" s="39"/>
      <c r="O20" s="39"/>
      <c r="P20" s="58"/>
      <c r="Q20" s="59"/>
      <c r="R20" s="39"/>
    </row>
    <row r="21" spans="1:18" s="9" customFormat="1" ht="12" customHeight="1" x14ac:dyDescent="0.35">
      <c r="A21" s="110" t="s">
        <v>25</v>
      </c>
      <c r="B21" s="110"/>
      <c r="C21" s="110"/>
      <c r="D21" s="110"/>
      <c r="E21" s="110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96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109" t="s">
        <v>52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96"/>
      <c r="L22" s="39"/>
      <c r="M22" s="39"/>
      <c r="N22" s="58"/>
      <c r="O22" s="58"/>
      <c r="P22" s="58"/>
      <c r="Q22" s="39"/>
      <c r="R22" s="39"/>
    </row>
    <row r="23" spans="1:18" s="9" customFormat="1" ht="24.75" customHeight="1" x14ac:dyDescent="0.35">
      <c r="A23" s="111" t="s">
        <v>37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96"/>
      <c r="L23" s="39"/>
      <c r="M23" s="39"/>
      <c r="N23" s="58"/>
      <c r="O23" s="58"/>
      <c r="P23" s="58"/>
      <c r="Q23" s="39"/>
      <c r="R23" s="39"/>
    </row>
    <row r="24" spans="1:18" s="9" customFormat="1" ht="22.5" customHeight="1" x14ac:dyDescent="0.35">
      <c r="A24" s="109" t="s">
        <v>91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39"/>
      <c r="N24" s="58"/>
      <c r="O24" s="58"/>
      <c r="P24" s="58"/>
      <c r="Q24" s="39"/>
      <c r="R24" s="39"/>
    </row>
    <row r="25" spans="1:18" s="9" customFormat="1" x14ac:dyDescent="0.35">
      <c r="A25" s="106" t="s">
        <v>88</v>
      </c>
      <c r="B25" s="106"/>
      <c r="C25" s="106"/>
      <c r="D25" s="106"/>
      <c r="E25" s="106"/>
      <c r="F25" s="96"/>
      <c r="G25" s="96"/>
      <c r="H25" s="96"/>
      <c r="I25" s="96"/>
      <c r="J25" s="96"/>
      <c r="K25" s="96"/>
      <c r="L25" s="39"/>
      <c r="M25" s="39"/>
      <c r="N25" s="58"/>
      <c r="O25" s="58"/>
      <c r="P25" s="58"/>
      <c r="Q25" s="39"/>
      <c r="R25" s="39"/>
    </row>
    <row r="26" spans="1:18" s="9" customFormat="1" x14ac:dyDescent="0.35">
      <c r="A26" s="94" t="s">
        <v>89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94" t="s">
        <v>90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39"/>
      <c r="M27" s="39"/>
      <c r="N27" s="39"/>
      <c r="O27" s="39"/>
      <c r="P27" s="39"/>
      <c r="Q27" s="39"/>
      <c r="R27" s="39"/>
    </row>
    <row r="28" spans="1:18" s="9" customFormat="1" x14ac:dyDescent="0.35">
      <c r="A28" s="106" t="s">
        <v>16</v>
      </c>
      <c r="B28" s="106"/>
      <c r="C28" s="96"/>
      <c r="D28" s="96"/>
      <c r="E28" s="96"/>
      <c r="F28" s="96"/>
      <c r="G28" s="96"/>
      <c r="H28" s="96"/>
      <c r="I28" s="96"/>
      <c r="J28" s="96"/>
      <c r="K28" s="96"/>
      <c r="L28" s="39"/>
      <c r="M28" s="39"/>
      <c r="N28" s="39"/>
      <c r="O28" s="39"/>
      <c r="P28" s="39"/>
      <c r="Q28" s="39"/>
      <c r="R28" s="39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0"/>
      <c r="M29" s="60"/>
      <c r="N29" s="60"/>
      <c r="O29" s="60"/>
      <c r="P29" s="60"/>
      <c r="Q29" s="60"/>
      <c r="R29" s="60"/>
    </row>
    <row r="30" spans="1:18" x14ac:dyDescent="0.25">
      <c r="L30" s="60"/>
      <c r="M30" s="60"/>
      <c r="N30" s="60"/>
      <c r="O30" s="60"/>
      <c r="P30" s="60"/>
      <c r="Q30" s="60"/>
      <c r="R30" s="60"/>
    </row>
    <row r="31" spans="1:18" x14ac:dyDescent="0.25">
      <c r="L31" s="60"/>
      <c r="M31" s="60"/>
      <c r="N31" s="60"/>
      <c r="O31" s="60"/>
      <c r="P31" s="60"/>
      <c r="Q31" s="60"/>
      <c r="R31" s="60"/>
    </row>
    <row r="32" spans="1:18" x14ac:dyDescent="0.25">
      <c r="L32" s="58"/>
      <c r="M32" s="58"/>
      <c r="N32" s="60"/>
      <c r="O32" s="60"/>
      <c r="P32" s="60"/>
      <c r="Q32" s="60"/>
      <c r="R32" s="60"/>
    </row>
    <row r="33" spans="12:18" x14ac:dyDescent="0.25">
      <c r="L33" s="58"/>
      <c r="M33" s="58"/>
      <c r="N33" s="60"/>
      <c r="O33" s="60"/>
      <c r="P33" s="60"/>
      <c r="Q33" s="60"/>
      <c r="R33" s="60"/>
    </row>
    <row r="34" spans="12:18" x14ac:dyDescent="0.25">
      <c r="L34" s="58"/>
      <c r="M34" s="58"/>
      <c r="N34" s="60"/>
      <c r="O34" s="60"/>
      <c r="P34" s="60"/>
      <c r="Q34" s="60"/>
      <c r="R34" s="60"/>
    </row>
  </sheetData>
  <mergeCells count="11">
    <mergeCell ref="I3:J3"/>
    <mergeCell ref="A22:J22"/>
    <mergeCell ref="A23:J23"/>
    <mergeCell ref="A24:L24"/>
    <mergeCell ref="A25:E25"/>
    <mergeCell ref="A21:E21"/>
    <mergeCell ref="A1:G1"/>
    <mergeCell ref="C3:D3"/>
    <mergeCell ref="E3:F3"/>
    <mergeCell ref="G3:H3"/>
    <mergeCell ref="A28:B28"/>
  </mergeCells>
  <hyperlinks>
    <hyperlink ref="A28" r:id="rId1" display="mailto:agrar@bfs.admin.ch" xr:uid="{00000000-0004-0000-0100-000000000000}"/>
  </hyperlink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zoomScale="130" zoomScaleNormal="130" workbookViewId="0">
      <selection activeCell="G8" sqref="G8"/>
    </sheetView>
  </sheetViews>
  <sheetFormatPr baseColWidth="10" defaultColWidth="11" defaultRowHeight="10.5" x14ac:dyDescent="0.25"/>
  <cols>
    <col min="1" max="1" width="18" style="1" customWidth="1"/>
    <col min="2" max="3" width="7.1640625" style="1" customWidth="1"/>
    <col min="4" max="4" width="4.1640625" style="1" customWidth="1"/>
    <col min="5" max="5" width="7.33203125" style="1" customWidth="1"/>
    <col min="6" max="6" width="3.6640625" style="1" customWidth="1"/>
    <col min="7" max="7" width="12.6640625" style="1" customWidth="1"/>
    <col min="8" max="8" width="3.6640625" style="1" customWidth="1"/>
    <col min="9" max="9" width="7.5" style="1" customWidth="1"/>
    <col min="10" max="10" width="3.6640625" style="1" customWidth="1"/>
    <col min="11" max="11" width="7" style="1" customWidth="1"/>
    <col min="12" max="13" width="8.6640625" style="1" customWidth="1"/>
    <col min="14" max="16384" width="11" style="1"/>
  </cols>
  <sheetData>
    <row r="1" spans="1:18" s="3" customFormat="1" ht="12.75" customHeight="1" x14ac:dyDescent="0.35">
      <c r="A1" s="113" t="s">
        <v>79</v>
      </c>
      <c r="B1" s="113"/>
      <c r="C1" s="113"/>
      <c r="D1" s="113"/>
      <c r="E1" s="113"/>
      <c r="F1" s="113"/>
      <c r="G1" s="113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90"/>
    </row>
    <row r="3" spans="1:18" s="9" customFormat="1" ht="33.75" customHeight="1" x14ac:dyDescent="0.35">
      <c r="A3" s="90"/>
      <c r="B3" s="52" t="s">
        <v>1</v>
      </c>
      <c r="C3" s="114" t="s">
        <v>17</v>
      </c>
      <c r="D3" s="115"/>
      <c r="E3" s="114" t="s">
        <v>18</v>
      </c>
      <c r="F3" s="115"/>
      <c r="G3" s="116" t="s">
        <v>19</v>
      </c>
      <c r="H3" s="117"/>
      <c r="I3" s="107" t="s">
        <v>20</v>
      </c>
      <c r="J3" s="108"/>
      <c r="K3" s="90"/>
    </row>
    <row r="4" spans="1:18" s="9" customFormat="1" x14ac:dyDescent="0.35">
      <c r="A4" s="90"/>
      <c r="B4" s="57" t="s">
        <v>50</v>
      </c>
      <c r="C4" s="10" t="s">
        <v>50</v>
      </c>
      <c r="D4" s="57" t="s">
        <v>4</v>
      </c>
      <c r="E4" s="10" t="s">
        <v>50</v>
      </c>
      <c r="F4" s="11" t="s">
        <v>4</v>
      </c>
      <c r="G4" s="10" t="s">
        <v>50</v>
      </c>
      <c r="H4" s="11" t="s">
        <v>4</v>
      </c>
      <c r="I4" s="10" t="s">
        <v>50</v>
      </c>
      <c r="J4" s="12" t="s">
        <v>4</v>
      </c>
      <c r="K4" s="90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3">
        <v>737366</v>
      </c>
      <c r="C5" s="74">
        <v>128425</v>
      </c>
      <c r="D5" s="73">
        <v>17.416723852198228</v>
      </c>
      <c r="E5" s="74">
        <v>250841</v>
      </c>
      <c r="F5" s="74">
        <f>E5/B5*100</f>
        <v>34.01851997515481</v>
      </c>
      <c r="G5" s="74">
        <v>306912</v>
      </c>
      <c r="H5" s="74">
        <f>G5/B5*100</f>
        <v>41.62274908254517</v>
      </c>
      <c r="I5" s="74">
        <v>51191</v>
      </c>
      <c r="J5" s="74">
        <f>I5/B5*100</f>
        <v>6.9424139436860388</v>
      </c>
      <c r="K5" s="90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3"/>
      <c r="C6" s="73"/>
      <c r="D6" s="73"/>
      <c r="E6" s="73"/>
      <c r="F6" s="73"/>
      <c r="G6" s="73"/>
      <c r="H6" s="73"/>
      <c r="I6" s="73"/>
      <c r="J6" s="73"/>
      <c r="K6" s="90"/>
      <c r="L6" s="39"/>
      <c r="M6" s="39"/>
      <c r="N6" s="39"/>
      <c r="O6" s="39"/>
      <c r="P6" s="36"/>
      <c r="Q6" s="36"/>
      <c r="R6" s="39"/>
    </row>
    <row r="7" spans="1:18" s="9" customFormat="1" ht="12" x14ac:dyDescent="0.35">
      <c r="A7" s="89" t="s">
        <v>38</v>
      </c>
      <c r="B7" s="75">
        <v>5238</v>
      </c>
      <c r="C7" s="76">
        <v>1423</v>
      </c>
      <c r="D7" s="75">
        <v>27.166857579228715</v>
      </c>
      <c r="E7" s="75">
        <v>2214</v>
      </c>
      <c r="F7" s="75">
        <f>E7/B7*100</f>
        <v>42.268041237113401</v>
      </c>
      <c r="G7" s="75">
        <v>1394</v>
      </c>
      <c r="H7" s="75">
        <f>G7/B7*100</f>
        <v>26.613211149293626</v>
      </c>
      <c r="I7" s="75">
        <v>207</v>
      </c>
      <c r="J7" s="75">
        <f>I7/B7*100</f>
        <v>3.9518900343642609</v>
      </c>
      <c r="K7" s="90"/>
      <c r="L7" s="39"/>
      <c r="M7" s="39"/>
      <c r="N7" s="39"/>
      <c r="O7" s="39"/>
      <c r="P7" s="36"/>
      <c r="Q7" s="36"/>
      <c r="R7" s="39"/>
    </row>
    <row r="8" spans="1:18" s="9" customFormat="1" x14ac:dyDescent="0.35">
      <c r="A8" s="89" t="s">
        <v>44</v>
      </c>
      <c r="B8" s="75">
        <v>47413</v>
      </c>
      <c r="C8" s="76">
        <v>13160</v>
      </c>
      <c r="D8" s="75">
        <v>27.756100647501743</v>
      </c>
      <c r="E8" s="75">
        <v>13955</v>
      </c>
      <c r="F8" s="75">
        <f t="shared" ref="F8:F19" si="0">E8/B8*100</f>
        <v>29.432855967772554</v>
      </c>
      <c r="G8" s="75">
        <v>15157</v>
      </c>
      <c r="H8" s="75">
        <f t="shared" ref="H8:H19" si="1">G8/B8*100</f>
        <v>31.968025646974457</v>
      </c>
      <c r="I8" s="75">
        <v>5139</v>
      </c>
      <c r="J8" s="75">
        <f t="shared" ref="J8:J19" si="2">I8/B8*100</f>
        <v>10.83879948537321</v>
      </c>
      <c r="K8" s="90"/>
      <c r="L8" s="39"/>
      <c r="M8" s="39"/>
      <c r="N8" s="39"/>
      <c r="O8" s="39"/>
      <c r="P8" s="58"/>
      <c r="Q8" s="59"/>
      <c r="R8" s="39"/>
    </row>
    <row r="9" spans="1:18" s="9" customFormat="1" x14ac:dyDescent="0.35">
      <c r="A9" s="89" t="s">
        <v>45</v>
      </c>
      <c r="B9" s="75">
        <v>62131</v>
      </c>
      <c r="C9" s="76">
        <v>15354</v>
      </c>
      <c r="D9" s="75">
        <v>24.71230142762872</v>
      </c>
      <c r="E9" s="75">
        <v>20730</v>
      </c>
      <c r="F9" s="75">
        <f t="shared" si="0"/>
        <v>33.364986882554604</v>
      </c>
      <c r="G9" s="75">
        <v>21807</v>
      </c>
      <c r="H9" s="75">
        <f t="shared" si="1"/>
        <v>35.09842107804478</v>
      </c>
      <c r="I9" s="75">
        <v>4241</v>
      </c>
      <c r="J9" s="75">
        <f t="shared" si="2"/>
        <v>6.8259001142746776</v>
      </c>
      <c r="K9" s="90"/>
      <c r="L9" s="39"/>
      <c r="M9" s="39"/>
      <c r="N9" s="39"/>
      <c r="O9" s="39"/>
      <c r="P9" s="58"/>
      <c r="Q9" s="59"/>
      <c r="R9" s="39"/>
    </row>
    <row r="10" spans="1:18" s="9" customFormat="1" x14ac:dyDescent="0.35">
      <c r="A10" s="89" t="s">
        <v>40</v>
      </c>
      <c r="B10" s="75">
        <v>75044</v>
      </c>
      <c r="C10" s="76">
        <v>11635</v>
      </c>
      <c r="D10" s="75">
        <v>15.504237513991793</v>
      </c>
      <c r="E10" s="75">
        <v>25972</v>
      </c>
      <c r="F10" s="75">
        <f t="shared" si="0"/>
        <v>34.609029369436598</v>
      </c>
      <c r="G10" s="75">
        <v>29503</v>
      </c>
      <c r="H10" s="75">
        <f t="shared" si="1"/>
        <v>39.314268962208835</v>
      </c>
      <c r="I10" s="75">
        <v>7937</v>
      </c>
      <c r="J10" s="75">
        <f t="shared" si="2"/>
        <v>10.576461809072011</v>
      </c>
      <c r="K10" s="90"/>
      <c r="L10" s="39"/>
      <c r="M10" s="39"/>
      <c r="N10" s="39"/>
      <c r="O10" s="39"/>
      <c r="P10" s="58"/>
      <c r="Q10" s="59"/>
      <c r="R10" s="39"/>
    </row>
    <row r="11" spans="1:18" s="9" customFormat="1" x14ac:dyDescent="0.35">
      <c r="A11" s="89" t="s">
        <v>46</v>
      </c>
      <c r="B11" s="75">
        <v>148855</v>
      </c>
      <c r="C11" s="76">
        <v>28821</v>
      </c>
      <c r="D11" s="75">
        <v>19.361795035437172</v>
      </c>
      <c r="E11" s="75">
        <v>48847</v>
      </c>
      <c r="F11" s="75">
        <f t="shared" si="0"/>
        <v>32.815155688421619</v>
      </c>
      <c r="G11" s="75">
        <v>56833</v>
      </c>
      <c r="H11" s="75">
        <f t="shared" si="1"/>
        <v>38.180108158946624</v>
      </c>
      <c r="I11" s="75">
        <v>14357</v>
      </c>
      <c r="J11" s="75">
        <f t="shared" si="2"/>
        <v>9.6449565012932048</v>
      </c>
      <c r="K11" s="90"/>
      <c r="L11" s="39"/>
      <c r="M11" s="39"/>
      <c r="N11" s="39"/>
      <c r="O11" s="39"/>
      <c r="P11" s="58"/>
      <c r="Q11" s="59"/>
      <c r="R11" s="39"/>
    </row>
    <row r="12" spans="1:18" s="9" customFormat="1" x14ac:dyDescent="0.35">
      <c r="A12" s="89" t="s">
        <v>47</v>
      </c>
      <c r="B12" s="75">
        <v>105693</v>
      </c>
      <c r="C12" s="76">
        <v>19783</v>
      </c>
      <c r="D12" s="75">
        <v>18.717417425941168</v>
      </c>
      <c r="E12" s="75">
        <v>14391</v>
      </c>
      <c r="F12" s="75">
        <f t="shared" si="0"/>
        <v>13.615849677840538</v>
      </c>
      <c r="G12" s="75">
        <v>62781</v>
      </c>
      <c r="H12" s="75">
        <f t="shared" si="1"/>
        <v>59.399392580397944</v>
      </c>
      <c r="I12" s="75">
        <v>8735</v>
      </c>
      <c r="J12" s="75">
        <f t="shared" si="2"/>
        <v>8.2645019064649503</v>
      </c>
      <c r="K12" s="90"/>
      <c r="L12" s="39"/>
      <c r="M12" s="39"/>
      <c r="N12" s="39"/>
      <c r="O12" s="39"/>
      <c r="P12" s="58"/>
      <c r="Q12" s="59"/>
      <c r="R12" s="39"/>
    </row>
    <row r="13" spans="1:18" s="9" customFormat="1" x14ac:dyDescent="0.35">
      <c r="A13" s="89" t="s">
        <v>48</v>
      </c>
      <c r="B13" s="75">
        <v>292992</v>
      </c>
      <c r="C13" s="76">
        <v>38249</v>
      </c>
      <c r="D13" s="75">
        <v>13.05462265181302</v>
      </c>
      <c r="E13" s="75">
        <v>124732</v>
      </c>
      <c r="F13" s="75">
        <f t="shared" si="0"/>
        <v>42.571810834425513</v>
      </c>
      <c r="G13" s="75">
        <v>119437</v>
      </c>
      <c r="H13" s="75">
        <f t="shared" si="1"/>
        <v>40.764594255133247</v>
      </c>
      <c r="I13" s="75">
        <v>10575</v>
      </c>
      <c r="J13" s="75">
        <f t="shared" si="2"/>
        <v>3.6093135648754915</v>
      </c>
      <c r="K13" s="90"/>
      <c r="L13" s="39"/>
      <c r="M13" s="39"/>
      <c r="N13" s="39"/>
      <c r="O13" s="39"/>
      <c r="P13" s="58"/>
      <c r="Q13" s="59"/>
      <c r="R13" s="39"/>
    </row>
    <row r="14" spans="1:18" s="9" customFormat="1" x14ac:dyDescent="0.35">
      <c r="A14" s="14" t="s">
        <v>8</v>
      </c>
      <c r="B14" s="73"/>
      <c r="C14" s="73"/>
      <c r="D14" s="73"/>
      <c r="E14" s="73"/>
      <c r="F14" s="73"/>
      <c r="G14" s="73"/>
      <c r="H14" s="73"/>
      <c r="I14" s="73"/>
      <c r="J14" s="73"/>
      <c r="K14" s="90"/>
      <c r="L14" s="39"/>
      <c r="M14" s="39"/>
      <c r="N14" s="39"/>
      <c r="O14" s="39"/>
      <c r="P14" s="58"/>
      <c r="Q14" s="59"/>
      <c r="R14" s="39"/>
    </row>
    <row r="15" spans="1:18" s="9" customFormat="1" x14ac:dyDescent="0.35">
      <c r="A15" s="89" t="s">
        <v>9</v>
      </c>
      <c r="B15" s="75">
        <v>41041</v>
      </c>
      <c r="C15" s="76">
        <v>9062</v>
      </c>
      <c r="D15" s="75">
        <v>22.080358665724521</v>
      </c>
      <c r="E15" s="75">
        <v>14575</v>
      </c>
      <c r="F15" s="75">
        <f t="shared" si="0"/>
        <v>35.513267220584297</v>
      </c>
      <c r="G15" s="75">
        <v>15265</v>
      </c>
      <c r="H15" s="75">
        <f t="shared" si="1"/>
        <v>37.194512804268903</v>
      </c>
      <c r="I15" s="75">
        <v>2135</v>
      </c>
      <c r="J15" s="75">
        <f t="shared" si="2"/>
        <v>5.202114958212519</v>
      </c>
      <c r="K15" s="90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89" t="s">
        <v>10</v>
      </c>
      <c r="B16" s="75">
        <v>338793</v>
      </c>
      <c r="C16" s="76">
        <v>47082</v>
      </c>
      <c r="D16" s="75">
        <v>13.896981342589724</v>
      </c>
      <c r="E16" s="75">
        <v>167318</v>
      </c>
      <c r="F16" s="75">
        <f t="shared" si="0"/>
        <v>49.386498540406684</v>
      </c>
      <c r="G16" s="75">
        <v>103788</v>
      </c>
      <c r="H16" s="75">
        <f t="shared" si="1"/>
        <v>30.634635308285592</v>
      </c>
      <c r="I16" s="75">
        <v>20608</v>
      </c>
      <c r="J16" s="75">
        <f t="shared" si="2"/>
        <v>6.0827703051715947</v>
      </c>
      <c r="K16" s="90"/>
      <c r="L16" s="39"/>
      <c r="M16" s="39"/>
      <c r="N16" s="39"/>
      <c r="O16" s="39"/>
      <c r="P16" s="58"/>
      <c r="Q16" s="59"/>
      <c r="R16" s="39"/>
    </row>
    <row r="17" spans="1:18" s="9" customFormat="1" x14ac:dyDescent="0.35">
      <c r="A17" s="89" t="s">
        <v>11</v>
      </c>
      <c r="B17" s="75">
        <v>311465</v>
      </c>
      <c r="C17" s="76">
        <v>66023</v>
      </c>
      <c r="D17" s="75">
        <v>21.197566339717145</v>
      </c>
      <c r="E17" s="75">
        <v>47759</v>
      </c>
      <c r="F17" s="75">
        <f t="shared" si="0"/>
        <v>15.33366509880725</v>
      </c>
      <c r="G17" s="75">
        <v>175078</v>
      </c>
      <c r="H17" s="75">
        <f t="shared" si="1"/>
        <v>56.211131266755501</v>
      </c>
      <c r="I17" s="75">
        <v>22609</v>
      </c>
      <c r="J17" s="75">
        <f t="shared" si="2"/>
        <v>7.2589215481675309</v>
      </c>
      <c r="K17" s="90"/>
      <c r="L17" s="39"/>
      <c r="M17" s="39"/>
      <c r="N17" s="39"/>
      <c r="O17" s="39"/>
      <c r="P17" s="58"/>
      <c r="Q17" s="59"/>
      <c r="R17" s="39"/>
    </row>
    <row r="18" spans="1:18" s="9" customFormat="1" x14ac:dyDescent="0.35">
      <c r="A18" s="89" t="s">
        <v>23</v>
      </c>
      <c r="B18" s="75">
        <v>40166</v>
      </c>
      <c r="C18" s="76">
        <v>5677</v>
      </c>
      <c r="D18" s="75">
        <v>14.133844545137677</v>
      </c>
      <c r="E18" s="75">
        <v>16798</v>
      </c>
      <c r="F18" s="75">
        <f t="shared" si="0"/>
        <v>41.82144101976796</v>
      </c>
      <c r="G18" s="75">
        <v>11852</v>
      </c>
      <c r="H18" s="75">
        <f t="shared" si="1"/>
        <v>29.507543693671263</v>
      </c>
      <c r="I18" s="75">
        <v>5839</v>
      </c>
      <c r="J18" s="75">
        <f t="shared" si="2"/>
        <v>14.537170741423095</v>
      </c>
      <c r="K18" s="90"/>
      <c r="L18" s="39"/>
      <c r="M18" s="39"/>
      <c r="N18" s="39"/>
      <c r="O18" s="39"/>
      <c r="P18" s="58"/>
      <c r="Q18" s="59"/>
      <c r="R18" s="39"/>
    </row>
    <row r="19" spans="1:18" s="9" customFormat="1" x14ac:dyDescent="0.35">
      <c r="A19" s="17" t="s">
        <v>12</v>
      </c>
      <c r="B19" s="77">
        <v>5901</v>
      </c>
      <c r="C19" s="78">
        <v>581</v>
      </c>
      <c r="D19" s="77">
        <v>9.8457888493475689</v>
      </c>
      <c r="E19" s="77">
        <v>4391</v>
      </c>
      <c r="F19" s="77">
        <f t="shared" si="0"/>
        <v>74.411116759871206</v>
      </c>
      <c r="G19" s="77">
        <v>929</v>
      </c>
      <c r="H19" s="77">
        <f t="shared" si="1"/>
        <v>15.743094390781224</v>
      </c>
      <c r="I19" s="79">
        <v>0</v>
      </c>
      <c r="J19" s="77">
        <f t="shared" si="2"/>
        <v>0</v>
      </c>
      <c r="K19" s="90"/>
      <c r="L19" s="39"/>
      <c r="M19" s="39"/>
      <c r="N19" s="39"/>
      <c r="O19" s="39"/>
      <c r="P19" s="58"/>
      <c r="Q19" s="59"/>
      <c r="R19" s="39"/>
    </row>
    <row r="20" spans="1:18" s="9" customFormat="1" x14ac:dyDescent="0.35">
      <c r="A20" s="45" t="s">
        <v>5</v>
      </c>
      <c r="B20" s="50"/>
      <c r="C20" s="51"/>
      <c r="D20" s="16"/>
      <c r="E20" s="50"/>
      <c r="F20" s="16"/>
      <c r="G20" s="16"/>
      <c r="H20" s="16"/>
      <c r="I20" s="36"/>
      <c r="J20" s="36"/>
      <c r="K20" s="90"/>
      <c r="L20" s="39"/>
      <c r="M20" s="39"/>
      <c r="N20" s="39"/>
      <c r="O20" s="39"/>
      <c r="P20" s="58"/>
      <c r="Q20" s="59"/>
      <c r="R20" s="39"/>
    </row>
    <row r="21" spans="1:18" s="9" customFormat="1" ht="12" customHeight="1" x14ac:dyDescent="0.35">
      <c r="A21" s="110" t="s">
        <v>25</v>
      </c>
      <c r="B21" s="110"/>
      <c r="C21" s="110"/>
      <c r="D21" s="110"/>
      <c r="E21" s="110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90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109" t="s">
        <v>52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90"/>
      <c r="L22" s="39"/>
      <c r="M22" s="39"/>
      <c r="N22" s="58"/>
      <c r="O22" s="58"/>
      <c r="P22" s="58"/>
      <c r="Q22" s="39"/>
      <c r="R22" s="39"/>
    </row>
    <row r="23" spans="1:18" s="9" customFormat="1" ht="24.75" customHeight="1" x14ac:dyDescent="0.35">
      <c r="A23" s="111" t="s">
        <v>37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90"/>
      <c r="L23" s="39"/>
      <c r="M23" s="39"/>
      <c r="N23" s="58"/>
      <c r="O23" s="58"/>
      <c r="P23" s="58"/>
      <c r="Q23" s="39"/>
      <c r="R23" s="39"/>
    </row>
    <row r="24" spans="1:18" s="9" customFormat="1" ht="22.5" customHeight="1" x14ac:dyDescent="0.35">
      <c r="A24" s="109" t="s">
        <v>75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39"/>
      <c r="N24" s="58"/>
      <c r="O24" s="58"/>
      <c r="P24" s="58"/>
      <c r="Q24" s="39"/>
      <c r="R24" s="39"/>
    </row>
    <row r="25" spans="1:18" s="9" customFormat="1" x14ac:dyDescent="0.35">
      <c r="A25" s="106" t="s">
        <v>78</v>
      </c>
      <c r="B25" s="106"/>
      <c r="C25" s="106"/>
      <c r="D25" s="106"/>
      <c r="E25" s="106"/>
      <c r="F25" s="90"/>
      <c r="G25" s="90"/>
      <c r="H25" s="90"/>
      <c r="I25" s="90"/>
      <c r="J25" s="90"/>
      <c r="K25" s="90"/>
      <c r="L25" s="39"/>
      <c r="M25" s="39"/>
      <c r="N25" s="58"/>
      <c r="O25" s="58"/>
      <c r="P25" s="58"/>
      <c r="Q25" s="39"/>
      <c r="R25" s="39"/>
    </row>
    <row r="26" spans="1:18" s="9" customFormat="1" x14ac:dyDescent="0.35">
      <c r="A26" s="88" t="s">
        <v>76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88" t="s">
        <v>77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39"/>
      <c r="M27" s="39"/>
      <c r="N27" s="39"/>
      <c r="O27" s="39"/>
      <c r="P27" s="39"/>
      <c r="Q27" s="39"/>
      <c r="R27" s="39"/>
    </row>
    <row r="28" spans="1:18" s="9" customFormat="1" x14ac:dyDescent="0.35">
      <c r="A28" s="106" t="s">
        <v>16</v>
      </c>
      <c r="B28" s="106"/>
      <c r="C28" s="90"/>
      <c r="D28" s="90"/>
      <c r="E28" s="90"/>
      <c r="F28" s="90"/>
      <c r="G28" s="90"/>
      <c r="H28" s="90"/>
      <c r="I28" s="90"/>
      <c r="J28" s="90"/>
      <c r="K28" s="90"/>
      <c r="L28" s="39"/>
      <c r="M28" s="39"/>
      <c r="N28" s="39"/>
      <c r="O28" s="39"/>
      <c r="P28" s="39"/>
      <c r="Q28" s="39"/>
      <c r="R28" s="39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0"/>
      <c r="M29" s="60"/>
      <c r="N29" s="60"/>
      <c r="O29" s="60"/>
      <c r="P29" s="60"/>
      <c r="Q29" s="60"/>
      <c r="R29" s="60"/>
    </row>
    <row r="30" spans="1:18" x14ac:dyDescent="0.25">
      <c r="L30" s="60"/>
      <c r="M30" s="60"/>
      <c r="N30" s="60"/>
      <c r="O30" s="60"/>
      <c r="P30" s="60"/>
      <c r="Q30" s="60"/>
      <c r="R30" s="60"/>
    </row>
    <row r="31" spans="1:18" x14ac:dyDescent="0.25">
      <c r="L31" s="60"/>
      <c r="M31" s="60"/>
      <c r="N31" s="60"/>
      <c r="O31" s="60"/>
      <c r="P31" s="60"/>
      <c r="Q31" s="60"/>
      <c r="R31" s="60"/>
    </row>
    <row r="32" spans="1:18" x14ac:dyDescent="0.25">
      <c r="L32" s="58"/>
      <c r="M32" s="58"/>
      <c r="N32" s="60"/>
      <c r="O32" s="60"/>
      <c r="P32" s="60"/>
      <c r="Q32" s="60"/>
      <c r="R32" s="60"/>
    </row>
    <row r="33" spans="12:18" x14ac:dyDescent="0.25">
      <c r="L33" s="58"/>
      <c r="M33" s="58"/>
      <c r="N33" s="60"/>
      <c r="O33" s="60"/>
      <c r="P33" s="60"/>
      <c r="Q33" s="60"/>
      <c r="R33" s="60"/>
    </row>
    <row r="34" spans="12:18" x14ac:dyDescent="0.25">
      <c r="L34" s="58"/>
      <c r="M34" s="58"/>
      <c r="N34" s="60"/>
      <c r="O34" s="60"/>
      <c r="P34" s="60"/>
      <c r="Q34" s="60"/>
      <c r="R34" s="60"/>
    </row>
  </sheetData>
  <mergeCells count="11">
    <mergeCell ref="A25:E25"/>
    <mergeCell ref="A28:B28"/>
    <mergeCell ref="A21:E21"/>
    <mergeCell ref="A24:L24"/>
    <mergeCell ref="A1:G1"/>
    <mergeCell ref="C3:D3"/>
    <mergeCell ref="E3:F3"/>
    <mergeCell ref="G3:H3"/>
    <mergeCell ref="I3:J3"/>
    <mergeCell ref="A22:J22"/>
    <mergeCell ref="A23:J23"/>
  </mergeCells>
  <hyperlinks>
    <hyperlink ref="A28" r:id="rId1" display="mailto:agrar@bfs.admin.ch" xr:uid="{00000000-0004-0000-0200-000000000000}"/>
  </hyperlinks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L5" sqref="L5"/>
    </sheetView>
  </sheetViews>
  <sheetFormatPr baseColWidth="10" defaultRowHeight="15.5" x14ac:dyDescent="0.35"/>
  <cols>
    <col min="1" max="1" width="14.5" customWidth="1"/>
    <col min="2" max="2" width="9.83203125" customWidth="1"/>
    <col min="3" max="3" width="8.33203125" customWidth="1"/>
    <col min="4" max="4" width="4.08203125" customWidth="1"/>
    <col min="5" max="5" width="8.83203125" customWidth="1"/>
    <col min="6" max="6" width="4.1640625" customWidth="1"/>
    <col min="7" max="7" width="9.83203125" customWidth="1"/>
    <col min="8" max="8" width="5" customWidth="1"/>
    <col min="9" max="9" width="8.5" customWidth="1"/>
    <col min="10" max="10" width="4.58203125" customWidth="1"/>
    <col min="11" max="11" width="8.203125E-2" customWidth="1"/>
  </cols>
  <sheetData>
    <row r="1" spans="1:15" x14ac:dyDescent="0.35">
      <c r="A1" s="113" t="s">
        <v>83</v>
      </c>
      <c r="B1" s="113"/>
      <c r="C1" s="113"/>
      <c r="D1" s="113"/>
      <c r="E1" s="113"/>
      <c r="F1" s="113"/>
      <c r="G1" s="113"/>
      <c r="H1" s="113"/>
      <c r="I1" s="113"/>
      <c r="J1" s="113" t="s">
        <v>13</v>
      </c>
      <c r="K1" s="113"/>
      <c r="L1" s="3"/>
      <c r="M1" s="3"/>
      <c r="N1" s="3"/>
      <c r="O1" s="3"/>
    </row>
    <row r="2" spans="1:15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93"/>
      <c r="L2" s="9"/>
      <c r="M2" s="9"/>
      <c r="N2" s="9"/>
      <c r="O2" s="9"/>
    </row>
    <row r="3" spans="1:15" ht="39" customHeight="1" x14ac:dyDescent="0.35">
      <c r="A3" s="93"/>
      <c r="B3" s="52" t="s">
        <v>1</v>
      </c>
      <c r="C3" s="114" t="s">
        <v>17</v>
      </c>
      <c r="D3" s="115"/>
      <c r="E3" s="114" t="s">
        <v>18</v>
      </c>
      <c r="F3" s="115"/>
      <c r="G3" s="116" t="s">
        <v>19</v>
      </c>
      <c r="H3" s="117"/>
      <c r="I3" s="107" t="s">
        <v>20</v>
      </c>
      <c r="J3" s="108"/>
      <c r="K3" s="93"/>
      <c r="L3" s="9"/>
      <c r="M3" s="9"/>
      <c r="N3" s="9"/>
      <c r="O3" s="9"/>
    </row>
    <row r="4" spans="1:15" x14ac:dyDescent="0.35">
      <c r="A4" s="93"/>
      <c r="B4" s="57" t="s">
        <v>50</v>
      </c>
      <c r="C4" s="10" t="s">
        <v>50</v>
      </c>
      <c r="D4" s="57" t="s">
        <v>4</v>
      </c>
      <c r="E4" s="10" t="s">
        <v>50</v>
      </c>
      <c r="F4" s="11" t="s">
        <v>4</v>
      </c>
      <c r="G4" s="10" t="s">
        <v>50</v>
      </c>
      <c r="H4" s="11" t="s">
        <v>4</v>
      </c>
      <c r="I4" s="10" t="s">
        <v>50</v>
      </c>
      <c r="J4" s="12" t="s">
        <v>4</v>
      </c>
      <c r="K4" s="93"/>
      <c r="L4" s="39"/>
      <c r="M4" s="39"/>
      <c r="N4" s="39"/>
      <c r="O4" s="39"/>
    </row>
    <row r="5" spans="1:15" x14ac:dyDescent="0.35">
      <c r="A5" s="21" t="s">
        <v>3</v>
      </c>
      <c r="B5" s="73">
        <v>738594</v>
      </c>
      <c r="C5" s="74">
        <v>138744</v>
      </c>
      <c r="D5" s="73">
        <v>18.784880462067115</v>
      </c>
      <c r="E5" s="74">
        <v>223531</v>
      </c>
      <c r="F5" s="74">
        <v>30.264394240949695</v>
      </c>
      <c r="G5" s="74">
        <v>326596</v>
      </c>
      <c r="H5" s="74">
        <v>44.218609953506252</v>
      </c>
      <c r="I5" s="74">
        <v>49735</v>
      </c>
      <c r="J5" s="74">
        <v>6.7337400520448316</v>
      </c>
      <c r="K5" s="93"/>
      <c r="L5" s="39"/>
      <c r="M5" s="39"/>
      <c r="N5" s="39"/>
      <c r="O5" s="39"/>
    </row>
    <row r="6" spans="1:15" x14ac:dyDescent="0.35">
      <c r="A6" s="14" t="s">
        <v>22</v>
      </c>
      <c r="B6" s="73"/>
      <c r="C6" s="73"/>
      <c r="D6" s="73"/>
      <c r="E6" s="73"/>
      <c r="F6" s="73"/>
      <c r="G6" s="73"/>
      <c r="H6" s="73"/>
      <c r="I6" s="73"/>
      <c r="J6" s="73"/>
      <c r="K6" s="93"/>
      <c r="L6" s="39"/>
      <c r="M6" s="39"/>
      <c r="N6" s="39"/>
      <c r="O6" s="39"/>
    </row>
    <row r="7" spans="1:15" x14ac:dyDescent="0.35">
      <c r="A7" s="92" t="s">
        <v>38</v>
      </c>
      <c r="B7" s="75">
        <v>4593</v>
      </c>
      <c r="C7" s="76">
        <v>1578</v>
      </c>
      <c r="D7" s="75">
        <v>34.356629653821031</v>
      </c>
      <c r="E7" s="75">
        <v>1935</v>
      </c>
      <c r="F7" s="75">
        <v>42.129327237099936</v>
      </c>
      <c r="G7" s="75">
        <v>908</v>
      </c>
      <c r="H7" s="75">
        <v>19.769214021336818</v>
      </c>
      <c r="I7" s="75">
        <v>173</v>
      </c>
      <c r="J7" s="75">
        <v>3.7666013498802524</v>
      </c>
      <c r="K7" s="93"/>
      <c r="L7" s="39"/>
      <c r="M7" s="39"/>
      <c r="N7" s="39"/>
      <c r="O7" s="39"/>
    </row>
    <row r="8" spans="1:15" x14ac:dyDescent="0.35">
      <c r="A8" s="92" t="s">
        <v>44</v>
      </c>
      <c r="B8" s="75">
        <v>46596</v>
      </c>
      <c r="C8" s="76">
        <v>11962</v>
      </c>
      <c r="D8" s="75">
        <v>25.67173147909692</v>
      </c>
      <c r="E8" s="75">
        <v>13515</v>
      </c>
      <c r="F8" s="75">
        <v>29.004635591037857</v>
      </c>
      <c r="G8" s="75">
        <v>16133</v>
      </c>
      <c r="H8" s="75">
        <v>34.623143617477901</v>
      </c>
      <c r="I8" s="75">
        <v>4997</v>
      </c>
      <c r="J8" s="75">
        <v>10.72409648896901</v>
      </c>
      <c r="K8" s="93"/>
      <c r="L8" s="39"/>
      <c r="M8" s="39"/>
      <c r="N8" s="39"/>
      <c r="O8" s="39"/>
    </row>
    <row r="9" spans="1:15" x14ac:dyDescent="0.35">
      <c r="A9" s="92" t="s">
        <v>45</v>
      </c>
      <c r="B9" s="75">
        <v>86186</v>
      </c>
      <c r="C9" s="76">
        <v>25367</v>
      </c>
      <c r="D9" s="75">
        <v>29.432854523936602</v>
      </c>
      <c r="E9" s="75">
        <v>25635</v>
      </c>
      <c r="F9" s="75">
        <v>29.74380989951964</v>
      </c>
      <c r="G9" s="75">
        <v>28399</v>
      </c>
      <c r="H9" s="75">
        <v>32.950827280532799</v>
      </c>
      <c r="I9" s="75">
        <v>6787</v>
      </c>
      <c r="J9" s="75">
        <v>7.8748288585153041</v>
      </c>
      <c r="K9" s="93"/>
      <c r="L9" s="39"/>
      <c r="M9" s="39"/>
      <c r="N9" s="39"/>
      <c r="O9" s="39"/>
    </row>
    <row r="10" spans="1:15" x14ac:dyDescent="0.35">
      <c r="A10" s="92" t="s">
        <v>40</v>
      </c>
      <c r="B10" s="75">
        <v>62767</v>
      </c>
      <c r="C10" s="76">
        <v>11001</v>
      </c>
      <c r="D10" s="75">
        <v>17.526725827265921</v>
      </c>
      <c r="E10" s="75">
        <v>21895</v>
      </c>
      <c r="F10" s="75">
        <v>34.882979909825231</v>
      </c>
      <c r="G10" s="75">
        <v>22959</v>
      </c>
      <c r="H10" s="75">
        <v>36.578138193636782</v>
      </c>
      <c r="I10" s="75">
        <v>6912</v>
      </c>
      <c r="J10" s="75">
        <v>11.01215606927207</v>
      </c>
      <c r="K10" s="93"/>
      <c r="L10" s="39"/>
      <c r="M10" s="39"/>
      <c r="N10" s="39"/>
      <c r="O10" s="39"/>
    </row>
    <row r="11" spans="1:15" x14ac:dyDescent="0.35">
      <c r="A11" s="92" t="s">
        <v>46</v>
      </c>
      <c r="B11" s="75">
        <v>150395</v>
      </c>
      <c r="C11" s="76">
        <v>27670</v>
      </c>
      <c r="D11" s="75">
        <v>18.398218025865219</v>
      </c>
      <c r="E11" s="75">
        <v>50936</v>
      </c>
      <c r="F11" s="75">
        <v>33.868147212340837</v>
      </c>
      <c r="G11" s="75">
        <v>61625</v>
      </c>
      <c r="H11" s="75">
        <v>40.975431364074602</v>
      </c>
      <c r="I11" s="75">
        <v>10161</v>
      </c>
      <c r="J11" s="75">
        <v>6.7562086505535426</v>
      </c>
      <c r="K11" s="93"/>
      <c r="L11" s="39"/>
      <c r="M11" s="39"/>
      <c r="N11" s="39"/>
      <c r="O11" s="39"/>
    </row>
    <row r="12" spans="1:15" x14ac:dyDescent="0.35">
      <c r="A12" s="92" t="s">
        <v>47</v>
      </c>
      <c r="B12" s="75">
        <v>97909</v>
      </c>
      <c r="C12" s="76">
        <v>20988</v>
      </c>
      <c r="D12" s="75">
        <v>21.436231602814861</v>
      </c>
      <c r="E12" s="75">
        <v>6539</v>
      </c>
      <c r="F12" s="75">
        <v>6.6786505837052772</v>
      </c>
      <c r="G12" s="75">
        <v>62567</v>
      </c>
      <c r="H12" s="75">
        <v>63.903216251825675</v>
      </c>
      <c r="I12" s="75">
        <v>7816</v>
      </c>
      <c r="J12" s="75">
        <v>7.9829229182199795</v>
      </c>
      <c r="K12" s="93"/>
      <c r="L12" s="39"/>
      <c r="M12" s="39"/>
      <c r="N12" s="39"/>
      <c r="O12" s="39"/>
    </row>
    <row r="13" spans="1:15" x14ac:dyDescent="0.35">
      <c r="A13" s="92" t="s">
        <v>48</v>
      </c>
      <c r="B13" s="75">
        <v>290148</v>
      </c>
      <c r="C13" s="76">
        <v>40178</v>
      </c>
      <c r="D13" s="75">
        <v>13.847415801590913</v>
      </c>
      <c r="E13" s="75">
        <v>103076</v>
      </c>
      <c r="F13" s="75">
        <v>35.52531811351448</v>
      </c>
      <c r="G13" s="75">
        <v>134005</v>
      </c>
      <c r="H13" s="75">
        <v>46.185050388077812</v>
      </c>
      <c r="I13" s="75">
        <v>12889</v>
      </c>
      <c r="J13" s="75">
        <v>4.4422156968167963</v>
      </c>
      <c r="K13" s="93"/>
      <c r="L13" s="39"/>
      <c r="M13" s="39"/>
      <c r="N13" s="39"/>
      <c r="O13" s="39"/>
    </row>
    <row r="14" spans="1:15" x14ac:dyDescent="0.35">
      <c r="A14" s="14" t="s">
        <v>8</v>
      </c>
      <c r="B14" s="73"/>
      <c r="C14" s="73"/>
      <c r="D14" s="73"/>
      <c r="E14" s="73"/>
      <c r="F14" s="73"/>
      <c r="G14" s="73"/>
      <c r="H14" s="73"/>
      <c r="I14" s="73"/>
      <c r="J14" s="73"/>
      <c r="K14" s="93"/>
      <c r="L14" s="39"/>
      <c r="M14" s="39"/>
      <c r="N14" s="39"/>
      <c r="O14" s="39"/>
    </row>
    <row r="15" spans="1:15" x14ac:dyDescent="0.35">
      <c r="A15" s="92" t="s">
        <v>9</v>
      </c>
      <c r="B15" s="75">
        <v>39251</v>
      </c>
      <c r="C15" s="76">
        <v>11386</v>
      </c>
      <c r="D15" s="75">
        <v>29.008178135588903</v>
      </c>
      <c r="E15" s="75">
        <v>11322</v>
      </c>
      <c r="F15" s="75">
        <v>28.845124964969042</v>
      </c>
      <c r="G15" s="75">
        <v>13590</v>
      </c>
      <c r="H15" s="75">
        <v>34.623321698810223</v>
      </c>
      <c r="I15" s="75">
        <v>2957</v>
      </c>
      <c r="J15" s="75">
        <v>7.5335660237955722</v>
      </c>
      <c r="K15" s="93"/>
      <c r="L15" s="39"/>
      <c r="M15" s="39"/>
      <c r="N15" s="39"/>
      <c r="O15" s="39"/>
    </row>
    <row r="16" spans="1:15" x14ac:dyDescent="0.35">
      <c r="A16" s="92" t="s">
        <v>10</v>
      </c>
      <c r="B16" s="75">
        <v>332384</v>
      </c>
      <c r="C16" s="76">
        <v>52452</v>
      </c>
      <c r="D16" s="75">
        <v>15.780542986425338</v>
      </c>
      <c r="E16" s="75">
        <v>145154</v>
      </c>
      <c r="F16" s="75">
        <v>43.670573794165783</v>
      </c>
      <c r="G16" s="75">
        <v>112822</v>
      </c>
      <c r="H16" s="75">
        <v>33.943270434196592</v>
      </c>
      <c r="I16" s="75">
        <v>21957</v>
      </c>
      <c r="J16" s="75">
        <v>6.6059136420525659</v>
      </c>
      <c r="K16" s="93"/>
      <c r="L16" s="39"/>
      <c r="M16" s="39"/>
      <c r="N16" s="39"/>
      <c r="O16" s="39"/>
    </row>
    <row r="17" spans="1:15" x14ac:dyDescent="0.35">
      <c r="A17" s="92" t="s">
        <v>11</v>
      </c>
      <c r="B17" s="75">
        <v>319059</v>
      </c>
      <c r="C17" s="76">
        <v>68926</v>
      </c>
      <c r="D17" s="75">
        <v>21.602901030843825</v>
      </c>
      <c r="E17" s="75">
        <v>40214</v>
      </c>
      <c r="F17" s="75">
        <v>12.603938456523714</v>
      </c>
      <c r="G17" s="75">
        <v>186017</v>
      </c>
      <c r="H17" s="75">
        <v>58.301756101536085</v>
      </c>
      <c r="I17" s="75">
        <v>23907</v>
      </c>
      <c r="J17" s="75">
        <v>7.4929715193741604</v>
      </c>
      <c r="K17" s="93"/>
      <c r="L17" s="39"/>
      <c r="M17" s="39"/>
      <c r="N17" s="39"/>
      <c r="O17" s="39"/>
    </row>
    <row r="18" spans="1:15" x14ac:dyDescent="0.35">
      <c r="A18" s="92" t="s">
        <v>23</v>
      </c>
      <c r="B18" s="75">
        <v>42074</v>
      </c>
      <c r="C18" s="76">
        <v>5408</v>
      </c>
      <c r="D18" s="75">
        <v>12.853543756239008</v>
      </c>
      <c r="E18" s="75">
        <v>22617</v>
      </c>
      <c r="F18" s="75">
        <v>53.755288301563908</v>
      </c>
      <c r="G18" s="75">
        <v>13137</v>
      </c>
      <c r="H18" s="75">
        <v>31.223558492180441</v>
      </c>
      <c r="I18" s="75">
        <v>914</v>
      </c>
      <c r="J18" s="75">
        <v>2.1723629795122879</v>
      </c>
      <c r="K18" s="93"/>
      <c r="L18" s="39"/>
      <c r="M18" s="39"/>
      <c r="N18" s="39"/>
      <c r="O18" s="39"/>
    </row>
    <row r="19" spans="1:15" x14ac:dyDescent="0.35">
      <c r="A19" s="17" t="s">
        <v>12</v>
      </c>
      <c r="B19" s="77">
        <v>5826</v>
      </c>
      <c r="C19" s="78">
        <v>572</v>
      </c>
      <c r="D19" s="77">
        <v>9.8180569859251641</v>
      </c>
      <c r="E19" s="77">
        <v>4224</v>
      </c>
      <c r="F19" s="77">
        <v>72.502574665293508</v>
      </c>
      <c r="G19" s="77">
        <v>1030</v>
      </c>
      <c r="H19" s="77">
        <v>17.679368348781324</v>
      </c>
      <c r="I19" s="79">
        <v>0</v>
      </c>
      <c r="J19" s="77">
        <v>0</v>
      </c>
      <c r="K19" s="93"/>
      <c r="L19" s="39"/>
      <c r="M19" s="39"/>
      <c r="N19" s="39"/>
      <c r="O19" s="39"/>
    </row>
    <row r="20" spans="1:15" x14ac:dyDescent="0.35">
      <c r="A20" s="45" t="s">
        <v>5</v>
      </c>
      <c r="B20" s="50"/>
      <c r="C20" s="51"/>
      <c r="D20" s="16"/>
      <c r="E20" s="50"/>
      <c r="F20" s="16"/>
      <c r="G20" s="16"/>
      <c r="H20" s="16"/>
      <c r="I20" s="36"/>
      <c r="J20" s="36"/>
      <c r="K20" s="93"/>
      <c r="L20" s="39"/>
      <c r="M20" s="39"/>
      <c r="N20" s="39"/>
      <c r="O20" s="39"/>
    </row>
    <row r="21" spans="1:15" x14ac:dyDescent="0.35">
      <c r="A21" s="110" t="s">
        <v>25</v>
      </c>
      <c r="B21" s="110"/>
      <c r="C21" s="110"/>
      <c r="D21" s="110"/>
      <c r="E21" s="110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93"/>
      <c r="L21" s="39"/>
      <c r="M21" s="39"/>
      <c r="N21" s="39"/>
      <c r="O21" s="39"/>
    </row>
    <row r="22" spans="1:15" ht="23.25" customHeight="1" x14ac:dyDescent="0.35">
      <c r="A22" s="109" t="s">
        <v>84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93"/>
      <c r="L22" s="39"/>
      <c r="M22" s="39"/>
      <c r="N22" s="58"/>
      <c r="O22" s="58"/>
    </row>
    <row r="23" spans="1:15" ht="27.75" customHeight="1" x14ac:dyDescent="0.35">
      <c r="A23" s="111" t="s">
        <v>85</v>
      </c>
      <c r="B23" s="112"/>
      <c r="C23" s="112"/>
      <c r="D23" s="112"/>
      <c r="E23" s="112"/>
      <c r="F23" s="112"/>
      <c r="G23" s="112"/>
      <c r="H23" s="112"/>
      <c r="I23" s="112"/>
      <c r="J23" s="112"/>
      <c r="K23" s="93"/>
      <c r="L23" s="39"/>
      <c r="M23" s="39"/>
      <c r="N23" s="58"/>
      <c r="O23" s="58"/>
    </row>
    <row r="24" spans="1:15" ht="21" customHeight="1" x14ac:dyDescent="0.35">
      <c r="A24" s="109" t="s">
        <v>86</v>
      </c>
      <c r="B24" s="109"/>
      <c r="C24" s="109"/>
      <c r="D24" s="109"/>
      <c r="E24" s="109"/>
      <c r="F24" s="109"/>
      <c r="G24" s="109"/>
      <c r="H24" s="109"/>
      <c r="I24" s="109"/>
      <c r="J24" s="109"/>
      <c r="K24" s="92"/>
      <c r="L24" s="92"/>
      <c r="M24" s="39"/>
      <c r="N24" s="58"/>
      <c r="O24" s="58"/>
    </row>
    <row r="25" spans="1:15" ht="17.25" customHeight="1" x14ac:dyDescent="0.35">
      <c r="A25" s="106" t="s">
        <v>80</v>
      </c>
      <c r="B25" s="106"/>
      <c r="C25" s="106"/>
      <c r="D25" s="106"/>
      <c r="E25" s="106"/>
      <c r="F25" s="93"/>
      <c r="G25" s="93"/>
      <c r="H25" s="93"/>
      <c r="I25" s="93"/>
      <c r="J25" s="93"/>
      <c r="K25" s="93"/>
      <c r="L25" s="39"/>
      <c r="M25" s="39"/>
      <c r="N25" s="58"/>
      <c r="O25" s="58"/>
    </row>
    <row r="26" spans="1:15" x14ac:dyDescent="0.35">
      <c r="A26" s="91" t="s">
        <v>81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39"/>
      <c r="M26" s="39"/>
      <c r="N26" s="39"/>
      <c r="O26" s="39"/>
    </row>
    <row r="27" spans="1:15" x14ac:dyDescent="0.35">
      <c r="A27" s="91" t="s">
        <v>82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39"/>
      <c r="M27" s="39"/>
      <c r="N27" s="39"/>
      <c r="O27" s="39"/>
    </row>
    <row r="28" spans="1:15" x14ac:dyDescent="0.35">
      <c r="A28" s="106" t="s">
        <v>16</v>
      </c>
      <c r="B28" s="106"/>
      <c r="C28" s="93"/>
      <c r="D28" s="93"/>
      <c r="E28" s="93"/>
      <c r="F28" s="93"/>
      <c r="G28" s="93"/>
      <c r="H28" s="93"/>
      <c r="I28" s="93"/>
      <c r="J28" s="93"/>
      <c r="K28" s="93"/>
      <c r="L28" s="39"/>
      <c r="M28" s="39"/>
      <c r="N28" s="39"/>
      <c r="O28" s="39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0"/>
      <c r="M29" s="60"/>
      <c r="N29" s="60"/>
      <c r="O29" s="60"/>
    </row>
    <row r="30" spans="1:1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60"/>
      <c r="M30" s="60"/>
      <c r="N30" s="60"/>
      <c r="O30" s="60"/>
    </row>
  </sheetData>
  <mergeCells count="12">
    <mergeCell ref="A28:B28"/>
    <mergeCell ref="A1:G1"/>
    <mergeCell ref="H1:K1"/>
    <mergeCell ref="A21:E21"/>
    <mergeCell ref="A22:J22"/>
    <mergeCell ref="A23:J23"/>
    <mergeCell ref="A24:J24"/>
    <mergeCell ref="A25:E25"/>
    <mergeCell ref="C3:D3"/>
    <mergeCell ref="E3:F3"/>
    <mergeCell ref="G3:H3"/>
    <mergeCell ref="I3:J3"/>
  </mergeCells>
  <hyperlinks>
    <hyperlink ref="A28" r:id="rId1" display="mailto:agrar@bfs.admin.ch" xr:uid="{00000000-0004-0000-03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3"/>
  <sheetViews>
    <sheetView zoomScaleNormal="100" workbookViewId="0">
      <selection activeCell="M13" sqref="M13"/>
    </sheetView>
  </sheetViews>
  <sheetFormatPr baseColWidth="10" defaultColWidth="11" defaultRowHeight="10.5" x14ac:dyDescent="0.25"/>
  <cols>
    <col min="1" max="1" width="18" style="1" customWidth="1"/>
    <col min="2" max="2" width="7.1640625" style="1" bestFit="1" customWidth="1"/>
    <col min="3" max="3" width="7.1640625" style="1" customWidth="1"/>
    <col min="4" max="4" width="3.6640625" style="1" customWidth="1"/>
    <col min="5" max="5" width="7.33203125" style="1" customWidth="1"/>
    <col min="6" max="6" width="3.6640625" style="1" customWidth="1"/>
    <col min="7" max="7" width="11.33203125" style="1" customWidth="1"/>
    <col min="8" max="8" width="3.6640625" style="1" customWidth="1"/>
    <col min="9" max="9" width="7.5" style="1" customWidth="1"/>
    <col min="10" max="10" width="3.6640625" style="1" customWidth="1"/>
    <col min="11" max="11" width="7" style="1" customWidth="1"/>
    <col min="12" max="13" width="8.6640625" style="1" customWidth="1"/>
    <col min="14" max="16384" width="11" style="1"/>
  </cols>
  <sheetData>
    <row r="1" spans="1:18" s="3" customFormat="1" ht="12.75" customHeight="1" x14ac:dyDescent="0.35">
      <c r="A1" s="113" t="s">
        <v>51</v>
      </c>
      <c r="B1" s="113"/>
      <c r="C1" s="113"/>
      <c r="D1" s="113"/>
      <c r="E1" s="113"/>
      <c r="F1" s="113"/>
      <c r="G1" s="113"/>
      <c r="J1" s="4" t="s">
        <v>13</v>
      </c>
    </row>
    <row r="2" spans="1:18" s="9" customFormat="1" ht="12" x14ac:dyDescent="0.35">
      <c r="A2" s="5"/>
      <c r="B2" s="6" t="s">
        <v>21</v>
      </c>
      <c r="C2" s="7" t="s">
        <v>2</v>
      </c>
      <c r="D2" s="5"/>
      <c r="E2" s="5"/>
      <c r="F2" s="5"/>
      <c r="G2" s="5"/>
      <c r="H2" s="5"/>
      <c r="I2" s="5"/>
      <c r="J2" s="5"/>
      <c r="K2" s="8"/>
    </row>
    <row r="3" spans="1:18" s="9" customFormat="1" ht="33.75" customHeight="1" x14ac:dyDescent="0.35">
      <c r="A3" s="8"/>
      <c r="B3" s="52" t="s">
        <v>1</v>
      </c>
      <c r="C3" s="114" t="s">
        <v>17</v>
      </c>
      <c r="D3" s="115"/>
      <c r="E3" s="114" t="s">
        <v>18</v>
      </c>
      <c r="F3" s="115"/>
      <c r="G3" s="116" t="s">
        <v>19</v>
      </c>
      <c r="H3" s="117"/>
      <c r="I3" s="107" t="s">
        <v>20</v>
      </c>
      <c r="J3" s="108"/>
      <c r="K3" s="8"/>
    </row>
    <row r="4" spans="1:18" s="9" customFormat="1" x14ac:dyDescent="0.35">
      <c r="A4" s="8"/>
      <c r="B4" s="57" t="s">
        <v>50</v>
      </c>
      <c r="C4" s="10" t="s">
        <v>50</v>
      </c>
      <c r="D4" s="11" t="s">
        <v>4</v>
      </c>
      <c r="E4" s="10" t="s">
        <v>50</v>
      </c>
      <c r="F4" s="11" t="s">
        <v>4</v>
      </c>
      <c r="G4" s="10" t="s">
        <v>50</v>
      </c>
      <c r="H4" s="11" t="s">
        <v>4</v>
      </c>
      <c r="I4" s="10" t="s">
        <v>50</v>
      </c>
      <c r="J4" s="12" t="s">
        <v>4</v>
      </c>
      <c r="K4" s="8"/>
      <c r="L4" s="39"/>
      <c r="M4" s="39"/>
      <c r="N4" s="39"/>
      <c r="O4" s="39"/>
      <c r="P4" s="39"/>
      <c r="Q4" s="39"/>
      <c r="R4" s="39"/>
    </row>
    <row r="5" spans="1:18" s="9" customFormat="1" x14ac:dyDescent="0.35">
      <c r="A5" s="21" t="s">
        <v>3</v>
      </c>
      <c r="B5" s="73">
        <v>698313</v>
      </c>
      <c r="C5" s="74">
        <v>162933</v>
      </c>
      <c r="D5" s="74">
        <v>23.332373878189294</v>
      </c>
      <c r="E5" s="74">
        <v>152305</v>
      </c>
      <c r="F5" s="74">
        <v>21.597658930600396</v>
      </c>
      <c r="G5" s="74">
        <v>305721</v>
      </c>
      <c r="H5" s="74">
        <v>44.523630063785987</v>
      </c>
      <c r="I5" s="74">
        <v>77347</v>
      </c>
      <c r="J5" s="74">
        <v>10.876663554240587</v>
      </c>
      <c r="K5" s="8"/>
      <c r="L5" s="39"/>
      <c r="M5" s="39"/>
      <c r="N5" s="39"/>
      <c r="O5" s="39"/>
      <c r="P5" s="39"/>
      <c r="Q5" s="39"/>
      <c r="R5" s="39"/>
    </row>
    <row r="6" spans="1:18" s="9" customFormat="1" ht="12.5" x14ac:dyDescent="0.35">
      <c r="A6" s="14" t="s">
        <v>22</v>
      </c>
      <c r="B6" s="73"/>
      <c r="C6" s="73"/>
      <c r="D6" s="73"/>
      <c r="E6" s="73"/>
      <c r="F6" s="73"/>
      <c r="G6" s="73"/>
      <c r="H6" s="73"/>
      <c r="I6" s="73"/>
      <c r="J6" s="73"/>
      <c r="K6" s="8"/>
      <c r="L6" s="39"/>
      <c r="M6" s="39"/>
      <c r="N6" s="39"/>
      <c r="O6" s="39"/>
      <c r="P6" s="36"/>
      <c r="Q6" s="36"/>
      <c r="R6" s="39"/>
    </row>
    <row r="7" spans="1:18" s="9" customFormat="1" ht="12" x14ac:dyDescent="0.35">
      <c r="A7" s="15" t="s">
        <v>38</v>
      </c>
      <c r="B7" s="75">
        <v>4683</v>
      </c>
      <c r="C7" s="76">
        <v>1336</v>
      </c>
      <c r="D7" s="75">
        <v>28.528720905402523</v>
      </c>
      <c r="E7" s="75">
        <v>2213</v>
      </c>
      <c r="F7" s="75">
        <v>47.286324786324784</v>
      </c>
      <c r="G7" s="75">
        <v>901</v>
      </c>
      <c r="H7" s="75">
        <v>19.252136752136753</v>
      </c>
      <c r="I7" s="75">
        <v>230</v>
      </c>
      <c r="J7" s="75">
        <v>4.9145299145299148</v>
      </c>
      <c r="K7" s="8"/>
      <c r="L7" s="39"/>
      <c r="M7" s="39"/>
      <c r="N7" s="39"/>
      <c r="O7" s="39"/>
      <c r="P7" s="36"/>
      <c r="Q7" s="36"/>
      <c r="R7" s="39"/>
    </row>
    <row r="8" spans="1:18" s="9" customFormat="1" x14ac:dyDescent="0.35">
      <c r="A8" s="15" t="s">
        <v>44</v>
      </c>
      <c r="B8" s="75">
        <v>50366</v>
      </c>
      <c r="C8" s="76">
        <v>15520</v>
      </c>
      <c r="D8" s="75">
        <v>30.814438311559382</v>
      </c>
      <c r="E8" s="75">
        <v>13085</v>
      </c>
      <c r="F8" s="75">
        <v>25.981375215932328</v>
      </c>
      <c r="G8" s="75">
        <v>16284</v>
      </c>
      <c r="H8" s="75">
        <v>32.333260528562633</v>
      </c>
      <c r="I8" s="75">
        <v>5474</v>
      </c>
      <c r="J8" s="75">
        <v>10.869090403669361</v>
      </c>
      <c r="K8" s="8"/>
      <c r="L8" s="39"/>
      <c r="M8" s="39"/>
      <c r="N8" s="39"/>
      <c r="O8" s="39"/>
      <c r="P8" s="58"/>
      <c r="Q8" s="59"/>
      <c r="R8" s="39"/>
    </row>
    <row r="9" spans="1:18" s="9" customFormat="1" x14ac:dyDescent="0.35">
      <c r="A9" s="15" t="s">
        <v>45</v>
      </c>
      <c r="B9" s="75">
        <v>79614</v>
      </c>
      <c r="C9" s="76">
        <v>20085</v>
      </c>
      <c r="D9" s="75">
        <v>25.227974979275004</v>
      </c>
      <c r="E9" s="75">
        <v>27781</v>
      </c>
      <c r="F9" s="75">
        <v>34.893301681801624</v>
      </c>
      <c r="G9" s="75">
        <v>22036</v>
      </c>
      <c r="H9" s="75">
        <v>27.677506060263511</v>
      </c>
      <c r="I9" s="75">
        <v>9715</v>
      </c>
      <c r="J9" s="75">
        <v>12.202167878719369</v>
      </c>
      <c r="K9" s="8"/>
      <c r="L9" s="39"/>
      <c r="M9" s="39"/>
      <c r="N9" s="39"/>
      <c r="O9" s="39"/>
      <c r="P9" s="58"/>
      <c r="Q9" s="59"/>
      <c r="R9" s="39"/>
    </row>
    <row r="10" spans="1:18" s="9" customFormat="1" x14ac:dyDescent="0.35">
      <c r="A10" s="15" t="s">
        <v>40</v>
      </c>
      <c r="B10" s="75">
        <v>76095</v>
      </c>
      <c r="C10" s="76">
        <v>12682</v>
      </c>
      <c r="D10" s="75">
        <v>16.666009593271568</v>
      </c>
      <c r="E10" s="75">
        <v>24480</v>
      </c>
      <c r="F10" s="75">
        <v>32.169890664423882</v>
      </c>
      <c r="G10" s="75">
        <v>30902</v>
      </c>
      <c r="H10" s="75">
        <v>40.609230445752729</v>
      </c>
      <c r="I10" s="75">
        <v>8032</v>
      </c>
      <c r="J10" s="75">
        <v>10.555088309503786</v>
      </c>
      <c r="K10" s="8"/>
      <c r="L10" s="39"/>
      <c r="M10" s="39"/>
      <c r="N10" s="39"/>
      <c r="O10" s="39"/>
      <c r="P10" s="58"/>
      <c r="Q10" s="59"/>
      <c r="R10" s="39"/>
    </row>
    <row r="11" spans="1:18" s="9" customFormat="1" x14ac:dyDescent="0.35">
      <c r="A11" s="15" t="s">
        <v>46</v>
      </c>
      <c r="B11" s="75">
        <v>109169</v>
      </c>
      <c r="C11" s="76">
        <v>26092</v>
      </c>
      <c r="D11" s="75">
        <v>23.900557850671895</v>
      </c>
      <c r="E11" s="75">
        <v>32764</v>
      </c>
      <c r="F11" s="75">
        <v>30.013557583085998</v>
      </c>
      <c r="G11" s="75">
        <v>36588</v>
      </c>
      <c r="H11" s="75">
        <v>33.516543915576563</v>
      </c>
      <c r="I11" s="75">
        <v>13720</v>
      </c>
      <c r="J11" s="75">
        <v>12.568245941885603</v>
      </c>
      <c r="K11" s="8"/>
      <c r="L11" s="39"/>
      <c r="M11" s="39"/>
      <c r="N11" s="39"/>
      <c r="O11" s="39"/>
      <c r="P11" s="58"/>
      <c r="Q11" s="59"/>
      <c r="R11" s="39"/>
    </row>
    <row r="12" spans="1:18" s="9" customFormat="1" x14ac:dyDescent="0.35">
      <c r="A12" s="15" t="s">
        <v>47</v>
      </c>
      <c r="B12" s="75">
        <v>101920</v>
      </c>
      <c r="C12" s="76">
        <v>20742</v>
      </c>
      <c r="D12" s="75">
        <v>20.351255886970172</v>
      </c>
      <c r="E12" s="75">
        <v>7261</v>
      </c>
      <c r="F12" s="75">
        <v>7.4453992435202458</v>
      </c>
      <c r="G12" s="75">
        <v>66655</v>
      </c>
      <c r="H12" s="75">
        <v>65.399332810047099</v>
      </c>
      <c r="I12" s="75">
        <v>7262</v>
      </c>
      <c r="J12" s="75">
        <v>6.3289815411967725</v>
      </c>
      <c r="K12" s="8"/>
      <c r="L12" s="39"/>
      <c r="M12" s="39"/>
      <c r="N12" s="39"/>
      <c r="O12" s="39"/>
      <c r="P12" s="58"/>
      <c r="Q12" s="59"/>
      <c r="R12" s="39"/>
    </row>
    <row r="13" spans="1:18" s="9" customFormat="1" x14ac:dyDescent="0.35">
      <c r="A13" s="15" t="s">
        <v>48</v>
      </c>
      <c r="B13" s="75">
        <v>276466</v>
      </c>
      <c r="C13" s="76">
        <v>66476</v>
      </c>
      <c r="D13" s="75">
        <v>24.044909681479819</v>
      </c>
      <c r="E13" s="75">
        <v>44721</v>
      </c>
      <c r="F13" s="75">
        <v>16.175949302988432</v>
      </c>
      <c r="G13" s="75">
        <v>132355</v>
      </c>
      <c r="H13" s="75">
        <v>47.873879609065852</v>
      </c>
      <c r="I13" s="75">
        <v>32914</v>
      </c>
      <c r="J13" s="75">
        <v>11.905261406465895</v>
      </c>
      <c r="K13" s="8"/>
      <c r="L13" s="39"/>
      <c r="M13" s="39"/>
      <c r="N13" s="39"/>
      <c r="O13" s="39"/>
      <c r="P13" s="58"/>
      <c r="Q13" s="59"/>
      <c r="R13" s="39"/>
    </row>
    <row r="14" spans="1:18" s="9" customFormat="1" x14ac:dyDescent="0.35">
      <c r="A14" s="14" t="s">
        <v>8</v>
      </c>
      <c r="B14" s="73"/>
      <c r="C14" s="73"/>
      <c r="D14" s="73"/>
      <c r="E14" s="73"/>
      <c r="F14" s="73"/>
      <c r="G14" s="73"/>
      <c r="H14" s="73"/>
      <c r="I14" s="73"/>
      <c r="J14" s="73"/>
      <c r="K14" s="8"/>
      <c r="L14" s="39"/>
      <c r="M14" s="39"/>
      <c r="N14" s="39"/>
      <c r="O14" s="39"/>
      <c r="P14" s="58"/>
      <c r="Q14" s="59"/>
      <c r="R14" s="39"/>
    </row>
    <row r="15" spans="1:18" s="9" customFormat="1" x14ac:dyDescent="0.35">
      <c r="A15" s="15" t="s">
        <v>9</v>
      </c>
      <c r="B15" s="75">
        <v>39285</v>
      </c>
      <c r="C15" s="76">
        <v>14494</v>
      </c>
      <c r="D15" s="75">
        <v>36.894488990708922</v>
      </c>
      <c r="E15" s="75">
        <v>9293</v>
      </c>
      <c r="F15" s="75">
        <v>23.656543543008425</v>
      </c>
      <c r="G15" s="75">
        <v>12043</v>
      </c>
      <c r="H15" s="75">
        <v>30.657027212789245</v>
      </c>
      <c r="I15" s="75">
        <v>3453</v>
      </c>
      <c r="J15" s="75">
        <v>8.7900618588193371</v>
      </c>
      <c r="K15" s="8"/>
      <c r="L15" s="39"/>
      <c r="M15" s="39"/>
      <c r="N15" s="39"/>
      <c r="O15" s="39"/>
      <c r="P15" s="36"/>
      <c r="Q15" s="36"/>
      <c r="R15" s="39"/>
    </row>
    <row r="16" spans="1:18" s="9" customFormat="1" x14ac:dyDescent="0.35">
      <c r="A16" s="15" t="s">
        <v>10</v>
      </c>
      <c r="B16" s="75">
        <v>308687</v>
      </c>
      <c r="C16" s="76">
        <v>76876</v>
      </c>
      <c r="D16" s="75">
        <v>24.904190976620331</v>
      </c>
      <c r="E16" s="75">
        <v>82887</v>
      </c>
      <c r="F16" s="75">
        <v>26.851818856237632</v>
      </c>
      <c r="G16" s="75">
        <v>104381</v>
      </c>
      <c r="H16" s="75">
        <v>33.81494931693679</v>
      </c>
      <c r="I16" s="75">
        <v>44539</v>
      </c>
      <c r="J16" s="75">
        <v>14.428718134785523</v>
      </c>
      <c r="K16" s="8"/>
      <c r="L16" s="39"/>
      <c r="M16" s="39"/>
      <c r="N16" s="39"/>
      <c r="O16" s="39"/>
      <c r="P16" s="58"/>
      <c r="Q16" s="59"/>
      <c r="R16" s="39"/>
    </row>
    <row r="17" spans="1:18" s="9" customFormat="1" x14ac:dyDescent="0.35">
      <c r="A17" s="15" t="s">
        <v>11</v>
      </c>
      <c r="B17" s="75">
        <v>306729</v>
      </c>
      <c r="C17" s="76">
        <v>65091</v>
      </c>
      <c r="D17" s="75">
        <v>21.22101268546502</v>
      </c>
      <c r="E17" s="75">
        <v>39009</v>
      </c>
      <c r="F17" s="75">
        <v>12.608628982541129</v>
      </c>
      <c r="G17" s="75">
        <v>178376</v>
      </c>
      <c r="H17" s="75">
        <v>58.154266469750169</v>
      </c>
      <c r="I17" s="75">
        <v>24253</v>
      </c>
      <c r="J17" s="75">
        <v>7.5897118143895659</v>
      </c>
      <c r="K17" s="8"/>
      <c r="L17" s="39"/>
      <c r="M17" s="39"/>
      <c r="N17" s="39"/>
      <c r="O17" s="39"/>
      <c r="P17" s="58"/>
      <c r="Q17" s="59"/>
      <c r="R17" s="39"/>
    </row>
    <row r="18" spans="1:18" s="9" customFormat="1" x14ac:dyDescent="0.35">
      <c r="A18" s="15" t="s">
        <v>23</v>
      </c>
      <c r="B18" s="75">
        <v>37954</v>
      </c>
      <c r="C18" s="76">
        <v>5915</v>
      </c>
      <c r="D18" s="75">
        <v>15.584655108815934</v>
      </c>
      <c r="E18" s="75">
        <v>17017</v>
      </c>
      <c r="F18" s="75">
        <v>44.837035280478489</v>
      </c>
      <c r="G18" s="75">
        <v>9919</v>
      </c>
      <c r="H18" s="75">
        <v>26.134956393433985</v>
      </c>
      <c r="I18" s="75">
        <v>5102</v>
      </c>
      <c r="J18" s="75">
        <v>13.442942586883778</v>
      </c>
      <c r="K18" s="8"/>
      <c r="L18" s="39"/>
      <c r="M18" s="39"/>
      <c r="N18" s="39"/>
      <c r="O18" s="39"/>
      <c r="P18" s="58"/>
      <c r="Q18" s="59"/>
      <c r="R18" s="39"/>
    </row>
    <row r="19" spans="1:18" s="9" customFormat="1" x14ac:dyDescent="0.35">
      <c r="A19" s="17" t="s">
        <v>12</v>
      </c>
      <c r="B19" s="77">
        <v>5658</v>
      </c>
      <c r="C19" s="78">
        <v>557</v>
      </c>
      <c r="D19" s="77">
        <v>9.8444680098974899</v>
      </c>
      <c r="E19" s="77">
        <v>4099</v>
      </c>
      <c r="F19" s="77">
        <v>72.446094026157652</v>
      </c>
      <c r="G19" s="77">
        <v>1002</v>
      </c>
      <c r="H19" s="77">
        <v>17.709437963944858</v>
      </c>
      <c r="I19" s="79">
        <v>0</v>
      </c>
      <c r="J19" s="79">
        <v>0</v>
      </c>
      <c r="K19" s="8"/>
      <c r="L19" s="39"/>
      <c r="M19" s="39"/>
      <c r="N19" s="39"/>
      <c r="O19" s="39"/>
      <c r="P19" s="58"/>
      <c r="Q19" s="59"/>
      <c r="R19" s="39"/>
    </row>
    <row r="20" spans="1:18" s="9" customFormat="1" x14ac:dyDescent="0.35">
      <c r="A20" s="45" t="s">
        <v>5</v>
      </c>
      <c r="B20" s="50"/>
      <c r="C20" s="51"/>
      <c r="D20" s="50"/>
      <c r="E20" s="50"/>
      <c r="F20" s="16"/>
      <c r="G20" s="16"/>
      <c r="H20" s="16"/>
      <c r="I20" s="36"/>
      <c r="J20" s="36"/>
      <c r="K20" s="46"/>
      <c r="L20" s="39"/>
      <c r="M20" s="39"/>
      <c r="N20" s="39"/>
      <c r="O20" s="39"/>
      <c r="P20" s="58"/>
      <c r="Q20" s="59"/>
      <c r="R20" s="39"/>
    </row>
    <row r="21" spans="1:18" s="9" customFormat="1" ht="12" customHeight="1" x14ac:dyDescent="0.35">
      <c r="A21" s="110" t="s">
        <v>25</v>
      </c>
      <c r="B21" s="110"/>
      <c r="C21" s="110"/>
      <c r="D21" s="110"/>
      <c r="E21" s="110"/>
      <c r="F21" s="18" t="s">
        <v>0</v>
      </c>
      <c r="G21" s="19" t="s">
        <v>0</v>
      </c>
      <c r="H21" s="18" t="s">
        <v>0</v>
      </c>
      <c r="I21" s="19" t="s">
        <v>0</v>
      </c>
      <c r="J21" s="19" t="s">
        <v>0</v>
      </c>
      <c r="K21" s="8"/>
      <c r="L21" s="39"/>
      <c r="M21" s="39"/>
      <c r="N21" s="39"/>
      <c r="O21" s="39"/>
      <c r="P21" s="39"/>
      <c r="Q21" s="39"/>
      <c r="R21" s="39"/>
    </row>
    <row r="22" spans="1:18" s="9" customFormat="1" ht="22.5" customHeight="1" x14ac:dyDescent="0.35">
      <c r="A22" s="109" t="s">
        <v>52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8"/>
      <c r="L22" s="39"/>
      <c r="M22" s="39"/>
      <c r="N22" s="58"/>
      <c r="O22" s="58"/>
      <c r="P22" s="58"/>
      <c r="Q22" s="39"/>
      <c r="R22" s="39"/>
    </row>
    <row r="23" spans="1:18" s="9" customFormat="1" ht="22.5" customHeight="1" x14ac:dyDescent="0.35">
      <c r="A23" s="111" t="s">
        <v>37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8"/>
      <c r="L23" s="39"/>
      <c r="M23" s="39"/>
      <c r="N23" s="58"/>
      <c r="O23" s="58"/>
      <c r="P23" s="58"/>
      <c r="Q23" s="39"/>
      <c r="R23" s="39"/>
    </row>
    <row r="24" spans="1:18" s="9" customFormat="1" x14ac:dyDescent="0.35">
      <c r="A24" s="106" t="s">
        <v>24</v>
      </c>
      <c r="B24" s="106"/>
      <c r="C24" s="106"/>
      <c r="D24" s="106"/>
      <c r="E24" s="106"/>
      <c r="F24" s="8"/>
      <c r="G24" s="8"/>
      <c r="H24" s="8"/>
      <c r="I24" s="8"/>
      <c r="J24" s="8"/>
      <c r="K24" s="8"/>
      <c r="L24" s="39"/>
      <c r="M24" s="39"/>
      <c r="N24" s="58"/>
      <c r="O24" s="58"/>
      <c r="P24" s="58"/>
      <c r="Q24" s="39"/>
      <c r="R24" s="39"/>
    </row>
    <row r="25" spans="1:18" s="9" customFormat="1" x14ac:dyDescent="0.35">
      <c r="A25" s="20" t="s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39"/>
      <c r="M25" s="39"/>
      <c r="N25" s="39"/>
      <c r="O25" s="39"/>
      <c r="P25" s="39"/>
      <c r="Q25" s="39"/>
      <c r="R25" s="39"/>
    </row>
    <row r="26" spans="1:18" s="9" customFormat="1" x14ac:dyDescent="0.35">
      <c r="A26" s="20" t="s">
        <v>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39"/>
      <c r="M26" s="39"/>
      <c r="N26" s="39"/>
      <c r="O26" s="39"/>
      <c r="P26" s="39"/>
      <c r="Q26" s="39"/>
      <c r="R26" s="39"/>
    </row>
    <row r="27" spans="1:18" s="9" customFormat="1" x14ac:dyDescent="0.35">
      <c r="A27" s="106" t="s">
        <v>16</v>
      </c>
      <c r="B27" s="106"/>
      <c r="C27" s="8"/>
      <c r="D27" s="8"/>
      <c r="E27" s="8"/>
      <c r="F27" s="8"/>
      <c r="G27" s="8"/>
      <c r="H27" s="8"/>
      <c r="I27" s="8"/>
      <c r="J27" s="8"/>
      <c r="K27" s="8"/>
      <c r="L27" s="39"/>
      <c r="M27" s="39"/>
      <c r="N27" s="39"/>
      <c r="O27" s="39"/>
      <c r="P27" s="39"/>
      <c r="Q27" s="39"/>
      <c r="R27" s="39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60"/>
      <c r="M28" s="60"/>
      <c r="N28" s="60"/>
      <c r="O28" s="60"/>
      <c r="P28" s="60"/>
      <c r="Q28" s="60"/>
      <c r="R28" s="60"/>
    </row>
    <row r="29" spans="1:18" x14ac:dyDescent="0.25">
      <c r="L29" s="60"/>
      <c r="M29" s="60"/>
      <c r="N29" s="60"/>
      <c r="O29" s="60"/>
      <c r="P29" s="60"/>
      <c r="Q29" s="60"/>
      <c r="R29" s="60"/>
    </row>
    <row r="30" spans="1:18" x14ac:dyDescent="0.25">
      <c r="L30" s="60"/>
      <c r="M30" s="60"/>
      <c r="N30" s="60"/>
      <c r="O30" s="60"/>
      <c r="P30" s="60"/>
      <c r="Q30" s="60"/>
      <c r="R30" s="60"/>
    </row>
    <row r="31" spans="1:18" x14ac:dyDescent="0.25">
      <c r="L31" s="58"/>
      <c r="M31" s="58"/>
      <c r="N31" s="60"/>
      <c r="O31" s="60"/>
      <c r="P31" s="60"/>
      <c r="Q31" s="60"/>
      <c r="R31" s="60"/>
    </row>
    <row r="32" spans="1:18" x14ac:dyDescent="0.25">
      <c r="L32" s="58"/>
      <c r="M32" s="58"/>
      <c r="N32" s="60"/>
      <c r="O32" s="60"/>
      <c r="P32" s="60"/>
      <c r="Q32" s="60"/>
      <c r="R32" s="60"/>
    </row>
    <row r="33" spans="12:18" x14ac:dyDescent="0.25">
      <c r="L33" s="58"/>
      <c r="M33" s="58"/>
      <c r="N33" s="60"/>
      <c r="O33" s="60"/>
      <c r="P33" s="60"/>
      <c r="Q33" s="60"/>
      <c r="R33" s="60"/>
    </row>
  </sheetData>
  <mergeCells count="10">
    <mergeCell ref="A1:G1"/>
    <mergeCell ref="A24:E24"/>
    <mergeCell ref="A27:B27"/>
    <mergeCell ref="A22:J22"/>
    <mergeCell ref="A23:J23"/>
    <mergeCell ref="C3:D3"/>
    <mergeCell ref="E3:F3"/>
    <mergeCell ref="G3:H3"/>
    <mergeCell ref="I3:J3"/>
    <mergeCell ref="A21:E21"/>
  </mergeCells>
  <hyperlinks>
    <hyperlink ref="A27" r:id="rId1" display="mailto:agrar@bfs.admin.ch" xr:uid="{00000000-0004-0000-04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9"/>
  <sheetViews>
    <sheetView showGridLines="0"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1640625" style="1" bestFit="1" customWidth="1"/>
    <col min="3" max="3" width="1.5" style="1" customWidth="1"/>
    <col min="4" max="4" width="8" style="1" customWidth="1"/>
    <col min="5" max="5" width="1.5" style="1" bestFit="1" customWidth="1"/>
    <col min="6" max="6" width="3.6640625" style="1" customWidth="1"/>
    <col min="7" max="7" width="6.83203125" style="1" bestFit="1" customWidth="1"/>
    <col min="8" max="8" width="1.5" style="1" bestFit="1" customWidth="1"/>
    <col min="9" max="9" width="3.6640625" style="1" customWidth="1"/>
    <col min="10" max="10" width="9.58203125" style="1" customWidth="1"/>
    <col min="11" max="11" width="1.5" style="1" bestFit="1" customWidth="1"/>
    <col min="12" max="12" width="3.6640625" style="1" customWidth="1"/>
    <col min="13" max="13" width="6.1640625" style="1" customWidth="1"/>
    <col min="14" max="14" width="1.5" style="1" bestFit="1" customWidth="1"/>
    <col min="15" max="15" width="3.83203125" style="1" customWidth="1"/>
    <col min="16" max="16" width="7" style="1" customWidth="1"/>
    <col min="17" max="18" width="8.6640625" style="1" customWidth="1"/>
    <col min="19" max="16384" width="11" style="1"/>
  </cols>
  <sheetData>
    <row r="1" spans="1:26" s="3" customFormat="1" ht="13.5" x14ac:dyDescent="0.35">
      <c r="A1" s="113" t="s">
        <v>53</v>
      </c>
      <c r="B1" s="113"/>
      <c r="C1" s="113"/>
      <c r="D1" s="113"/>
      <c r="E1" s="113"/>
      <c r="F1" s="113"/>
      <c r="G1" s="113"/>
      <c r="H1" s="113"/>
      <c r="I1" s="113"/>
      <c r="J1" s="113"/>
      <c r="O1" s="4" t="s">
        <v>13</v>
      </c>
    </row>
    <row r="2" spans="1:26" s="8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6" s="8" customFormat="1" ht="36" customHeight="1" x14ac:dyDescent="0.35">
      <c r="B3" s="53" t="s">
        <v>1</v>
      </c>
      <c r="C3" s="48"/>
      <c r="D3" s="107" t="s">
        <v>26</v>
      </c>
      <c r="E3" s="121"/>
      <c r="F3" s="122"/>
      <c r="G3" s="107" t="s">
        <v>27</v>
      </c>
      <c r="H3" s="121"/>
      <c r="I3" s="122"/>
      <c r="J3" s="119" t="s">
        <v>28</v>
      </c>
      <c r="K3" s="120"/>
      <c r="L3" s="125"/>
      <c r="M3" s="119" t="s">
        <v>29</v>
      </c>
      <c r="N3" s="120"/>
      <c r="O3" s="120"/>
    </row>
    <row r="4" spans="1:26" s="8" customFormat="1" ht="12.75" customHeight="1" x14ac:dyDescent="0.35">
      <c r="B4" s="54" t="s">
        <v>50</v>
      </c>
      <c r="C4" s="34"/>
      <c r="D4" s="54" t="s">
        <v>50</v>
      </c>
      <c r="E4" s="34"/>
      <c r="F4" s="33" t="s">
        <v>4</v>
      </c>
      <c r="G4" s="54" t="s">
        <v>50</v>
      </c>
      <c r="H4" s="34"/>
      <c r="I4" s="34" t="s">
        <v>4</v>
      </c>
      <c r="J4" s="54" t="s">
        <v>50</v>
      </c>
      <c r="K4" s="34"/>
      <c r="L4" s="33" t="s">
        <v>4</v>
      </c>
      <c r="M4" s="54" t="s">
        <v>50</v>
      </c>
      <c r="N4" s="34"/>
      <c r="O4" s="33" t="s">
        <v>4</v>
      </c>
    </row>
    <row r="5" spans="1:26" s="8" customFormat="1" ht="12.75" customHeight="1" x14ac:dyDescent="0.35">
      <c r="A5" s="13" t="s">
        <v>3</v>
      </c>
      <c r="B5" s="61">
        <v>730554</v>
      </c>
      <c r="C5" s="61"/>
      <c r="D5" s="61">
        <v>158008</v>
      </c>
      <c r="E5" s="61" t="s">
        <v>6</v>
      </c>
      <c r="F5" s="80">
        <v>21</v>
      </c>
      <c r="G5" s="61">
        <v>195678</v>
      </c>
      <c r="H5" s="61" t="s">
        <v>6</v>
      </c>
      <c r="I5" s="80">
        <v>27</v>
      </c>
      <c r="J5" s="61">
        <v>315963</v>
      </c>
      <c r="K5" s="61"/>
      <c r="L5" s="80">
        <v>43</v>
      </c>
      <c r="M5" s="61">
        <v>60915</v>
      </c>
      <c r="N5" s="61" t="s">
        <v>7</v>
      </c>
      <c r="O5" s="80">
        <v>9</v>
      </c>
      <c r="P5" s="23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8" customFormat="1" ht="12.75" customHeight="1" x14ac:dyDescent="0.35">
      <c r="A6" s="24" t="s">
        <v>39</v>
      </c>
      <c r="B6" s="81">
        <v>133888</v>
      </c>
      <c r="C6" s="63" t="s">
        <v>6</v>
      </c>
      <c r="D6" s="81">
        <v>36939.868999999999</v>
      </c>
      <c r="E6" s="63" t="s">
        <v>7</v>
      </c>
      <c r="F6" s="81"/>
      <c r="G6" s="81">
        <v>35020.375999999997</v>
      </c>
      <c r="H6" s="63" t="s">
        <v>7</v>
      </c>
      <c r="I6" s="82"/>
      <c r="J6" s="81">
        <v>56250</v>
      </c>
      <c r="K6" s="63" t="s">
        <v>7</v>
      </c>
      <c r="L6" s="82"/>
      <c r="M6" s="81">
        <v>5685</v>
      </c>
      <c r="N6" s="63" t="s">
        <v>7</v>
      </c>
      <c r="O6" s="83"/>
      <c r="Q6" s="25"/>
      <c r="R6" s="23"/>
    </row>
    <row r="7" spans="1:26" s="8" customFormat="1" ht="12.75" customHeight="1" x14ac:dyDescent="0.35">
      <c r="A7" s="24" t="s">
        <v>40</v>
      </c>
      <c r="B7" s="81">
        <v>126064</v>
      </c>
      <c r="C7" s="63" t="s">
        <v>6</v>
      </c>
      <c r="D7" s="81">
        <v>26097.327000000001</v>
      </c>
      <c r="E7" s="63" t="s">
        <v>7</v>
      </c>
      <c r="F7" s="81"/>
      <c r="G7" s="81">
        <v>40529.277800000003</v>
      </c>
      <c r="H7" s="63" t="s">
        <v>7</v>
      </c>
      <c r="I7" s="82"/>
      <c r="J7" s="81">
        <v>38275</v>
      </c>
      <c r="K7" s="63" t="s">
        <v>7</v>
      </c>
      <c r="L7" s="82"/>
      <c r="M7" s="81">
        <v>21167</v>
      </c>
      <c r="N7" s="63" t="s">
        <v>7</v>
      </c>
      <c r="O7" s="83"/>
      <c r="R7" s="23"/>
    </row>
    <row r="8" spans="1:26" s="8" customFormat="1" ht="12.75" customHeight="1" x14ac:dyDescent="0.35">
      <c r="A8" s="24" t="s">
        <v>41</v>
      </c>
      <c r="B8" s="81">
        <v>125358</v>
      </c>
      <c r="C8" s="82"/>
      <c r="D8" s="81">
        <v>21349.480100000001</v>
      </c>
      <c r="E8" s="84"/>
      <c r="F8" s="83"/>
      <c r="G8" s="81">
        <v>50862.4951</v>
      </c>
      <c r="H8" s="83"/>
      <c r="I8" s="82"/>
      <c r="J8" s="81">
        <v>38416</v>
      </c>
      <c r="K8" s="83"/>
      <c r="L8" s="82"/>
      <c r="M8" s="81">
        <v>14728</v>
      </c>
      <c r="N8" s="83"/>
      <c r="O8" s="83"/>
      <c r="R8" s="23"/>
    </row>
    <row r="9" spans="1:26" s="8" customFormat="1" ht="12.75" customHeight="1" x14ac:dyDescent="0.35">
      <c r="A9" s="24" t="s">
        <v>42</v>
      </c>
      <c r="B9" s="81">
        <v>76340</v>
      </c>
      <c r="C9" s="82"/>
      <c r="D9" s="81">
        <v>13576</v>
      </c>
      <c r="E9" s="82"/>
      <c r="F9" s="83"/>
      <c r="G9" s="81">
        <v>7688</v>
      </c>
      <c r="H9" s="83"/>
      <c r="I9" s="82"/>
      <c r="J9" s="81">
        <v>49884</v>
      </c>
      <c r="K9" s="83"/>
      <c r="L9" s="82"/>
      <c r="M9" s="81">
        <v>5192</v>
      </c>
      <c r="N9" s="83"/>
      <c r="O9" s="83"/>
      <c r="Q9" s="12"/>
      <c r="R9" s="23"/>
    </row>
    <row r="10" spans="1:26" s="8" customFormat="1" ht="12.75" customHeight="1" x14ac:dyDescent="0.35">
      <c r="A10" s="26" t="s">
        <v>43</v>
      </c>
      <c r="B10" s="85">
        <v>268904</v>
      </c>
      <c r="C10" s="86"/>
      <c r="D10" s="85">
        <v>60045</v>
      </c>
      <c r="E10" s="86"/>
      <c r="F10" s="87"/>
      <c r="G10" s="85">
        <v>61578</v>
      </c>
      <c r="H10" s="87"/>
      <c r="I10" s="86"/>
      <c r="J10" s="85">
        <v>133138</v>
      </c>
      <c r="K10" s="87"/>
      <c r="L10" s="86"/>
      <c r="M10" s="85">
        <v>14143</v>
      </c>
      <c r="N10" s="87"/>
      <c r="O10" s="87"/>
      <c r="R10" s="23"/>
    </row>
    <row r="11" spans="1:26" s="8" customFormat="1" ht="12.75" customHeight="1" x14ac:dyDescent="0.35">
      <c r="A11" s="27" t="s">
        <v>5</v>
      </c>
      <c r="B11" s="28"/>
      <c r="C11" s="28"/>
      <c r="D11" s="18" t="s">
        <v>0</v>
      </c>
      <c r="E11" s="18"/>
      <c r="F11" s="19" t="s">
        <v>0</v>
      </c>
      <c r="G11" s="19"/>
      <c r="H11" s="19"/>
      <c r="I11" s="18" t="s">
        <v>0</v>
      </c>
      <c r="J11" s="19" t="s">
        <v>0</v>
      </c>
      <c r="K11" s="19"/>
      <c r="L11" s="18" t="s">
        <v>0</v>
      </c>
      <c r="M11" s="19" t="s">
        <v>0</v>
      </c>
      <c r="N11" s="19"/>
      <c r="O11" s="19" t="s">
        <v>0</v>
      </c>
    </row>
    <row r="12" spans="1:26" s="8" customFormat="1" ht="32.25" customHeight="1" x14ac:dyDescent="0.35">
      <c r="A12" s="123" t="s">
        <v>49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26" s="8" customFormat="1" ht="12.75" customHeight="1" x14ac:dyDescent="0.35">
      <c r="A13" s="124" t="s">
        <v>25</v>
      </c>
      <c r="B13" s="124"/>
      <c r="C13" s="124"/>
      <c r="D13" s="124"/>
      <c r="E13" s="124"/>
      <c r="F13" s="124"/>
      <c r="G13" s="124"/>
    </row>
    <row r="14" spans="1:26" s="8" customFormat="1" ht="12.75" customHeight="1" x14ac:dyDescent="0.35">
      <c r="A14" s="124" t="s">
        <v>30</v>
      </c>
      <c r="B14" s="124"/>
      <c r="C14" s="124"/>
      <c r="D14" s="124"/>
      <c r="E14" s="124"/>
      <c r="F14" s="124"/>
      <c r="G14" s="124"/>
      <c r="H14" s="124"/>
      <c r="I14" s="124"/>
      <c r="J14" s="124"/>
    </row>
    <row r="15" spans="1:26" s="8" customFormat="1" ht="22.5" customHeight="1" x14ac:dyDescent="0.35">
      <c r="A15" s="123" t="s">
        <v>32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T15" s="25"/>
    </row>
    <row r="16" spans="1:26" s="8" customFormat="1" ht="12.75" customHeight="1" x14ac:dyDescent="0.35">
      <c r="A16" s="118" t="s">
        <v>65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11" s="9" customFormat="1" ht="12.75" customHeight="1" x14ac:dyDescent="0.35">
      <c r="A17" s="20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s="9" customFormat="1" ht="12.75" customHeight="1" x14ac:dyDescent="0.35">
      <c r="A18" s="106" t="s">
        <v>15</v>
      </c>
      <c r="B18" s="106"/>
      <c r="C18" s="8"/>
      <c r="D18" s="8"/>
      <c r="E18" s="8"/>
      <c r="F18" s="8"/>
      <c r="G18" s="8"/>
      <c r="H18" s="8"/>
      <c r="I18" s="8"/>
      <c r="J18" s="8"/>
      <c r="K18" s="8"/>
    </row>
    <row r="19" spans="1:11" s="9" customFormat="1" ht="12.75" customHeight="1" x14ac:dyDescent="0.35">
      <c r="A19" s="106" t="s">
        <v>16</v>
      </c>
      <c r="B19" s="106"/>
      <c r="C19" s="47"/>
      <c r="D19" s="47"/>
      <c r="E19" s="47"/>
      <c r="F19" s="47"/>
      <c r="G19" s="47"/>
      <c r="H19" s="47"/>
      <c r="I19" s="47"/>
      <c r="J19" s="47"/>
      <c r="K19" s="47"/>
    </row>
  </sheetData>
  <dataConsolidate/>
  <mergeCells count="12">
    <mergeCell ref="A16:L16"/>
    <mergeCell ref="A18:B18"/>
    <mergeCell ref="A19:B19"/>
    <mergeCell ref="A1:J1"/>
    <mergeCell ref="M3:O3"/>
    <mergeCell ref="G3:I3"/>
    <mergeCell ref="A15:O15"/>
    <mergeCell ref="D3:F3"/>
    <mergeCell ref="J3:L3"/>
    <mergeCell ref="A12:O12"/>
    <mergeCell ref="A13:G13"/>
    <mergeCell ref="A14:J14"/>
  </mergeCells>
  <hyperlinks>
    <hyperlink ref="A19" r:id="rId1" display="mailto:agrar@bfs.admin.ch" xr:uid="{00000000-0004-0000-05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0"/>
  <sheetViews>
    <sheetView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1640625" style="1" bestFit="1" customWidth="1"/>
    <col min="3" max="3" width="1.5" style="1" customWidth="1"/>
    <col min="4" max="4" width="6.58203125" style="1" customWidth="1"/>
    <col min="5" max="5" width="1.5" style="1" bestFit="1" customWidth="1"/>
    <col min="6" max="6" width="3.6640625" style="1" customWidth="1"/>
    <col min="7" max="7" width="6.83203125" style="1" bestFit="1" customWidth="1"/>
    <col min="8" max="8" width="1.5" style="1" bestFit="1" customWidth="1"/>
    <col min="9" max="9" width="3.6640625" style="1" customWidth="1"/>
    <col min="10" max="10" width="9.58203125" style="1" customWidth="1"/>
    <col min="11" max="11" width="1.5" style="1" bestFit="1" customWidth="1"/>
    <col min="12" max="12" width="3.83203125" style="1" customWidth="1"/>
    <col min="13" max="13" width="6.1640625" style="1" customWidth="1"/>
    <col min="14" max="14" width="1.5" style="1" bestFit="1" customWidth="1"/>
    <col min="15" max="15" width="3.6640625" style="1" customWidth="1"/>
    <col min="16" max="16" width="7" style="1" customWidth="1"/>
    <col min="17" max="17" width="8.6640625" style="1" customWidth="1"/>
    <col min="18" max="16384" width="11" style="1"/>
  </cols>
  <sheetData>
    <row r="1" spans="1:20" s="3" customFormat="1" ht="12.75" customHeight="1" x14ac:dyDescent="0.35">
      <c r="A1" s="113" t="s">
        <v>56</v>
      </c>
      <c r="B1" s="113"/>
      <c r="C1" s="113"/>
      <c r="D1" s="113"/>
      <c r="E1" s="113"/>
      <c r="F1" s="113"/>
      <c r="G1" s="113"/>
      <c r="H1" s="113"/>
      <c r="I1" s="113"/>
      <c r="J1" s="113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3" t="s">
        <v>1</v>
      </c>
      <c r="C3" s="48"/>
      <c r="D3" s="107" t="s">
        <v>26</v>
      </c>
      <c r="E3" s="121"/>
      <c r="F3" s="122"/>
      <c r="G3" s="107" t="s">
        <v>27</v>
      </c>
      <c r="H3" s="121"/>
      <c r="I3" s="122"/>
      <c r="J3" s="119" t="s">
        <v>28</v>
      </c>
      <c r="K3" s="120"/>
      <c r="L3" s="125"/>
      <c r="M3" s="119" t="s">
        <v>29</v>
      </c>
      <c r="N3" s="120"/>
      <c r="O3" s="120"/>
    </row>
    <row r="4" spans="1:20" s="9" customFormat="1" x14ac:dyDescent="0.35">
      <c r="A4" s="8"/>
      <c r="B4" s="54" t="s">
        <v>50</v>
      </c>
      <c r="C4" s="34"/>
      <c r="D4" s="54" t="s">
        <v>50</v>
      </c>
      <c r="E4" s="34"/>
      <c r="F4" s="33" t="s">
        <v>4</v>
      </c>
      <c r="G4" s="54" t="s">
        <v>50</v>
      </c>
      <c r="H4" s="34"/>
      <c r="I4" s="33" t="s">
        <v>4</v>
      </c>
      <c r="J4" s="54" t="s">
        <v>50</v>
      </c>
      <c r="K4" s="34"/>
      <c r="L4" s="33" t="s">
        <v>4</v>
      </c>
      <c r="M4" s="54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61">
        <v>727378</v>
      </c>
      <c r="C5" s="61"/>
      <c r="D5" s="61">
        <v>139607</v>
      </c>
      <c r="E5" s="61" t="s">
        <v>6</v>
      </c>
      <c r="F5" s="61">
        <v>19</v>
      </c>
      <c r="G5" s="61">
        <v>158328</v>
      </c>
      <c r="H5" s="61" t="s">
        <v>6</v>
      </c>
      <c r="I5" s="61">
        <v>22</v>
      </c>
      <c r="J5" s="61">
        <v>341455</v>
      </c>
      <c r="K5" s="61"/>
      <c r="L5" s="61">
        <v>47</v>
      </c>
      <c r="M5" s="61">
        <v>87970</v>
      </c>
      <c r="N5" s="61" t="s">
        <v>6</v>
      </c>
      <c r="O5" s="61">
        <v>12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62">
        <v>140870.25320000001</v>
      </c>
      <c r="C6" s="63" t="s">
        <v>6</v>
      </c>
      <c r="D6" s="62">
        <v>37190.763500000001</v>
      </c>
      <c r="E6" s="63" t="s">
        <v>7</v>
      </c>
      <c r="F6" s="62"/>
      <c r="G6" s="62">
        <v>33844.246899999998</v>
      </c>
      <c r="H6" s="63" t="s">
        <v>7</v>
      </c>
      <c r="I6" s="64"/>
      <c r="J6" s="62">
        <v>57131.740400000002</v>
      </c>
      <c r="K6" s="63" t="s">
        <v>7</v>
      </c>
      <c r="L6" s="64"/>
      <c r="M6" s="62">
        <v>12690.7616</v>
      </c>
      <c r="N6" s="63" t="s">
        <v>7</v>
      </c>
      <c r="O6" s="65"/>
      <c r="Q6" s="15"/>
      <c r="R6" s="23"/>
    </row>
    <row r="7" spans="1:20" s="8" customFormat="1" ht="12.75" customHeight="1" x14ac:dyDescent="0.35">
      <c r="A7" s="24" t="s">
        <v>40</v>
      </c>
      <c r="B7" s="62">
        <v>136447.80799999999</v>
      </c>
      <c r="C7" s="63"/>
      <c r="D7" s="62">
        <v>26447.252499999999</v>
      </c>
      <c r="E7" s="63" t="s">
        <v>7</v>
      </c>
      <c r="F7" s="62"/>
      <c r="G7" s="62">
        <v>47537.553699999997</v>
      </c>
      <c r="H7" s="63" t="s">
        <v>7</v>
      </c>
      <c r="I7" s="64"/>
      <c r="J7" s="62">
        <v>34695.567499999997</v>
      </c>
      <c r="K7" s="63" t="s">
        <v>7</v>
      </c>
      <c r="L7" s="64"/>
      <c r="M7" s="62">
        <v>27762.015599999999</v>
      </c>
      <c r="N7" s="63" t="s">
        <v>7</v>
      </c>
      <c r="O7" s="65"/>
      <c r="Q7" s="15"/>
      <c r="R7" s="23"/>
    </row>
    <row r="8" spans="1:20" s="8" customFormat="1" ht="12.75" customHeight="1" x14ac:dyDescent="0.35">
      <c r="A8" s="24" t="s">
        <v>41</v>
      </c>
      <c r="B8" s="62">
        <v>120264</v>
      </c>
      <c r="C8" s="63"/>
      <c r="D8" s="62">
        <v>22098</v>
      </c>
      <c r="E8" s="63"/>
      <c r="F8" s="62"/>
      <c r="G8" s="62">
        <v>31745</v>
      </c>
      <c r="H8" s="63"/>
      <c r="I8" s="64"/>
      <c r="J8" s="62">
        <v>54018</v>
      </c>
      <c r="K8" s="63"/>
      <c r="L8" s="64"/>
      <c r="M8" s="62">
        <v>12402</v>
      </c>
      <c r="N8" s="63"/>
      <c r="O8" s="65"/>
      <c r="Q8" s="15"/>
      <c r="R8" s="23"/>
    </row>
    <row r="9" spans="1:20" s="8" customFormat="1" ht="12.75" customHeight="1" x14ac:dyDescent="0.35">
      <c r="A9" s="24" t="s">
        <v>42</v>
      </c>
      <c r="B9" s="62">
        <v>95081</v>
      </c>
      <c r="C9" s="63"/>
      <c r="D9" s="62">
        <v>18007</v>
      </c>
      <c r="E9" s="63"/>
      <c r="F9" s="62"/>
      <c r="G9" s="62">
        <v>5281</v>
      </c>
      <c r="H9" s="63"/>
      <c r="I9" s="64"/>
      <c r="J9" s="62">
        <v>50176</v>
      </c>
      <c r="K9" s="63"/>
      <c r="L9" s="64"/>
      <c r="M9" s="62">
        <v>21617</v>
      </c>
      <c r="N9" s="63"/>
      <c r="O9" s="65"/>
      <c r="Q9" s="15"/>
      <c r="R9" s="23"/>
    </row>
    <row r="10" spans="1:20" s="8" customFormat="1" ht="12.75" customHeight="1" x14ac:dyDescent="0.35">
      <c r="A10" s="26" t="s">
        <v>43</v>
      </c>
      <c r="B10" s="62">
        <v>234715</v>
      </c>
      <c r="C10" s="63"/>
      <c r="D10" s="62">
        <v>35864</v>
      </c>
      <c r="E10" s="63"/>
      <c r="F10" s="62"/>
      <c r="G10" s="62">
        <v>39920</v>
      </c>
      <c r="H10" s="63"/>
      <c r="I10" s="64"/>
      <c r="J10" s="62">
        <v>145434</v>
      </c>
      <c r="K10" s="63"/>
      <c r="L10" s="64"/>
      <c r="M10" s="62">
        <v>13498</v>
      </c>
      <c r="N10" s="63"/>
      <c r="O10" s="65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47" customFormat="1" ht="32.25" customHeight="1" x14ac:dyDescent="0.35">
      <c r="A12" s="123" t="s">
        <v>49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20" s="9" customFormat="1" ht="12" x14ac:dyDescent="0.35">
      <c r="A13" s="124" t="s">
        <v>34</v>
      </c>
      <c r="B13" s="124"/>
      <c r="C13" s="124"/>
      <c r="D13" s="124"/>
      <c r="E13" s="124"/>
      <c r="F13" s="124"/>
      <c r="G13" s="124"/>
      <c r="H13" s="47"/>
      <c r="I13" s="47"/>
      <c r="J13" s="47"/>
      <c r="K13" s="47"/>
      <c r="L13" s="47"/>
      <c r="M13" s="47"/>
      <c r="N13" s="47"/>
      <c r="O13" s="47"/>
    </row>
    <row r="14" spans="1:20" s="9" customFormat="1" ht="12" x14ac:dyDescent="0.35">
      <c r="A14" s="124" t="s">
        <v>30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47"/>
      <c r="L14" s="47"/>
      <c r="M14" s="47"/>
      <c r="N14" s="47"/>
      <c r="O14" s="47"/>
    </row>
    <row r="15" spans="1:20" s="48" customFormat="1" ht="22.5" customHeight="1" x14ac:dyDescent="0.35">
      <c r="A15" s="126" t="s">
        <v>33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T15" s="55"/>
    </row>
    <row r="16" spans="1:20" s="9" customFormat="1" ht="12" x14ac:dyDescent="0.35">
      <c r="A16" s="118" t="s">
        <v>31</v>
      </c>
      <c r="B16" s="11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s="9" customFormat="1" x14ac:dyDescent="0.35">
      <c r="A17" s="118" t="s">
        <v>66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47"/>
      <c r="N17" s="47"/>
      <c r="O17" s="47"/>
    </row>
    <row r="18" spans="1:15" s="9" customFormat="1" ht="12.75" customHeight="1" x14ac:dyDescent="0.35">
      <c r="A18" s="20" t="s">
        <v>14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 s="9" customFormat="1" ht="12.75" customHeight="1" x14ac:dyDescent="0.35">
      <c r="A19" s="106" t="s">
        <v>15</v>
      </c>
      <c r="B19" s="106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s="9" customFormat="1" ht="12.75" customHeight="1" x14ac:dyDescent="0.35">
      <c r="A20" s="106" t="s">
        <v>16</v>
      </c>
      <c r="B20" s="10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</sheetData>
  <dataConsolidate/>
  <mergeCells count="13">
    <mergeCell ref="A16:B16"/>
    <mergeCell ref="A17:L17"/>
    <mergeCell ref="A19:B19"/>
    <mergeCell ref="A20:B20"/>
    <mergeCell ref="A1:J1"/>
    <mergeCell ref="A15:O15"/>
    <mergeCell ref="D3:F3"/>
    <mergeCell ref="G3:I3"/>
    <mergeCell ref="J3:L3"/>
    <mergeCell ref="M3:O3"/>
    <mergeCell ref="A12:O12"/>
    <mergeCell ref="A13:G13"/>
    <mergeCell ref="A14:J14"/>
  </mergeCells>
  <hyperlinks>
    <hyperlink ref="A20" r:id="rId1" display="mailto:agrar@bfs.admin.ch" xr:uid="{00000000-0004-0000-0600-000000000000}"/>
  </hyperlink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0"/>
  <sheetViews>
    <sheetView zoomScaleNormal="100" zoomScaleSheetLayoutView="100" workbookViewId="0">
      <selection sqref="A1:J1"/>
    </sheetView>
  </sheetViews>
  <sheetFormatPr baseColWidth="10" defaultColWidth="11" defaultRowHeight="10.5" x14ac:dyDescent="0.25"/>
  <cols>
    <col min="1" max="1" width="15.58203125" style="1" customWidth="1"/>
    <col min="2" max="2" width="7.1640625" style="1" bestFit="1" customWidth="1"/>
    <col min="3" max="3" width="1.58203125" style="1" customWidth="1"/>
    <col min="4" max="4" width="6.58203125" style="1" customWidth="1"/>
    <col min="5" max="5" width="1.5" style="1" bestFit="1" customWidth="1"/>
    <col min="6" max="6" width="3.6640625" style="1" customWidth="1"/>
    <col min="7" max="7" width="6.83203125" style="1" bestFit="1" customWidth="1"/>
    <col min="8" max="8" width="1.5" style="1" bestFit="1" customWidth="1"/>
    <col min="9" max="9" width="3.6640625" style="1" customWidth="1"/>
    <col min="10" max="10" width="9.58203125" style="1" customWidth="1"/>
    <col min="11" max="11" width="1.5" style="1" bestFit="1" customWidth="1"/>
    <col min="12" max="12" width="3.6640625" style="1" customWidth="1"/>
    <col min="13" max="13" width="6.1640625" style="1" customWidth="1"/>
    <col min="14" max="14" width="1.5" style="1" bestFit="1" customWidth="1"/>
    <col min="15" max="15" width="3.6640625" style="1" customWidth="1"/>
    <col min="16" max="16" width="7" style="1" customWidth="1"/>
    <col min="17" max="17" width="8.6640625" style="1" customWidth="1"/>
    <col min="18" max="16384" width="11" style="1"/>
  </cols>
  <sheetData>
    <row r="1" spans="1:20" s="3" customFormat="1" ht="12.75" customHeight="1" x14ac:dyDescent="0.35">
      <c r="A1" s="113" t="s">
        <v>57</v>
      </c>
      <c r="B1" s="113"/>
      <c r="C1" s="113"/>
      <c r="D1" s="113"/>
      <c r="E1" s="113"/>
      <c r="F1" s="113"/>
      <c r="G1" s="113"/>
      <c r="H1" s="113"/>
      <c r="I1" s="113"/>
      <c r="J1" s="113"/>
      <c r="O1" s="4" t="s">
        <v>13</v>
      </c>
    </row>
    <row r="2" spans="1:20" s="9" customFormat="1" ht="12.75" customHeight="1" x14ac:dyDescent="0.35">
      <c r="A2" s="22"/>
      <c r="B2" s="30" t="s">
        <v>21</v>
      </c>
      <c r="C2" s="31"/>
      <c r="D2" s="7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0" s="9" customFormat="1" ht="36" customHeight="1" x14ac:dyDescent="0.35">
      <c r="A3" s="8"/>
      <c r="B3" s="53" t="s">
        <v>1</v>
      </c>
      <c r="C3" s="8"/>
      <c r="D3" s="107" t="s">
        <v>26</v>
      </c>
      <c r="E3" s="121"/>
      <c r="F3" s="122"/>
      <c r="G3" s="107" t="s">
        <v>27</v>
      </c>
      <c r="H3" s="121"/>
      <c r="I3" s="122"/>
      <c r="J3" s="119" t="s">
        <v>28</v>
      </c>
      <c r="K3" s="120"/>
      <c r="L3" s="125"/>
      <c r="M3" s="119" t="s">
        <v>29</v>
      </c>
      <c r="N3" s="120"/>
      <c r="O3" s="120"/>
    </row>
    <row r="4" spans="1:20" s="9" customFormat="1" x14ac:dyDescent="0.35">
      <c r="A4" s="8"/>
      <c r="B4" s="54" t="s">
        <v>50</v>
      </c>
      <c r="C4" s="34"/>
      <c r="D4" s="54" t="s">
        <v>50</v>
      </c>
      <c r="E4" s="34"/>
      <c r="F4" s="33" t="s">
        <v>4</v>
      </c>
      <c r="G4" s="54" t="s">
        <v>50</v>
      </c>
      <c r="H4" s="34"/>
      <c r="I4" s="33" t="s">
        <v>4</v>
      </c>
      <c r="J4" s="54" t="s">
        <v>50</v>
      </c>
      <c r="K4" s="34"/>
      <c r="L4" s="33" t="s">
        <v>4</v>
      </c>
      <c r="M4" s="54" t="s">
        <v>50</v>
      </c>
      <c r="N4" s="34"/>
      <c r="O4" s="33" t="s">
        <v>4</v>
      </c>
    </row>
    <row r="5" spans="1:20" s="9" customFormat="1" x14ac:dyDescent="0.35">
      <c r="A5" s="35" t="s">
        <v>3</v>
      </c>
      <c r="B5" s="61">
        <v>752819</v>
      </c>
      <c r="C5" s="61"/>
      <c r="D5" s="61">
        <v>138925</v>
      </c>
      <c r="E5" s="61" t="s">
        <v>6</v>
      </c>
      <c r="F5" s="61">
        <v>18</v>
      </c>
      <c r="G5" s="61">
        <v>143027</v>
      </c>
      <c r="H5" s="61" t="s">
        <v>6</v>
      </c>
      <c r="I5" s="61">
        <v>19</v>
      </c>
      <c r="J5" s="61">
        <v>373792</v>
      </c>
      <c r="K5" s="61" t="s">
        <v>6</v>
      </c>
      <c r="L5" s="61">
        <v>50</v>
      </c>
      <c r="M5" s="61">
        <v>97090</v>
      </c>
      <c r="N5" s="61" t="s">
        <v>6</v>
      </c>
      <c r="O5" s="61">
        <v>13</v>
      </c>
      <c r="P5" s="37"/>
      <c r="Q5" s="38"/>
      <c r="R5" s="38"/>
      <c r="S5" s="38"/>
      <c r="T5" s="38"/>
    </row>
    <row r="6" spans="1:20" s="8" customFormat="1" ht="12.75" customHeight="1" x14ac:dyDescent="0.35">
      <c r="A6" s="24" t="s">
        <v>39</v>
      </c>
      <c r="B6" s="62">
        <v>127109.3</v>
      </c>
      <c r="C6" s="63" t="s">
        <v>6</v>
      </c>
      <c r="D6" s="62">
        <v>35582.5</v>
      </c>
      <c r="E6" s="63" t="s">
        <v>7</v>
      </c>
      <c r="F6" s="62"/>
      <c r="G6" s="62">
        <v>25160</v>
      </c>
      <c r="H6" s="63" t="s">
        <v>7</v>
      </c>
      <c r="I6" s="64"/>
      <c r="J6" s="62">
        <v>55886.7</v>
      </c>
      <c r="K6" s="63" t="s">
        <v>7</v>
      </c>
      <c r="L6" s="64"/>
      <c r="M6" s="62">
        <v>10485.6</v>
      </c>
      <c r="N6" s="63" t="s">
        <v>7</v>
      </c>
      <c r="O6" s="65"/>
      <c r="Q6" s="15"/>
      <c r="R6" s="23"/>
    </row>
    <row r="7" spans="1:20" s="8" customFormat="1" ht="12.75" customHeight="1" x14ac:dyDescent="0.35">
      <c r="A7" s="24" t="s">
        <v>40</v>
      </c>
      <c r="B7" s="62">
        <v>113839.6</v>
      </c>
      <c r="C7" s="63" t="s">
        <v>6</v>
      </c>
      <c r="D7" s="62">
        <v>20223.900000000001</v>
      </c>
      <c r="E7" s="63" t="s">
        <v>7</v>
      </c>
      <c r="F7" s="62"/>
      <c r="G7" s="62">
        <v>35451.199999999997</v>
      </c>
      <c r="H7" s="63" t="s">
        <v>7</v>
      </c>
      <c r="I7" s="64"/>
      <c r="J7" s="62">
        <v>36260.1</v>
      </c>
      <c r="K7" s="63" t="s">
        <v>7</v>
      </c>
      <c r="L7" s="64"/>
      <c r="M7" s="62">
        <v>21915.200000000001</v>
      </c>
      <c r="N7" s="63" t="s">
        <v>7</v>
      </c>
      <c r="O7" s="65"/>
      <c r="Q7" s="15"/>
      <c r="R7" s="23"/>
    </row>
    <row r="8" spans="1:20" s="8" customFormat="1" ht="12.75" customHeight="1" x14ac:dyDescent="0.35">
      <c r="A8" s="24" t="s">
        <v>41</v>
      </c>
      <c r="B8" s="62">
        <v>159068.20000000001</v>
      </c>
      <c r="C8" s="63"/>
      <c r="D8" s="62">
        <v>26866.3</v>
      </c>
      <c r="E8" s="63" t="s">
        <v>6</v>
      </c>
      <c r="F8" s="62"/>
      <c r="G8" s="62">
        <v>40545.199999999997</v>
      </c>
      <c r="H8" s="63"/>
      <c r="I8" s="64"/>
      <c r="J8" s="62">
        <v>73376.800000000003</v>
      </c>
      <c r="K8" s="63" t="s">
        <v>6</v>
      </c>
      <c r="L8" s="64"/>
      <c r="M8" s="62">
        <v>18278.900000000001</v>
      </c>
      <c r="N8" s="63" t="s">
        <v>6</v>
      </c>
      <c r="O8" s="65"/>
      <c r="Q8" s="15"/>
      <c r="R8" s="23"/>
    </row>
    <row r="9" spans="1:20" s="8" customFormat="1" ht="12.75" customHeight="1" x14ac:dyDescent="0.35">
      <c r="A9" s="24" t="s">
        <v>42</v>
      </c>
      <c r="B9" s="62">
        <v>99335</v>
      </c>
      <c r="C9" s="63"/>
      <c r="D9" s="62">
        <v>20485</v>
      </c>
      <c r="E9" s="63"/>
      <c r="F9" s="62"/>
      <c r="G9" s="62">
        <v>5759</v>
      </c>
      <c r="H9" s="63"/>
      <c r="I9" s="64"/>
      <c r="J9" s="62">
        <v>42930</v>
      </c>
      <c r="K9" s="63"/>
      <c r="L9" s="64"/>
      <c r="M9" s="62">
        <v>30160</v>
      </c>
      <c r="N9" s="63"/>
      <c r="O9" s="65"/>
      <c r="Q9" s="15"/>
      <c r="R9" s="23"/>
    </row>
    <row r="10" spans="1:20" s="8" customFormat="1" ht="12.75" customHeight="1" x14ac:dyDescent="0.35">
      <c r="A10" s="26" t="s">
        <v>43</v>
      </c>
      <c r="B10" s="62">
        <v>253467</v>
      </c>
      <c r="C10" s="63"/>
      <c r="D10" s="62">
        <v>35767</v>
      </c>
      <c r="E10" s="63"/>
      <c r="F10" s="62"/>
      <c r="G10" s="62">
        <v>36112</v>
      </c>
      <c r="H10" s="63"/>
      <c r="I10" s="64"/>
      <c r="J10" s="62">
        <v>165338</v>
      </c>
      <c r="K10" s="63"/>
      <c r="L10" s="64"/>
      <c r="M10" s="62">
        <v>16250</v>
      </c>
      <c r="N10" s="63"/>
      <c r="O10" s="65"/>
      <c r="Q10" s="15"/>
      <c r="R10" s="23"/>
    </row>
    <row r="11" spans="1:20" s="9" customFormat="1" x14ac:dyDescent="0.35">
      <c r="A11" s="45" t="s">
        <v>5</v>
      </c>
      <c r="B11" s="40"/>
      <c r="C11" s="40"/>
      <c r="D11" s="41" t="s">
        <v>0</v>
      </c>
      <c r="E11" s="41"/>
      <c r="F11" s="42" t="s">
        <v>0</v>
      </c>
      <c r="G11" s="43"/>
      <c r="H11" s="43"/>
      <c r="I11" s="44" t="s">
        <v>0</v>
      </c>
      <c r="J11" s="43" t="s">
        <v>0</v>
      </c>
      <c r="K11" s="43"/>
      <c r="L11" s="44" t="s">
        <v>0</v>
      </c>
      <c r="M11" s="43" t="s">
        <v>0</v>
      </c>
      <c r="N11" s="43"/>
      <c r="O11" s="43" t="s">
        <v>0</v>
      </c>
      <c r="Q11" s="39"/>
    </row>
    <row r="12" spans="1:20" s="46" customFormat="1" ht="32.25" customHeight="1" x14ac:dyDescent="0.35">
      <c r="A12" s="123" t="s">
        <v>49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20" s="9" customFormat="1" ht="12" x14ac:dyDescent="0.35">
      <c r="A13" s="124" t="s">
        <v>34</v>
      </c>
      <c r="B13" s="124"/>
      <c r="C13" s="124"/>
      <c r="D13" s="124"/>
      <c r="E13" s="124"/>
      <c r="F13" s="124"/>
      <c r="G13" s="124"/>
      <c r="H13" s="8"/>
      <c r="I13" s="8"/>
      <c r="J13" s="8"/>
      <c r="K13" s="8"/>
      <c r="L13" s="8"/>
      <c r="M13" s="8"/>
      <c r="N13" s="8"/>
      <c r="O13" s="8"/>
    </row>
    <row r="14" spans="1:20" s="9" customFormat="1" ht="12.75" customHeight="1" x14ac:dyDescent="0.35">
      <c r="A14" s="124" t="s">
        <v>30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8"/>
      <c r="L14" s="8"/>
      <c r="M14" s="8"/>
      <c r="N14" s="8"/>
      <c r="O14" s="8"/>
    </row>
    <row r="15" spans="1:20" s="8" customFormat="1" ht="22.5" customHeight="1" x14ac:dyDescent="0.35">
      <c r="A15" s="126" t="s">
        <v>33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T15" s="25"/>
    </row>
    <row r="16" spans="1:20" s="9" customFormat="1" ht="12" x14ac:dyDescent="0.35">
      <c r="A16" s="118" t="s">
        <v>31</v>
      </c>
      <c r="B16" s="11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s="9" customFormat="1" x14ac:dyDescent="0.35">
      <c r="A17" s="118" t="s">
        <v>67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8"/>
      <c r="N17" s="8"/>
      <c r="O17" s="8"/>
    </row>
    <row r="18" spans="1:15" s="9" customFormat="1" ht="12.75" customHeight="1" x14ac:dyDescent="0.35">
      <c r="A18" s="20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9" customFormat="1" ht="12.75" customHeight="1" x14ac:dyDescent="0.35">
      <c r="A19" s="106" t="s">
        <v>15</v>
      </c>
      <c r="B19" s="10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s="9" customFormat="1" ht="12.75" customHeight="1" x14ac:dyDescent="0.35">
      <c r="A20" s="106" t="s">
        <v>16</v>
      </c>
      <c r="B20" s="10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</sheetData>
  <dataConsolidate/>
  <mergeCells count="13">
    <mergeCell ref="A16:B16"/>
    <mergeCell ref="A17:L17"/>
    <mergeCell ref="A19:B19"/>
    <mergeCell ref="A20:B20"/>
    <mergeCell ref="A1:J1"/>
    <mergeCell ref="A15:O15"/>
    <mergeCell ref="D3:F3"/>
    <mergeCell ref="G3:I3"/>
    <mergeCell ref="J3:L3"/>
    <mergeCell ref="M3:O3"/>
    <mergeCell ref="A12:O12"/>
    <mergeCell ref="A13:G13"/>
    <mergeCell ref="A14:J14"/>
  </mergeCells>
  <hyperlinks>
    <hyperlink ref="A20" r:id="rId1" display="mailto:agrar@bfs.admin.ch" xr:uid="{00000000-0004-0000-07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11</vt:i4>
      </vt:variant>
    </vt:vector>
  </HeadingPairs>
  <TitlesOfParts>
    <vt:vector size="27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Migliore Luana BFS</cp:lastModifiedBy>
  <cp:lastPrinted>2018-08-06T07:52:27Z</cp:lastPrinted>
  <dcterms:created xsi:type="dcterms:W3CDTF">1998-11-18T06:13:51Z</dcterms:created>
  <dcterms:modified xsi:type="dcterms:W3CDTF">2023-08-23T07:52:30Z</dcterms:modified>
</cp:coreProperties>
</file>