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Tableaux NEW 2022\Tableaux corrigés 23-08-23\"/>
    </mc:Choice>
  </mc:AlternateContent>
  <xr:revisionPtr revIDLastSave="0" documentId="8_{9710879C-0759-4811-8E8F-D5651ECBC017}" xr6:coauthVersionLast="47" xr6:coauthVersionMax="47" xr10:uidLastSave="{00000000-0000-0000-0000-000000000000}"/>
  <bookViews>
    <workbookView xWindow="3250" yWindow="0" windowWidth="14400" windowHeight="7360" tabRatio="879" xr2:uid="{00000000-000D-0000-FFFF-FFFF00000000}"/>
  </bookViews>
  <sheets>
    <sheet name="2022" sheetId="39" r:id="rId1"/>
    <sheet name="2021" sheetId="37" r:id="rId2"/>
    <sheet name="2020" sheetId="36" r:id="rId3"/>
    <sheet name="2019" sheetId="35" r:id="rId4"/>
    <sheet name="2018" sheetId="34" r:id="rId5"/>
    <sheet name="2017" sheetId="33" r:id="rId6"/>
    <sheet name="2016" sheetId="32" r:id="rId7"/>
    <sheet name="2015" sheetId="31" r:id="rId8"/>
    <sheet name="2014" sheetId="30" r:id="rId9"/>
    <sheet name="2013" sheetId="29" r:id="rId10"/>
    <sheet name="2012" sheetId="27" r:id="rId11"/>
    <sheet name="2011" sheetId="26" r:id="rId12"/>
    <sheet name="2010" sheetId="25" r:id="rId13"/>
    <sheet name="2009" sheetId="24" r:id="rId14"/>
    <sheet name="2008" sheetId="23" r:id="rId15"/>
    <sheet name="2007" sheetId="22" r:id="rId16"/>
  </sheets>
  <definedNames>
    <definedName name="_xlnm.Print_Area" localSheetId="15">'2007'!$A$1:$N$19</definedName>
    <definedName name="_xlnm.Print_Area" localSheetId="14">'2008'!$A$1:$W$19</definedName>
    <definedName name="_xlnm.Print_Area" localSheetId="13">'2009'!$A$1:$Y$19</definedName>
    <definedName name="_xlnm.Print_Area" localSheetId="12">'2010'!$A$1:$Y$19</definedName>
    <definedName name="_xlnm.Print_Area" localSheetId="11">'2011'!$A$1:$Y$19</definedName>
    <definedName name="_xlnm.Print_Area" localSheetId="10">'2012'!$A$1:$P$19</definedName>
    <definedName name="_xlnm.Print_Area" localSheetId="9">'2013'!$A$1:$X$20</definedName>
    <definedName name="_xlnm.Print_Area" localSheetId="8">'2014'!$A$1:$Y$20</definedName>
    <definedName name="_xlnm.Print_Area" localSheetId="7">'2015'!$A$1:$Y$20</definedName>
    <definedName name="_xlnm.Print_Area" localSheetId="6">'2016'!$A$1:$Y$19</definedName>
    <definedName name="_xlnm.Print_Area" localSheetId="5">'2017'!$A$1:$R$28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37" l="1"/>
  <c r="C6" i="37"/>
  <c r="R5" i="37"/>
  <c r="Q5" i="37"/>
  <c r="P5" i="37"/>
  <c r="M9" i="37"/>
  <c r="M10" i="37"/>
  <c r="M11" i="37"/>
  <c r="M12" i="37"/>
  <c r="M13" i="37"/>
  <c r="M8" i="37"/>
  <c r="M5" i="37" s="1"/>
  <c r="N5" i="37"/>
  <c r="O5" i="37"/>
  <c r="L5" i="37"/>
  <c r="K5" i="37"/>
  <c r="I5" i="37"/>
  <c r="J9" i="37"/>
  <c r="J10" i="37"/>
  <c r="J11" i="37"/>
  <c r="J12" i="37"/>
  <c r="J13" i="37"/>
  <c r="J14" i="37"/>
  <c r="J8" i="37"/>
  <c r="J5" i="37" s="1"/>
  <c r="F5" i="37"/>
  <c r="H5" i="37"/>
  <c r="G5" i="37"/>
  <c r="F9" i="37"/>
  <c r="F10" i="37"/>
  <c r="F11" i="37"/>
  <c r="F12" i="37"/>
  <c r="F13" i="37"/>
  <c r="F8" i="37"/>
  <c r="E5" i="37"/>
  <c r="D5" i="37"/>
  <c r="C9" i="37"/>
  <c r="C10" i="37"/>
  <c r="C11" i="37"/>
  <c r="C12" i="37"/>
  <c r="C13" i="37"/>
  <c r="C14" i="37"/>
  <c r="C8" i="37"/>
  <c r="P17" i="37"/>
  <c r="P18" i="37"/>
  <c r="P19" i="37"/>
  <c r="P20" i="37"/>
  <c r="P16" i="37"/>
  <c r="M17" i="37"/>
  <c r="M18" i="37"/>
  <c r="M19" i="37"/>
  <c r="M20" i="37"/>
  <c r="M16" i="37"/>
  <c r="J17" i="37"/>
  <c r="J18" i="37"/>
  <c r="J19" i="37"/>
  <c r="I19" i="37" s="1"/>
  <c r="J20" i="37"/>
  <c r="I20" i="37" s="1"/>
  <c r="J16" i="37"/>
  <c r="I16" i="37" s="1"/>
  <c r="F17" i="37"/>
  <c r="F18" i="37"/>
  <c r="F19" i="37"/>
  <c r="F20" i="37"/>
  <c r="F16" i="37"/>
  <c r="C20" i="37"/>
  <c r="C17" i="37"/>
  <c r="C18" i="37"/>
  <c r="C19" i="37"/>
  <c r="C16" i="37"/>
  <c r="I17" i="37" l="1"/>
  <c r="I18" i="37"/>
  <c r="C5" i="37"/>
  <c r="C5" i="22"/>
  <c r="D5" i="22"/>
  <c r="E5" i="22"/>
  <c r="F5" i="22"/>
  <c r="G5" i="22"/>
  <c r="H5" i="22"/>
  <c r="I5" i="22"/>
  <c r="J5" i="22"/>
  <c r="K5" i="22"/>
  <c r="L5" i="22"/>
  <c r="M5" i="22"/>
  <c r="N5" i="22"/>
  <c r="B5" i="22"/>
  <c r="L7" i="23"/>
  <c r="L8" i="23"/>
  <c r="L9" i="23"/>
  <c r="L10" i="23"/>
  <c r="L6" i="23"/>
  <c r="G7" i="23"/>
  <c r="G8" i="23"/>
  <c r="G9" i="23"/>
  <c r="G10" i="23"/>
  <c r="G6" i="23"/>
</calcChain>
</file>

<file path=xl/sharedStrings.xml><?xml version="1.0" encoding="utf-8"?>
<sst xmlns="http://schemas.openxmlformats.org/spreadsheetml/2006/main" count="871" uniqueCount="108">
  <si>
    <t/>
  </si>
  <si>
    <t>Total</t>
  </si>
  <si>
    <t>Bermerkungen:</t>
  </si>
  <si>
    <t>Rundholzeinschnitt</t>
  </si>
  <si>
    <t>Nadelholz</t>
  </si>
  <si>
    <t>Laubholz</t>
  </si>
  <si>
    <t>Schweiz</t>
  </si>
  <si>
    <t>a</t>
  </si>
  <si>
    <t>b</t>
  </si>
  <si>
    <t>Bemerkungen:</t>
  </si>
  <si>
    <t>Buche</t>
  </si>
  <si>
    <t>Fichte / 
Tanne</t>
  </si>
  <si>
    <t>Übriges
Nadelholz</t>
  </si>
  <si>
    <t>Übriges
Laubholz</t>
  </si>
  <si>
    <t>Fichte /
Tanne</t>
  </si>
  <si>
    <t>T 07.03.05.02</t>
  </si>
  <si>
    <t>© BFS – 2018</t>
  </si>
  <si>
    <t>Stand der Daten: 16.08.2018</t>
  </si>
  <si>
    <t>Auskunft: agrar@bfs.admin.ch</t>
  </si>
  <si>
    <t>Jura</t>
  </si>
  <si>
    <t>Mittelland</t>
  </si>
  <si>
    <t>Voralpen</t>
  </si>
  <si>
    <t>Alpensüdseite</t>
  </si>
  <si>
    <t>Nach Forstzonen</t>
  </si>
  <si>
    <t>Fichte / Tanne</t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</si>
  <si>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Daten revidiert: Mai 2017</t>
    </r>
  </si>
  <si>
    <r>
      <t xml:space="preserve">Schnittholz </t>
    </r>
    <r>
      <rPr>
        <vertAlign val="superscript"/>
        <sz val="8"/>
        <rFont val="Arial"/>
        <family val="2"/>
      </rPr>
      <t>1)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</si>
  <si>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</si>
  <si>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t>Schnittholz</t>
    </r>
    <r>
      <rPr>
        <vertAlign val="superscript"/>
        <sz val="8"/>
        <rFont val="Arial"/>
        <family val="2"/>
      </rPr>
      <t xml:space="preserve"> 1)</t>
    </r>
  </si>
  <si>
    <r>
      <t xml:space="preserve">Nach Grössenklassen 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</si>
  <si>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Holzausbeute, ohne Rinde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</si>
  <si>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Betriebe werden jedes Jahr gemäss ihrem Rundholzeinschnitt in die Grössenklassen eingeteilt. Somit können Daten über mehrere Jahre nur bedingt verglichen werden.</t>
    </r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</si>
  <si>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</si>
  <si>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 diesen Grössenklassen ist der CV = 0 % weil eine Vollerhebung durchgeführt wurde.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</si>
  <si>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</si>
  <si>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In diesen Grössenklassen ist der CV = 0 % weil eine Vollerhebung durchgeführt wurde.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</si>
  <si>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</si>
  <si>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Daten revidiert: Mai 2017</t>
    </r>
  </si>
  <si>
    <t>Übriges Laubholz</t>
  </si>
  <si>
    <t xml:space="preserve">&lt;400 m³  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</si>
  <si>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Holzausbeute, ohne Rinde</t>
    </r>
  </si>
  <si>
    <t>Quelle: Bundesamt für Statistik - Eidg. Holzverarbeitungserhebung (Stichprobenerhebung) 2011</t>
  </si>
  <si>
    <t>Quelle: Bundesamt für Statistik - Eidg. Holzverarbeitungserhebung 2017</t>
  </si>
  <si>
    <t>Quelle: Bundesamt für Statistik - Eidg. Holzverarbeitungserhebung (Stichprobenerhebung) 2016</t>
  </si>
  <si>
    <t>Quelle: Bundesamt für Statistik - Eidg. Holzverarbeitungserhebung (Stichprobenerhebung) 2015</t>
  </si>
  <si>
    <t>Quelle: Bundesamt für Statistik - Eidg. Holzverarbeitungserhebung (Stichprobenerhebung) 2013</t>
  </si>
  <si>
    <t>Quelle: Bundesamt für Statistik - Eidg. Holzverarbeitungserhebung (Stichprobenerhebung) 2014</t>
  </si>
  <si>
    <t>Quelle: Bundesamt für Statistik - Eidg. Holzverarbeitungserhebung 2012</t>
  </si>
  <si>
    <t>Quelle: Bundesamt für Statistik - Eidg. Holzverarbeitungserhebung (Stichprobenerhebung) 2010</t>
  </si>
  <si>
    <t>Quelle: Bundesamt für Statistik - Eidg. Holzverarbeitungserhebung (Stichprobenerhebung) 2009</t>
  </si>
  <si>
    <t>Quelle: Bundesamt für Statistik - Eidg. Holzverarbeitungserhebung (Stichprobenerhebung) 2008</t>
  </si>
  <si>
    <t>Quelle: Bundesamt für Statistik - Eidg. Holzverarbeitungserhebung 2007</t>
  </si>
  <si>
    <t>Alpen</t>
  </si>
  <si>
    <t xml:space="preserve">  davon als Rundholz importiert</t>
  </si>
  <si>
    <r>
      <t xml:space="preserve">&lt; 400 m³ </t>
    </r>
    <r>
      <rPr>
        <vertAlign val="superscript"/>
        <sz val="8"/>
        <rFont val="Arial"/>
        <family val="2"/>
      </rPr>
      <t>3)</t>
    </r>
  </si>
  <si>
    <t>400 - 2 000 m³</t>
  </si>
  <si>
    <t>2 001 - 5 000 m³</t>
  </si>
  <si>
    <t>5 001 - 10 00 m³</t>
  </si>
  <si>
    <t>10 001 - 25 000 m³</t>
  </si>
  <si>
    <t>25 001 - 100 000 m³</t>
  </si>
  <si>
    <t>&gt; 100 000 m³</t>
  </si>
  <si>
    <r>
      <rPr>
        <b/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Unter 400 m³ Jahreseinschnitt sind Kleinstsägen, welche grösstenteils Rundholz im Nebenenwerb oder ausschliesslich für den Eigenverbrauch einschneiden</t>
    </r>
  </si>
  <si>
    <t xml:space="preserve">&lt; 5 000 m³     </t>
  </si>
  <si>
    <t xml:space="preserve">5 001 - 10 000 m³     </t>
  </si>
  <si>
    <r>
      <t xml:space="preserve">10 001 - 25 000 m³ </t>
    </r>
    <r>
      <rPr>
        <vertAlign val="superscript"/>
        <sz val="8"/>
        <rFont val="Arial"/>
        <family val="2"/>
      </rPr>
      <t>2)</t>
    </r>
  </si>
  <si>
    <r>
      <t xml:space="preserve">25 001 - 100 000 m³ </t>
    </r>
    <r>
      <rPr>
        <vertAlign val="superscript"/>
        <sz val="8"/>
        <rFont val="Arial"/>
        <family val="2"/>
      </rPr>
      <t>2)</t>
    </r>
  </si>
  <si>
    <r>
      <t xml:space="preserve">&gt; 100 000 m³ </t>
    </r>
    <r>
      <rPr>
        <vertAlign val="superscript"/>
        <sz val="8"/>
        <rFont val="Arial"/>
        <family val="2"/>
      </rPr>
      <t>2)</t>
    </r>
  </si>
  <si>
    <t>Die Genauigkeit der Stichprobenresultate kann mit dem Variationskoeffizient (CV) quantifiziert werden. Keine Angabe bedeutet, dass der CV zwischen 0 - 5 % liegt. Bei einem CV von über 15 % sind die Resultate nur bedingt statistisch zuverlässig (Buchstabe "b"). a =  5 - 15 % , b = &gt; 15 %</t>
  </si>
  <si>
    <t xml:space="preserve">Rundholzeinschnitt, Schnitt- und Restholz in den Sägereien in m³, nach Grössenklassen und Forstzonen, 2017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</si>
  <si>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Daten revidiert: Mai 2017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</si>
  <si>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 2014 </t>
    </r>
    <r>
      <rPr>
        <b/>
        <vertAlign val="superscript"/>
        <sz val="9"/>
        <rFont val="Arial"/>
        <family val="2"/>
      </rPr>
      <t>4)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</si>
  <si>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2016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</si>
  <si>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2015 </t>
    </r>
    <r>
      <rPr>
        <b/>
        <vertAlign val="superscript"/>
        <sz val="9"/>
        <rFont val="Arial"/>
        <family val="2"/>
      </rPr>
      <t>4)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</si>
  <si>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2013 </t>
    </r>
    <r>
      <rPr>
        <b/>
        <vertAlign val="superscript"/>
        <sz val="9"/>
        <rFont val="Arial"/>
        <family val="2"/>
      </rPr>
      <t>4)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</si>
  <si>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2012</t>
    </r>
  </si>
  <si>
    <t xml:space="preserve">2 001- 5 000 m³     </t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</si>
  <si>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2011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</si>
  <si>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2010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</si>
  <si>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>, 2009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</si>
  <si>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2008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</si>
  <si>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, 2007 </t>
    </r>
  </si>
  <si>
    <t xml:space="preserve">400 - 2 000 m³     </t>
  </si>
  <si>
    <t>Quelle: Bundesamt für Statistik - Eidg. Holzverarbeitungserhebung 2018</t>
  </si>
  <si>
    <t>Stand der Daten: 8.08.2019</t>
  </si>
  <si>
    <t>© BFS – 2019</t>
  </si>
  <si>
    <r>
      <t xml:space="preserve">Rundholzeinschnitt, Schnitt- und Restholz in den Sägereien in m³, nach Grössenklassen und Forstzonen, 2018 </t>
    </r>
    <r>
      <rPr>
        <b/>
        <vertAlign val="superscript"/>
        <sz val="9"/>
        <rFont val="Arial"/>
        <family val="2"/>
      </rPr>
      <t>4)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</si>
  <si>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2017-2018 fortgeschrieben.</t>
    </r>
  </si>
  <si>
    <t>Stand der Daten: 16.07.2020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</si>
  <si>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2018-2019 fortgeschrieben.</t>
    </r>
  </si>
  <si>
    <t>Quelle: Bundesamt für Statistik - Eidg. Holzverarbeitungserhebung 2019</t>
  </si>
  <si>
    <r>
      <t xml:space="preserve">Rundholzeinschnitt, Schnitt- und Restholz in den Sägereien in m³, nach Grössenklassen und Forstzonen, 2019 </t>
    </r>
    <r>
      <rPr>
        <b/>
        <vertAlign val="superscript"/>
        <sz val="9"/>
        <rFont val="Arial"/>
        <family val="2"/>
      </rPr>
      <t>4)</t>
    </r>
  </si>
  <si>
    <t>© BFS – 2020</t>
  </si>
  <si>
    <r>
      <t xml:space="preserve">Rundholzeinschnitt, Schnitt- und Restholz in den Sägereien in m³, nach Grössenklassen und Forstzonen, 2020 </t>
    </r>
    <r>
      <rPr>
        <b/>
        <vertAlign val="superscript"/>
        <sz val="9"/>
        <rFont val="Arial"/>
        <family val="2"/>
      </rPr>
      <t>4)</t>
    </r>
  </si>
  <si>
    <t>Stand der Daten: 15.07.2021</t>
  </si>
  <si>
    <t>© BFS – 2021</t>
  </si>
  <si>
    <t>Quelle: Bundesamt für Statistik - Eidg. Holzverarbeitungserhebung 2020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</si>
  <si>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2019-2020 fortgeschrieben.</t>
    </r>
  </si>
  <si>
    <t>© BFS – 2022</t>
  </si>
  <si>
    <t>Stand der Daten: 26.07.2022</t>
  </si>
  <si>
    <t>Quelle: Bundesamt für Statistik - Eidg. Holzverarbeitungserhebung 2021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</si>
  <si>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2019-2021 fortgeschrieben.</t>
    </r>
  </si>
  <si>
    <t>-</t>
  </si>
  <si>
    <r>
      <t xml:space="preserve">Rundholzeinschnitt, Schnitt- und Restholz in den Sägereien in m³, nach Grössenklassen und Forstzonen, 2021 </t>
    </r>
    <r>
      <rPr>
        <b/>
        <vertAlign val="superscript"/>
        <sz val="9"/>
        <rFont val="Arial"/>
        <family val="2"/>
      </rPr>
      <t>4)</t>
    </r>
  </si>
  <si>
    <t>© BFS – 2023</t>
  </si>
  <si>
    <t>Stand der Daten: 19.07.2023</t>
  </si>
  <si>
    <t>Quelle: Bundesamt für Statistik - Eidg. Holzverarbeitungserhebung 2022</t>
  </si>
  <si>
    <t xml:space="preserve"> </t>
  </si>
  <si>
    <t xml:space="preserve">Rundholzeinschnitt, Schnitt- und Restholz in den Sägereien in m³, nach Grössenklassen und Forstzonen,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</si>
</sst>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#,###,##0.0__;\-#,###,##0.0__;\-__;@__\ "/>
    <numFmt numFmtId="168" formatCode="#,###,##0__;\-#,###,##0__;\-__;@__\ "/>
  </numFmts>
  <fonts count="16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indexed="5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221">
    <xf numFmtId="0" fontId="0" fillId="0" borderId="0" xfId="0"/>
    <xf numFmtId="0" fontId="4" fillId="2" borderId="0" xfId="0" applyFont="1" applyFill="1" applyBorder="1" applyAlignment="1">
      <alignment horizontal="left"/>
    </xf>
    <xf numFmtId="3" fontId="4" fillId="2" borderId="0" xfId="0" applyNumberFormat="1" applyFont="1" applyFill="1" applyBorder="1" applyAlignment="1">
      <alignment horizontal="left"/>
    </xf>
    <xf numFmtId="0" fontId="0" fillId="4" borderId="0" xfId="0" applyFill="1"/>
    <xf numFmtId="3" fontId="9" fillId="2" borderId="0" xfId="1" applyNumberFormat="1" applyFont="1" applyFill="1" applyBorder="1" applyAlignment="1">
      <alignment horizontal="right"/>
    </xf>
    <xf numFmtId="0" fontId="10" fillId="4" borderId="0" xfId="0" applyFont="1" applyFill="1" applyBorder="1" applyAlignment="1">
      <alignment vertical="top"/>
    </xf>
    <xf numFmtId="0" fontId="9" fillId="2" borderId="0" xfId="0" applyFont="1" applyFill="1" applyBorder="1" applyAlignment="1">
      <alignment horizontal="left"/>
    </xf>
    <xf numFmtId="167" fontId="9" fillId="2" borderId="0" xfId="0" applyNumberFormat="1" applyFont="1" applyFill="1" applyBorder="1"/>
    <xf numFmtId="0" fontId="9" fillId="2" borderId="0" xfId="0" applyFont="1" applyFill="1" applyBorder="1"/>
    <xf numFmtId="0" fontId="0" fillId="4" borderId="0" xfId="0" applyFill="1" applyBorder="1"/>
    <xf numFmtId="166" fontId="9" fillId="4" borderId="0" xfId="0" applyNumberFormat="1" applyFont="1" applyFill="1" applyBorder="1"/>
    <xf numFmtId="0" fontId="12" fillId="4" borderId="0" xfId="0" applyFont="1" applyFill="1"/>
    <xf numFmtId="166" fontId="12" fillId="4" borderId="0" xfId="1" applyNumberFormat="1" applyFont="1" applyFill="1" applyBorder="1"/>
    <xf numFmtId="166" fontId="12" fillId="4" borderId="0" xfId="0" applyNumberFormat="1" applyFont="1" applyFill="1" applyBorder="1"/>
    <xf numFmtId="3" fontId="9" fillId="2" borderId="0" xfId="0" applyNumberFormat="1" applyFont="1" applyFill="1" applyBorder="1" applyAlignment="1">
      <alignment horizontal="left"/>
    </xf>
    <xf numFmtId="0" fontId="12" fillId="4" borderId="0" xfId="0" applyFont="1" applyFill="1" applyBorder="1"/>
    <xf numFmtId="0" fontId="9" fillId="3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8" fontId="9" fillId="2" borderId="0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49" fontId="9" fillId="2" borderId="0" xfId="1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left" vertical="center"/>
    </xf>
    <xf numFmtId="3" fontId="9" fillId="2" borderId="2" xfId="0" applyNumberFormat="1" applyFont="1" applyFill="1" applyBorder="1" applyAlignment="1">
      <alignment horizontal="left" vertical="center"/>
    </xf>
    <xf numFmtId="3" fontId="9" fillId="2" borderId="8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3" fontId="9" fillId="2" borderId="10" xfId="0" applyNumberFormat="1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3" fontId="9" fillId="2" borderId="3" xfId="0" applyNumberFormat="1" applyFont="1" applyFill="1" applyBorder="1" applyAlignment="1">
      <alignment horizontal="left" vertical="center"/>
    </xf>
    <xf numFmtId="3" fontId="9" fillId="2" borderId="9" xfId="0" applyNumberFormat="1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3" fontId="9" fillId="2" borderId="0" xfId="0" applyNumberFormat="1" applyFont="1" applyFill="1" applyBorder="1" applyAlignment="1">
      <alignment horizontal="left" vertical="center"/>
    </xf>
    <xf numFmtId="1" fontId="8" fillId="0" borderId="0" xfId="0" applyNumberFormat="1" applyFont="1" applyAlignment="1">
      <alignment vertical="center"/>
    </xf>
    <xf numFmtId="167" fontId="9" fillId="2" borderId="0" xfId="0" applyNumberFormat="1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166" fontId="12" fillId="4" borderId="0" xfId="1" applyNumberFormat="1" applyFont="1" applyFill="1" applyBorder="1" applyAlignment="1">
      <alignment vertical="center"/>
    </xf>
    <xf numFmtId="166" fontId="12" fillId="4" borderId="0" xfId="0" applyNumberFormat="1" applyFont="1" applyFill="1" applyBorder="1" applyAlignment="1">
      <alignment vertical="center"/>
    </xf>
    <xf numFmtId="3" fontId="9" fillId="2" borderId="0" xfId="1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167" fontId="9" fillId="2" borderId="0" xfId="0" applyNumberFormat="1" applyFont="1" applyFill="1" applyBorder="1" applyAlignment="1">
      <alignment horizontal="left" vertical="center"/>
    </xf>
    <xf numFmtId="49" fontId="9" fillId="4" borderId="0" xfId="0" applyNumberFormat="1" applyFont="1" applyFill="1" applyBorder="1" applyAlignment="1">
      <alignment vertical="center"/>
    </xf>
    <xf numFmtId="3" fontId="9" fillId="2" borderId="13" xfId="0" applyNumberFormat="1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3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3" fontId="9" fillId="2" borderId="7" xfId="0" applyNumberFormat="1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9" fontId="9" fillId="2" borderId="0" xfId="2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left" vertical="center"/>
    </xf>
    <xf numFmtId="165" fontId="9" fillId="2" borderId="0" xfId="2" applyNumberFormat="1" applyFont="1" applyFill="1" applyBorder="1" applyAlignment="1">
      <alignment horizontal="left" vertical="center"/>
    </xf>
    <xf numFmtId="164" fontId="9" fillId="2" borderId="0" xfId="1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left" vertical="top"/>
    </xf>
    <xf numFmtId="3" fontId="9" fillId="2" borderId="14" xfId="0" applyNumberFormat="1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168" fontId="9" fillId="3" borderId="8" xfId="1" applyNumberFormat="1" applyFont="1" applyFill="1" applyBorder="1" applyAlignment="1">
      <alignment horizontal="right" vertical="center"/>
    </xf>
    <xf numFmtId="168" fontId="9" fillId="4" borderId="0" xfId="1" applyNumberFormat="1" applyFont="1" applyFill="1" applyBorder="1" applyAlignment="1">
      <alignment horizontal="right" vertical="center"/>
    </xf>
    <xf numFmtId="168" fontId="9" fillId="3" borderId="0" xfId="1" applyNumberFormat="1" applyFont="1" applyFill="1" applyBorder="1" applyAlignment="1">
      <alignment horizontal="right" vertical="center"/>
    </xf>
    <xf numFmtId="168" fontId="9" fillId="2" borderId="0" xfId="1" applyNumberFormat="1" applyFont="1" applyFill="1" applyBorder="1" applyAlignment="1">
      <alignment horizontal="right" vertical="center"/>
    </xf>
    <xf numFmtId="168" fontId="9" fillId="2" borderId="1" xfId="1" applyNumberFormat="1" applyFont="1" applyFill="1" applyBorder="1" applyAlignment="1">
      <alignment horizontal="right" vertical="center"/>
    </xf>
    <xf numFmtId="168" fontId="9" fillId="4" borderId="1" xfId="1" applyNumberFormat="1" applyFont="1" applyFill="1" applyBorder="1" applyAlignment="1">
      <alignment horizontal="right" vertical="center"/>
    </xf>
    <xf numFmtId="168" fontId="9" fillId="3" borderId="8" xfId="0" applyNumberFormat="1" applyFont="1" applyFill="1" applyBorder="1" applyAlignment="1">
      <alignment horizontal="right" vertical="center"/>
    </xf>
    <xf numFmtId="168" fontId="9" fillId="3" borderId="8" xfId="0" applyNumberFormat="1" applyFont="1" applyFill="1" applyBorder="1" applyAlignment="1">
      <alignment vertical="center"/>
    </xf>
    <xf numFmtId="168" fontId="9" fillId="3" borderId="8" xfId="0" applyNumberFormat="1" applyFont="1" applyFill="1" applyBorder="1" applyAlignment="1">
      <alignment horizontal="left" vertical="center"/>
    </xf>
    <xf numFmtId="168" fontId="9" fillId="0" borderId="0" xfId="0" applyNumberFormat="1" applyFont="1" applyFill="1" applyBorder="1" applyAlignment="1">
      <alignment vertical="center"/>
    </xf>
    <xf numFmtId="168" fontId="9" fillId="2" borderId="0" xfId="0" applyNumberFormat="1" applyFont="1" applyFill="1" applyBorder="1" applyAlignment="1">
      <alignment vertical="center"/>
    </xf>
    <xf numFmtId="168" fontId="9" fillId="0" borderId="0" xfId="2" applyNumberFormat="1" applyFont="1" applyFill="1" applyBorder="1" applyAlignment="1">
      <alignment vertical="center"/>
    </xf>
    <xf numFmtId="168" fontId="9" fillId="0" borderId="0" xfId="0" applyNumberFormat="1" applyFont="1" applyFill="1" applyBorder="1" applyAlignment="1">
      <alignment horizontal="left" vertical="center"/>
    </xf>
    <xf numFmtId="168" fontId="9" fillId="2" borderId="0" xfId="1" applyNumberFormat="1" applyFont="1" applyFill="1" applyBorder="1" applyAlignment="1">
      <alignment horizontal="left" vertical="center"/>
    </xf>
    <xf numFmtId="168" fontId="9" fillId="0" borderId="0" xfId="1" applyNumberFormat="1" applyFont="1" applyFill="1" applyBorder="1" applyAlignment="1">
      <alignment vertical="center"/>
    </xf>
    <xf numFmtId="168" fontId="9" fillId="0" borderId="0" xfId="1" applyNumberFormat="1" applyFont="1" applyFill="1" applyBorder="1" applyAlignment="1">
      <alignment horizontal="right" vertical="center"/>
    </xf>
    <xf numFmtId="168" fontId="9" fillId="0" borderId="1" xfId="0" applyNumberFormat="1" applyFont="1" applyFill="1" applyBorder="1" applyAlignment="1">
      <alignment vertical="center"/>
    </xf>
    <xf numFmtId="168" fontId="9" fillId="2" borderId="1" xfId="1" applyNumberFormat="1" applyFont="1" applyFill="1" applyBorder="1" applyAlignment="1">
      <alignment vertical="center"/>
    </xf>
    <xf numFmtId="168" fontId="9" fillId="0" borderId="1" xfId="2" applyNumberFormat="1" applyFont="1" applyFill="1" applyBorder="1" applyAlignment="1">
      <alignment vertical="center"/>
    </xf>
    <xf numFmtId="168" fontId="9" fillId="0" borderId="1" xfId="1" applyNumberFormat="1" applyFont="1" applyFill="1" applyBorder="1" applyAlignment="1">
      <alignment vertical="center"/>
    </xf>
    <xf numFmtId="168" fontId="9" fillId="0" borderId="1" xfId="1" applyNumberFormat="1" applyFont="1" applyFill="1" applyBorder="1" applyAlignment="1">
      <alignment horizontal="right" vertical="center"/>
    </xf>
    <xf numFmtId="168" fontId="9" fillId="0" borderId="1" xfId="0" applyNumberFormat="1" applyFont="1" applyFill="1" applyBorder="1" applyAlignment="1">
      <alignment horizontal="left" vertical="center"/>
    </xf>
    <xf numFmtId="168" fontId="9" fillId="2" borderId="0" xfId="0" applyNumberFormat="1" applyFont="1" applyFill="1" applyBorder="1" applyAlignment="1">
      <alignment horizontal="left" vertical="center"/>
    </xf>
    <xf numFmtId="168" fontId="9" fillId="2" borderId="1" xfId="0" applyNumberFormat="1" applyFont="1" applyFill="1" applyBorder="1" applyAlignment="1">
      <alignment horizontal="right" vertical="center"/>
    </xf>
    <xf numFmtId="168" fontId="9" fillId="2" borderId="1" xfId="0" applyNumberFormat="1" applyFont="1" applyFill="1" applyBorder="1" applyAlignment="1">
      <alignment horizontal="left" vertical="center"/>
    </xf>
    <xf numFmtId="168" fontId="9" fillId="3" borderId="8" xfId="2" applyNumberFormat="1" applyFont="1" applyFill="1" applyBorder="1" applyAlignment="1">
      <alignment horizontal="right" vertical="center"/>
    </xf>
    <xf numFmtId="168" fontId="9" fillId="2" borderId="0" xfId="0" applyNumberFormat="1" applyFont="1" applyFill="1" applyBorder="1" applyAlignment="1">
      <alignment horizontal="right" vertical="center"/>
    </xf>
    <xf numFmtId="168" fontId="9" fillId="2" borderId="0" xfId="2" applyNumberFormat="1" applyFont="1" applyFill="1" applyBorder="1" applyAlignment="1">
      <alignment horizontal="right" vertical="center"/>
    </xf>
    <xf numFmtId="168" fontId="9" fillId="2" borderId="1" xfId="0" applyNumberFormat="1" applyFont="1" applyFill="1" applyBorder="1" applyAlignment="1">
      <alignment vertical="center"/>
    </xf>
    <xf numFmtId="168" fontId="9" fillId="2" borderId="1" xfId="2" applyNumberFormat="1" applyFont="1" applyFill="1" applyBorder="1" applyAlignment="1">
      <alignment horizontal="right" vertical="center"/>
    </xf>
    <xf numFmtId="168" fontId="9" fillId="3" borderId="8" xfId="0" quotePrefix="1" applyNumberFormat="1" applyFont="1" applyFill="1" applyBorder="1" applyAlignment="1">
      <alignment vertical="center"/>
    </xf>
    <xf numFmtId="168" fontId="9" fillId="2" borderId="0" xfId="2" applyNumberFormat="1" applyFont="1" applyFill="1" applyBorder="1" applyAlignment="1">
      <alignment vertical="center"/>
    </xf>
    <xf numFmtId="168" fontId="15" fillId="2" borderId="0" xfId="1" applyNumberFormat="1" applyFont="1" applyFill="1" applyBorder="1" applyAlignment="1">
      <alignment horizontal="right" vertical="center"/>
    </xf>
    <xf numFmtId="168" fontId="15" fillId="2" borderId="0" xfId="1" applyNumberFormat="1" applyFont="1" applyFill="1" applyBorder="1" applyAlignment="1">
      <alignment vertical="center"/>
    </xf>
    <xf numFmtId="168" fontId="15" fillId="2" borderId="0" xfId="2" applyNumberFormat="1" applyFont="1" applyFill="1" applyBorder="1" applyAlignment="1">
      <alignment vertical="center"/>
    </xf>
    <xf numFmtId="168" fontId="15" fillId="2" borderId="0" xfId="0" applyNumberFormat="1" applyFont="1" applyFill="1" applyBorder="1" applyAlignment="1">
      <alignment vertical="center"/>
    </xf>
    <xf numFmtId="168" fontId="15" fillId="2" borderId="0" xfId="0" applyNumberFormat="1" applyFont="1" applyFill="1" applyBorder="1" applyAlignment="1">
      <alignment horizontal="left" vertical="center"/>
    </xf>
    <xf numFmtId="168" fontId="15" fillId="2" borderId="0" xfId="2" applyNumberFormat="1" applyFont="1" applyFill="1" applyBorder="1" applyAlignment="1">
      <alignment horizontal="right" vertical="center"/>
    </xf>
    <xf numFmtId="0" fontId="9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8" fontId="9" fillId="4" borderId="0" xfId="0" applyNumberFormat="1" applyFont="1" applyFill="1" applyBorder="1" applyAlignment="1">
      <alignment horizontal="right" vertical="center"/>
    </xf>
    <xf numFmtId="168" fontId="9" fillId="3" borderId="0" xfId="0" applyNumberFormat="1" applyFont="1" applyFill="1" applyBorder="1" applyAlignment="1">
      <alignment horizontal="right" vertical="center"/>
    </xf>
    <xf numFmtId="168" fontId="9" fillId="4" borderId="1" xfId="0" applyNumberFormat="1" applyFont="1" applyFill="1" applyBorder="1" applyAlignment="1">
      <alignment horizontal="right" vertical="center"/>
    </xf>
    <xf numFmtId="0" fontId="10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center"/>
    </xf>
    <xf numFmtId="168" fontId="12" fillId="4" borderId="0" xfId="0" applyNumberFormat="1" applyFont="1" applyFill="1" applyAlignment="1">
      <alignment vertical="center"/>
    </xf>
    <xf numFmtId="168" fontId="12" fillId="4" borderId="0" xfId="0" applyNumberFormat="1" applyFont="1" applyFill="1"/>
    <xf numFmtId="0" fontId="10" fillId="4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9" fillId="2" borderId="13" xfId="0" applyFont="1" applyFill="1" applyBorder="1" applyAlignment="1">
      <alignment vertical="top" wrapText="1"/>
    </xf>
    <xf numFmtId="0" fontId="9" fillId="2" borderId="14" xfId="0" applyFont="1" applyFill="1" applyBorder="1" applyAlignment="1">
      <alignment vertical="top" wrapText="1"/>
    </xf>
    <xf numFmtId="3" fontId="9" fillId="2" borderId="2" xfId="0" applyNumberFormat="1" applyFont="1" applyFill="1" applyBorder="1" applyAlignment="1">
      <alignment horizontal="left" vertical="center"/>
    </xf>
    <xf numFmtId="3" fontId="9" fillId="2" borderId="10" xfId="0" applyNumberFormat="1" applyFont="1" applyFill="1" applyBorder="1" applyAlignment="1">
      <alignment horizontal="left" vertical="center"/>
    </xf>
    <xf numFmtId="3" fontId="9" fillId="2" borderId="8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/>
    </xf>
    <xf numFmtId="0" fontId="9" fillId="2" borderId="13" xfId="0" applyFont="1" applyFill="1" applyBorder="1" applyAlignment="1">
      <alignment horizontal="left" vertical="top"/>
    </xf>
    <xf numFmtId="0" fontId="9" fillId="2" borderId="14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vertical="center"/>
    </xf>
    <xf numFmtId="168" fontId="9" fillId="4" borderId="0" xfId="0" applyNumberFormat="1" applyFont="1" applyFill="1" applyAlignment="1">
      <alignment horizontal="right" vertical="center"/>
    </xf>
    <xf numFmtId="168" fontId="9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left" vertical="center"/>
    </xf>
  </cellXfs>
  <cellStyles count="4">
    <cellStyle name="Milliers" xfId="1" builtinId="3"/>
    <cellStyle name="Normal" xfId="0" builtinId="0"/>
    <cellStyle name="Normal 2" xfId="3" xr:uid="{8EEEBCDC-6057-4571-8913-01CABBD150A8}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agra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gra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gra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agra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agra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agra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agra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850E-1FCD-4149-84FC-09CD05A98737}">
  <dimension ref="A1:AE63"/>
  <sheetViews>
    <sheetView tabSelected="1" zoomScale="90" zoomScaleNormal="90" workbookViewId="0">
      <selection activeCell="F9" sqref="F9"/>
    </sheetView>
  </sheetViews>
  <sheetFormatPr baseColWidth="10" defaultRowHeight="15.5" x14ac:dyDescent="0.35"/>
  <cols>
    <col min="1" max="1" width="19.6640625" customWidth="1"/>
    <col min="2" max="2" width="8" customWidth="1"/>
    <col min="3" max="4" width="7.58203125" bestFit="1" customWidth="1"/>
    <col min="5" max="5" width="7" customWidth="1"/>
    <col min="6" max="6" width="6.33203125" bestFit="1" customWidth="1"/>
    <col min="7" max="7" width="6.08203125" bestFit="1" customWidth="1"/>
    <col min="8" max="8" width="6.58203125" bestFit="1" customWidth="1"/>
    <col min="9" max="9" width="7.33203125" customWidth="1"/>
    <col min="10" max="10" width="10.4140625" bestFit="1" customWidth="1"/>
    <col min="11" max="11" width="10.1640625" customWidth="1"/>
    <col min="12" max="12" width="8.08203125" customWidth="1"/>
    <col min="13" max="15" width="7.83203125" bestFit="1" customWidth="1"/>
    <col min="16" max="18" width="10.4140625" bestFit="1" customWidth="1"/>
  </cols>
  <sheetData>
    <row r="1" spans="1:31" s="24" customFormat="1" ht="12.75" customHeight="1" x14ac:dyDescent="0.35">
      <c r="A1" s="188" t="s">
        <v>107</v>
      </c>
      <c r="B1" s="188"/>
      <c r="C1" s="188"/>
      <c r="D1" s="188"/>
      <c r="E1" s="188"/>
      <c r="F1" s="188"/>
      <c r="G1" s="188"/>
      <c r="H1" s="188"/>
      <c r="I1" s="188"/>
      <c r="J1" s="188"/>
      <c r="R1" s="30" t="s">
        <v>15</v>
      </c>
    </row>
    <row r="2" spans="1:31" s="17" customFormat="1" ht="12" x14ac:dyDescent="0.35">
      <c r="A2" s="182"/>
      <c r="B2" s="181" t="s">
        <v>3</v>
      </c>
      <c r="C2" s="184"/>
      <c r="D2" s="184"/>
      <c r="E2" s="184"/>
      <c r="F2" s="184"/>
      <c r="G2" s="184"/>
      <c r="H2" s="184"/>
      <c r="I2" s="140" t="s">
        <v>28</v>
      </c>
      <c r="J2" s="141"/>
      <c r="K2" s="141"/>
      <c r="L2" s="141"/>
      <c r="M2" s="141"/>
      <c r="N2" s="141"/>
      <c r="O2" s="141"/>
      <c r="P2" s="140" t="s">
        <v>27</v>
      </c>
      <c r="Q2" s="141"/>
      <c r="R2" s="141"/>
    </row>
    <row r="3" spans="1:31" s="17" customFormat="1" ht="10.5" x14ac:dyDescent="0.35">
      <c r="A3" s="179"/>
      <c r="B3" s="181" t="s">
        <v>1</v>
      </c>
      <c r="C3" s="181" t="s">
        <v>4</v>
      </c>
      <c r="D3" s="184"/>
      <c r="E3" s="184"/>
      <c r="F3" s="39" t="s">
        <v>5</v>
      </c>
      <c r="G3" s="184"/>
      <c r="H3" s="182"/>
      <c r="I3" s="142" t="s">
        <v>1</v>
      </c>
      <c r="J3" s="140" t="s">
        <v>4</v>
      </c>
      <c r="K3" s="141"/>
      <c r="L3" s="143"/>
      <c r="M3" s="144" t="s">
        <v>5</v>
      </c>
      <c r="N3" s="141"/>
      <c r="O3" s="143"/>
      <c r="P3" s="140" t="s">
        <v>1</v>
      </c>
      <c r="Q3" s="140" t="s">
        <v>4</v>
      </c>
      <c r="R3" s="140" t="s">
        <v>5</v>
      </c>
    </row>
    <row r="4" spans="1:31" s="17" customFormat="1" ht="20" x14ac:dyDescent="0.35">
      <c r="A4" s="179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183" t="s">
        <v>10</v>
      </c>
      <c r="H4" s="51" t="s">
        <v>13</v>
      </c>
      <c r="I4" s="145"/>
      <c r="J4" s="146" t="s">
        <v>1</v>
      </c>
      <c r="K4" s="147" t="s">
        <v>14</v>
      </c>
      <c r="L4" s="147" t="s">
        <v>12</v>
      </c>
      <c r="M4" s="148" t="s">
        <v>1</v>
      </c>
      <c r="N4" s="149" t="s">
        <v>10</v>
      </c>
      <c r="O4" s="147" t="s">
        <v>13</v>
      </c>
      <c r="P4" s="145"/>
      <c r="Q4" s="145"/>
      <c r="R4" s="145"/>
    </row>
    <row r="5" spans="1:31" s="17" customFormat="1" ht="10.5" x14ac:dyDescent="0.35">
      <c r="A5" s="16" t="s">
        <v>6</v>
      </c>
      <c r="B5" s="100">
        <v>2082929</v>
      </c>
      <c r="C5" s="100">
        <v>1990467</v>
      </c>
      <c r="D5" s="100">
        <v>1932180</v>
      </c>
      <c r="E5" s="100">
        <v>58287</v>
      </c>
      <c r="F5" s="100">
        <v>92462</v>
      </c>
      <c r="G5" s="100">
        <v>40772</v>
      </c>
      <c r="H5" s="100">
        <v>51690</v>
      </c>
      <c r="I5" s="100">
        <v>1251585</v>
      </c>
      <c r="J5" s="100">
        <v>1195218</v>
      </c>
      <c r="K5" s="100">
        <v>1161470</v>
      </c>
      <c r="L5" s="100">
        <v>33748</v>
      </c>
      <c r="M5" s="100">
        <v>56367</v>
      </c>
      <c r="N5" s="100">
        <v>24474</v>
      </c>
      <c r="O5" s="100">
        <v>31893</v>
      </c>
      <c r="P5" s="100">
        <v>831344</v>
      </c>
      <c r="Q5" s="100">
        <v>795249</v>
      </c>
      <c r="R5" s="100">
        <v>36095</v>
      </c>
    </row>
    <row r="6" spans="1:31" s="59" customFormat="1" ht="10.5" x14ac:dyDescent="0.35">
      <c r="A6" s="178" t="s">
        <v>53</v>
      </c>
      <c r="B6" s="218">
        <v>53401</v>
      </c>
      <c r="C6" s="218">
        <v>48215</v>
      </c>
      <c r="D6" s="218">
        <v>42322</v>
      </c>
      <c r="E6" s="218">
        <v>5893</v>
      </c>
      <c r="F6" s="218">
        <v>5186</v>
      </c>
      <c r="G6" s="218">
        <v>465</v>
      </c>
      <c r="H6" s="218">
        <v>4721</v>
      </c>
      <c r="I6" s="220"/>
      <c r="J6" s="220"/>
      <c r="K6" s="220"/>
      <c r="L6" s="220"/>
      <c r="M6" s="220"/>
      <c r="N6" s="220"/>
      <c r="O6" s="220"/>
      <c r="P6" s="220"/>
      <c r="Q6" s="220"/>
      <c r="R6" s="220"/>
    </row>
    <row r="7" spans="1:31" s="59" customFormat="1" ht="12.5" x14ac:dyDescent="0.35">
      <c r="A7" s="58" t="s">
        <v>29</v>
      </c>
      <c r="B7" s="96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</row>
    <row r="8" spans="1:31" s="62" customFormat="1" ht="12.75" customHeight="1" x14ac:dyDescent="0.35">
      <c r="A8" s="178" t="s">
        <v>54</v>
      </c>
      <c r="B8" s="218">
        <v>10283</v>
      </c>
      <c r="C8" s="218">
        <v>9484</v>
      </c>
      <c r="D8" s="218">
        <v>8547</v>
      </c>
      <c r="E8" s="218">
        <v>937</v>
      </c>
      <c r="F8" s="218">
        <v>799</v>
      </c>
      <c r="G8" s="218">
        <v>100</v>
      </c>
      <c r="H8" s="218">
        <v>699</v>
      </c>
      <c r="I8" s="218">
        <v>6687</v>
      </c>
      <c r="J8" s="218">
        <v>6212</v>
      </c>
      <c r="K8" s="218">
        <v>5654</v>
      </c>
      <c r="L8" s="218">
        <v>558</v>
      </c>
      <c r="M8" s="218">
        <v>475</v>
      </c>
      <c r="N8" s="218">
        <v>58</v>
      </c>
      <c r="O8" s="218">
        <v>417</v>
      </c>
      <c r="P8" s="218">
        <v>3596</v>
      </c>
      <c r="Q8" s="218">
        <v>3272</v>
      </c>
      <c r="R8" s="218">
        <v>324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5">
      <c r="A9" s="178" t="s">
        <v>55</v>
      </c>
      <c r="B9" s="218">
        <v>98696</v>
      </c>
      <c r="C9" s="218">
        <v>93677</v>
      </c>
      <c r="D9" s="218">
        <v>87250</v>
      </c>
      <c r="E9" s="218">
        <v>6427</v>
      </c>
      <c r="F9" s="218">
        <v>5019</v>
      </c>
      <c r="G9" s="218">
        <v>897</v>
      </c>
      <c r="H9" s="218">
        <v>4122</v>
      </c>
      <c r="I9" s="218">
        <v>60410</v>
      </c>
      <c r="J9" s="218">
        <v>57558</v>
      </c>
      <c r="K9" s="218">
        <v>53884</v>
      </c>
      <c r="L9" s="218">
        <v>3674</v>
      </c>
      <c r="M9" s="218">
        <v>2852</v>
      </c>
      <c r="N9" s="218">
        <v>500</v>
      </c>
      <c r="O9" s="218">
        <v>2352</v>
      </c>
      <c r="P9" s="218">
        <v>38286</v>
      </c>
      <c r="Q9" s="218">
        <v>36119</v>
      </c>
      <c r="R9" s="218">
        <v>2167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5">
      <c r="A10" s="178" t="s">
        <v>56</v>
      </c>
      <c r="B10" s="218">
        <v>199020</v>
      </c>
      <c r="C10" s="218">
        <v>175089</v>
      </c>
      <c r="D10" s="218">
        <v>162582</v>
      </c>
      <c r="E10" s="218">
        <v>12507</v>
      </c>
      <c r="F10" s="218">
        <v>23931</v>
      </c>
      <c r="G10" s="218">
        <v>9379</v>
      </c>
      <c r="H10" s="218">
        <v>14552</v>
      </c>
      <c r="I10" s="218">
        <v>121069</v>
      </c>
      <c r="J10" s="218">
        <v>106192</v>
      </c>
      <c r="K10" s="218">
        <v>99172</v>
      </c>
      <c r="L10" s="218">
        <v>7020</v>
      </c>
      <c r="M10" s="218">
        <v>14877</v>
      </c>
      <c r="N10" s="218">
        <v>5834</v>
      </c>
      <c r="O10" s="218">
        <v>9043</v>
      </c>
      <c r="P10" s="218">
        <v>77951</v>
      </c>
      <c r="Q10" s="218">
        <v>68897</v>
      </c>
      <c r="R10" s="218">
        <v>9054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5">
      <c r="A11" s="178" t="s">
        <v>57</v>
      </c>
      <c r="B11" s="218">
        <v>234967</v>
      </c>
      <c r="C11" s="218">
        <v>207338</v>
      </c>
      <c r="D11" s="218">
        <v>191076</v>
      </c>
      <c r="E11" s="218">
        <v>16262</v>
      </c>
      <c r="F11" s="218">
        <v>27629</v>
      </c>
      <c r="G11" s="218">
        <v>16595</v>
      </c>
      <c r="H11" s="218">
        <v>11034</v>
      </c>
      <c r="I11" s="218">
        <v>141519</v>
      </c>
      <c r="J11" s="218">
        <v>125344</v>
      </c>
      <c r="K11" s="218">
        <v>115972</v>
      </c>
      <c r="L11" s="218">
        <v>9372</v>
      </c>
      <c r="M11" s="218">
        <v>16175</v>
      </c>
      <c r="N11" s="218">
        <v>9652</v>
      </c>
      <c r="O11" s="218">
        <v>6523</v>
      </c>
      <c r="P11" s="218">
        <v>93448</v>
      </c>
      <c r="Q11" s="218">
        <v>81994</v>
      </c>
      <c r="R11" s="218">
        <v>11454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5">
      <c r="A12" s="178" t="s">
        <v>58</v>
      </c>
      <c r="B12" s="218">
        <v>375036</v>
      </c>
      <c r="C12" s="218">
        <v>340468</v>
      </c>
      <c r="D12" s="218">
        <v>325708</v>
      </c>
      <c r="E12" s="218">
        <v>14760</v>
      </c>
      <c r="F12" s="218">
        <v>34568</v>
      </c>
      <c r="G12" s="218">
        <v>13305</v>
      </c>
      <c r="H12" s="218">
        <v>21263</v>
      </c>
      <c r="I12" s="218">
        <v>231047</v>
      </c>
      <c r="J12" s="218">
        <v>209313</v>
      </c>
      <c r="K12" s="218">
        <v>200628</v>
      </c>
      <c r="L12" s="218">
        <v>8685</v>
      </c>
      <c r="M12" s="218">
        <v>21734</v>
      </c>
      <c r="N12" s="218">
        <v>8190</v>
      </c>
      <c r="O12" s="218">
        <v>13544</v>
      </c>
      <c r="P12" s="218">
        <v>143989</v>
      </c>
      <c r="Q12" s="218">
        <v>131155</v>
      </c>
      <c r="R12" s="218">
        <v>12834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5">
      <c r="A13" s="178" t="s">
        <v>59</v>
      </c>
      <c r="B13" s="218">
        <v>348376</v>
      </c>
      <c r="C13" s="218">
        <v>347971</v>
      </c>
      <c r="D13" s="218">
        <v>343735</v>
      </c>
      <c r="E13" s="218">
        <v>4236</v>
      </c>
      <c r="F13" s="218">
        <v>405</v>
      </c>
      <c r="G13" s="218">
        <v>385</v>
      </c>
      <c r="H13" s="218">
        <v>20</v>
      </c>
      <c r="I13" s="218">
        <v>213407</v>
      </c>
      <c r="J13" s="218">
        <v>213216</v>
      </c>
      <c r="K13" s="218">
        <v>210577</v>
      </c>
      <c r="L13" s="218">
        <v>2639</v>
      </c>
      <c r="M13" s="218">
        <v>191</v>
      </c>
      <c r="N13" s="218">
        <v>177</v>
      </c>
      <c r="O13" s="218">
        <v>14</v>
      </c>
      <c r="P13" s="218">
        <v>134969</v>
      </c>
      <c r="Q13" s="218">
        <v>134755</v>
      </c>
      <c r="R13" s="218">
        <v>214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5">
      <c r="A14" s="178" t="s">
        <v>60</v>
      </c>
      <c r="B14" s="218">
        <v>816551</v>
      </c>
      <c r="C14" s="218">
        <v>816440</v>
      </c>
      <c r="D14" s="218">
        <v>813282</v>
      </c>
      <c r="E14" s="218">
        <v>3158</v>
      </c>
      <c r="F14" s="218">
        <v>111</v>
      </c>
      <c r="G14" s="218">
        <v>111</v>
      </c>
      <c r="H14" s="218">
        <v>0</v>
      </c>
      <c r="I14" s="218">
        <v>477446</v>
      </c>
      <c r="J14" s="218">
        <v>477383</v>
      </c>
      <c r="K14" s="218">
        <v>475583</v>
      </c>
      <c r="L14" s="218">
        <v>1800</v>
      </c>
      <c r="M14" s="218">
        <v>63</v>
      </c>
      <c r="N14" s="218">
        <v>63</v>
      </c>
      <c r="O14" s="218">
        <v>0</v>
      </c>
      <c r="P14" s="218">
        <v>339105</v>
      </c>
      <c r="Q14" s="218">
        <v>339057</v>
      </c>
      <c r="R14" s="218">
        <v>48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5" x14ac:dyDescent="0.35">
      <c r="A15" s="58" t="s">
        <v>23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>
        <v>0</v>
      </c>
    </row>
    <row r="16" spans="1:31" s="62" customFormat="1" ht="12.75" customHeight="1" x14ac:dyDescent="0.35">
      <c r="A16" s="178" t="s">
        <v>19</v>
      </c>
      <c r="B16" s="218">
        <v>115195</v>
      </c>
      <c r="C16" s="218">
        <v>89779</v>
      </c>
      <c r="D16" s="218">
        <v>82152</v>
      </c>
      <c r="E16" s="218">
        <v>7627</v>
      </c>
      <c r="F16" s="218">
        <v>25416</v>
      </c>
      <c r="G16" s="218">
        <v>12142</v>
      </c>
      <c r="H16" s="218">
        <v>13274</v>
      </c>
      <c r="I16" s="218">
        <v>68447</v>
      </c>
      <c r="J16" s="218">
        <v>52821</v>
      </c>
      <c r="K16" s="218">
        <v>48392</v>
      </c>
      <c r="L16" s="218">
        <v>4429</v>
      </c>
      <c r="M16" s="218">
        <v>15626</v>
      </c>
      <c r="N16" s="218">
        <v>7597</v>
      </c>
      <c r="O16" s="218">
        <v>8029</v>
      </c>
      <c r="P16" s="218">
        <v>46748</v>
      </c>
      <c r="Q16" s="218">
        <v>36958</v>
      </c>
      <c r="R16" s="218">
        <v>9790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5">
      <c r="A17" s="178" t="s">
        <v>20</v>
      </c>
      <c r="B17" s="218">
        <v>992249</v>
      </c>
      <c r="C17" s="218">
        <v>937390</v>
      </c>
      <c r="D17" s="218">
        <v>918323</v>
      </c>
      <c r="E17" s="218">
        <v>19067</v>
      </c>
      <c r="F17" s="218">
        <v>54859</v>
      </c>
      <c r="G17" s="218">
        <v>24378</v>
      </c>
      <c r="H17" s="218">
        <v>30481</v>
      </c>
      <c r="I17" s="218">
        <v>608834</v>
      </c>
      <c r="J17" s="218">
        <v>575313</v>
      </c>
      <c r="K17" s="218">
        <v>563921</v>
      </c>
      <c r="L17" s="218">
        <v>11392</v>
      </c>
      <c r="M17" s="218">
        <v>33521</v>
      </c>
      <c r="N17" s="218">
        <v>14339</v>
      </c>
      <c r="O17" s="218">
        <v>19182</v>
      </c>
      <c r="P17" s="218">
        <v>383415</v>
      </c>
      <c r="Q17" s="218">
        <v>362077</v>
      </c>
      <c r="R17" s="218">
        <v>21338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5">
      <c r="A18" s="178" t="s">
        <v>21</v>
      </c>
      <c r="B18" s="218">
        <v>842640</v>
      </c>
      <c r="C18" s="218">
        <v>834744</v>
      </c>
      <c r="D18" s="218">
        <v>822104</v>
      </c>
      <c r="E18" s="218">
        <v>12640</v>
      </c>
      <c r="F18" s="218">
        <v>7896</v>
      </c>
      <c r="G18" s="218">
        <v>2919</v>
      </c>
      <c r="H18" s="218">
        <v>4977</v>
      </c>
      <c r="I18" s="218">
        <v>495203</v>
      </c>
      <c r="J18" s="218">
        <v>490325</v>
      </c>
      <c r="K18" s="218">
        <v>482629</v>
      </c>
      <c r="L18" s="218">
        <v>7696</v>
      </c>
      <c r="M18" s="218">
        <v>4878</v>
      </c>
      <c r="N18" s="218">
        <v>1820</v>
      </c>
      <c r="O18" s="218">
        <v>3058</v>
      </c>
      <c r="P18" s="218">
        <v>347437</v>
      </c>
      <c r="Q18" s="218">
        <v>344419</v>
      </c>
      <c r="R18" s="218">
        <v>3018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5">
      <c r="A19" s="178" t="s">
        <v>52</v>
      </c>
      <c r="B19" s="218">
        <v>115765</v>
      </c>
      <c r="C19" s="218">
        <v>111974</v>
      </c>
      <c r="D19" s="218">
        <v>94031</v>
      </c>
      <c r="E19" s="218">
        <v>17943</v>
      </c>
      <c r="F19" s="218">
        <v>3791</v>
      </c>
      <c r="G19" s="218">
        <v>1333</v>
      </c>
      <c r="H19" s="218">
        <v>2458</v>
      </c>
      <c r="I19" s="218">
        <v>68863</v>
      </c>
      <c r="J19" s="218">
        <v>66811</v>
      </c>
      <c r="K19" s="218">
        <v>57188</v>
      </c>
      <c r="L19" s="218">
        <v>9623</v>
      </c>
      <c r="M19" s="218">
        <v>2052</v>
      </c>
      <c r="N19" s="218">
        <v>718</v>
      </c>
      <c r="O19" s="218">
        <v>1334</v>
      </c>
      <c r="P19" s="218">
        <v>46902</v>
      </c>
      <c r="Q19" s="218">
        <v>45163</v>
      </c>
      <c r="R19" s="218">
        <v>1739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5">
      <c r="A20" s="63" t="s">
        <v>22</v>
      </c>
      <c r="B20" s="176">
        <v>17080</v>
      </c>
      <c r="C20" s="176">
        <v>16580</v>
      </c>
      <c r="D20" s="176">
        <v>15570</v>
      </c>
      <c r="E20" s="176">
        <v>1010</v>
      </c>
      <c r="F20" s="176">
        <v>500</v>
      </c>
      <c r="G20" s="176">
        <v>0</v>
      </c>
      <c r="H20" s="176">
        <v>500</v>
      </c>
      <c r="I20" s="176">
        <v>10238</v>
      </c>
      <c r="J20" s="176">
        <v>9948</v>
      </c>
      <c r="K20" s="176">
        <v>9340</v>
      </c>
      <c r="L20" s="176">
        <v>608</v>
      </c>
      <c r="M20" s="176">
        <v>290</v>
      </c>
      <c r="N20" s="176">
        <v>0</v>
      </c>
      <c r="O20" s="176">
        <v>290</v>
      </c>
      <c r="P20" s="176">
        <v>6842</v>
      </c>
      <c r="Q20" s="176">
        <v>6632</v>
      </c>
      <c r="R20" s="176">
        <v>210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5">
      <c r="A21" s="52" t="s">
        <v>9</v>
      </c>
      <c r="B21" s="43"/>
      <c r="C21" s="43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</row>
    <row r="22" spans="1:29" s="65" customFormat="1" ht="12.75" customHeight="1" x14ac:dyDescent="0.35">
      <c r="A22" s="189" t="s">
        <v>30</v>
      </c>
      <c r="B22" s="189"/>
      <c r="C22" s="189"/>
      <c r="D22" s="18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185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5">
      <c r="A23" s="189" t="s">
        <v>31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64"/>
      <c r="O23" s="64"/>
      <c r="P23" s="64"/>
      <c r="Q23" s="185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28.5" customHeight="1" x14ac:dyDescent="0.35">
      <c r="A24" s="190" t="s">
        <v>61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64"/>
      <c r="N24" s="64"/>
      <c r="O24" s="64"/>
      <c r="P24" s="64"/>
      <c r="Q24" s="185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179" customFormat="1" ht="12.75" customHeight="1" x14ac:dyDescent="0.35">
      <c r="A25" s="187" t="s">
        <v>105</v>
      </c>
      <c r="B25" s="187"/>
      <c r="C25" s="187"/>
      <c r="D25" s="187"/>
      <c r="E25" s="187"/>
      <c r="L25" s="47"/>
      <c r="M25" s="47"/>
      <c r="N25" s="48"/>
      <c r="O25" s="49"/>
      <c r="P25" s="43"/>
      <c r="Q25" s="185"/>
    </row>
    <row r="26" spans="1:29" s="180" customFormat="1" ht="12.75" customHeight="1" x14ac:dyDescent="0.35">
      <c r="A26" s="177" t="s">
        <v>103</v>
      </c>
      <c r="B26" s="45"/>
      <c r="C26" s="45"/>
      <c r="D26" s="45"/>
      <c r="E26" s="45"/>
      <c r="F26" s="45"/>
      <c r="G26" s="45"/>
      <c r="H26" s="45"/>
      <c r="I26" s="104"/>
      <c r="L26" s="47"/>
      <c r="M26" s="47"/>
      <c r="N26" s="48"/>
      <c r="O26" s="49"/>
      <c r="P26" s="43"/>
      <c r="Q26" s="185"/>
    </row>
    <row r="27" spans="1:29" s="179" customFormat="1" ht="12.75" customHeight="1" x14ac:dyDescent="0.35">
      <c r="A27" s="177" t="s">
        <v>104</v>
      </c>
      <c r="L27" s="47"/>
      <c r="M27" s="47"/>
      <c r="N27" s="48"/>
      <c r="O27" s="49"/>
      <c r="P27" s="43"/>
      <c r="Q27" s="185"/>
    </row>
    <row r="28" spans="1:29" s="179" customFormat="1" ht="12.75" customHeight="1" x14ac:dyDescent="0.35">
      <c r="A28" s="177" t="s">
        <v>18</v>
      </c>
      <c r="K28" s="116" t="s">
        <v>106</v>
      </c>
      <c r="L28" s="47"/>
      <c r="M28" s="47"/>
      <c r="N28" s="48"/>
      <c r="O28" s="49"/>
      <c r="P28" s="43"/>
      <c r="Q28" s="185"/>
    </row>
    <row r="29" spans="1:29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12"/>
      <c r="N29" s="4"/>
      <c r="O29" s="4"/>
      <c r="P29" s="14"/>
      <c r="Q29" s="11"/>
      <c r="R29" s="11"/>
      <c r="S29" s="3"/>
      <c r="T29" s="3"/>
      <c r="U29" s="3"/>
      <c r="V29" s="3"/>
    </row>
    <row r="30" spans="1:29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86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186"/>
      <c r="AA30" s="186"/>
      <c r="AB30" s="186"/>
    </row>
    <row r="31" spans="1:29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1"/>
      <c r="Q31" s="11"/>
      <c r="R31" s="11"/>
      <c r="S31" s="3"/>
      <c r="T31" s="3"/>
      <c r="U31" s="3"/>
      <c r="V31" s="3"/>
    </row>
    <row r="32" spans="1:29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3"/>
      <c r="Q33" s="3"/>
      <c r="R33" s="3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9"/>
      <c r="M36" s="9"/>
      <c r="N36" s="9"/>
      <c r="O36" s="9"/>
      <c r="P36" s="9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5">
    <mergeCell ref="A25:E25"/>
    <mergeCell ref="A1:J1"/>
    <mergeCell ref="A22:D22"/>
    <mergeCell ref="A23:M23"/>
    <mergeCell ref="A24:L24"/>
  </mergeCells>
  <hyperlinks>
    <hyperlink ref="A28" r:id="rId1" display="mailto:agrar@bfs.admin.ch" xr:uid="{47495000-1179-41E3-A054-5221692AE6AC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"/>
  <sheetViews>
    <sheetView topLeftCell="B1" zoomScale="115" zoomScaleNormal="115" workbookViewId="0">
      <selection activeCell="F5" sqref="F5"/>
    </sheetView>
  </sheetViews>
  <sheetFormatPr baseColWidth="10" defaultRowHeight="15.5" x14ac:dyDescent="0.35"/>
  <cols>
    <col min="1" max="1" width="19.6640625" customWidth="1"/>
    <col min="2" max="2" width="8" customWidth="1"/>
    <col min="3" max="4" width="7.58203125" bestFit="1" customWidth="1"/>
    <col min="5" max="5" width="7" customWidth="1"/>
    <col min="6" max="6" width="6.33203125" bestFit="1" customWidth="1"/>
    <col min="7" max="7" width="6.08203125" bestFit="1" customWidth="1"/>
    <col min="8" max="8" width="6.58203125" bestFit="1" customWidth="1"/>
    <col min="9" max="9" width="7.33203125" customWidth="1"/>
    <col min="10" max="10" width="10.4140625" bestFit="1" customWidth="1"/>
    <col min="11" max="11" width="7.58203125" bestFit="1" customWidth="1"/>
    <col min="12" max="12" width="8.08203125" customWidth="1"/>
    <col min="13" max="13" width="6.332031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4" customFormat="1" ht="12.75" customHeight="1" x14ac:dyDescent="0.35">
      <c r="A1" s="188" t="s">
        <v>102</v>
      </c>
      <c r="B1" s="188"/>
      <c r="C1" s="188"/>
      <c r="D1" s="188"/>
      <c r="E1" s="188"/>
      <c r="F1" s="188"/>
      <c r="G1" s="188"/>
      <c r="H1" s="188"/>
      <c r="I1" s="188"/>
      <c r="J1" s="188"/>
      <c r="R1" s="30" t="s">
        <v>15</v>
      </c>
    </row>
    <row r="2" spans="1:31" s="17" customFormat="1" ht="12" x14ac:dyDescent="0.35">
      <c r="A2" s="169"/>
      <c r="B2" s="168" t="s">
        <v>3</v>
      </c>
      <c r="C2" s="171"/>
      <c r="D2" s="171"/>
      <c r="E2" s="171"/>
      <c r="F2" s="171"/>
      <c r="G2" s="171"/>
      <c r="H2" s="171"/>
      <c r="I2" s="140" t="s">
        <v>28</v>
      </c>
      <c r="J2" s="141"/>
      <c r="K2" s="141"/>
      <c r="L2" s="141"/>
      <c r="M2" s="141"/>
      <c r="N2" s="141"/>
      <c r="O2" s="141"/>
      <c r="P2" s="140" t="s">
        <v>27</v>
      </c>
      <c r="Q2" s="141"/>
      <c r="R2" s="141"/>
    </row>
    <row r="3" spans="1:31" s="17" customFormat="1" ht="10.5" x14ac:dyDescent="0.35">
      <c r="A3" s="172"/>
      <c r="B3" s="168" t="s">
        <v>1</v>
      </c>
      <c r="C3" s="168" t="s">
        <v>4</v>
      </c>
      <c r="D3" s="171"/>
      <c r="E3" s="171"/>
      <c r="F3" s="39" t="s">
        <v>5</v>
      </c>
      <c r="G3" s="171"/>
      <c r="H3" s="169"/>
      <c r="I3" s="142" t="s">
        <v>1</v>
      </c>
      <c r="J3" s="140" t="s">
        <v>4</v>
      </c>
      <c r="K3" s="141"/>
      <c r="L3" s="143"/>
      <c r="M3" s="144" t="s">
        <v>5</v>
      </c>
      <c r="N3" s="141"/>
      <c r="O3" s="143"/>
      <c r="P3" s="140" t="s">
        <v>1</v>
      </c>
      <c r="Q3" s="140" t="s">
        <v>4</v>
      </c>
      <c r="R3" s="140" t="s">
        <v>5</v>
      </c>
    </row>
    <row r="4" spans="1:31" s="17" customFormat="1" ht="20" x14ac:dyDescent="0.35">
      <c r="A4" s="172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170" t="s">
        <v>10</v>
      </c>
      <c r="H4" s="51" t="s">
        <v>13</v>
      </c>
      <c r="I4" s="145"/>
      <c r="J4" s="146" t="s">
        <v>1</v>
      </c>
      <c r="K4" s="147" t="s">
        <v>14</v>
      </c>
      <c r="L4" s="147" t="s">
        <v>12</v>
      </c>
      <c r="M4" s="148" t="s">
        <v>1</v>
      </c>
      <c r="N4" s="149" t="s">
        <v>10</v>
      </c>
      <c r="O4" s="147" t="s">
        <v>13</v>
      </c>
      <c r="P4" s="145"/>
      <c r="Q4" s="145"/>
      <c r="R4" s="145"/>
    </row>
    <row r="5" spans="1:31" s="17" customFormat="1" ht="10.5" x14ac:dyDescent="0.35">
      <c r="A5" s="16" t="s">
        <v>6</v>
      </c>
      <c r="B5" s="100">
        <v>2061391</v>
      </c>
      <c r="C5" s="100">
        <f>D5+E5</f>
        <v>1974494</v>
      </c>
      <c r="D5" s="100">
        <f>SUM(D8:D14)</f>
        <v>1920345</v>
      </c>
      <c r="E5" s="100">
        <f>SUM(E8:E14)</f>
        <v>54149</v>
      </c>
      <c r="F5" s="100">
        <f>SUM(G5:H5)</f>
        <v>86897</v>
      </c>
      <c r="G5" s="100">
        <f>SUM(G8:G14)</f>
        <v>38309</v>
      </c>
      <c r="H5" s="100">
        <f>SUM(H8:H12)</f>
        <v>48588</v>
      </c>
      <c r="I5" s="100">
        <f t="shared" ref="I5:N5" si="0">SUM(I8:I14)</f>
        <v>1248288</v>
      </c>
      <c r="J5" s="100">
        <f t="shared" si="0"/>
        <v>1195911</v>
      </c>
      <c r="K5" s="100">
        <f t="shared" si="0"/>
        <v>1164285</v>
      </c>
      <c r="L5" s="100">
        <f t="shared" si="0"/>
        <v>31626</v>
      </c>
      <c r="M5" s="100">
        <f t="shared" si="0"/>
        <v>52377</v>
      </c>
      <c r="N5" s="100">
        <f t="shared" si="0"/>
        <v>23251</v>
      </c>
      <c r="O5" s="100">
        <f>SUM(O8:O12)</f>
        <v>29126</v>
      </c>
      <c r="P5" s="100">
        <f>SUM(P8:P14)</f>
        <v>813103</v>
      </c>
      <c r="Q5" s="100">
        <f>SUM(Q8:Q14)</f>
        <v>778583</v>
      </c>
      <c r="R5" s="100">
        <f>SUM(R8:R14)</f>
        <v>34520</v>
      </c>
    </row>
    <row r="6" spans="1:31" s="59" customFormat="1" ht="10.5" x14ac:dyDescent="0.35">
      <c r="A6" s="166" t="s">
        <v>53</v>
      </c>
      <c r="B6" s="174">
        <v>46241</v>
      </c>
      <c r="C6" s="174">
        <f>SUM(D6:E6)</f>
        <v>39960</v>
      </c>
      <c r="D6" s="174">
        <v>35583</v>
      </c>
      <c r="E6" s="174">
        <v>4377</v>
      </c>
      <c r="F6" s="174">
        <f>SUM(G6:H6)</f>
        <v>5104</v>
      </c>
      <c r="G6" s="174">
        <v>980</v>
      </c>
      <c r="H6" s="174">
        <v>4124</v>
      </c>
    </row>
    <row r="7" spans="1:31" s="59" customFormat="1" ht="12.5" x14ac:dyDescent="0.35">
      <c r="A7" s="58" t="s">
        <v>29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</row>
    <row r="8" spans="1:31" s="62" customFormat="1" ht="12.75" customHeight="1" x14ac:dyDescent="0.35">
      <c r="A8" s="166" t="s">
        <v>54</v>
      </c>
      <c r="B8" s="174">
        <v>13199</v>
      </c>
      <c r="C8" s="174">
        <f>D8+E8</f>
        <v>12069</v>
      </c>
      <c r="D8" s="174">
        <v>11087</v>
      </c>
      <c r="E8" s="174">
        <v>982</v>
      </c>
      <c r="F8" s="174">
        <f>G8+H8</f>
        <v>1130</v>
      </c>
      <c r="G8" s="174">
        <v>95</v>
      </c>
      <c r="H8" s="174">
        <v>1035</v>
      </c>
      <c r="I8" s="174">
        <v>8307</v>
      </c>
      <c r="J8" s="174">
        <f>K8+L8</f>
        <v>7610</v>
      </c>
      <c r="K8" s="174">
        <v>7012</v>
      </c>
      <c r="L8" s="174">
        <v>598</v>
      </c>
      <c r="M8" s="174">
        <f>N8+O8</f>
        <v>697</v>
      </c>
      <c r="N8" s="174">
        <v>57</v>
      </c>
      <c r="O8" s="174">
        <v>640</v>
      </c>
      <c r="P8" s="174">
        <v>4892</v>
      </c>
      <c r="Q8" s="174">
        <v>4459</v>
      </c>
      <c r="R8" s="174">
        <v>433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5">
      <c r="A9" s="166" t="s">
        <v>55</v>
      </c>
      <c r="B9" s="174">
        <v>102027</v>
      </c>
      <c r="C9" s="174">
        <f t="shared" ref="C9:C14" si="1">D9+E9</f>
        <v>93743</v>
      </c>
      <c r="D9" s="174">
        <v>87444</v>
      </c>
      <c r="E9" s="174">
        <v>6299</v>
      </c>
      <c r="F9" s="174">
        <f t="shared" ref="F9:F13" si="2">G9+H9</f>
        <v>8284</v>
      </c>
      <c r="G9" s="174">
        <v>2506</v>
      </c>
      <c r="H9" s="174">
        <v>5778</v>
      </c>
      <c r="I9" s="174">
        <v>63469</v>
      </c>
      <c r="J9" s="174">
        <f t="shared" ref="J9:J14" si="3">K9+L9</f>
        <v>58626</v>
      </c>
      <c r="K9" s="174">
        <v>54896</v>
      </c>
      <c r="L9" s="174">
        <v>3730</v>
      </c>
      <c r="M9" s="174">
        <f t="shared" ref="M9:M13" si="4">N9+O9</f>
        <v>4843</v>
      </c>
      <c r="N9" s="174">
        <v>1520</v>
      </c>
      <c r="O9" s="174">
        <v>3323</v>
      </c>
      <c r="P9" s="174">
        <v>38558</v>
      </c>
      <c r="Q9" s="174">
        <v>35117</v>
      </c>
      <c r="R9" s="174">
        <v>3441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5">
      <c r="A10" s="166" t="s">
        <v>56</v>
      </c>
      <c r="B10" s="174">
        <v>209086</v>
      </c>
      <c r="C10" s="174">
        <f t="shared" si="1"/>
        <v>186572</v>
      </c>
      <c r="D10" s="174">
        <v>174467</v>
      </c>
      <c r="E10" s="174">
        <v>12105</v>
      </c>
      <c r="F10" s="174">
        <f t="shared" si="2"/>
        <v>22514</v>
      </c>
      <c r="G10" s="174">
        <v>11094</v>
      </c>
      <c r="H10" s="174">
        <v>11420</v>
      </c>
      <c r="I10" s="174">
        <v>128114</v>
      </c>
      <c r="J10" s="174">
        <f t="shared" si="3"/>
        <v>114106</v>
      </c>
      <c r="K10" s="174">
        <v>107282</v>
      </c>
      <c r="L10" s="174">
        <v>6824</v>
      </c>
      <c r="M10" s="174">
        <f t="shared" si="4"/>
        <v>14008</v>
      </c>
      <c r="N10" s="174">
        <v>7010</v>
      </c>
      <c r="O10" s="174">
        <v>6998</v>
      </c>
      <c r="P10" s="174">
        <v>80972</v>
      </c>
      <c r="Q10" s="174">
        <v>72466</v>
      </c>
      <c r="R10" s="174">
        <v>8506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5">
      <c r="A11" s="166" t="s">
        <v>57</v>
      </c>
      <c r="B11" s="174">
        <v>209782</v>
      </c>
      <c r="C11" s="174">
        <f t="shared" si="1"/>
        <v>187614</v>
      </c>
      <c r="D11" s="174">
        <v>173679</v>
      </c>
      <c r="E11" s="174">
        <v>13935</v>
      </c>
      <c r="F11" s="174">
        <f t="shared" si="2"/>
        <v>22168</v>
      </c>
      <c r="G11" s="174">
        <v>10524</v>
      </c>
      <c r="H11" s="174">
        <v>11644</v>
      </c>
      <c r="I11" s="174">
        <v>126825</v>
      </c>
      <c r="J11" s="174">
        <f t="shared" si="3"/>
        <v>114485</v>
      </c>
      <c r="K11" s="174">
        <v>106375</v>
      </c>
      <c r="L11" s="174">
        <v>8110</v>
      </c>
      <c r="M11" s="174">
        <f t="shared" si="4"/>
        <v>12340</v>
      </c>
      <c r="N11" s="174">
        <v>6118</v>
      </c>
      <c r="O11" s="174">
        <v>6222</v>
      </c>
      <c r="P11" s="174">
        <v>82957</v>
      </c>
      <c r="Q11" s="174">
        <v>73129</v>
      </c>
      <c r="R11" s="174">
        <v>9828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5">
      <c r="A12" s="166" t="s">
        <v>58</v>
      </c>
      <c r="B12" s="174">
        <v>378413</v>
      </c>
      <c r="C12" s="174">
        <f t="shared" si="1"/>
        <v>345692</v>
      </c>
      <c r="D12" s="174">
        <v>328553</v>
      </c>
      <c r="E12" s="174">
        <v>17139</v>
      </c>
      <c r="F12" s="174">
        <f t="shared" si="2"/>
        <v>32721</v>
      </c>
      <c r="G12" s="174">
        <v>14010</v>
      </c>
      <c r="H12" s="174">
        <v>18711</v>
      </c>
      <c r="I12" s="174">
        <v>231240</v>
      </c>
      <c r="J12" s="174">
        <f t="shared" si="3"/>
        <v>210798</v>
      </c>
      <c r="K12" s="174">
        <v>200675</v>
      </c>
      <c r="L12" s="174">
        <v>10123</v>
      </c>
      <c r="M12" s="174">
        <f t="shared" si="4"/>
        <v>20442</v>
      </c>
      <c r="N12" s="174">
        <v>8499</v>
      </c>
      <c r="O12" s="174">
        <v>11943</v>
      </c>
      <c r="P12" s="174">
        <v>147173</v>
      </c>
      <c r="Q12" s="174">
        <v>134894</v>
      </c>
      <c r="R12" s="174">
        <v>12279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5">
      <c r="A13" s="166" t="s">
        <v>59</v>
      </c>
      <c r="B13" s="174">
        <v>343636</v>
      </c>
      <c r="C13" s="174">
        <f t="shared" si="1"/>
        <v>343636</v>
      </c>
      <c r="D13" s="174">
        <v>340617</v>
      </c>
      <c r="E13" s="174">
        <v>3019</v>
      </c>
      <c r="F13" s="174">
        <f t="shared" si="2"/>
        <v>0</v>
      </c>
      <c r="G13" s="174">
        <v>0</v>
      </c>
      <c r="H13" s="174">
        <v>0</v>
      </c>
      <c r="I13" s="174">
        <v>212990</v>
      </c>
      <c r="J13" s="174">
        <f t="shared" si="3"/>
        <v>212990</v>
      </c>
      <c r="K13" s="174">
        <v>211144</v>
      </c>
      <c r="L13" s="174">
        <v>1846</v>
      </c>
      <c r="M13" s="174">
        <f t="shared" si="4"/>
        <v>0</v>
      </c>
      <c r="N13" s="174">
        <v>0</v>
      </c>
      <c r="O13" s="174">
        <v>0</v>
      </c>
      <c r="P13" s="174">
        <v>130646</v>
      </c>
      <c r="Q13" s="174">
        <v>130646</v>
      </c>
      <c r="R13" s="174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5">
      <c r="A14" s="166" t="s">
        <v>60</v>
      </c>
      <c r="B14" s="174">
        <v>805248</v>
      </c>
      <c r="C14" s="174">
        <f t="shared" si="1"/>
        <v>805168</v>
      </c>
      <c r="D14" s="174">
        <v>804498</v>
      </c>
      <c r="E14" s="174">
        <v>670</v>
      </c>
      <c r="F14" s="174">
        <v>80</v>
      </c>
      <c r="G14" s="174">
        <v>80</v>
      </c>
      <c r="H14" s="174" t="s">
        <v>101</v>
      </c>
      <c r="I14" s="174">
        <v>477343</v>
      </c>
      <c r="J14" s="174">
        <f t="shared" si="3"/>
        <v>477296</v>
      </c>
      <c r="K14" s="174">
        <v>476901</v>
      </c>
      <c r="L14" s="174">
        <v>395</v>
      </c>
      <c r="M14" s="174">
        <v>47</v>
      </c>
      <c r="N14" s="174">
        <v>47</v>
      </c>
      <c r="O14" s="174" t="s">
        <v>101</v>
      </c>
      <c r="P14" s="174">
        <v>327905</v>
      </c>
      <c r="Q14" s="174">
        <v>327872</v>
      </c>
      <c r="R14" s="174">
        <v>33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5" x14ac:dyDescent="0.35">
      <c r="A15" s="58" t="s">
        <v>23</v>
      </c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>
        <v>0</v>
      </c>
    </row>
    <row r="16" spans="1:31" s="62" customFormat="1" ht="12.75" customHeight="1" x14ac:dyDescent="0.35">
      <c r="A16" s="166" t="s">
        <v>19</v>
      </c>
      <c r="B16" s="174">
        <v>111230</v>
      </c>
      <c r="C16" s="174">
        <f>D16+E16</f>
        <v>87915</v>
      </c>
      <c r="D16" s="174">
        <v>80831</v>
      </c>
      <c r="E16" s="174">
        <v>7084</v>
      </c>
      <c r="F16" s="174">
        <f>G16+H16</f>
        <v>23315</v>
      </c>
      <c r="G16" s="174">
        <v>10581</v>
      </c>
      <c r="H16" s="174">
        <v>12734</v>
      </c>
      <c r="I16" s="174">
        <f>J16+M16</f>
        <v>65722</v>
      </c>
      <c r="J16" s="174">
        <f>K16+L16</f>
        <v>51344</v>
      </c>
      <c r="K16" s="174">
        <v>47230</v>
      </c>
      <c r="L16" s="174">
        <v>4114</v>
      </c>
      <c r="M16" s="174">
        <f>SUM(N16:O16)</f>
        <v>14378</v>
      </c>
      <c r="N16" s="174">
        <v>6585</v>
      </c>
      <c r="O16" s="174">
        <v>7793</v>
      </c>
      <c r="P16" s="174">
        <f>SUM(Q16:R16)</f>
        <v>45508</v>
      </c>
      <c r="Q16" s="174">
        <v>36571</v>
      </c>
      <c r="R16" s="174">
        <v>8937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5">
      <c r="A17" s="166" t="s">
        <v>20</v>
      </c>
      <c r="B17" s="174">
        <v>979413</v>
      </c>
      <c r="C17" s="174">
        <f t="shared" ref="C17:C19" si="5">D17+E17</f>
        <v>929310</v>
      </c>
      <c r="D17" s="174">
        <v>912010</v>
      </c>
      <c r="E17" s="174">
        <v>17300</v>
      </c>
      <c r="F17" s="174">
        <f t="shared" ref="F17:F20" si="6">G17+H17</f>
        <v>50103</v>
      </c>
      <c r="G17" s="174">
        <v>23503</v>
      </c>
      <c r="H17" s="174">
        <v>26600</v>
      </c>
      <c r="I17" s="174">
        <f t="shared" ref="I17:I20" si="7">J17+M17</f>
        <v>606753</v>
      </c>
      <c r="J17" s="174">
        <f t="shared" ref="J17:J20" si="8">K17+L17</f>
        <v>576637</v>
      </c>
      <c r="K17" s="174">
        <v>566162</v>
      </c>
      <c r="L17" s="174">
        <v>10475</v>
      </c>
      <c r="M17" s="174">
        <f t="shared" ref="M17:M20" si="9">SUM(N17:O17)</f>
        <v>30116</v>
      </c>
      <c r="N17" s="174">
        <v>13977</v>
      </c>
      <c r="O17" s="174">
        <v>16139</v>
      </c>
      <c r="P17" s="174">
        <f t="shared" ref="P17:P20" si="10">SUM(Q17:R17)</f>
        <v>372661</v>
      </c>
      <c r="Q17" s="174">
        <v>352673</v>
      </c>
      <c r="R17" s="174">
        <v>19988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5">
      <c r="A18" s="166" t="s">
        <v>21</v>
      </c>
      <c r="B18" s="174">
        <v>834868</v>
      </c>
      <c r="C18" s="174">
        <f t="shared" si="5"/>
        <v>827485</v>
      </c>
      <c r="D18" s="174">
        <v>818106</v>
      </c>
      <c r="E18" s="174">
        <v>9379</v>
      </c>
      <c r="F18" s="174">
        <f t="shared" si="6"/>
        <v>7383</v>
      </c>
      <c r="G18" s="174">
        <v>3363</v>
      </c>
      <c r="H18" s="174">
        <v>4020</v>
      </c>
      <c r="I18" s="174">
        <f t="shared" si="7"/>
        <v>494214</v>
      </c>
      <c r="J18" s="174">
        <f t="shared" si="8"/>
        <v>489566</v>
      </c>
      <c r="K18" s="174">
        <v>483769</v>
      </c>
      <c r="L18" s="174">
        <v>5797</v>
      </c>
      <c r="M18" s="174">
        <f t="shared" si="9"/>
        <v>4648</v>
      </c>
      <c r="N18" s="174">
        <v>2088</v>
      </c>
      <c r="O18" s="174">
        <v>2560</v>
      </c>
      <c r="P18" s="174">
        <f t="shared" si="10"/>
        <v>340654</v>
      </c>
      <c r="Q18" s="174">
        <v>337919</v>
      </c>
      <c r="R18" s="174">
        <v>2735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5">
      <c r="A19" s="166" t="s">
        <v>52</v>
      </c>
      <c r="B19" s="174">
        <v>119929</v>
      </c>
      <c r="C19" s="174">
        <f t="shared" si="5"/>
        <v>113935</v>
      </c>
      <c r="D19" s="174">
        <v>94494</v>
      </c>
      <c r="E19" s="174">
        <v>19441</v>
      </c>
      <c r="F19" s="174">
        <f t="shared" si="6"/>
        <v>5994</v>
      </c>
      <c r="G19" s="174">
        <v>862</v>
      </c>
      <c r="H19" s="174">
        <v>5132</v>
      </c>
      <c r="I19" s="174">
        <f t="shared" si="7"/>
        <v>72029</v>
      </c>
      <c r="J19" s="174">
        <f t="shared" si="8"/>
        <v>68854</v>
      </c>
      <c r="K19" s="174">
        <v>58184</v>
      </c>
      <c r="L19" s="174">
        <v>10670</v>
      </c>
      <c r="M19" s="174">
        <f t="shared" si="9"/>
        <v>3175</v>
      </c>
      <c r="N19" s="174">
        <v>601</v>
      </c>
      <c r="O19" s="174">
        <v>2574</v>
      </c>
      <c r="P19" s="174">
        <f t="shared" si="10"/>
        <v>47900</v>
      </c>
      <c r="Q19" s="174">
        <v>45081</v>
      </c>
      <c r="R19" s="174">
        <v>2819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5">
      <c r="A20" s="63" t="s">
        <v>22</v>
      </c>
      <c r="B20" s="176">
        <v>15951</v>
      </c>
      <c r="C20" s="176">
        <f>D20+E20</f>
        <v>15849</v>
      </c>
      <c r="D20" s="176">
        <v>14904</v>
      </c>
      <c r="E20" s="176">
        <v>945</v>
      </c>
      <c r="F20" s="176">
        <f t="shared" si="6"/>
        <v>102</v>
      </c>
      <c r="G20" s="176">
        <v>0</v>
      </c>
      <c r="H20" s="176">
        <v>102</v>
      </c>
      <c r="I20" s="176">
        <f t="shared" si="7"/>
        <v>9571</v>
      </c>
      <c r="J20" s="176">
        <f t="shared" si="8"/>
        <v>9510</v>
      </c>
      <c r="K20" s="176">
        <v>8940</v>
      </c>
      <c r="L20" s="176">
        <v>570</v>
      </c>
      <c r="M20" s="176">
        <f t="shared" si="9"/>
        <v>61</v>
      </c>
      <c r="N20" s="176" t="s">
        <v>101</v>
      </c>
      <c r="O20" s="176">
        <v>61</v>
      </c>
      <c r="P20" s="176">
        <f t="shared" si="10"/>
        <v>6380</v>
      </c>
      <c r="Q20" s="176">
        <v>6339</v>
      </c>
      <c r="R20" s="176">
        <v>41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5">
      <c r="A21" s="52" t="s">
        <v>9</v>
      </c>
      <c r="B21" s="43"/>
      <c r="C21" s="43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</row>
    <row r="22" spans="1:29" s="65" customFormat="1" ht="12.75" customHeight="1" x14ac:dyDescent="0.35">
      <c r="A22" s="189" t="s">
        <v>30</v>
      </c>
      <c r="B22" s="189"/>
      <c r="C22" s="189"/>
      <c r="D22" s="18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5">
      <c r="A23" s="189" t="s">
        <v>31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28.5" customHeight="1" x14ac:dyDescent="0.35">
      <c r="A24" s="190" t="s">
        <v>61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65" customFormat="1" ht="30.75" customHeight="1" x14ac:dyDescent="0.35">
      <c r="A25" s="190" t="s">
        <v>100</v>
      </c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 s="172" customFormat="1" ht="12.75" customHeight="1" x14ac:dyDescent="0.35">
      <c r="A26" s="187" t="s">
        <v>99</v>
      </c>
      <c r="B26" s="187"/>
      <c r="C26" s="187"/>
      <c r="D26" s="187"/>
      <c r="E26" s="187"/>
      <c r="L26" s="47"/>
      <c r="M26" s="47"/>
      <c r="N26" s="48"/>
      <c r="O26" s="49"/>
      <c r="P26" s="43"/>
    </row>
    <row r="27" spans="1:29" s="173" customFormat="1" ht="12.75" customHeight="1" x14ac:dyDescent="0.35">
      <c r="A27" s="167" t="s">
        <v>97</v>
      </c>
      <c r="B27" s="45"/>
      <c r="C27" s="45"/>
      <c r="D27" s="45"/>
      <c r="E27" s="45"/>
      <c r="F27" s="45"/>
      <c r="G27" s="45"/>
      <c r="H27" s="45"/>
      <c r="L27" s="47"/>
      <c r="M27" s="47"/>
      <c r="N27" s="48"/>
      <c r="O27" s="49"/>
      <c r="P27" s="43"/>
    </row>
    <row r="28" spans="1:29" s="172" customFormat="1" ht="12.75" customHeight="1" x14ac:dyDescent="0.35">
      <c r="A28" s="167" t="s">
        <v>98</v>
      </c>
      <c r="L28" s="47"/>
      <c r="M28" s="47"/>
      <c r="N28" s="48"/>
      <c r="O28" s="49"/>
      <c r="P28" s="43"/>
    </row>
    <row r="29" spans="1:29" s="172" customFormat="1" ht="12.75" customHeight="1" x14ac:dyDescent="0.35">
      <c r="A29" s="167" t="s">
        <v>18</v>
      </c>
      <c r="L29" s="47"/>
      <c r="M29" s="47"/>
      <c r="N29" s="48"/>
      <c r="O29" s="49"/>
      <c r="P29" s="43"/>
    </row>
    <row r="30" spans="1:29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86"/>
      <c r="K30" s="11"/>
      <c r="L30" s="12"/>
      <c r="M30" s="12"/>
      <c r="N30" s="4"/>
      <c r="O30" s="4"/>
      <c r="P30" s="14"/>
      <c r="Q30" s="11"/>
      <c r="R30" s="11"/>
      <c r="S30" s="3"/>
      <c r="T30" s="3"/>
      <c r="U30" s="3"/>
      <c r="V30" s="3"/>
    </row>
    <row r="31" spans="1:29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5"/>
      <c r="Q31" s="11"/>
      <c r="R31" s="11"/>
      <c r="S31" s="3"/>
      <c r="T31" s="3"/>
      <c r="U31" s="3"/>
      <c r="V31" s="3"/>
    </row>
    <row r="32" spans="1:29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2"/>
      <c r="N33" s="10"/>
      <c r="O33" s="15"/>
      <c r="P33" s="11"/>
      <c r="Q33" s="11"/>
      <c r="R33" s="11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9"/>
      <c r="M37" s="9"/>
      <c r="N37" s="9"/>
      <c r="O37" s="9"/>
      <c r="P37" s="9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000-000000000000}"/>
  </hyperlinks>
  <pageMargins left="0.7" right="0.7" top="0.78740157499999996" bottom="0.78740157499999996" header="0.3" footer="0.3"/>
  <pageSetup paperSize="9" orientation="portrait" r:id="rId2"/>
  <ignoredErrors>
    <ignoredError sqref="R5 C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4"/>
  <sheetViews>
    <sheetView zoomScale="110" zoomScaleNormal="110" workbookViewId="0">
      <selection activeCell="Q4" sqref="Q4"/>
    </sheetView>
  </sheetViews>
  <sheetFormatPr baseColWidth="10" defaultRowHeight="15.5" x14ac:dyDescent="0.35"/>
  <cols>
    <col min="1" max="1" width="19.6640625" customWidth="1"/>
    <col min="2" max="2" width="8" customWidth="1"/>
    <col min="3" max="4" width="7.58203125" bestFit="1" customWidth="1"/>
    <col min="5" max="5" width="7" customWidth="1"/>
    <col min="6" max="6" width="6.33203125" bestFit="1" customWidth="1"/>
    <col min="7" max="7" width="6.08203125" bestFit="1" customWidth="1"/>
    <col min="8" max="8" width="6.58203125" bestFit="1" customWidth="1"/>
    <col min="9" max="9" width="7.33203125" customWidth="1"/>
    <col min="10" max="11" width="7.58203125" bestFit="1" customWidth="1"/>
    <col min="12" max="12" width="8.08203125" customWidth="1"/>
    <col min="13" max="13" width="6.332031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4" customFormat="1" ht="12.75" customHeight="1" x14ac:dyDescent="0.35">
      <c r="A1" s="188" t="s">
        <v>92</v>
      </c>
      <c r="B1" s="188"/>
      <c r="C1" s="188"/>
      <c r="D1" s="188"/>
      <c r="E1" s="188"/>
      <c r="F1" s="188"/>
      <c r="G1" s="188"/>
      <c r="H1" s="188"/>
      <c r="I1" s="188"/>
      <c r="J1" s="188"/>
      <c r="R1" s="30" t="s">
        <v>15</v>
      </c>
    </row>
    <row r="2" spans="1:31" s="17" customFormat="1" ht="12" x14ac:dyDescent="0.35">
      <c r="A2" s="161"/>
      <c r="B2" s="160" t="s">
        <v>3</v>
      </c>
      <c r="C2" s="163"/>
      <c r="D2" s="163"/>
      <c r="E2" s="163"/>
      <c r="F2" s="163"/>
      <c r="G2" s="163"/>
      <c r="H2" s="163"/>
      <c r="I2" s="140" t="s">
        <v>28</v>
      </c>
      <c r="J2" s="141"/>
      <c r="K2" s="141"/>
      <c r="L2" s="141"/>
      <c r="M2" s="141"/>
      <c r="N2" s="141"/>
      <c r="O2" s="141"/>
      <c r="P2" s="140" t="s">
        <v>27</v>
      </c>
      <c r="Q2" s="141"/>
      <c r="R2" s="141"/>
    </row>
    <row r="3" spans="1:31" s="17" customFormat="1" ht="10.5" x14ac:dyDescent="0.35">
      <c r="A3" s="164"/>
      <c r="B3" s="160" t="s">
        <v>1</v>
      </c>
      <c r="C3" s="160" t="s">
        <v>4</v>
      </c>
      <c r="D3" s="163"/>
      <c r="E3" s="163"/>
      <c r="F3" s="39" t="s">
        <v>5</v>
      </c>
      <c r="G3" s="163"/>
      <c r="H3" s="161"/>
      <c r="I3" s="142" t="s">
        <v>1</v>
      </c>
      <c r="J3" s="140" t="s">
        <v>4</v>
      </c>
      <c r="K3" s="141"/>
      <c r="L3" s="143"/>
      <c r="M3" s="144" t="s">
        <v>5</v>
      </c>
      <c r="N3" s="141"/>
      <c r="O3" s="143"/>
      <c r="P3" s="140" t="s">
        <v>1</v>
      </c>
      <c r="Q3" s="140" t="s">
        <v>4</v>
      </c>
      <c r="R3" s="140" t="s">
        <v>5</v>
      </c>
    </row>
    <row r="4" spans="1:31" s="17" customFormat="1" ht="20" x14ac:dyDescent="0.35">
      <c r="A4" s="164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162" t="s">
        <v>10</v>
      </c>
      <c r="H4" s="51" t="s">
        <v>13</v>
      </c>
      <c r="I4" s="145"/>
      <c r="J4" s="146" t="s">
        <v>1</v>
      </c>
      <c r="K4" s="147" t="s">
        <v>14</v>
      </c>
      <c r="L4" s="147" t="s">
        <v>12</v>
      </c>
      <c r="M4" s="148" t="s">
        <v>1</v>
      </c>
      <c r="N4" s="149" t="s">
        <v>10</v>
      </c>
      <c r="O4" s="147" t="s">
        <v>13</v>
      </c>
      <c r="P4" s="145"/>
      <c r="Q4" s="145"/>
      <c r="R4" s="145"/>
    </row>
    <row r="5" spans="1:31" s="17" customFormat="1" ht="10.5" x14ac:dyDescent="0.35">
      <c r="A5" s="16" t="s">
        <v>6</v>
      </c>
      <c r="B5" s="94">
        <v>1946049</v>
      </c>
      <c r="C5" s="94">
        <v>1858012</v>
      </c>
      <c r="D5" s="94">
        <v>1807148</v>
      </c>
      <c r="E5" s="94">
        <v>50864</v>
      </c>
      <c r="F5" s="94">
        <v>88037</v>
      </c>
      <c r="G5" s="94">
        <v>32863</v>
      </c>
      <c r="H5" s="94">
        <v>55174</v>
      </c>
      <c r="I5" s="94">
        <v>1168196</v>
      </c>
      <c r="J5" s="94">
        <v>1113548</v>
      </c>
      <c r="K5" s="94">
        <v>1083669</v>
      </c>
      <c r="L5" s="94">
        <v>29879</v>
      </c>
      <c r="M5" s="94">
        <v>54648</v>
      </c>
      <c r="N5" s="94">
        <v>20376</v>
      </c>
      <c r="O5" s="94">
        <v>34272</v>
      </c>
      <c r="P5" s="94">
        <v>777853</v>
      </c>
      <c r="Q5" s="94">
        <v>744464</v>
      </c>
      <c r="R5" s="94">
        <v>33389</v>
      </c>
    </row>
    <row r="6" spans="1:31" s="59" customFormat="1" ht="10.5" x14ac:dyDescent="0.35">
      <c r="A6" s="158" t="s">
        <v>53</v>
      </c>
      <c r="B6" s="95">
        <v>44063</v>
      </c>
      <c r="C6" s="95">
        <v>33678</v>
      </c>
      <c r="D6" s="95">
        <v>28453</v>
      </c>
      <c r="E6" s="95">
        <v>5225</v>
      </c>
      <c r="F6" s="95">
        <v>10385</v>
      </c>
      <c r="G6" s="95">
        <v>1925</v>
      </c>
      <c r="H6" s="95">
        <v>8460</v>
      </c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31" s="59" customFormat="1" ht="12.5" x14ac:dyDescent="0.35">
      <c r="A7" s="58" t="s">
        <v>29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</row>
    <row r="8" spans="1:31" s="62" customFormat="1" ht="12.75" customHeight="1" x14ac:dyDescent="0.35">
      <c r="A8" s="158" t="s">
        <v>54</v>
      </c>
      <c r="B8" s="95">
        <v>13207</v>
      </c>
      <c r="C8" s="95">
        <v>12093</v>
      </c>
      <c r="D8" s="95">
        <v>11134</v>
      </c>
      <c r="E8" s="95">
        <v>959</v>
      </c>
      <c r="F8" s="95">
        <v>1114</v>
      </c>
      <c r="G8" s="95">
        <v>94</v>
      </c>
      <c r="H8" s="95">
        <v>1020</v>
      </c>
      <c r="I8" s="95">
        <v>8333</v>
      </c>
      <c r="J8" s="95">
        <v>7648</v>
      </c>
      <c r="K8" s="95">
        <v>7060</v>
      </c>
      <c r="L8" s="95">
        <v>588</v>
      </c>
      <c r="M8" s="95">
        <v>685</v>
      </c>
      <c r="N8" s="95">
        <v>56</v>
      </c>
      <c r="O8" s="95">
        <v>629</v>
      </c>
      <c r="P8" s="95">
        <v>4874</v>
      </c>
      <c r="Q8" s="95">
        <v>4445</v>
      </c>
      <c r="R8" s="95">
        <v>429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5">
      <c r="A9" s="158" t="s">
        <v>55</v>
      </c>
      <c r="B9" s="97">
        <v>113976</v>
      </c>
      <c r="C9" s="97">
        <v>105465</v>
      </c>
      <c r="D9" s="97">
        <v>96812</v>
      </c>
      <c r="E9" s="97">
        <v>8653</v>
      </c>
      <c r="F9" s="97">
        <v>8511</v>
      </c>
      <c r="G9" s="97">
        <v>2063</v>
      </c>
      <c r="H9" s="97">
        <v>6448</v>
      </c>
      <c r="I9" s="97">
        <v>71257</v>
      </c>
      <c r="J9" s="97">
        <v>66255</v>
      </c>
      <c r="K9" s="97">
        <v>61027</v>
      </c>
      <c r="L9" s="97">
        <v>5228</v>
      </c>
      <c r="M9" s="97">
        <v>5002</v>
      </c>
      <c r="N9" s="97">
        <v>1240</v>
      </c>
      <c r="O9" s="97">
        <v>3762</v>
      </c>
      <c r="P9" s="95">
        <v>42719</v>
      </c>
      <c r="Q9" s="95">
        <v>39210</v>
      </c>
      <c r="R9" s="95">
        <v>3509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5">
      <c r="A10" s="158" t="s">
        <v>56</v>
      </c>
      <c r="B10" s="97">
        <v>196498</v>
      </c>
      <c r="C10" s="97">
        <v>178496</v>
      </c>
      <c r="D10" s="97">
        <v>170792</v>
      </c>
      <c r="E10" s="97">
        <v>7704</v>
      </c>
      <c r="F10" s="97">
        <v>18002</v>
      </c>
      <c r="G10" s="97">
        <v>7768</v>
      </c>
      <c r="H10" s="97">
        <v>10234</v>
      </c>
      <c r="I10" s="97">
        <v>120397</v>
      </c>
      <c r="J10" s="97">
        <v>109336</v>
      </c>
      <c r="K10" s="97">
        <v>105425</v>
      </c>
      <c r="L10" s="97">
        <v>3911</v>
      </c>
      <c r="M10" s="97">
        <v>11061</v>
      </c>
      <c r="N10" s="97">
        <v>5007</v>
      </c>
      <c r="O10" s="97">
        <v>6054</v>
      </c>
      <c r="P10" s="95">
        <v>76101</v>
      </c>
      <c r="Q10" s="95">
        <v>69160</v>
      </c>
      <c r="R10" s="95">
        <v>6941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5">
      <c r="A11" s="158" t="s">
        <v>57</v>
      </c>
      <c r="B11" s="97">
        <v>214095</v>
      </c>
      <c r="C11" s="97">
        <v>188571</v>
      </c>
      <c r="D11" s="97">
        <v>175266</v>
      </c>
      <c r="E11" s="97">
        <v>13305</v>
      </c>
      <c r="F11" s="97">
        <v>25524</v>
      </c>
      <c r="G11" s="97">
        <v>10822</v>
      </c>
      <c r="H11" s="97">
        <v>14702</v>
      </c>
      <c r="I11" s="97">
        <v>132304</v>
      </c>
      <c r="J11" s="97">
        <v>116317</v>
      </c>
      <c r="K11" s="97">
        <v>108298</v>
      </c>
      <c r="L11" s="97">
        <v>8019</v>
      </c>
      <c r="M11" s="97">
        <v>15987</v>
      </c>
      <c r="N11" s="97">
        <v>6653</v>
      </c>
      <c r="O11" s="97">
        <v>9334</v>
      </c>
      <c r="P11" s="95">
        <v>81791</v>
      </c>
      <c r="Q11" s="95">
        <v>72254</v>
      </c>
      <c r="R11" s="95">
        <v>9537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5">
      <c r="A12" s="158" t="s">
        <v>58</v>
      </c>
      <c r="B12" s="97">
        <v>339694</v>
      </c>
      <c r="C12" s="97">
        <v>304988</v>
      </c>
      <c r="D12" s="97">
        <v>290488</v>
      </c>
      <c r="E12" s="97">
        <v>14500</v>
      </c>
      <c r="F12" s="97">
        <v>34706</v>
      </c>
      <c r="G12" s="97">
        <v>12116</v>
      </c>
      <c r="H12" s="97">
        <v>22590</v>
      </c>
      <c r="I12" s="97">
        <v>206055</v>
      </c>
      <c r="J12" s="97">
        <v>184243</v>
      </c>
      <c r="K12" s="97">
        <v>175539</v>
      </c>
      <c r="L12" s="97">
        <v>8704</v>
      </c>
      <c r="M12" s="97">
        <v>21812</v>
      </c>
      <c r="N12" s="97">
        <v>7420</v>
      </c>
      <c r="O12" s="97">
        <v>14392</v>
      </c>
      <c r="P12" s="95">
        <v>133639</v>
      </c>
      <c r="Q12" s="95">
        <v>120745</v>
      </c>
      <c r="R12" s="95">
        <v>12894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5">
      <c r="A13" s="158" t="s">
        <v>59</v>
      </c>
      <c r="B13" s="95">
        <v>305616</v>
      </c>
      <c r="C13" s="95">
        <v>305616</v>
      </c>
      <c r="D13" s="95">
        <v>302584</v>
      </c>
      <c r="E13" s="95">
        <v>3032</v>
      </c>
      <c r="F13" s="95">
        <v>0</v>
      </c>
      <c r="G13" s="95">
        <v>0</v>
      </c>
      <c r="H13" s="95">
        <v>0</v>
      </c>
      <c r="I13" s="95">
        <v>186364</v>
      </c>
      <c r="J13" s="95">
        <v>186364</v>
      </c>
      <c r="K13" s="95">
        <v>184453</v>
      </c>
      <c r="L13" s="95">
        <v>1911</v>
      </c>
      <c r="M13" s="95">
        <v>0</v>
      </c>
      <c r="N13" s="95">
        <v>0</v>
      </c>
      <c r="O13" s="95">
        <v>0</v>
      </c>
      <c r="P13" s="95">
        <v>119252</v>
      </c>
      <c r="Q13" s="95">
        <v>119252</v>
      </c>
      <c r="R13" s="95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5">
      <c r="A14" s="158" t="s">
        <v>60</v>
      </c>
      <c r="B14" s="97">
        <v>762963</v>
      </c>
      <c r="C14" s="97">
        <v>762783</v>
      </c>
      <c r="D14" s="97">
        <v>760072</v>
      </c>
      <c r="E14" s="97">
        <v>2711</v>
      </c>
      <c r="F14" s="97">
        <v>180</v>
      </c>
      <c r="G14" s="97">
        <v>0</v>
      </c>
      <c r="H14" s="95">
        <v>180</v>
      </c>
      <c r="I14" s="95">
        <v>443486</v>
      </c>
      <c r="J14" s="95">
        <v>443385</v>
      </c>
      <c r="K14" s="95">
        <v>441867</v>
      </c>
      <c r="L14" s="95">
        <v>1518</v>
      </c>
      <c r="M14" s="95">
        <v>101</v>
      </c>
      <c r="N14" s="95">
        <v>0</v>
      </c>
      <c r="O14" s="95">
        <v>101</v>
      </c>
      <c r="P14" s="95">
        <v>319477</v>
      </c>
      <c r="Q14" s="95">
        <v>319398</v>
      </c>
      <c r="R14" s="95">
        <v>79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5" x14ac:dyDescent="0.35">
      <c r="A15" s="58" t="s">
        <v>23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>
        <v>0</v>
      </c>
    </row>
    <row r="16" spans="1:31" s="62" customFormat="1" ht="12.75" customHeight="1" x14ac:dyDescent="0.35">
      <c r="A16" s="158" t="s">
        <v>19</v>
      </c>
      <c r="B16" s="97">
        <v>103583</v>
      </c>
      <c r="C16" s="97">
        <v>74838</v>
      </c>
      <c r="D16" s="97">
        <v>69525</v>
      </c>
      <c r="E16" s="97">
        <v>5313</v>
      </c>
      <c r="F16" s="97">
        <v>28745</v>
      </c>
      <c r="G16" s="97">
        <v>11852</v>
      </c>
      <c r="H16" s="97">
        <v>16893</v>
      </c>
      <c r="I16" s="97">
        <v>573949</v>
      </c>
      <c r="J16" s="97">
        <v>544674</v>
      </c>
      <c r="K16" s="97">
        <v>533790</v>
      </c>
      <c r="L16" s="97">
        <v>10884</v>
      </c>
      <c r="M16" s="97">
        <v>29275</v>
      </c>
      <c r="N16" s="97">
        <v>11193</v>
      </c>
      <c r="O16" s="97">
        <v>18082</v>
      </c>
      <c r="P16" s="97">
        <v>41905</v>
      </c>
      <c r="Q16" s="97">
        <v>30942</v>
      </c>
      <c r="R16" s="97">
        <v>10963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5">
      <c r="A17" s="158" t="s">
        <v>20</v>
      </c>
      <c r="B17" s="97">
        <v>929104</v>
      </c>
      <c r="C17" s="97">
        <v>881793</v>
      </c>
      <c r="D17" s="97">
        <v>864404</v>
      </c>
      <c r="E17" s="97">
        <v>17389</v>
      </c>
      <c r="F17" s="97">
        <v>47311</v>
      </c>
      <c r="G17" s="97">
        <v>18315</v>
      </c>
      <c r="H17" s="97">
        <v>28996</v>
      </c>
      <c r="I17" s="97">
        <v>460946</v>
      </c>
      <c r="J17" s="97">
        <v>454473</v>
      </c>
      <c r="K17" s="97">
        <v>447256</v>
      </c>
      <c r="L17" s="97">
        <v>7217</v>
      </c>
      <c r="M17" s="97">
        <v>6473</v>
      </c>
      <c r="N17" s="97">
        <v>1447</v>
      </c>
      <c r="O17" s="97">
        <v>5026</v>
      </c>
      <c r="P17" s="97">
        <v>355155</v>
      </c>
      <c r="Q17" s="97">
        <v>337119</v>
      </c>
      <c r="R17" s="97">
        <v>18036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5">
      <c r="A18" s="158" t="s">
        <v>21</v>
      </c>
      <c r="B18" s="95">
        <v>793679</v>
      </c>
      <c r="C18" s="95">
        <v>783780</v>
      </c>
      <c r="D18" s="95">
        <v>771814</v>
      </c>
      <c r="E18" s="95">
        <v>11966</v>
      </c>
      <c r="F18" s="95">
        <v>9899</v>
      </c>
      <c r="G18" s="95">
        <v>2288</v>
      </c>
      <c r="H18" s="95">
        <v>7611</v>
      </c>
      <c r="I18" s="95">
        <v>62420</v>
      </c>
      <c r="J18" s="97">
        <v>61362</v>
      </c>
      <c r="K18" s="95">
        <v>53308</v>
      </c>
      <c r="L18" s="95">
        <v>8054</v>
      </c>
      <c r="M18" s="97">
        <v>1058</v>
      </c>
      <c r="N18" s="95">
        <v>281</v>
      </c>
      <c r="O18" s="95">
        <v>777</v>
      </c>
      <c r="P18" s="97">
        <v>332733</v>
      </c>
      <c r="Q18" s="95">
        <v>329307</v>
      </c>
      <c r="R18" s="95">
        <v>3426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5">
      <c r="A19" s="158" t="s">
        <v>52</v>
      </c>
      <c r="B19" s="97">
        <v>104347</v>
      </c>
      <c r="C19" s="97">
        <v>102365</v>
      </c>
      <c r="D19" s="97">
        <v>87053</v>
      </c>
      <c r="E19" s="97">
        <v>15312</v>
      </c>
      <c r="F19" s="97">
        <v>1982</v>
      </c>
      <c r="G19" s="97">
        <v>408</v>
      </c>
      <c r="H19" s="97">
        <v>1574</v>
      </c>
      <c r="I19" s="97">
        <v>9203</v>
      </c>
      <c r="J19" s="97">
        <v>9143</v>
      </c>
      <c r="K19" s="97">
        <v>8609</v>
      </c>
      <c r="L19" s="97">
        <v>534</v>
      </c>
      <c r="M19" s="97">
        <v>60</v>
      </c>
      <c r="N19" s="97"/>
      <c r="O19" s="97">
        <v>60</v>
      </c>
      <c r="P19" s="97">
        <v>41927</v>
      </c>
      <c r="Q19" s="97">
        <v>41003</v>
      </c>
      <c r="R19" s="97">
        <v>924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5">
      <c r="A20" s="63" t="s">
        <v>22</v>
      </c>
      <c r="B20" s="98">
        <v>15336</v>
      </c>
      <c r="C20" s="98">
        <v>15236</v>
      </c>
      <c r="D20" s="98">
        <v>14352</v>
      </c>
      <c r="E20" s="98">
        <v>884</v>
      </c>
      <c r="F20" s="98">
        <v>100</v>
      </c>
      <c r="G20" s="99">
        <v>0</v>
      </c>
      <c r="H20" s="98">
        <v>100</v>
      </c>
      <c r="I20" s="98"/>
      <c r="J20" s="98"/>
      <c r="K20" s="98"/>
      <c r="L20" s="98"/>
      <c r="M20" s="98"/>
      <c r="N20" s="98"/>
      <c r="O20" s="98"/>
      <c r="P20" s="98">
        <v>6133</v>
      </c>
      <c r="Q20" s="98">
        <v>6093</v>
      </c>
      <c r="R20" s="98">
        <v>40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5">
      <c r="A21" s="52" t="s">
        <v>9</v>
      </c>
      <c r="B21" s="43"/>
      <c r="C21" s="43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</row>
    <row r="22" spans="1:29" s="65" customFormat="1" ht="12.75" customHeight="1" x14ac:dyDescent="0.35">
      <c r="A22" s="189" t="s">
        <v>30</v>
      </c>
      <c r="B22" s="189"/>
      <c r="C22" s="189"/>
      <c r="D22" s="18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5">
      <c r="A23" s="189" t="s">
        <v>31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28.5" customHeight="1" x14ac:dyDescent="0.35">
      <c r="A24" s="190" t="s">
        <v>61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65" customFormat="1" ht="30.75" customHeight="1" x14ac:dyDescent="0.35">
      <c r="A25" s="190" t="s">
        <v>96</v>
      </c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 s="164" customFormat="1" ht="12.75" customHeight="1" x14ac:dyDescent="0.35">
      <c r="A26" s="187" t="s">
        <v>95</v>
      </c>
      <c r="B26" s="187"/>
      <c r="C26" s="187"/>
      <c r="D26" s="187"/>
      <c r="E26" s="187"/>
      <c r="L26" s="47"/>
      <c r="M26" s="47"/>
      <c r="N26" s="48"/>
      <c r="O26" s="49"/>
      <c r="P26" s="43"/>
    </row>
    <row r="27" spans="1:29" s="165" customFormat="1" ht="12.75" customHeight="1" x14ac:dyDescent="0.35">
      <c r="A27" s="159" t="s">
        <v>94</v>
      </c>
      <c r="B27" s="45"/>
      <c r="C27" s="45"/>
      <c r="D27" s="45"/>
      <c r="E27" s="45"/>
      <c r="F27" s="45"/>
      <c r="G27" s="45"/>
      <c r="H27" s="45"/>
      <c r="L27" s="47"/>
      <c r="M27" s="47"/>
      <c r="N27" s="48"/>
      <c r="O27" s="49"/>
      <c r="P27" s="43"/>
    </row>
    <row r="28" spans="1:29" s="164" customFormat="1" ht="12.75" customHeight="1" x14ac:dyDescent="0.35">
      <c r="A28" s="159" t="s">
        <v>93</v>
      </c>
      <c r="L28" s="47"/>
      <c r="M28" s="47"/>
      <c r="N28" s="48"/>
      <c r="O28" s="49"/>
      <c r="P28" s="43"/>
    </row>
    <row r="29" spans="1:29" s="164" customFormat="1" ht="12.75" customHeight="1" x14ac:dyDescent="0.35">
      <c r="A29" s="159" t="s">
        <v>18</v>
      </c>
      <c r="L29" s="47"/>
      <c r="M29" s="47"/>
      <c r="N29" s="48"/>
      <c r="O29" s="49"/>
      <c r="P29" s="43"/>
    </row>
    <row r="30" spans="1:29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4"/>
      <c r="O30" s="4"/>
      <c r="P30" s="14"/>
      <c r="Q30" s="11"/>
      <c r="R30" s="11"/>
      <c r="S30" s="3"/>
      <c r="T30" s="3"/>
      <c r="U30" s="3"/>
      <c r="V30" s="3"/>
    </row>
    <row r="31" spans="1:29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5"/>
      <c r="Q31" s="11"/>
      <c r="R31" s="11"/>
      <c r="S31" s="3"/>
      <c r="T31" s="3"/>
      <c r="U31" s="3"/>
      <c r="V31" s="3"/>
    </row>
    <row r="32" spans="1:29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2"/>
      <c r="N33" s="10"/>
      <c r="O33" s="15"/>
      <c r="P33" s="11"/>
      <c r="Q33" s="11"/>
      <c r="R33" s="11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9"/>
      <c r="M37" s="9"/>
      <c r="N37" s="9"/>
      <c r="O37" s="9"/>
      <c r="P37" s="9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100-000000000000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64"/>
  <sheetViews>
    <sheetView zoomScale="110" zoomScaleNormal="110" workbookViewId="0">
      <selection activeCell="A28" sqref="A28"/>
    </sheetView>
  </sheetViews>
  <sheetFormatPr baseColWidth="10" defaultRowHeight="15.5" x14ac:dyDescent="0.35"/>
  <cols>
    <col min="1" max="1" width="19.6640625" customWidth="1"/>
    <col min="2" max="2" width="8" customWidth="1"/>
    <col min="3" max="4" width="7.58203125" bestFit="1" customWidth="1"/>
    <col min="5" max="5" width="7" bestFit="1" customWidth="1"/>
    <col min="6" max="6" width="6.33203125" bestFit="1" customWidth="1"/>
    <col min="7" max="7" width="6.08203125" bestFit="1" customWidth="1"/>
    <col min="8" max="8" width="6.58203125" bestFit="1" customWidth="1"/>
    <col min="9" max="9" width="7.33203125" customWidth="1"/>
    <col min="10" max="11" width="7.58203125" bestFit="1" customWidth="1"/>
    <col min="12" max="12" width="8.08203125" customWidth="1"/>
    <col min="13" max="13" width="6.332031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4" customFormat="1" ht="12.75" customHeight="1" x14ac:dyDescent="0.35">
      <c r="A1" s="188" t="s">
        <v>90</v>
      </c>
      <c r="B1" s="188"/>
      <c r="C1" s="188"/>
      <c r="D1" s="188"/>
      <c r="E1" s="188"/>
      <c r="F1" s="188"/>
      <c r="G1" s="188"/>
      <c r="H1" s="188"/>
      <c r="I1" s="188"/>
      <c r="J1" s="188"/>
      <c r="R1" s="30" t="s">
        <v>15</v>
      </c>
    </row>
    <row r="2" spans="1:31" s="17" customFormat="1" ht="12" x14ac:dyDescent="0.35">
      <c r="A2" s="153"/>
      <c r="B2" s="152" t="s">
        <v>3</v>
      </c>
      <c r="C2" s="155"/>
      <c r="D2" s="155"/>
      <c r="E2" s="155"/>
      <c r="F2" s="155"/>
      <c r="G2" s="155"/>
      <c r="H2" s="155"/>
      <c r="I2" s="140" t="s">
        <v>28</v>
      </c>
      <c r="J2" s="141"/>
      <c r="K2" s="141"/>
      <c r="L2" s="141"/>
      <c r="M2" s="141"/>
      <c r="N2" s="141"/>
      <c r="O2" s="141"/>
      <c r="P2" s="140" t="s">
        <v>27</v>
      </c>
      <c r="Q2" s="141"/>
      <c r="R2" s="141"/>
    </row>
    <row r="3" spans="1:31" s="17" customFormat="1" ht="10.5" x14ac:dyDescent="0.35">
      <c r="A3" s="156"/>
      <c r="B3" s="152" t="s">
        <v>1</v>
      </c>
      <c r="C3" s="152" t="s">
        <v>4</v>
      </c>
      <c r="D3" s="155"/>
      <c r="E3" s="155"/>
      <c r="F3" s="39" t="s">
        <v>5</v>
      </c>
      <c r="G3" s="155"/>
      <c r="H3" s="153"/>
      <c r="I3" s="142" t="s">
        <v>1</v>
      </c>
      <c r="J3" s="140" t="s">
        <v>4</v>
      </c>
      <c r="K3" s="141"/>
      <c r="L3" s="143"/>
      <c r="M3" s="144" t="s">
        <v>5</v>
      </c>
      <c r="N3" s="141"/>
      <c r="O3" s="143"/>
      <c r="P3" s="140" t="s">
        <v>1</v>
      </c>
      <c r="Q3" s="140" t="s">
        <v>4</v>
      </c>
      <c r="R3" s="140" t="s">
        <v>5</v>
      </c>
    </row>
    <row r="4" spans="1:31" s="17" customFormat="1" ht="20" x14ac:dyDescent="0.35">
      <c r="A4" s="156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154" t="s">
        <v>10</v>
      </c>
      <c r="H4" s="51" t="s">
        <v>13</v>
      </c>
      <c r="I4" s="145"/>
      <c r="J4" s="146" t="s">
        <v>1</v>
      </c>
      <c r="K4" s="147" t="s">
        <v>14</v>
      </c>
      <c r="L4" s="147" t="s">
        <v>12</v>
      </c>
      <c r="M4" s="148" t="s">
        <v>1</v>
      </c>
      <c r="N4" s="149" t="s">
        <v>10</v>
      </c>
      <c r="O4" s="147" t="s">
        <v>13</v>
      </c>
      <c r="P4" s="145"/>
      <c r="Q4" s="145"/>
      <c r="R4" s="145"/>
    </row>
    <row r="5" spans="1:31" s="17" customFormat="1" ht="10.5" x14ac:dyDescent="0.35">
      <c r="A5" s="16" t="s">
        <v>6</v>
      </c>
      <c r="B5" s="94">
        <v>1863177</v>
      </c>
      <c r="C5" s="94">
        <v>1782414</v>
      </c>
      <c r="D5" s="94">
        <v>1728684</v>
      </c>
      <c r="E5" s="94">
        <v>53730</v>
      </c>
      <c r="F5" s="94">
        <v>80763</v>
      </c>
      <c r="G5" s="94">
        <v>34855</v>
      </c>
      <c r="H5" s="94">
        <v>45908</v>
      </c>
      <c r="I5" s="94">
        <v>1125811</v>
      </c>
      <c r="J5" s="94">
        <v>1077319</v>
      </c>
      <c r="K5" s="94">
        <v>1045401</v>
      </c>
      <c r="L5" s="94">
        <v>31918</v>
      </c>
      <c r="M5" s="94">
        <v>48492</v>
      </c>
      <c r="N5" s="94">
        <v>20944</v>
      </c>
      <c r="O5" s="94">
        <v>27548</v>
      </c>
      <c r="P5" s="94">
        <v>737366</v>
      </c>
      <c r="Q5" s="94">
        <v>705095</v>
      </c>
      <c r="R5" s="94">
        <v>32271</v>
      </c>
    </row>
    <row r="6" spans="1:31" s="59" customFormat="1" ht="10.5" x14ac:dyDescent="0.35">
      <c r="A6" s="150" t="s">
        <v>53</v>
      </c>
      <c r="B6" s="95">
        <v>35181</v>
      </c>
      <c r="C6" s="95">
        <v>26436</v>
      </c>
      <c r="D6" s="95">
        <v>21346</v>
      </c>
      <c r="E6" s="95">
        <v>5090</v>
      </c>
      <c r="F6" s="95">
        <v>8746</v>
      </c>
      <c r="G6" s="95">
        <v>103</v>
      </c>
      <c r="H6" s="95">
        <v>8643</v>
      </c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31" s="59" customFormat="1" ht="12.5" x14ac:dyDescent="0.35">
      <c r="A7" s="58" t="s">
        <v>29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</row>
    <row r="8" spans="1:31" s="62" customFormat="1" ht="12.75" customHeight="1" x14ac:dyDescent="0.35">
      <c r="A8" s="150" t="s">
        <v>54</v>
      </c>
      <c r="B8" s="95">
        <v>14188</v>
      </c>
      <c r="C8" s="95">
        <v>13123</v>
      </c>
      <c r="D8" s="95">
        <v>11780</v>
      </c>
      <c r="E8" s="95">
        <v>1343</v>
      </c>
      <c r="F8" s="95">
        <v>1065</v>
      </c>
      <c r="G8" s="95">
        <v>111</v>
      </c>
      <c r="H8" s="95">
        <v>954</v>
      </c>
      <c r="I8" s="95">
        <v>8950</v>
      </c>
      <c r="J8" s="95">
        <v>8294</v>
      </c>
      <c r="K8" s="95">
        <v>7479</v>
      </c>
      <c r="L8" s="95">
        <v>815</v>
      </c>
      <c r="M8" s="95">
        <v>656</v>
      </c>
      <c r="N8" s="95">
        <v>67</v>
      </c>
      <c r="O8" s="95">
        <v>589</v>
      </c>
      <c r="P8" s="95">
        <v>5238</v>
      </c>
      <c r="Q8" s="95">
        <v>4829</v>
      </c>
      <c r="R8" s="95">
        <v>409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5">
      <c r="A9" s="150" t="s">
        <v>55</v>
      </c>
      <c r="B9" s="97">
        <v>126649</v>
      </c>
      <c r="C9" s="97">
        <v>112943</v>
      </c>
      <c r="D9" s="97">
        <v>103904</v>
      </c>
      <c r="E9" s="97">
        <v>9039</v>
      </c>
      <c r="F9" s="97">
        <v>13706</v>
      </c>
      <c r="G9" s="97">
        <v>4722</v>
      </c>
      <c r="H9" s="97">
        <v>8984</v>
      </c>
      <c r="I9" s="97">
        <v>79236</v>
      </c>
      <c r="J9" s="97">
        <v>70713</v>
      </c>
      <c r="K9" s="97">
        <v>65192</v>
      </c>
      <c r="L9" s="97">
        <v>5521</v>
      </c>
      <c r="M9" s="97">
        <v>8523</v>
      </c>
      <c r="N9" s="97">
        <v>2893</v>
      </c>
      <c r="O9" s="97">
        <v>5630</v>
      </c>
      <c r="P9" s="95">
        <v>47413</v>
      </c>
      <c r="Q9" s="95">
        <v>42230</v>
      </c>
      <c r="R9" s="95">
        <v>5183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5">
      <c r="A10" s="150" t="s">
        <v>56</v>
      </c>
      <c r="B10" s="97">
        <v>168377</v>
      </c>
      <c r="C10" s="97">
        <v>157345</v>
      </c>
      <c r="D10" s="97">
        <v>146065</v>
      </c>
      <c r="E10" s="97">
        <v>11280</v>
      </c>
      <c r="F10" s="97">
        <v>11032</v>
      </c>
      <c r="G10" s="97">
        <v>5866</v>
      </c>
      <c r="H10" s="97">
        <v>5166</v>
      </c>
      <c r="I10" s="97">
        <v>106246</v>
      </c>
      <c r="J10" s="97">
        <v>99446</v>
      </c>
      <c r="K10" s="97">
        <v>93194</v>
      </c>
      <c r="L10" s="97">
        <v>6252</v>
      </c>
      <c r="M10" s="97">
        <v>6800</v>
      </c>
      <c r="N10" s="97">
        <v>3625</v>
      </c>
      <c r="O10" s="97">
        <v>3175</v>
      </c>
      <c r="P10" s="95">
        <v>62131</v>
      </c>
      <c r="Q10" s="95">
        <v>57899</v>
      </c>
      <c r="R10" s="95">
        <v>4232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5">
      <c r="A11" s="150" t="s">
        <v>57</v>
      </c>
      <c r="B11" s="97">
        <v>191164</v>
      </c>
      <c r="C11" s="97">
        <v>171906</v>
      </c>
      <c r="D11" s="97">
        <v>158535</v>
      </c>
      <c r="E11" s="97">
        <v>13371</v>
      </c>
      <c r="F11" s="97">
        <v>19258</v>
      </c>
      <c r="G11" s="97">
        <v>10137</v>
      </c>
      <c r="H11" s="97">
        <v>9121</v>
      </c>
      <c r="I11" s="97">
        <v>116120</v>
      </c>
      <c r="J11" s="97">
        <v>105709</v>
      </c>
      <c r="K11" s="97">
        <v>97795</v>
      </c>
      <c r="L11" s="97">
        <v>7914</v>
      </c>
      <c r="M11" s="97">
        <v>10411</v>
      </c>
      <c r="N11" s="97">
        <v>5647</v>
      </c>
      <c r="O11" s="97">
        <v>4764</v>
      </c>
      <c r="P11" s="95">
        <v>75044</v>
      </c>
      <c r="Q11" s="95">
        <v>66197</v>
      </c>
      <c r="R11" s="95">
        <v>8847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5">
      <c r="A12" s="150" t="s">
        <v>58</v>
      </c>
      <c r="B12" s="97">
        <v>373077</v>
      </c>
      <c r="C12" s="97">
        <v>337462</v>
      </c>
      <c r="D12" s="97">
        <v>325558</v>
      </c>
      <c r="E12" s="97">
        <v>11904</v>
      </c>
      <c r="F12" s="97">
        <v>35615</v>
      </c>
      <c r="G12" s="97">
        <v>14019</v>
      </c>
      <c r="H12" s="97">
        <v>21596</v>
      </c>
      <c r="I12" s="97">
        <v>224222</v>
      </c>
      <c r="J12" s="97">
        <v>202174</v>
      </c>
      <c r="K12" s="97">
        <v>195121</v>
      </c>
      <c r="L12" s="97">
        <v>7053</v>
      </c>
      <c r="M12" s="97">
        <v>22048</v>
      </c>
      <c r="N12" s="97">
        <v>8712</v>
      </c>
      <c r="O12" s="97">
        <v>13336</v>
      </c>
      <c r="P12" s="95">
        <v>148855</v>
      </c>
      <c r="Q12" s="95">
        <v>135288</v>
      </c>
      <c r="R12" s="95">
        <v>13567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5">
      <c r="A13" s="150" t="s">
        <v>59</v>
      </c>
      <c r="B13" s="95">
        <v>270218</v>
      </c>
      <c r="C13" s="95">
        <v>270218</v>
      </c>
      <c r="D13" s="95">
        <v>267656</v>
      </c>
      <c r="E13" s="95">
        <v>2562</v>
      </c>
      <c r="F13" s="95">
        <v>0</v>
      </c>
      <c r="G13" s="95">
        <v>0</v>
      </c>
      <c r="H13" s="95">
        <v>0</v>
      </c>
      <c r="I13" s="95">
        <v>164525</v>
      </c>
      <c r="J13" s="95">
        <v>164525</v>
      </c>
      <c r="K13" s="95">
        <v>162785</v>
      </c>
      <c r="L13" s="95">
        <v>1740</v>
      </c>
      <c r="M13" s="95">
        <v>0</v>
      </c>
      <c r="N13" s="95">
        <v>0</v>
      </c>
      <c r="O13" s="95">
        <v>0</v>
      </c>
      <c r="P13" s="95">
        <v>105693</v>
      </c>
      <c r="Q13" s="95">
        <v>105693</v>
      </c>
      <c r="R13" s="95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5">
      <c r="A14" s="150" t="s">
        <v>60</v>
      </c>
      <c r="B14" s="97">
        <v>719504</v>
      </c>
      <c r="C14" s="97">
        <v>719417</v>
      </c>
      <c r="D14" s="97">
        <v>715186</v>
      </c>
      <c r="E14" s="97">
        <v>4231</v>
      </c>
      <c r="F14" s="97">
        <v>87</v>
      </c>
      <c r="G14" s="97">
        <v>0</v>
      </c>
      <c r="H14" s="95">
        <v>87</v>
      </c>
      <c r="I14" s="95">
        <v>426512</v>
      </c>
      <c r="J14" s="95">
        <v>426458</v>
      </c>
      <c r="K14" s="95">
        <v>423835</v>
      </c>
      <c r="L14" s="95">
        <v>2623</v>
      </c>
      <c r="M14" s="95">
        <v>54</v>
      </c>
      <c r="N14" s="95">
        <v>0</v>
      </c>
      <c r="O14" s="95">
        <v>54</v>
      </c>
      <c r="P14" s="95">
        <v>292992</v>
      </c>
      <c r="Q14" s="95">
        <v>292959</v>
      </c>
      <c r="R14" s="95">
        <v>33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5" x14ac:dyDescent="0.35">
      <c r="A15" s="58" t="s">
        <v>23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>
        <v>0</v>
      </c>
    </row>
    <row r="16" spans="1:31" s="62" customFormat="1" ht="12.75" customHeight="1" x14ac:dyDescent="0.35">
      <c r="A16" s="150" t="s">
        <v>19</v>
      </c>
      <c r="B16" s="97">
        <v>102100</v>
      </c>
      <c r="C16" s="97">
        <v>72741</v>
      </c>
      <c r="D16" s="97">
        <v>67503</v>
      </c>
      <c r="E16" s="97">
        <v>5238</v>
      </c>
      <c r="F16" s="97">
        <v>29359</v>
      </c>
      <c r="G16" s="97">
        <v>11359</v>
      </c>
      <c r="H16" s="97">
        <v>18000</v>
      </c>
      <c r="I16" s="97">
        <v>61059</v>
      </c>
      <c r="J16" s="97">
        <v>43128</v>
      </c>
      <c r="K16" s="97">
        <v>39891</v>
      </c>
      <c r="L16" s="97">
        <v>3237</v>
      </c>
      <c r="M16" s="97">
        <v>17931</v>
      </c>
      <c r="N16" s="97">
        <v>6986</v>
      </c>
      <c r="O16" s="97">
        <v>10945</v>
      </c>
      <c r="P16" s="97">
        <v>41041</v>
      </c>
      <c r="Q16" s="97">
        <v>29613</v>
      </c>
      <c r="R16" s="97">
        <v>11428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5">
      <c r="A17" s="150" t="s">
        <v>20</v>
      </c>
      <c r="B17" s="97">
        <v>877403</v>
      </c>
      <c r="C17" s="97">
        <v>834571</v>
      </c>
      <c r="D17" s="97">
        <v>818087</v>
      </c>
      <c r="E17" s="97">
        <v>16484</v>
      </c>
      <c r="F17" s="97">
        <v>42832</v>
      </c>
      <c r="G17" s="97">
        <v>20950</v>
      </c>
      <c r="H17" s="97">
        <v>21882</v>
      </c>
      <c r="I17" s="97">
        <v>538610</v>
      </c>
      <c r="J17" s="97">
        <v>513320</v>
      </c>
      <c r="K17" s="97">
        <v>502985</v>
      </c>
      <c r="L17" s="97">
        <v>10335</v>
      </c>
      <c r="M17" s="97">
        <v>25290</v>
      </c>
      <c r="N17" s="97">
        <v>12320</v>
      </c>
      <c r="O17" s="97">
        <v>12970</v>
      </c>
      <c r="P17" s="97">
        <v>338793</v>
      </c>
      <c r="Q17" s="97">
        <v>321251</v>
      </c>
      <c r="R17" s="97">
        <v>17542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5">
      <c r="A18" s="150" t="s">
        <v>21</v>
      </c>
      <c r="B18" s="95">
        <v>767196</v>
      </c>
      <c r="C18" s="95">
        <v>760625</v>
      </c>
      <c r="D18" s="95">
        <v>747533</v>
      </c>
      <c r="E18" s="95">
        <v>13092</v>
      </c>
      <c r="F18" s="95">
        <v>6571</v>
      </c>
      <c r="G18" s="95">
        <v>2203</v>
      </c>
      <c r="H18" s="95">
        <v>4368</v>
      </c>
      <c r="I18" s="95">
        <v>455731</v>
      </c>
      <c r="J18" s="97">
        <v>451488</v>
      </c>
      <c r="K18" s="95">
        <v>443395</v>
      </c>
      <c r="L18" s="95">
        <v>8093</v>
      </c>
      <c r="M18" s="97">
        <v>4243</v>
      </c>
      <c r="N18" s="95">
        <v>1419</v>
      </c>
      <c r="O18" s="95">
        <v>2824</v>
      </c>
      <c r="P18" s="97">
        <v>311465</v>
      </c>
      <c r="Q18" s="95">
        <v>309137</v>
      </c>
      <c r="R18" s="95">
        <v>2328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5">
      <c r="A19" s="150" t="s">
        <v>52</v>
      </c>
      <c r="B19" s="97">
        <v>101723</v>
      </c>
      <c r="C19" s="97">
        <v>99816</v>
      </c>
      <c r="D19" s="97">
        <v>81757</v>
      </c>
      <c r="E19" s="97">
        <v>18059</v>
      </c>
      <c r="F19" s="97">
        <v>1907</v>
      </c>
      <c r="G19" s="97">
        <v>343</v>
      </c>
      <c r="H19" s="97">
        <v>1564</v>
      </c>
      <c r="I19" s="97">
        <v>61557</v>
      </c>
      <c r="J19" s="97">
        <v>60585</v>
      </c>
      <c r="K19" s="97">
        <v>50850</v>
      </c>
      <c r="L19" s="97">
        <v>9735</v>
      </c>
      <c r="M19" s="97">
        <v>972</v>
      </c>
      <c r="N19" s="97">
        <v>219</v>
      </c>
      <c r="O19" s="97">
        <v>753</v>
      </c>
      <c r="P19" s="97">
        <v>40166</v>
      </c>
      <c r="Q19" s="97">
        <v>39231</v>
      </c>
      <c r="R19" s="97">
        <v>935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5">
      <c r="A20" s="63" t="s">
        <v>22</v>
      </c>
      <c r="B20" s="98">
        <v>14755</v>
      </c>
      <c r="C20" s="98">
        <v>14661</v>
      </c>
      <c r="D20" s="98">
        <v>13804</v>
      </c>
      <c r="E20" s="98">
        <v>857</v>
      </c>
      <c r="F20" s="98">
        <v>94</v>
      </c>
      <c r="G20" s="99">
        <v>0</v>
      </c>
      <c r="H20" s="98">
        <v>94</v>
      </c>
      <c r="I20" s="98">
        <v>8854</v>
      </c>
      <c r="J20" s="98">
        <v>8798</v>
      </c>
      <c r="K20" s="98">
        <v>8280</v>
      </c>
      <c r="L20" s="98">
        <v>518</v>
      </c>
      <c r="M20" s="98">
        <v>56</v>
      </c>
      <c r="N20" s="98">
        <v>0</v>
      </c>
      <c r="O20" s="98">
        <v>56</v>
      </c>
      <c r="P20" s="98">
        <v>5901</v>
      </c>
      <c r="Q20" s="98">
        <v>5863</v>
      </c>
      <c r="R20" s="98">
        <v>38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5">
      <c r="A21" s="52" t="s">
        <v>9</v>
      </c>
      <c r="B21" s="43"/>
      <c r="C21" s="43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</row>
    <row r="22" spans="1:29" s="65" customFormat="1" ht="12.75" customHeight="1" x14ac:dyDescent="0.35">
      <c r="A22" s="189" t="s">
        <v>30</v>
      </c>
      <c r="B22" s="189"/>
      <c r="C22" s="189"/>
      <c r="D22" s="18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5">
      <c r="A23" s="189" t="s">
        <v>31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28.5" customHeight="1" x14ac:dyDescent="0.35">
      <c r="A24" s="190" t="s">
        <v>61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65" customFormat="1" ht="30.75" customHeight="1" x14ac:dyDescent="0.35">
      <c r="A25" s="190" t="s">
        <v>88</v>
      </c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 s="156" customFormat="1" ht="12.75" customHeight="1" x14ac:dyDescent="0.35">
      <c r="A26" s="187" t="s">
        <v>89</v>
      </c>
      <c r="B26" s="187"/>
      <c r="C26" s="187"/>
      <c r="D26" s="187"/>
      <c r="E26" s="187"/>
      <c r="L26" s="47"/>
      <c r="M26" s="47"/>
      <c r="N26" s="48"/>
      <c r="O26" s="49"/>
      <c r="P26" s="43"/>
    </row>
    <row r="27" spans="1:29" s="157" customFormat="1" ht="12.75" customHeight="1" x14ac:dyDescent="0.35">
      <c r="A27" s="151" t="s">
        <v>91</v>
      </c>
      <c r="B27" s="45"/>
      <c r="C27" s="45"/>
      <c r="D27" s="45"/>
      <c r="E27" s="45"/>
      <c r="F27" s="45"/>
      <c r="G27" s="45"/>
      <c r="H27" s="45"/>
      <c r="L27" s="47"/>
      <c r="M27" s="47"/>
      <c r="N27" s="48"/>
      <c r="O27" s="49"/>
      <c r="P27" s="43"/>
    </row>
    <row r="28" spans="1:29" s="156" customFormat="1" ht="12.75" customHeight="1" x14ac:dyDescent="0.35">
      <c r="A28" s="151" t="s">
        <v>87</v>
      </c>
      <c r="L28" s="47"/>
      <c r="M28" s="47"/>
      <c r="N28" s="48"/>
      <c r="O28" s="49"/>
      <c r="P28" s="43"/>
    </row>
    <row r="29" spans="1:29" s="156" customFormat="1" ht="12.75" customHeight="1" x14ac:dyDescent="0.35">
      <c r="A29" s="151" t="s">
        <v>18</v>
      </c>
      <c r="L29" s="47"/>
      <c r="M29" s="47"/>
      <c r="N29" s="48"/>
      <c r="O29" s="49"/>
      <c r="P29" s="43"/>
    </row>
    <row r="30" spans="1:29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4"/>
      <c r="O30" s="4"/>
      <c r="P30" s="14"/>
      <c r="Q30" s="11"/>
      <c r="R30" s="11"/>
      <c r="S30" s="3"/>
      <c r="T30" s="3"/>
      <c r="U30" s="3"/>
      <c r="V30" s="3"/>
    </row>
    <row r="31" spans="1:29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5"/>
      <c r="Q31" s="11"/>
      <c r="R31" s="11"/>
      <c r="S31" s="3"/>
      <c r="T31" s="3"/>
      <c r="U31" s="3"/>
      <c r="V31" s="3"/>
    </row>
    <row r="32" spans="1:29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2"/>
      <c r="N33" s="10"/>
      <c r="O33" s="15"/>
      <c r="P33" s="11"/>
      <c r="Q33" s="11"/>
      <c r="R33" s="11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9"/>
      <c r="M37" s="9"/>
      <c r="N37" s="9"/>
      <c r="O37" s="9"/>
      <c r="P37" s="9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200-000000000000}"/>
  </hyperlinks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64"/>
  <sheetViews>
    <sheetView topLeftCell="A15" zoomScale="110" zoomScaleNormal="110" workbookViewId="0">
      <selection activeCell="C16" sqref="C16"/>
    </sheetView>
  </sheetViews>
  <sheetFormatPr baseColWidth="10" defaultRowHeight="15.5" x14ac:dyDescent="0.35"/>
  <cols>
    <col min="1" max="1" width="19.6640625" customWidth="1"/>
    <col min="2" max="2" width="8" customWidth="1"/>
    <col min="3" max="4" width="7.58203125" bestFit="1" customWidth="1"/>
    <col min="5" max="5" width="7" bestFit="1" customWidth="1"/>
    <col min="6" max="6" width="6.33203125" bestFit="1" customWidth="1"/>
    <col min="7" max="7" width="6.08203125" bestFit="1" customWidth="1"/>
    <col min="8" max="8" width="6.58203125" bestFit="1" customWidth="1"/>
    <col min="9" max="9" width="7.33203125" customWidth="1"/>
    <col min="10" max="11" width="7.58203125" bestFit="1" customWidth="1"/>
    <col min="12" max="12" width="8.08203125" customWidth="1"/>
    <col min="13" max="13" width="6.332031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4" customFormat="1" ht="12.75" customHeight="1" x14ac:dyDescent="0.35">
      <c r="A1" s="188" t="s">
        <v>85</v>
      </c>
      <c r="B1" s="188"/>
      <c r="C1" s="188"/>
      <c r="D1" s="188"/>
      <c r="E1" s="188"/>
      <c r="F1" s="188"/>
      <c r="G1" s="188"/>
      <c r="H1" s="188"/>
      <c r="I1" s="188"/>
      <c r="J1" s="188"/>
      <c r="R1" s="30" t="s">
        <v>15</v>
      </c>
    </row>
    <row r="2" spans="1:31" s="17" customFormat="1" ht="12" x14ac:dyDescent="0.35">
      <c r="A2" s="137"/>
      <c r="B2" s="136" t="s">
        <v>3</v>
      </c>
      <c r="C2" s="139"/>
      <c r="D2" s="139"/>
      <c r="E2" s="139"/>
      <c r="F2" s="139"/>
      <c r="G2" s="139"/>
      <c r="H2" s="139"/>
      <c r="I2" s="140" t="s">
        <v>28</v>
      </c>
      <c r="J2" s="141"/>
      <c r="K2" s="141"/>
      <c r="L2" s="141"/>
      <c r="M2" s="141"/>
      <c r="N2" s="141"/>
      <c r="O2" s="141"/>
      <c r="P2" s="140" t="s">
        <v>27</v>
      </c>
      <c r="Q2" s="141"/>
      <c r="R2" s="141"/>
    </row>
    <row r="3" spans="1:31" s="17" customFormat="1" ht="10.5" x14ac:dyDescent="0.35">
      <c r="A3" s="134"/>
      <c r="B3" s="136" t="s">
        <v>1</v>
      </c>
      <c r="C3" s="136" t="s">
        <v>4</v>
      </c>
      <c r="D3" s="139"/>
      <c r="E3" s="139"/>
      <c r="F3" s="39" t="s">
        <v>5</v>
      </c>
      <c r="G3" s="139"/>
      <c r="H3" s="137"/>
      <c r="I3" s="142" t="s">
        <v>1</v>
      </c>
      <c r="J3" s="140" t="s">
        <v>4</v>
      </c>
      <c r="K3" s="141"/>
      <c r="L3" s="143"/>
      <c r="M3" s="144" t="s">
        <v>5</v>
      </c>
      <c r="N3" s="141"/>
      <c r="O3" s="143"/>
      <c r="P3" s="140" t="s">
        <v>1</v>
      </c>
      <c r="Q3" s="140" t="s">
        <v>4</v>
      </c>
      <c r="R3" s="140" t="s">
        <v>5</v>
      </c>
    </row>
    <row r="4" spans="1:31" s="17" customFormat="1" ht="20" x14ac:dyDescent="0.35">
      <c r="A4" s="134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138" t="s">
        <v>10</v>
      </c>
      <c r="H4" s="51" t="s">
        <v>13</v>
      </c>
      <c r="I4" s="145"/>
      <c r="J4" s="146" t="s">
        <v>1</v>
      </c>
      <c r="K4" s="147" t="s">
        <v>14</v>
      </c>
      <c r="L4" s="147" t="s">
        <v>12</v>
      </c>
      <c r="M4" s="148" t="s">
        <v>1</v>
      </c>
      <c r="N4" s="149" t="s">
        <v>10</v>
      </c>
      <c r="O4" s="147" t="s">
        <v>13</v>
      </c>
      <c r="P4" s="145"/>
      <c r="Q4" s="145"/>
      <c r="R4" s="145"/>
    </row>
    <row r="5" spans="1:31" s="17" customFormat="1" ht="10.5" x14ac:dyDescent="0.35">
      <c r="A5" s="16" t="s">
        <v>6</v>
      </c>
      <c r="B5" s="94">
        <v>1862496</v>
      </c>
      <c r="C5" s="94">
        <v>1786163</v>
      </c>
      <c r="D5" s="94">
        <v>1727216</v>
      </c>
      <c r="E5" s="94">
        <v>58947</v>
      </c>
      <c r="F5" s="94">
        <v>76333</v>
      </c>
      <c r="G5" s="94">
        <v>35124</v>
      </c>
      <c r="H5" s="94">
        <v>41209</v>
      </c>
      <c r="I5" s="94">
        <v>1123902</v>
      </c>
      <c r="J5" s="94">
        <v>1078044</v>
      </c>
      <c r="K5" s="94">
        <v>1042818</v>
      </c>
      <c r="L5" s="94">
        <v>35226</v>
      </c>
      <c r="M5" s="94">
        <v>45858</v>
      </c>
      <c r="N5" s="94">
        <v>21018</v>
      </c>
      <c r="O5" s="94">
        <v>24840</v>
      </c>
      <c r="P5" s="94">
        <v>738594</v>
      </c>
      <c r="Q5" s="94">
        <v>708119</v>
      </c>
      <c r="R5" s="94">
        <v>30475</v>
      </c>
    </row>
    <row r="6" spans="1:31" s="59" customFormat="1" ht="10.5" x14ac:dyDescent="0.35">
      <c r="A6" s="132" t="s">
        <v>53</v>
      </c>
      <c r="B6" s="95">
        <v>40508</v>
      </c>
      <c r="C6" s="95">
        <v>31193</v>
      </c>
      <c r="D6" s="95">
        <v>33048</v>
      </c>
      <c r="E6" s="95">
        <v>3670</v>
      </c>
      <c r="F6" s="95">
        <v>4690</v>
      </c>
      <c r="G6" s="95">
        <v>1286</v>
      </c>
      <c r="H6" s="95">
        <v>3404</v>
      </c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31" s="59" customFormat="1" ht="12.5" x14ac:dyDescent="0.35">
      <c r="A7" s="58" t="s">
        <v>29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</row>
    <row r="8" spans="1:31" s="62" customFormat="1" ht="12.75" customHeight="1" x14ac:dyDescent="0.35">
      <c r="A8" s="132" t="s">
        <v>54</v>
      </c>
      <c r="B8" s="95">
        <v>12532</v>
      </c>
      <c r="C8" s="95">
        <v>11578</v>
      </c>
      <c r="D8" s="95">
        <v>10243</v>
      </c>
      <c r="E8" s="95">
        <v>1335</v>
      </c>
      <c r="F8" s="95">
        <v>954</v>
      </c>
      <c r="G8" s="95">
        <v>103</v>
      </c>
      <c r="H8" s="95">
        <v>851</v>
      </c>
      <c r="I8" s="95">
        <v>7939</v>
      </c>
      <c r="J8" s="95">
        <v>7347</v>
      </c>
      <c r="K8" s="95">
        <v>6506</v>
      </c>
      <c r="L8" s="95">
        <v>841</v>
      </c>
      <c r="M8" s="95">
        <v>592</v>
      </c>
      <c r="N8" s="95">
        <v>60</v>
      </c>
      <c r="O8" s="95">
        <v>532</v>
      </c>
      <c r="P8" s="95">
        <v>4593</v>
      </c>
      <c r="Q8" s="95">
        <v>4231</v>
      </c>
      <c r="R8" s="95">
        <v>362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5">
      <c r="A9" s="132" t="s">
        <v>55</v>
      </c>
      <c r="B9" s="97">
        <v>121254</v>
      </c>
      <c r="C9" s="97">
        <v>111583</v>
      </c>
      <c r="D9" s="97">
        <v>104598</v>
      </c>
      <c r="E9" s="97">
        <v>6985</v>
      </c>
      <c r="F9" s="97">
        <v>9671</v>
      </c>
      <c r="G9" s="97">
        <v>3014</v>
      </c>
      <c r="H9" s="97">
        <v>6657</v>
      </c>
      <c r="I9" s="97">
        <v>74658</v>
      </c>
      <c r="J9" s="97">
        <v>68888</v>
      </c>
      <c r="K9" s="97">
        <v>64619</v>
      </c>
      <c r="L9" s="97">
        <v>4269</v>
      </c>
      <c r="M9" s="97">
        <v>5770</v>
      </c>
      <c r="N9" s="97">
        <v>1827</v>
      </c>
      <c r="O9" s="97">
        <v>3943</v>
      </c>
      <c r="P9" s="95">
        <v>46596</v>
      </c>
      <c r="Q9" s="95">
        <v>42695</v>
      </c>
      <c r="R9" s="95">
        <v>3901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5">
      <c r="A10" s="132" t="s">
        <v>56</v>
      </c>
      <c r="B10" s="97">
        <v>225483</v>
      </c>
      <c r="C10" s="97">
        <v>203503</v>
      </c>
      <c r="D10" s="97">
        <v>189601</v>
      </c>
      <c r="E10" s="97">
        <v>13902</v>
      </c>
      <c r="F10" s="97">
        <v>21980</v>
      </c>
      <c r="G10" s="97">
        <v>8166</v>
      </c>
      <c r="H10" s="97">
        <v>13814</v>
      </c>
      <c r="I10" s="97">
        <v>139297</v>
      </c>
      <c r="J10" s="97">
        <v>125683</v>
      </c>
      <c r="K10" s="97">
        <v>117905</v>
      </c>
      <c r="L10" s="97">
        <v>7778</v>
      </c>
      <c r="M10" s="97">
        <v>13614</v>
      </c>
      <c r="N10" s="97">
        <v>5068</v>
      </c>
      <c r="O10" s="97">
        <v>8546</v>
      </c>
      <c r="P10" s="95">
        <v>86186</v>
      </c>
      <c r="Q10" s="95">
        <v>77820</v>
      </c>
      <c r="R10" s="95">
        <v>8366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5">
      <c r="A11" s="132" t="s">
        <v>57</v>
      </c>
      <c r="B11" s="97">
        <v>163805</v>
      </c>
      <c r="C11" s="97">
        <v>147790</v>
      </c>
      <c r="D11" s="97">
        <v>135756</v>
      </c>
      <c r="E11" s="97">
        <v>12034</v>
      </c>
      <c r="F11" s="97">
        <v>16015</v>
      </c>
      <c r="G11" s="97">
        <v>10977</v>
      </c>
      <c r="H11" s="97">
        <v>5038</v>
      </c>
      <c r="I11" s="97">
        <v>101038</v>
      </c>
      <c r="J11" s="97">
        <v>92030</v>
      </c>
      <c r="K11" s="97">
        <v>84962</v>
      </c>
      <c r="L11" s="97">
        <v>7068</v>
      </c>
      <c r="M11" s="97">
        <v>9008</v>
      </c>
      <c r="N11" s="97">
        <v>6233</v>
      </c>
      <c r="O11" s="97">
        <v>2775</v>
      </c>
      <c r="P11" s="95">
        <v>62767</v>
      </c>
      <c r="Q11" s="95">
        <v>55760</v>
      </c>
      <c r="R11" s="95">
        <v>7007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5">
      <c r="A12" s="132" t="s">
        <v>58</v>
      </c>
      <c r="B12" s="97">
        <v>371561</v>
      </c>
      <c r="C12" s="97">
        <v>344002</v>
      </c>
      <c r="D12" s="97">
        <v>325204</v>
      </c>
      <c r="E12" s="97">
        <v>18798</v>
      </c>
      <c r="F12" s="97">
        <v>27559</v>
      </c>
      <c r="G12" s="97">
        <v>12864</v>
      </c>
      <c r="H12" s="97">
        <v>14695</v>
      </c>
      <c r="I12" s="97">
        <v>221166</v>
      </c>
      <c r="J12" s="97">
        <v>204387</v>
      </c>
      <c r="K12" s="97">
        <v>192884</v>
      </c>
      <c r="L12" s="97">
        <v>11503</v>
      </c>
      <c r="M12" s="97">
        <v>16779</v>
      </c>
      <c r="N12" s="97">
        <v>7830</v>
      </c>
      <c r="O12" s="97">
        <v>8949</v>
      </c>
      <c r="P12" s="95">
        <v>150395</v>
      </c>
      <c r="Q12" s="95">
        <v>139615</v>
      </c>
      <c r="R12" s="95">
        <v>10780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5">
      <c r="A13" s="132" t="s">
        <v>59</v>
      </c>
      <c r="B13" s="95">
        <v>250455</v>
      </c>
      <c r="C13" s="95">
        <v>250455</v>
      </c>
      <c r="D13" s="95">
        <v>248796</v>
      </c>
      <c r="E13" s="95">
        <v>1659</v>
      </c>
      <c r="F13" s="95">
        <v>0</v>
      </c>
      <c r="G13" s="95">
        <v>0</v>
      </c>
      <c r="H13" s="95">
        <v>0</v>
      </c>
      <c r="I13" s="95">
        <v>152546</v>
      </c>
      <c r="J13" s="95">
        <v>152546</v>
      </c>
      <c r="K13" s="95">
        <v>151404</v>
      </c>
      <c r="L13" s="95">
        <v>1142</v>
      </c>
      <c r="M13" s="95">
        <v>0</v>
      </c>
      <c r="N13" s="95">
        <v>0</v>
      </c>
      <c r="O13" s="95">
        <v>0</v>
      </c>
      <c r="P13" s="95">
        <v>97909</v>
      </c>
      <c r="Q13" s="95">
        <v>97909</v>
      </c>
      <c r="R13" s="95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5">
      <c r="A14" s="132" t="s">
        <v>60</v>
      </c>
      <c r="B14" s="97">
        <v>717406</v>
      </c>
      <c r="C14" s="97">
        <v>717252</v>
      </c>
      <c r="D14" s="97">
        <v>713018</v>
      </c>
      <c r="E14" s="97">
        <v>4234</v>
      </c>
      <c r="F14" s="97">
        <v>154</v>
      </c>
      <c r="G14" s="97">
        <v>0</v>
      </c>
      <c r="H14" s="95">
        <v>154</v>
      </c>
      <c r="I14" s="95">
        <v>427258</v>
      </c>
      <c r="J14" s="95">
        <v>427163</v>
      </c>
      <c r="K14" s="95">
        <v>424538</v>
      </c>
      <c r="L14" s="95">
        <v>2625</v>
      </c>
      <c r="M14" s="95">
        <v>95</v>
      </c>
      <c r="N14" s="95">
        <v>0</v>
      </c>
      <c r="O14" s="95">
        <v>95</v>
      </c>
      <c r="P14" s="95">
        <v>290148</v>
      </c>
      <c r="Q14" s="95">
        <v>290089</v>
      </c>
      <c r="R14" s="95">
        <v>59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5" x14ac:dyDescent="0.35">
      <c r="A15" s="58" t="s">
        <v>23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>
        <v>0</v>
      </c>
    </row>
    <row r="16" spans="1:31" s="62" customFormat="1" ht="12.75" customHeight="1" x14ac:dyDescent="0.35">
      <c r="A16" s="132" t="s">
        <v>19</v>
      </c>
      <c r="B16" s="97">
        <v>96507</v>
      </c>
      <c r="C16" s="97">
        <v>71920</v>
      </c>
      <c r="D16" s="97">
        <v>66331</v>
      </c>
      <c r="E16" s="97">
        <v>5589</v>
      </c>
      <c r="F16" s="97">
        <v>24587</v>
      </c>
      <c r="G16" s="97">
        <v>11987</v>
      </c>
      <c r="H16" s="97">
        <v>12600</v>
      </c>
      <c r="I16" s="97">
        <v>57256</v>
      </c>
      <c r="J16" s="97">
        <v>42160</v>
      </c>
      <c r="K16" s="97">
        <v>38748</v>
      </c>
      <c r="L16" s="97">
        <v>3412</v>
      </c>
      <c r="M16" s="97">
        <v>15096</v>
      </c>
      <c r="N16" s="97">
        <v>7389</v>
      </c>
      <c r="O16" s="97">
        <v>7707</v>
      </c>
      <c r="P16" s="97">
        <v>39251</v>
      </c>
      <c r="Q16" s="97">
        <v>29760</v>
      </c>
      <c r="R16" s="97">
        <v>9491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5">
      <c r="A17" s="132" t="s">
        <v>20</v>
      </c>
      <c r="B17" s="97">
        <v>863816</v>
      </c>
      <c r="C17" s="97">
        <v>820773</v>
      </c>
      <c r="D17" s="97">
        <v>800369</v>
      </c>
      <c r="E17" s="97">
        <v>20404</v>
      </c>
      <c r="F17" s="97">
        <v>43043</v>
      </c>
      <c r="G17" s="97">
        <v>20439</v>
      </c>
      <c r="H17" s="97">
        <v>22604</v>
      </c>
      <c r="I17" s="97">
        <v>531432</v>
      </c>
      <c r="J17" s="97">
        <v>506115</v>
      </c>
      <c r="K17" s="97">
        <v>493208</v>
      </c>
      <c r="L17" s="97">
        <v>12907</v>
      </c>
      <c r="M17" s="97">
        <v>25317</v>
      </c>
      <c r="N17" s="97">
        <v>11900</v>
      </c>
      <c r="O17" s="97">
        <v>13417</v>
      </c>
      <c r="P17" s="97">
        <v>332384</v>
      </c>
      <c r="Q17" s="97">
        <v>314658</v>
      </c>
      <c r="R17" s="97">
        <v>17726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5">
      <c r="A18" s="132" t="s">
        <v>21</v>
      </c>
      <c r="B18" s="95">
        <v>781143</v>
      </c>
      <c r="C18" s="95">
        <v>774323</v>
      </c>
      <c r="D18" s="95">
        <v>761388</v>
      </c>
      <c r="E18" s="95">
        <v>12935</v>
      </c>
      <c r="F18" s="95">
        <v>6820</v>
      </c>
      <c r="G18" s="95">
        <v>2294</v>
      </c>
      <c r="H18" s="95">
        <v>4526</v>
      </c>
      <c r="I18" s="95">
        <v>462084</v>
      </c>
      <c r="J18" s="97">
        <v>457668</v>
      </c>
      <c r="K18" s="95">
        <v>449805</v>
      </c>
      <c r="L18" s="95">
        <v>7863</v>
      </c>
      <c r="M18" s="97">
        <v>4416</v>
      </c>
      <c r="N18" s="95">
        <v>1468</v>
      </c>
      <c r="O18" s="95">
        <v>2948</v>
      </c>
      <c r="P18" s="97">
        <v>319059</v>
      </c>
      <c r="Q18" s="95">
        <v>316655</v>
      </c>
      <c r="R18" s="95">
        <v>2404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5">
      <c r="A19" s="132" t="s">
        <v>52</v>
      </c>
      <c r="B19" s="97">
        <v>106461</v>
      </c>
      <c r="C19" s="97">
        <v>104677</v>
      </c>
      <c r="D19" s="97">
        <v>85501</v>
      </c>
      <c r="E19" s="97">
        <v>19176</v>
      </c>
      <c r="F19" s="97">
        <v>1784</v>
      </c>
      <c r="G19" s="97">
        <v>404</v>
      </c>
      <c r="H19" s="97">
        <v>1380</v>
      </c>
      <c r="I19" s="97">
        <v>64387</v>
      </c>
      <c r="J19" s="97">
        <v>63417</v>
      </c>
      <c r="K19" s="97">
        <v>52883</v>
      </c>
      <c r="L19" s="97">
        <v>10534</v>
      </c>
      <c r="M19" s="97">
        <v>970</v>
      </c>
      <c r="N19" s="97">
        <v>261</v>
      </c>
      <c r="O19" s="97">
        <v>709</v>
      </c>
      <c r="P19" s="97">
        <v>42074</v>
      </c>
      <c r="Q19" s="97">
        <v>41260</v>
      </c>
      <c r="R19" s="97">
        <v>814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5">
      <c r="A20" s="63" t="s">
        <v>22</v>
      </c>
      <c r="B20" s="98">
        <v>14569</v>
      </c>
      <c r="C20" s="98">
        <v>14470</v>
      </c>
      <c r="D20" s="98">
        <v>13627</v>
      </c>
      <c r="E20" s="98">
        <v>843</v>
      </c>
      <c r="F20" s="98">
        <v>99</v>
      </c>
      <c r="G20" s="99">
        <v>0</v>
      </c>
      <c r="H20" s="98">
        <v>99</v>
      </c>
      <c r="I20" s="98">
        <v>8743</v>
      </c>
      <c r="J20" s="98">
        <v>8684</v>
      </c>
      <c r="K20" s="98">
        <v>8174</v>
      </c>
      <c r="L20" s="98">
        <v>510</v>
      </c>
      <c r="M20" s="98">
        <v>59</v>
      </c>
      <c r="N20" s="98"/>
      <c r="O20" s="98">
        <v>59</v>
      </c>
      <c r="P20" s="98">
        <v>5826</v>
      </c>
      <c r="Q20" s="98">
        <v>5786</v>
      </c>
      <c r="R20" s="98">
        <v>40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5">
      <c r="A21" s="52" t="s">
        <v>9</v>
      </c>
      <c r="B21" s="43"/>
      <c r="C21" s="43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</row>
    <row r="22" spans="1:29" s="65" customFormat="1" ht="12.75" customHeight="1" x14ac:dyDescent="0.35">
      <c r="A22" s="189" t="s">
        <v>30</v>
      </c>
      <c r="B22" s="189"/>
      <c r="C22" s="189"/>
      <c r="D22" s="18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5">
      <c r="A23" s="189" t="s">
        <v>31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28.5" customHeight="1" x14ac:dyDescent="0.35">
      <c r="A24" s="190" t="s">
        <v>61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65" customFormat="1" ht="30.75" customHeight="1" x14ac:dyDescent="0.35">
      <c r="A25" s="190" t="s">
        <v>86</v>
      </c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 s="134" customFormat="1" ht="12.75" customHeight="1" x14ac:dyDescent="0.35">
      <c r="A26" s="187" t="s">
        <v>82</v>
      </c>
      <c r="B26" s="187"/>
      <c r="C26" s="187"/>
      <c r="D26" s="187"/>
      <c r="E26" s="187"/>
      <c r="L26" s="47"/>
      <c r="M26" s="47"/>
      <c r="N26" s="48"/>
      <c r="O26" s="49"/>
      <c r="P26" s="43"/>
    </row>
    <row r="27" spans="1:29" s="135" customFormat="1" ht="12.75" customHeight="1" x14ac:dyDescent="0.35">
      <c r="A27" s="133" t="s">
        <v>84</v>
      </c>
      <c r="B27" s="45"/>
      <c r="C27" s="45"/>
      <c r="D27" s="45"/>
      <c r="E27" s="45"/>
      <c r="F27" s="45"/>
      <c r="G27" s="45"/>
      <c r="H27" s="45"/>
      <c r="L27" s="47"/>
      <c r="M27" s="47"/>
      <c r="N27" s="48"/>
      <c r="O27" s="49"/>
      <c r="P27" s="43"/>
    </row>
    <row r="28" spans="1:29" s="134" customFormat="1" ht="12.75" customHeight="1" x14ac:dyDescent="0.35">
      <c r="A28" s="133" t="s">
        <v>83</v>
      </c>
      <c r="L28" s="47"/>
      <c r="M28" s="47"/>
      <c r="N28" s="48"/>
      <c r="O28" s="49"/>
      <c r="P28" s="43"/>
    </row>
    <row r="29" spans="1:29" s="134" customFormat="1" ht="12.75" customHeight="1" x14ac:dyDescent="0.35">
      <c r="A29" s="133" t="s">
        <v>18</v>
      </c>
      <c r="L29" s="47"/>
      <c r="M29" s="47"/>
      <c r="N29" s="48"/>
      <c r="O29" s="49"/>
      <c r="P29" s="43"/>
    </row>
    <row r="30" spans="1:29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4"/>
      <c r="O30" s="4"/>
      <c r="P30" s="14"/>
      <c r="Q30" s="11"/>
      <c r="R30" s="11"/>
      <c r="S30" s="3"/>
      <c r="T30" s="3"/>
      <c r="U30" s="3"/>
      <c r="V30" s="3"/>
    </row>
    <row r="31" spans="1:29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5"/>
      <c r="Q31" s="11"/>
      <c r="R31" s="11"/>
      <c r="S31" s="3"/>
      <c r="T31" s="3"/>
      <c r="U31" s="3"/>
      <c r="V31" s="3"/>
    </row>
    <row r="32" spans="1:29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2"/>
      <c r="N33" s="10"/>
      <c r="O33" s="15"/>
      <c r="P33" s="11"/>
      <c r="Q33" s="11"/>
      <c r="R33" s="11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9"/>
      <c r="M37" s="9"/>
      <c r="N37" s="9"/>
      <c r="O37" s="9"/>
      <c r="P37" s="9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1:J1"/>
    <mergeCell ref="A22:D22"/>
    <mergeCell ref="A23:M23"/>
    <mergeCell ref="A24:L24"/>
    <mergeCell ref="A26:E26"/>
    <mergeCell ref="A25:L25"/>
  </mergeCells>
  <hyperlinks>
    <hyperlink ref="A29" r:id="rId1" display="mailto:agrar@bfs.admin.ch" xr:uid="{00000000-0004-0000-0300-000000000000}"/>
  </hyperlinks>
  <pageMargins left="0.7" right="0.7" top="0.78740157499999996" bottom="0.78740157499999996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63"/>
  <sheetViews>
    <sheetView workbookViewId="0">
      <selection activeCell="D29" sqref="D29"/>
    </sheetView>
  </sheetViews>
  <sheetFormatPr baseColWidth="10" defaultRowHeight="15.5" x14ac:dyDescent="0.35"/>
  <cols>
    <col min="1" max="1" width="19.6640625" customWidth="1"/>
    <col min="2" max="2" width="8" customWidth="1"/>
    <col min="3" max="4" width="7.58203125" bestFit="1" customWidth="1"/>
    <col min="5" max="5" width="7" bestFit="1" customWidth="1"/>
    <col min="6" max="6" width="6.33203125" bestFit="1" customWidth="1"/>
    <col min="7" max="7" width="6.08203125" bestFit="1" customWidth="1"/>
    <col min="8" max="8" width="6.58203125" bestFit="1" customWidth="1"/>
    <col min="9" max="9" width="7.33203125" customWidth="1"/>
    <col min="10" max="11" width="7.58203125" bestFit="1" customWidth="1"/>
    <col min="12" max="12" width="7" bestFit="1" customWidth="1"/>
    <col min="13" max="13" width="6.332031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4" customFormat="1" ht="12.75" customHeight="1" x14ac:dyDescent="0.35">
      <c r="A1" s="188" t="s">
        <v>68</v>
      </c>
      <c r="B1" s="188"/>
      <c r="C1" s="188"/>
      <c r="D1" s="188"/>
      <c r="E1" s="188"/>
      <c r="F1" s="188"/>
      <c r="G1" s="188"/>
      <c r="H1" s="188"/>
      <c r="I1" s="188"/>
      <c r="J1" s="188"/>
      <c r="R1" s="30" t="s">
        <v>15</v>
      </c>
    </row>
    <row r="2" spans="1:31" s="17" customFormat="1" ht="12" x14ac:dyDescent="0.35">
      <c r="A2" s="36"/>
      <c r="B2" s="34" t="s">
        <v>3</v>
      </c>
      <c r="C2" s="31"/>
      <c r="D2" s="31"/>
      <c r="E2" s="31"/>
      <c r="F2" s="31"/>
      <c r="G2" s="31"/>
      <c r="H2" s="31"/>
      <c r="I2" s="34" t="s">
        <v>28</v>
      </c>
      <c r="J2" s="31"/>
      <c r="K2" s="31"/>
      <c r="L2" s="31"/>
      <c r="M2" s="31"/>
      <c r="N2" s="31"/>
      <c r="O2" s="31"/>
      <c r="P2" s="34" t="s">
        <v>27</v>
      </c>
      <c r="Q2" s="31"/>
      <c r="R2" s="31"/>
    </row>
    <row r="3" spans="1:31" s="17" customFormat="1" ht="10.5" x14ac:dyDescent="0.35">
      <c r="A3" s="18"/>
      <c r="B3" s="34" t="s">
        <v>1</v>
      </c>
      <c r="C3" s="34" t="s">
        <v>4</v>
      </c>
      <c r="D3" s="31"/>
      <c r="E3" s="31"/>
      <c r="F3" s="39" t="s">
        <v>5</v>
      </c>
      <c r="G3" s="31"/>
      <c r="H3" s="36"/>
      <c r="I3" s="55" t="s">
        <v>1</v>
      </c>
      <c r="J3" s="34" t="s">
        <v>4</v>
      </c>
      <c r="K3" s="31"/>
      <c r="L3" s="36"/>
      <c r="M3" s="39" t="s">
        <v>5</v>
      </c>
      <c r="N3" s="31"/>
      <c r="O3" s="36"/>
      <c r="P3" s="34" t="s">
        <v>1</v>
      </c>
      <c r="Q3" s="34" t="s">
        <v>4</v>
      </c>
      <c r="R3" s="34" t="s">
        <v>5</v>
      </c>
    </row>
    <row r="4" spans="1:31" s="17" customFormat="1" ht="20" x14ac:dyDescent="0.35">
      <c r="A4" s="18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87" t="s">
        <v>10</v>
      </c>
      <c r="H4" s="51" t="s">
        <v>13</v>
      </c>
      <c r="I4" s="40"/>
      <c r="J4" s="85" t="s">
        <v>1</v>
      </c>
      <c r="K4" s="56" t="s">
        <v>14</v>
      </c>
      <c r="L4" s="56" t="s">
        <v>12</v>
      </c>
      <c r="M4" s="86" t="s">
        <v>1</v>
      </c>
      <c r="N4" s="87" t="s">
        <v>10</v>
      </c>
      <c r="O4" s="56" t="s">
        <v>13</v>
      </c>
      <c r="P4" s="40"/>
      <c r="Q4" s="40"/>
      <c r="R4" s="40"/>
    </row>
    <row r="5" spans="1:31" s="17" customFormat="1" ht="10.5" x14ac:dyDescent="0.35">
      <c r="A5" s="16" t="s">
        <v>6</v>
      </c>
      <c r="B5" s="94">
        <v>1783548</v>
      </c>
      <c r="C5" s="94">
        <v>1705492</v>
      </c>
      <c r="D5" s="94">
        <v>1649152</v>
      </c>
      <c r="E5" s="94">
        <v>56340</v>
      </c>
      <c r="F5" s="94">
        <v>78056</v>
      </c>
      <c r="G5" s="94">
        <v>40403</v>
      </c>
      <c r="H5" s="94">
        <v>37653</v>
      </c>
      <c r="I5" s="94">
        <v>1085235</v>
      </c>
      <c r="J5" s="94">
        <v>1037286</v>
      </c>
      <c r="K5" s="94">
        <v>1003504</v>
      </c>
      <c r="L5" s="94">
        <v>33782</v>
      </c>
      <c r="M5" s="94">
        <v>47949</v>
      </c>
      <c r="N5" s="94">
        <v>24925</v>
      </c>
      <c r="O5" s="94">
        <v>23024</v>
      </c>
      <c r="P5" s="94">
        <v>698313</v>
      </c>
      <c r="Q5" s="94">
        <v>668206</v>
      </c>
      <c r="R5" s="94">
        <v>30107</v>
      </c>
    </row>
    <row r="6" spans="1:31" s="59" customFormat="1" ht="10.5" x14ac:dyDescent="0.35">
      <c r="A6" s="60" t="s">
        <v>53</v>
      </c>
      <c r="B6" s="95">
        <v>65745</v>
      </c>
      <c r="C6" s="95">
        <v>58897</v>
      </c>
      <c r="D6" s="95">
        <v>53474</v>
      </c>
      <c r="E6" s="95">
        <v>5423</v>
      </c>
      <c r="F6" s="95">
        <v>6848</v>
      </c>
      <c r="G6" s="95">
        <v>411</v>
      </c>
      <c r="H6" s="95">
        <v>6437</v>
      </c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31" s="59" customFormat="1" ht="12.5" x14ac:dyDescent="0.35">
      <c r="A7" s="58" t="s">
        <v>29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</row>
    <row r="8" spans="1:31" s="62" customFormat="1" ht="12.75" customHeight="1" x14ac:dyDescent="0.35">
      <c r="A8" s="60" t="s">
        <v>54</v>
      </c>
      <c r="B8" s="95">
        <v>12711</v>
      </c>
      <c r="C8" s="95">
        <v>11605</v>
      </c>
      <c r="D8" s="95">
        <v>10329</v>
      </c>
      <c r="E8" s="95">
        <v>1276</v>
      </c>
      <c r="F8" s="95">
        <v>1106</v>
      </c>
      <c r="G8" s="95">
        <v>93</v>
      </c>
      <c r="H8" s="95">
        <v>1013</v>
      </c>
      <c r="I8" s="95">
        <v>8028</v>
      </c>
      <c r="J8" s="95">
        <v>7340</v>
      </c>
      <c r="K8" s="95">
        <v>6558</v>
      </c>
      <c r="L8" s="95">
        <v>782</v>
      </c>
      <c r="M8" s="95">
        <v>688</v>
      </c>
      <c r="N8" s="95">
        <v>55</v>
      </c>
      <c r="O8" s="95">
        <v>633</v>
      </c>
      <c r="P8" s="95">
        <v>4683</v>
      </c>
      <c r="Q8" s="95">
        <v>4265</v>
      </c>
      <c r="R8" s="95">
        <v>418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5">
      <c r="A9" s="60" t="s">
        <v>55</v>
      </c>
      <c r="B9" s="97">
        <v>133767</v>
      </c>
      <c r="C9" s="97">
        <v>124071</v>
      </c>
      <c r="D9" s="97">
        <v>116636</v>
      </c>
      <c r="E9" s="97">
        <v>7435</v>
      </c>
      <c r="F9" s="97">
        <v>9696</v>
      </c>
      <c r="G9" s="97">
        <v>3359</v>
      </c>
      <c r="H9" s="97">
        <v>6337</v>
      </c>
      <c r="I9" s="97">
        <v>83401</v>
      </c>
      <c r="J9" s="97">
        <v>77307</v>
      </c>
      <c r="K9" s="97">
        <v>72810</v>
      </c>
      <c r="L9" s="97">
        <v>4497</v>
      </c>
      <c r="M9" s="95">
        <v>6094</v>
      </c>
      <c r="N9" s="97">
        <v>2071</v>
      </c>
      <c r="O9" s="97">
        <v>4023</v>
      </c>
      <c r="P9" s="97">
        <v>50366</v>
      </c>
      <c r="Q9" s="97">
        <v>46764</v>
      </c>
      <c r="R9" s="97">
        <v>3602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5">
      <c r="A10" s="60" t="s">
        <v>56</v>
      </c>
      <c r="B10" s="97">
        <v>219862</v>
      </c>
      <c r="C10" s="97">
        <v>203312</v>
      </c>
      <c r="D10" s="97">
        <v>189191</v>
      </c>
      <c r="E10" s="97">
        <v>14121</v>
      </c>
      <c r="F10" s="97">
        <v>16550</v>
      </c>
      <c r="G10" s="97">
        <v>11031</v>
      </c>
      <c r="H10" s="97">
        <v>5519</v>
      </c>
      <c r="I10" s="97">
        <v>140248</v>
      </c>
      <c r="J10" s="97">
        <v>128757</v>
      </c>
      <c r="K10" s="97">
        <v>120498</v>
      </c>
      <c r="L10" s="97">
        <v>8259</v>
      </c>
      <c r="M10" s="95">
        <v>11491</v>
      </c>
      <c r="N10" s="97">
        <v>7637</v>
      </c>
      <c r="O10" s="97">
        <v>3854</v>
      </c>
      <c r="P10" s="97">
        <v>79614</v>
      </c>
      <c r="Q10" s="97">
        <v>74555</v>
      </c>
      <c r="R10" s="97">
        <v>5059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5">
      <c r="A11" s="60" t="s">
        <v>57</v>
      </c>
      <c r="B11" s="97">
        <v>201131</v>
      </c>
      <c r="C11" s="97">
        <v>179728</v>
      </c>
      <c r="D11" s="97">
        <v>164167</v>
      </c>
      <c r="E11" s="97">
        <v>15561</v>
      </c>
      <c r="F11" s="97">
        <v>21403</v>
      </c>
      <c r="G11" s="97">
        <v>12807</v>
      </c>
      <c r="H11" s="97">
        <v>8596</v>
      </c>
      <c r="I11" s="97">
        <v>125036</v>
      </c>
      <c r="J11" s="97">
        <v>112904</v>
      </c>
      <c r="K11" s="97">
        <v>103729</v>
      </c>
      <c r="L11" s="97">
        <v>9175</v>
      </c>
      <c r="M11" s="95">
        <v>12132</v>
      </c>
      <c r="N11" s="97">
        <v>7230</v>
      </c>
      <c r="O11" s="97">
        <v>4902</v>
      </c>
      <c r="P11" s="97">
        <v>76095</v>
      </c>
      <c r="Q11" s="97">
        <v>66824</v>
      </c>
      <c r="R11" s="97">
        <v>9271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5">
      <c r="A12" s="60" t="s">
        <v>58</v>
      </c>
      <c r="B12" s="97">
        <v>273339</v>
      </c>
      <c r="C12" s="97">
        <v>244189</v>
      </c>
      <c r="D12" s="97">
        <v>232753</v>
      </c>
      <c r="E12" s="97">
        <v>11436</v>
      </c>
      <c r="F12" s="97">
        <v>29150</v>
      </c>
      <c r="G12" s="97">
        <v>12962</v>
      </c>
      <c r="H12" s="97">
        <v>16188</v>
      </c>
      <c r="I12" s="97">
        <v>164170</v>
      </c>
      <c r="J12" s="97">
        <v>146715</v>
      </c>
      <c r="K12" s="97">
        <v>139613</v>
      </c>
      <c r="L12" s="97">
        <v>7102</v>
      </c>
      <c r="M12" s="95">
        <v>17455</v>
      </c>
      <c r="N12" s="97">
        <v>7843</v>
      </c>
      <c r="O12" s="97">
        <v>9612</v>
      </c>
      <c r="P12" s="97">
        <v>109169</v>
      </c>
      <c r="Q12" s="97">
        <v>97474</v>
      </c>
      <c r="R12" s="97">
        <v>11695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5">
      <c r="A13" s="60" t="s">
        <v>59</v>
      </c>
      <c r="B13" s="95">
        <v>260211</v>
      </c>
      <c r="C13" s="95">
        <v>260211</v>
      </c>
      <c r="D13" s="95">
        <v>258619</v>
      </c>
      <c r="E13" s="95">
        <v>1592</v>
      </c>
      <c r="F13" s="95">
        <v>0</v>
      </c>
      <c r="G13" s="95">
        <v>0</v>
      </c>
      <c r="H13" s="95">
        <v>0</v>
      </c>
      <c r="I13" s="95">
        <v>158291</v>
      </c>
      <c r="J13" s="95">
        <v>158291</v>
      </c>
      <c r="K13" s="95">
        <v>157226</v>
      </c>
      <c r="L13" s="95">
        <v>1065</v>
      </c>
      <c r="M13" s="95">
        <v>0</v>
      </c>
      <c r="N13" s="95">
        <v>0</v>
      </c>
      <c r="O13" s="95">
        <v>0</v>
      </c>
      <c r="P13" s="95">
        <v>101920</v>
      </c>
      <c r="Q13" s="95">
        <v>101920</v>
      </c>
      <c r="R13" s="95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5">
      <c r="A14" s="60" t="s">
        <v>60</v>
      </c>
      <c r="B14" s="97">
        <v>682527</v>
      </c>
      <c r="C14" s="97">
        <v>682376</v>
      </c>
      <c r="D14" s="97">
        <v>677457</v>
      </c>
      <c r="E14" s="97">
        <v>4919</v>
      </c>
      <c r="F14" s="97">
        <v>151</v>
      </c>
      <c r="G14" s="97">
        <v>151</v>
      </c>
      <c r="H14" s="95">
        <v>0</v>
      </c>
      <c r="I14" s="97">
        <v>406061</v>
      </c>
      <c r="J14" s="97">
        <v>405972</v>
      </c>
      <c r="K14" s="97">
        <v>403070</v>
      </c>
      <c r="L14" s="97">
        <v>2902</v>
      </c>
      <c r="M14" s="95">
        <v>89</v>
      </c>
      <c r="N14" s="97">
        <v>89</v>
      </c>
      <c r="O14" s="95">
        <v>0</v>
      </c>
      <c r="P14" s="97">
        <v>276466</v>
      </c>
      <c r="Q14" s="97">
        <v>276404</v>
      </c>
      <c r="R14" s="97">
        <v>62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5" x14ac:dyDescent="0.35">
      <c r="A15" s="58" t="s">
        <v>23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31" s="62" customFormat="1" ht="12.75" customHeight="1" x14ac:dyDescent="0.35">
      <c r="A16" s="60" t="s">
        <v>19</v>
      </c>
      <c r="B16" s="97">
        <v>99397</v>
      </c>
      <c r="C16" s="97">
        <v>70683</v>
      </c>
      <c r="D16" s="97">
        <v>65178</v>
      </c>
      <c r="E16" s="97">
        <v>5505</v>
      </c>
      <c r="F16" s="97">
        <v>28714</v>
      </c>
      <c r="G16" s="97">
        <v>13600</v>
      </c>
      <c r="H16" s="97">
        <v>15114</v>
      </c>
      <c r="I16" s="97">
        <v>60112</v>
      </c>
      <c r="J16" s="97">
        <v>41917</v>
      </c>
      <c r="K16" s="97">
        <v>38586</v>
      </c>
      <c r="L16" s="97">
        <v>3331</v>
      </c>
      <c r="M16" s="95">
        <v>18195</v>
      </c>
      <c r="N16" s="97">
        <v>8846</v>
      </c>
      <c r="O16" s="97">
        <v>9349</v>
      </c>
      <c r="P16" s="97">
        <v>39285</v>
      </c>
      <c r="Q16" s="97">
        <v>28766</v>
      </c>
      <c r="R16" s="97">
        <v>10519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5">
      <c r="A17" s="60" t="s">
        <v>20</v>
      </c>
      <c r="B17" s="97">
        <v>819002</v>
      </c>
      <c r="C17" s="97">
        <v>777750</v>
      </c>
      <c r="D17" s="97">
        <v>758925</v>
      </c>
      <c r="E17" s="97">
        <v>18825</v>
      </c>
      <c r="F17" s="97">
        <v>41252</v>
      </c>
      <c r="G17" s="97">
        <v>23814</v>
      </c>
      <c r="H17" s="97">
        <v>17438</v>
      </c>
      <c r="I17" s="97">
        <v>510315</v>
      </c>
      <c r="J17" s="97">
        <v>485805</v>
      </c>
      <c r="K17" s="97">
        <v>473903</v>
      </c>
      <c r="L17" s="97">
        <v>11902</v>
      </c>
      <c r="M17" s="95">
        <v>24510</v>
      </c>
      <c r="N17" s="97">
        <v>14123</v>
      </c>
      <c r="O17" s="97">
        <v>10387</v>
      </c>
      <c r="P17" s="97">
        <v>308687</v>
      </c>
      <c r="Q17" s="97">
        <v>291945</v>
      </c>
      <c r="R17" s="97">
        <v>16742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5">
      <c r="A18" s="60" t="s">
        <v>21</v>
      </c>
      <c r="B18" s="95">
        <v>753133</v>
      </c>
      <c r="C18" s="95">
        <v>746829</v>
      </c>
      <c r="D18" s="95">
        <v>733833</v>
      </c>
      <c r="E18" s="95">
        <v>12996</v>
      </c>
      <c r="F18" s="95">
        <v>6304</v>
      </c>
      <c r="G18" s="95">
        <v>2546</v>
      </c>
      <c r="H18" s="95">
        <v>3758</v>
      </c>
      <c r="I18" s="95">
        <v>446404</v>
      </c>
      <c r="J18" s="95">
        <v>442272</v>
      </c>
      <c r="K18" s="95">
        <v>434394</v>
      </c>
      <c r="L18" s="95">
        <v>7878</v>
      </c>
      <c r="M18" s="95">
        <v>4132</v>
      </c>
      <c r="N18" s="95">
        <v>1650</v>
      </c>
      <c r="O18" s="95">
        <v>2482</v>
      </c>
      <c r="P18" s="95">
        <v>306729</v>
      </c>
      <c r="Q18" s="95">
        <v>304557</v>
      </c>
      <c r="R18" s="95">
        <v>2172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5">
      <c r="A19" s="60" t="s">
        <v>52</v>
      </c>
      <c r="B19" s="97">
        <v>97866</v>
      </c>
      <c r="C19" s="97">
        <v>96150</v>
      </c>
      <c r="D19" s="97">
        <v>77896</v>
      </c>
      <c r="E19" s="97">
        <v>18254</v>
      </c>
      <c r="F19" s="97">
        <v>1716</v>
      </c>
      <c r="G19" s="97">
        <v>443</v>
      </c>
      <c r="H19" s="97">
        <v>1273</v>
      </c>
      <c r="I19" s="97">
        <v>59912</v>
      </c>
      <c r="J19" s="97">
        <v>58842</v>
      </c>
      <c r="K19" s="97">
        <v>48631</v>
      </c>
      <c r="L19" s="97">
        <v>10211</v>
      </c>
      <c r="M19" s="95">
        <v>1070</v>
      </c>
      <c r="N19" s="97">
        <v>306</v>
      </c>
      <c r="O19" s="97">
        <v>764</v>
      </c>
      <c r="P19" s="97">
        <v>37954</v>
      </c>
      <c r="Q19" s="97">
        <v>37308</v>
      </c>
      <c r="R19" s="97">
        <v>646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5">
      <c r="A20" s="63" t="s">
        <v>22</v>
      </c>
      <c r="B20" s="98">
        <v>14150</v>
      </c>
      <c r="C20" s="98">
        <v>14080</v>
      </c>
      <c r="D20" s="98">
        <v>13320</v>
      </c>
      <c r="E20" s="98">
        <v>760</v>
      </c>
      <c r="F20" s="98">
        <v>70</v>
      </c>
      <c r="G20" s="99">
        <v>0</v>
      </c>
      <c r="H20" s="98">
        <v>70</v>
      </c>
      <c r="I20" s="98">
        <v>8492</v>
      </c>
      <c r="J20" s="98">
        <v>8450</v>
      </c>
      <c r="K20" s="98">
        <v>7990</v>
      </c>
      <c r="L20" s="98">
        <v>460</v>
      </c>
      <c r="M20" s="99">
        <v>42</v>
      </c>
      <c r="N20" s="99">
        <v>0</v>
      </c>
      <c r="O20" s="98">
        <v>42</v>
      </c>
      <c r="P20" s="98">
        <v>5658</v>
      </c>
      <c r="Q20" s="98">
        <v>5630</v>
      </c>
      <c r="R20" s="98">
        <v>28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5">
      <c r="A21" s="52" t="s">
        <v>9</v>
      </c>
      <c r="B21" s="43"/>
      <c r="C21" s="43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29" s="65" customFormat="1" ht="12.75" customHeight="1" x14ac:dyDescent="0.35">
      <c r="A22" s="189" t="s">
        <v>30</v>
      </c>
      <c r="B22" s="189"/>
      <c r="C22" s="189"/>
      <c r="D22" s="189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5">
      <c r="A23" s="189" t="s">
        <v>31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12.75" customHeight="1" x14ac:dyDescent="0.35">
      <c r="A24" s="189" t="s">
        <v>61</v>
      </c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18" customFormat="1" ht="12.75" customHeight="1" x14ac:dyDescent="0.35">
      <c r="A25" s="187" t="s">
        <v>42</v>
      </c>
      <c r="B25" s="187"/>
      <c r="C25" s="187"/>
      <c r="D25" s="187"/>
      <c r="E25" s="187"/>
      <c r="L25" s="47"/>
      <c r="M25" s="47"/>
      <c r="N25" s="48"/>
      <c r="O25" s="49"/>
      <c r="P25" s="43"/>
    </row>
    <row r="26" spans="1:29" s="20" customFormat="1" ht="12.75" customHeight="1" x14ac:dyDescent="0.35">
      <c r="A26" s="46" t="s">
        <v>16</v>
      </c>
      <c r="B26" s="45"/>
      <c r="C26" s="45"/>
      <c r="D26" s="45"/>
      <c r="E26" s="45"/>
      <c r="F26" s="45"/>
      <c r="G26" s="45"/>
      <c r="H26" s="45"/>
      <c r="L26" s="47"/>
      <c r="M26" s="47"/>
      <c r="N26" s="48"/>
      <c r="O26" s="49"/>
      <c r="P26" s="43"/>
    </row>
    <row r="27" spans="1:29" s="18" customFormat="1" ht="12.75" customHeight="1" x14ac:dyDescent="0.35">
      <c r="A27" s="46" t="s">
        <v>17</v>
      </c>
      <c r="L27" s="47"/>
      <c r="M27" s="47"/>
      <c r="N27" s="48"/>
      <c r="O27" s="49"/>
      <c r="P27" s="43"/>
    </row>
    <row r="28" spans="1:29" s="18" customFormat="1" ht="12.75" customHeight="1" x14ac:dyDescent="0.35">
      <c r="A28" s="46" t="s">
        <v>18</v>
      </c>
      <c r="L28" s="47"/>
      <c r="M28" s="47"/>
      <c r="N28" s="48"/>
      <c r="O28" s="49"/>
      <c r="P28" s="43"/>
    </row>
    <row r="29" spans="1:29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12"/>
      <c r="N29" s="4"/>
      <c r="O29" s="4"/>
      <c r="P29" s="14"/>
      <c r="Q29" s="11"/>
      <c r="R29" s="11"/>
      <c r="S29" s="3"/>
      <c r="T29" s="3"/>
      <c r="U29" s="3"/>
      <c r="V29" s="3"/>
    </row>
    <row r="30" spans="1:29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10"/>
      <c r="O30" s="15"/>
      <c r="P30" s="15"/>
      <c r="Q30" s="11"/>
      <c r="R30" s="11"/>
      <c r="S30" s="3"/>
      <c r="T30" s="3"/>
      <c r="U30" s="3"/>
      <c r="V30" s="3"/>
    </row>
    <row r="31" spans="1:29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1"/>
      <c r="Q31" s="11"/>
      <c r="R31" s="11"/>
      <c r="S31" s="3"/>
      <c r="T31" s="3"/>
      <c r="U31" s="3"/>
      <c r="V31" s="3"/>
    </row>
    <row r="32" spans="1:29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3"/>
      <c r="Q33" s="3"/>
      <c r="R33" s="3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9"/>
      <c r="M36" s="9"/>
      <c r="N36" s="9"/>
      <c r="O36" s="9"/>
      <c r="P36" s="9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5">
    <mergeCell ref="A22:D22"/>
    <mergeCell ref="A23:M23"/>
    <mergeCell ref="A24:L24"/>
    <mergeCell ref="A25:E25"/>
    <mergeCell ref="A1:J1"/>
  </mergeCells>
  <hyperlinks>
    <hyperlink ref="A28" r:id="rId1" display="mailto:agrar@bfs.admin.ch" xr:uid="{00000000-0004-0000-04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23"/>
  <sheetViews>
    <sheetView showGridLines="0" zoomScale="106" zoomScaleNormal="106" zoomScaleSheetLayoutView="100" workbookViewId="0">
      <selection sqref="A1:N1"/>
    </sheetView>
  </sheetViews>
  <sheetFormatPr baseColWidth="10" defaultColWidth="11" defaultRowHeight="10.5" x14ac:dyDescent="0.25"/>
  <cols>
    <col min="1" max="1" width="14.3320312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08203125" style="1" customWidth="1"/>
    <col min="7" max="7" width="1.5" style="1" customWidth="1"/>
    <col min="8" max="8" width="5.83203125" style="1" bestFit="1" customWidth="1"/>
    <col min="9" max="9" width="1.5" style="1" bestFit="1" customWidth="1"/>
    <col min="10" max="10" width="6.6640625" style="1" bestFit="1" customWidth="1"/>
    <col min="11" max="11" width="1.5" style="1" customWidth="1"/>
    <col min="12" max="12" width="8.83203125" style="1" bestFit="1" customWidth="1"/>
    <col min="13" max="13" width="1.5" style="1" customWidth="1"/>
    <col min="14" max="14" width="7.5" style="1" bestFit="1" customWidth="1"/>
    <col min="15" max="15" width="8.08203125" style="1" customWidth="1"/>
    <col min="16" max="16" width="1.5" style="1" customWidth="1"/>
    <col min="17" max="17" width="5.83203125" style="1" bestFit="1" customWidth="1"/>
    <col min="18" max="18" width="1.58203125" style="1" bestFit="1" customWidth="1"/>
    <col min="19" max="19" width="5.83203125" style="1" customWidth="1"/>
    <col min="20" max="20" width="1.5" style="1" customWidth="1"/>
    <col min="21" max="21" width="7" style="1" bestFit="1" customWidth="1"/>
    <col min="22" max="22" width="1.58203125" style="1" customWidth="1"/>
    <col min="23" max="23" width="6.5" style="1" customWidth="1"/>
    <col min="24" max="24" width="5.83203125" style="1" bestFit="1" customWidth="1"/>
    <col min="25" max="25" width="1.5" style="1" customWidth="1"/>
    <col min="26" max="27" width="7" style="1" customWidth="1"/>
    <col min="28" max="29" width="8.6640625" style="1" customWidth="1"/>
    <col min="30" max="16384" width="11" style="1"/>
  </cols>
  <sheetData>
    <row r="1" spans="1:28" s="24" customFormat="1" ht="12.75" customHeight="1" x14ac:dyDescent="0.35">
      <c r="A1" s="188" t="s">
        <v>71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29"/>
      <c r="P1" s="29"/>
      <c r="Q1" s="29"/>
      <c r="Y1" s="30" t="s">
        <v>15</v>
      </c>
    </row>
    <row r="2" spans="1:28" s="17" customFormat="1" ht="12.75" customHeight="1" x14ac:dyDescent="0.35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1"/>
      <c r="U2" s="34" t="s">
        <v>32</v>
      </c>
      <c r="V2" s="31"/>
      <c r="W2" s="31"/>
      <c r="X2" s="31"/>
      <c r="Y2" s="31"/>
    </row>
    <row r="3" spans="1:28" s="17" customFormat="1" ht="12.75" customHeight="1" x14ac:dyDescent="0.35">
      <c r="A3" s="18"/>
      <c r="B3" s="32" t="s">
        <v>1</v>
      </c>
      <c r="C3" s="35"/>
      <c r="D3" s="31" t="s">
        <v>4</v>
      </c>
      <c r="E3" s="31"/>
      <c r="F3" s="31"/>
      <c r="G3" s="31"/>
      <c r="H3" s="31"/>
      <c r="I3" s="31"/>
      <c r="J3" s="193" t="s">
        <v>5</v>
      </c>
      <c r="K3" s="194"/>
      <c r="L3" s="193" t="s">
        <v>1</v>
      </c>
      <c r="M3" s="194"/>
      <c r="N3" s="31" t="s">
        <v>4</v>
      </c>
      <c r="O3" s="31"/>
      <c r="P3" s="31"/>
      <c r="Q3" s="31"/>
      <c r="R3" s="31"/>
      <c r="S3" s="193" t="s">
        <v>5</v>
      </c>
      <c r="T3" s="194"/>
      <c r="U3" s="193" t="s">
        <v>1</v>
      </c>
      <c r="V3" s="194"/>
      <c r="W3" s="34" t="s">
        <v>4</v>
      </c>
      <c r="X3" s="193" t="s">
        <v>5</v>
      </c>
      <c r="Y3" s="198"/>
    </row>
    <row r="4" spans="1:28" s="17" customFormat="1" ht="23.25" customHeight="1" x14ac:dyDescent="0.35">
      <c r="A4" s="18"/>
      <c r="B4" s="37"/>
      <c r="C4" s="38"/>
      <c r="D4" s="195" t="s">
        <v>1</v>
      </c>
      <c r="E4" s="196"/>
      <c r="F4" s="195" t="s">
        <v>24</v>
      </c>
      <c r="G4" s="196"/>
      <c r="H4" s="199" t="s">
        <v>12</v>
      </c>
      <c r="I4" s="200"/>
      <c r="J4" s="40"/>
      <c r="K4" s="41"/>
      <c r="L4" s="18"/>
      <c r="M4" s="41"/>
      <c r="N4" s="88" t="s">
        <v>1</v>
      </c>
      <c r="O4" s="201" t="s">
        <v>24</v>
      </c>
      <c r="P4" s="202"/>
      <c r="Q4" s="199" t="s">
        <v>12</v>
      </c>
      <c r="R4" s="200"/>
      <c r="S4" s="40"/>
      <c r="T4" s="41"/>
      <c r="U4" s="40"/>
      <c r="V4" s="53"/>
      <c r="W4" s="40"/>
      <c r="X4" s="40"/>
      <c r="Y4" s="18"/>
    </row>
    <row r="5" spans="1:28" s="17" customFormat="1" ht="12.75" customHeight="1" x14ac:dyDescent="0.35">
      <c r="A5" s="16" t="s">
        <v>6</v>
      </c>
      <c r="B5" s="100">
        <v>1883675</v>
      </c>
      <c r="C5" s="100"/>
      <c r="D5" s="101">
        <v>1752907</v>
      </c>
      <c r="E5" s="100"/>
      <c r="F5" s="100">
        <v>1681891</v>
      </c>
      <c r="G5" s="100"/>
      <c r="H5" s="100">
        <v>71016</v>
      </c>
      <c r="I5" s="102" t="s">
        <v>8</v>
      </c>
      <c r="J5" s="100">
        <v>130768</v>
      </c>
      <c r="K5" s="102" t="s">
        <v>8</v>
      </c>
      <c r="L5" s="100">
        <v>1153121</v>
      </c>
      <c r="M5" s="100"/>
      <c r="N5" s="100">
        <v>1074324</v>
      </c>
      <c r="O5" s="100">
        <v>1030682</v>
      </c>
      <c r="P5" s="100"/>
      <c r="Q5" s="100">
        <v>43642</v>
      </c>
      <c r="R5" s="102" t="s">
        <v>8</v>
      </c>
      <c r="S5" s="100">
        <v>78798</v>
      </c>
      <c r="T5" s="102" t="s">
        <v>8</v>
      </c>
      <c r="U5" s="100">
        <v>730554</v>
      </c>
      <c r="V5" s="102"/>
      <c r="W5" s="100">
        <v>678584</v>
      </c>
      <c r="X5" s="100">
        <v>51970</v>
      </c>
      <c r="Y5" s="102" t="s">
        <v>8</v>
      </c>
    </row>
    <row r="6" spans="1:28" s="17" customFormat="1" ht="12.75" customHeight="1" x14ac:dyDescent="0.35">
      <c r="A6" s="18" t="s">
        <v>62</v>
      </c>
      <c r="B6" s="103">
        <v>349613</v>
      </c>
      <c r="C6" s="104" t="s">
        <v>7</v>
      </c>
      <c r="D6" s="103">
        <v>300312</v>
      </c>
      <c r="E6" s="103" t="s">
        <v>7</v>
      </c>
      <c r="F6" s="103">
        <v>277320</v>
      </c>
      <c r="G6" s="103" t="s">
        <v>7</v>
      </c>
      <c r="H6" s="103">
        <v>22992</v>
      </c>
      <c r="I6" s="103" t="s">
        <v>8</v>
      </c>
      <c r="J6" s="103">
        <v>49301</v>
      </c>
      <c r="K6" s="103" t="s">
        <v>8</v>
      </c>
      <c r="L6" s="103">
        <v>215726</v>
      </c>
      <c r="M6" s="104" t="s">
        <v>7</v>
      </c>
      <c r="N6" s="103">
        <v>182902</v>
      </c>
      <c r="O6" s="103">
        <v>169138</v>
      </c>
      <c r="P6" s="105" t="s">
        <v>7</v>
      </c>
      <c r="Q6" s="103">
        <v>13764</v>
      </c>
      <c r="R6" s="106" t="s">
        <v>8</v>
      </c>
      <c r="S6" s="103">
        <v>32823</v>
      </c>
      <c r="T6" s="105" t="s">
        <v>8</v>
      </c>
      <c r="U6" s="103">
        <v>133888</v>
      </c>
      <c r="V6" s="106" t="s">
        <v>7</v>
      </c>
      <c r="W6" s="103">
        <v>117410</v>
      </c>
      <c r="X6" s="103">
        <v>16478</v>
      </c>
      <c r="Y6" s="107" t="s">
        <v>8</v>
      </c>
      <c r="Z6" s="19"/>
      <c r="AA6" s="19"/>
      <c r="AB6" s="19"/>
    </row>
    <row r="7" spans="1:28" s="17" customFormat="1" ht="12.75" customHeight="1" x14ac:dyDescent="0.35">
      <c r="A7" s="20" t="s">
        <v>63</v>
      </c>
      <c r="B7" s="103">
        <v>331795</v>
      </c>
      <c r="C7" s="104"/>
      <c r="D7" s="103">
        <v>283132</v>
      </c>
      <c r="E7" s="105" t="s">
        <v>7</v>
      </c>
      <c r="F7" s="103">
        <v>256284</v>
      </c>
      <c r="G7" s="108" t="s">
        <v>7</v>
      </c>
      <c r="H7" s="103">
        <v>26848</v>
      </c>
      <c r="I7" s="103" t="s">
        <v>8</v>
      </c>
      <c r="J7" s="103">
        <v>48663</v>
      </c>
      <c r="K7" s="105" t="s">
        <v>8</v>
      </c>
      <c r="L7" s="103">
        <v>205731</v>
      </c>
      <c r="M7" s="104"/>
      <c r="N7" s="103">
        <v>179036</v>
      </c>
      <c r="O7" s="103">
        <v>162615</v>
      </c>
      <c r="P7" s="105" t="s">
        <v>7</v>
      </c>
      <c r="Q7" s="103">
        <v>16421</v>
      </c>
      <c r="R7" s="106" t="s">
        <v>8</v>
      </c>
      <c r="S7" s="103">
        <v>26695</v>
      </c>
      <c r="T7" s="105" t="s">
        <v>8</v>
      </c>
      <c r="U7" s="103">
        <v>126064</v>
      </c>
      <c r="V7" s="106" t="s">
        <v>7</v>
      </c>
      <c r="W7" s="103">
        <v>104096</v>
      </c>
      <c r="X7" s="103">
        <v>21968</v>
      </c>
      <c r="Y7" s="107" t="s">
        <v>8</v>
      </c>
      <c r="Z7" s="19"/>
      <c r="AA7" s="19"/>
      <c r="AB7" s="19"/>
    </row>
    <row r="8" spans="1:28" s="17" customFormat="1" ht="12.75" customHeight="1" x14ac:dyDescent="0.35">
      <c r="A8" s="20" t="s">
        <v>64</v>
      </c>
      <c r="B8" s="103">
        <v>320263</v>
      </c>
      <c r="C8" s="21"/>
      <c r="D8" s="103">
        <v>287622</v>
      </c>
      <c r="E8" s="105"/>
      <c r="F8" s="103">
        <v>275716</v>
      </c>
      <c r="G8" s="108"/>
      <c r="H8" s="103">
        <v>11906</v>
      </c>
      <c r="I8" s="103"/>
      <c r="J8" s="103">
        <v>32640</v>
      </c>
      <c r="K8" s="105"/>
      <c r="L8" s="103">
        <v>194905</v>
      </c>
      <c r="M8" s="109"/>
      <c r="N8" s="103">
        <v>175721</v>
      </c>
      <c r="O8" s="103">
        <v>168124</v>
      </c>
      <c r="P8" s="105"/>
      <c r="Q8" s="103">
        <v>7597</v>
      </c>
      <c r="R8" s="106"/>
      <c r="S8" s="103">
        <v>19184</v>
      </c>
      <c r="T8" s="105"/>
      <c r="U8" s="103">
        <v>125358</v>
      </c>
      <c r="V8" s="106"/>
      <c r="W8" s="103">
        <v>111901</v>
      </c>
      <c r="X8" s="103">
        <v>13457</v>
      </c>
      <c r="Y8" s="97"/>
      <c r="Z8" s="19"/>
      <c r="AA8" s="19"/>
      <c r="AB8" s="19"/>
    </row>
    <row r="9" spans="1:28" s="17" customFormat="1" ht="12.75" customHeight="1" x14ac:dyDescent="0.35">
      <c r="A9" s="20" t="s">
        <v>65</v>
      </c>
      <c r="B9" s="103">
        <v>180758</v>
      </c>
      <c r="C9" s="21"/>
      <c r="D9" s="103">
        <v>180758</v>
      </c>
      <c r="E9" s="105"/>
      <c r="F9" s="103">
        <v>180192</v>
      </c>
      <c r="G9" s="108"/>
      <c r="H9" s="103">
        <v>566</v>
      </c>
      <c r="I9" s="103"/>
      <c r="J9" s="103">
        <v>0</v>
      </c>
      <c r="K9" s="108"/>
      <c r="L9" s="103">
        <v>104418</v>
      </c>
      <c r="M9" s="109"/>
      <c r="N9" s="103">
        <v>104418</v>
      </c>
      <c r="O9" s="103">
        <v>104129</v>
      </c>
      <c r="P9" s="108"/>
      <c r="Q9" s="103">
        <v>289</v>
      </c>
      <c r="R9" s="106"/>
      <c r="S9" s="103">
        <v>0</v>
      </c>
      <c r="T9" s="105"/>
      <c r="U9" s="103">
        <v>76340</v>
      </c>
      <c r="V9" s="106"/>
      <c r="W9" s="103">
        <v>76340</v>
      </c>
      <c r="X9" s="103">
        <v>0</v>
      </c>
      <c r="Y9" s="97"/>
      <c r="Z9" s="19"/>
      <c r="AA9" s="19"/>
      <c r="AB9" s="19"/>
    </row>
    <row r="10" spans="1:28" s="17" customFormat="1" ht="12.75" customHeight="1" x14ac:dyDescent="0.35">
      <c r="A10" s="22" t="s">
        <v>66</v>
      </c>
      <c r="B10" s="110">
        <v>701246</v>
      </c>
      <c r="C10" s="111"/>
      <c r="D10" s="110">
        <v>701083</v>
      </c>
      <c r="E10" s="112"/>
      <c r="F10" s="110">
        <v>692379</v>
      </c>
      <c r="G10" s="113"/>
      <c r="H10" s="110">
        <v>8704</v>
      </c>
      <c r="I10" s="110"/>
      <c r="J10" s="110">
        <v>163</v>
      </c>
      <c r="K10" s="112"/>
      <c r="L10" s="110">
        <v>432342</v>
      </c>
      <c r="M10" s="114"/>
      <c r="N10" s="110">
        <v>432246</v>
      </c>
      <c r="O10" s="110">
        <v>426675</v>
      </c>
      <c r="P10" s="112"/>
      <c r="Q10" s="110">
        <v>5571</v>
      </c>
      <c r="R10" s="115"/>
      <c r="S10" s="110">
        <v>96</v>
      </c>
      <c r="T10" s="112"/>
      <c r="U10" s="110">
        <v>268904</v>
      </c>
      <c r="V10" s="115"/>
      <c r="W10" s="110">
        <v>268837</v>
      </c>
      <c r="X10" s="110">
        <v>67</v>
      </c>
      <c r="Y10" s="98"/>
      <c r="Z10" s="19"/>
      <c r="AA10" s="19"/>
      <c r="AB10" s="19"/>
    </row>
    <row r="11" spans="1:28" s="17" customFormat="1" ht="12.75" customHeight="1" x14ac:dyDescent="0.35">
      <c r="A11" s="52" t="s">
        <v>9</v>
      </c>
      <c r="B11" s="43"/>
      <c r="C11" s="43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8" s="17" customFormat="1" ht="21.75" customHeight="1" x14ac:dyDescent="0.35">
      <c r="A12" s="197" t="s">
        <v>67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</row>
    <row r="13" spans="1:28" s="17" customFormat="1" ht="12.75" customHeight="1" x14ac:dyDescent="0.35">
      <c r="A13" s="18" t="s">
        <v>30</v>
      </c>
      <c r="B13" s="43"/>
      <c r="C13" s="43"/>
      <c r="D13" s="18"/>
      <c r="E13" s="18"/>
      <c r="F13" s="18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2.75" customHeight="1" x14ac:dyDescent="0.35">
      <c r="A14" s="191" t="s">
        <v>33</v>
      </c>
      <c r="B14" s="191"/>
      <c r="C14" s="191"/>
      <c r="D14" s="191"/>
      <c r="E14" s="191"/>
      <c r="F14" s="191"/>
      <c r="G14" s="191"/>
      <c r="H14" s="191"/>
      <c r="I14" s="191"/>
      <c r="J14" s="191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2.75" customHeight="1" x14ac:dyDescent="0.35">
      <c r="A15" s="191" t="s">
        <v>34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8"/>
      <c r="W15" s="18"/>
      <c r="X15" s="18"/>
      <c r="Y15" s="18"/>
    </row>
    <row r="16" spans="1:28" s="17" customFormat="1" ht="12.75" customHeight="1" x14ac:dyDescent="0.35">
      <c r="A16" s="192" t="s">
        <v>43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87" t="s">
        <v>17</v>
      </c>
      <c r="B18" s="187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87" t="s">
        <v>18</v>
      </c>
      <c r="B19" s="187"/>
      <c r="O19" s="47"/>
      <c r="P19" s="47"/>
      <c r="Q19" s="48"/>
      <c r="R19" s="49"/>
      <c r="S19" s="43"/>
      <c r="V19" s="49"/>
    </row>
    <row r="20" spans="1:22" s="6" customFormat="1" ht="12.75" customHeight="1" x14ac:dyDescent="0.35">
      <c r="A20" s="5"/>
      <c r="O20" s="12"/>
      <c r="P20" s="12"/>
      <c r="Q20" s="13"/>
      <c r="R20" s="4"/>
      <c r="S20" s="14"/>
      <c r="V20" s="4"/>
    </row>
    <row r="21" spans="1:22" s="8" customFormat="1" ht="12.75" customHeight="1" x14ac:dyDescent="0.35">
      <c r="A21" s="5"/>
      <c r="B21" s="7"/>
      <c r="C21" s="7"/>
      <c r="D21" s="7"/>
      <c r="E21" s="7"/>
      <c r="F21" s="7"/>
      <c r="G21" s="7"/>
      <c r="H21" s="7"/>
      <c r="O21" s="12"/>
      <c r="P21" s="12"/>
      <c r="Q21" s="13"/>
      <c r="R21" s="4"/>
      <c r="S21" s="14"/>
      <c r="V21" s="4"/>
    </row>
    <row r="22" spans="1:22" s="6" customFormat="1" ht="12.75" customHeight="1" x14ac:dyDescent="0.35">
      <c r="A22" s="5"/>
      <c r="O22" s="12"/>
      <c r="P22" s="12"/>
      <c r="Q22" s="13"/>
      <c r="R22" s="4"/>
      <c r="S22" s="14"/>
      <c r="V22" s="4"/>
    </row>
    <row r="23" spans="1:22" s="6" customFormat="1" ht="12.75" customHeight="1" x14ac:dyDescent="0.35">
      <c r="A23" s="5"/>
      <c r="O23" s="12"/>
      <c r="P23" s="12"/>
      <c r="Q23" s="13"/>
      <c r="R23" s="4"/>
      <c r="S23" s="14"/>
      <c r="V23" s="4"/>
    </row>
  </sheetData>
  <mergeCells count="17">
    <mergeCell ref="J3:K3"/>
    <mergeCell ref="D4:E4"/>
    <mergeCell ref="A12:Y12"/>
    <mergeCell ref="A1:N1"/>
    <mergeCell ref="X3:Y3"/>
    <mergeCell ref="U3:V3"/>
    <mergeCell ref="S3:T3"/>
    <mergeCell ref="L3:M3"/>
    <mergeCell ref="F4:G4"/>
    <mergeCell ref="H4:I4"/>
    <mergeCell ref="O4:P4"/>
    <mergeCell ref="Q4:R4"/>
    <mergeCell ref="A14:J14"/>
    <mergeCell ref="A15:U15"/>
    <mergeCell ref="A16:K16"/>
    <mergeCell ref="A18:B18"/>
    <mergeCell ref="A19:B19"/>
  </mergeCells>
  <hyperlinks>
    <hyperlink ref="A19" r:id="rId1" display="mailto:agrar@bfs.admin.ch" xr:uid="{00000000-0004-0000-05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23"/>
  <sheetViews>
    <sheetView showGridLines="0" zoomScaleNormal="100" zoomScaleSheetLayoutView="100" workbookViewId="0">
      <selection sqref="A1:N1"/>
    </sheetView>
  </sheetViews>
  <sheetFormatPr baseColWidth="10" defaultColWidth="11" defaultRowHeight="10.5" x14ac:dyDescent="0.25"/>
  <cols>
    <col min="1" max="1" width="14.3320312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08203125" style="1" customWidth="1"/>
    <col min="7" max="7" width="1.5" style="1" customWidth="1"/>
    <col min="8" max="8" width="6.5" style="1" customWidth="1"/>
    <col min="9" max="9" width="1.5" style="1" bestFit="1" customWidth="1"/>
    <col min="10" max="10" width="6.83203125" style="1" bestFit="1" customWidth="1"/>
    <col min="11" max="11" width="1.5" style="1" customWidth="1"/>
    <col min="12" max="12" width="8.83203125" style="1" bestFit="1" customWidth="1"/>
    <col min="13" max="13" width="1.5" style="1" customWidth="1"/>
    <col min="14" max="14" width="7.83203125" style="1" customWidth="1"/>
    <col min="15" max="15" width="8.08203125" style="1" customWidth="1"/>
    <col min="16" max="16" width="1.5" style="1" customWidth="1"/>
    <col min="17" max="17" width="6.08203125" style="1" bestFit="1" customWidth="1"/>
    <col min="18" max="18" width="1.58203125" style="1" bestFit="1" customWidth="1"/>
    <col min="19" max="19" width="5.83203125" style="1" customWidth="1"/>
    <col min="20" max="20" width="1.5" style="1" customWidth="1"/>
    <col min="21" max="21" width="7.08203125" style="1" bestFit="1" customWidth="1"/>
    <col min="22" max="22" width="1.58203125" style="1" bestFit="1" customWidth="1"/>
    <col min="23" max="23" width="6.83203125" style="1" bestFit="1" customWidth="1"/>
    <col min="24" max="24" width="6.08203125" style="1" bestFit="1" customWidth="1"/>
    <col min="25" max="25" width="1.5" style="1" customWidth="1"/>
    <col min="26" max="27" width="7" style="1" customWidth="1"/>
    <col min="28" max="29" width="8.6640625" style="1" customWidth="1"/>
    <col min="30" max="16384" width="11" style="1"/>
  </cols>
  <sheetData>
    <row r="1" spans="1:28" s="24" customFormat="1" ht="12.75" customHeight="1" x14ac:dyDescent="0.35">
      <c r="A1" s="188" t="s">
        <v>72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29"/>
      <c r="P1" s="29"/>
      <c r="Q1" s="29"/>
      <c r="Y1" s="30" t="s">
        <v>15</v>
      </c>
    </row>
    <row r="2" spans="1:28" s="17" customFormat="1" ht="12.75" customHeight="1" x14ac:dyDescent="0.35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1"/>
      <c r="U2" s="34" t="s">
        <v>27</v>
      </c>
      <c r="V2" s="31"/>
      <c r="W2" s="31"/>
      <c r="X2" s="31"/>
      <c r="Y2" s="31"/>
    </row>
    <row r="3" spans="1:28" s="17" customFormat="1" ht="12.75" customHeight="1" x14ac:dyDescent="0.35">
      <c r="A3" s="18"/>
      <c r="B3" s="32" t="s">
        <v>1</v>
      </c>
      <c r="C3" s="35"/>
      <c r="D3" s="31" t="s">
        <v>4</v>
      </c>
      <c r="E3" s="31"/>
      <c r="F3" s="31"/>
      <c r="G3" s="31"/>
      <c r="H3" s="31"/>
      <c r="I3" s="31"/>
      <c r="J3" s="193" t="s">
        <v>5</v>
      </c>
      <c r="K3" s="194"/>
      <c r="L3" s="193" t="s">
        <v>1</v>
      </c>
      <c r="M3" s="194"/>
      <c r="N3" s="31" t="s">
        <v>4</v>
      </c>
      <c r="O3" s="31"/>
      <c r="P3" s="31"/>
      <c r="Q3" s="31"/>
      <c r="R3" s="31"/>
      <c r="S3" s="193" t="s">
        <v>5</v>
      </c>
      <c r="T3" s="194"/>
      <c r="U3" s="193" t="s">
        <v>1</v>
      </c>
      <c r="V3" s="194"/>
      <c r="W3" s="34" t="s">
        <v>4</v>
      </c>
      <c r="X3" s="193" t="s">
        <v>5</v>
      </c>
      <c r="Y3" s="198"/>
    </row>
    <row r="4" spans="1:28" s="17" customFormat="1" ht="23.25" customHeight="1" x14ac:dyDescent="0.35">
      <c r="A4" s="18"/>
      <c r="B4" s="37"/>
      <c r="C4" s="38"/>
      <c r="D4" s="195" t="s">
        <v>1</v>
      </c>
      <c r="E4" s="196"/>
      <c r="F4" s="195" t="s">
        <v>24</v>
      </c>
      <c r="G4" s="196"/>
      <c r="H4" s="199" t="s">
        <v>12</v>
      </c>
      <c r="I4" s="200"/>
      <c r="J4" s="40"/>
      <c r="K4" s="41"/>
      <c r="L4" s="18"/>
      <c r="M4" s="41"/>
      <c r="N4" s="88" t="s">
        <v>1</v>
      </c>
      <c r="O4" s="201" t="s">
        <v>24</v>
      </c>
      <c r="P4" s="202"/>
      <c r="Q4" s="199" t="s">
        <v>12</v>
      </c>
      <c r="R4" s="200"/>
      <c r="S4" s="40"/>
      <c r="T4" s="41"/>
      <c r="U4" s="40"/>
      <c r="V4" s="53"/>
      <c r="W4" s="40"/>
      <c r="X4" s="40"/>
      <c r="Y4" s="18"/>
    </row>
    <row r="5" spans="1:28" s="17" customFormat="1" ht="12.75" customHeight="1" x14ac:dyDescent="0.35">
      <c r="A5" s="16" t="s">
        <v>6</v>
      </c>
      <c r="B5" s="100">
        <v>1890853</v>
      </c>
      <c r="C5" s="100"/>
      <c r="D5" s="101">
        <v>1771110</v>
      </c>
      <c r="E5" s="100"/>
      <c r="F5" s="100">
        <v>1693232</v>
      </c>
      <c r="G5" s="100"/>
      <c r="H5" s="100">
        <v>77878</v>
      </c>
      <c r="I5" s="102" t="s">
        <v>8</v>
      </c>
      <c r="J5" s="100">
        <v>119743</v>
      </c>
      <c r="K5" s="102" t="s">
        <v>8</v>
      </c>
      <c r="L5" s="100">
        <v>1163475</v>
      </c>
      <c r="M5" s="100"/>
      <c r="N5" s="100">
        <v>1088905</v>
      </c>
      <c r="O5" s="100">
        <v>1039633</v>
      </c>
      <c r="P5" s="100"/>
      <c r="Q5" s="100">
        <v>49272</v>
      </c>
      <c r="R5" s="102" t="s">
        <v>8</v>
      </c>
      <c r="S5" s="100">
        <v>74569</v>
      </c>
      <c r="T5" s="102" t="s">
        <v>8</v>
      </c>
      <c r="U5" s="100">
        <v>727378</v>
      </c>
      <c r="V5" s="102"/>
      <c r="W5" s="100">
        <v>682205</v>
      </c>
      <c r="X5" s="100">
        <v>45173</v>
      </c>
      <c r="Y5" s="102" t="s">
        <v>8</v>
      </c>
    </row>
    <row r="6" spans="1:28" s="17" customFormat="1" ht="12.75" customHeight="1" x14ac:dyDescent="0.35">
      <c r="A6" s="18" t="s">
        <v>62</v>
      </c>
      <c r="B6" s="103">
        <v>359596.70150000002</v>
      </c>
      <c r="C6" s="104" t="s">
        <v>7</v>
      </c>
      <c r="D6" s="103">
        <v>314640.90029999998</v>
      </c>
      <c r="E6" s="103" t="s">
        <v>7</v>
      </c>
      <c r="F6" s="103">
        <v>291767.20770000003</v>
      </c>
      <c r="G6" s="103" t="s">
        <v>7</v>
      </c>
      <c r="H6" s="103">
        <v>22873.6927</v>
      </c>
      <c r="I6" s="103" t="s">
        <v>8</v>
      </c>
      <c r="J6" s="103">
        <v>44955.801099999997</v>
      </c>
      <c r="K6" s="103" t="s">
        <v>8</v>
      </c>
      <c r="L6" s="103">
        <v>218726.44829999999</v>
      </c>
      <c r="M6" s="104" t="s">
        <v>7</v>
      </c>
      <c r="N6" s="103">
        <v>187765</v>
      </c>
      <c r="O6" s="103">
        <v>173460.6955</v>
      </c>
      <c r="P6" s="105" t="s">
        <v>7</v>
      </c>
      <c r="Q6" s="103">
        <v>14304.449199999999</v>
      </c>
      <c r="R6" s="106" t="s">
        <v>8</v>
      </c>
      <c r="S6" s="103">
        <v>30961.303599999999</v>
      </c>
      <c r="T6" s="105" t="s">
        <v>8</v>
      </c>
      <c r="U6" s="103">
        <v>140870.25320000001</v>
      </c>
      <c r="V6" s="106" t="s">
        <v>7</v>
      </c>
      <c r="W6" s="103">
        <v>126876</v>
      </c>
      <c r="X6" s="103">
        <v>13994.497499999999</v>
      </c>
      <c r="Y6" s="107" t="s">
        <v>8</v>
      </c>
      <c r="Z6" s="19"/>
      <c r="AA6" s="19"/>
      <c r="AB6" s="19"/>
    </row>
    <row r="7" spans="1:28" s="17" customFormat="1" ht="12.75" customHeight="1" x14ac:dyDescent="0.35">
      <c r="A7" s="20" t="s">
        <v>63</v>
      </c>
      <c r="B7" s="103">
        <v>364330.93459999998</v>
      </c>
      <c r="C7" s="104"/>
      <c r="D7" s="103">
        <v>321012.92810000002</v>
      </c>
      <c r="E7" s="105" t="s">
        <v>7</v>
      </c>
      <c r="F7" s="103">
        <v>294450.98969999998</v>
      </c>
      <c r="G7" s="108" t="s">
        <v>7</v>
      </c>
      <c r="H7" s="103">
        <v>26561.938399999999</v>
      </c>
      <c r="I7" s="103" t="s">
        <v>8</v>
      </c>
      <c r="J7" s="103">
        <v>43318.006500000003</v>
      </c>
      <c r="K7" s="105" t="s">
        <v>8</v>
      </c>
      <c r="L7" s="103">
        <v>227883.12659999999</v>
      </c>
      <c r="M7" s="104"/>
      <c r="N7" s="103">
        <v>202846</v>
      </c>
      <c r="O7" s="103">
        <v>185901.31219999999</v>
      </c>
      <c r="P7" s="105" t="s">
        <v>7</v>
      </c>
      <c r="Q7" s="103">
        <v>16944.7536</v>
      </c>
      <c r="R7" s="106" t="s">
        <v>8</v>
      </c>
      <c r="S7" s="103">
        <v>25037.0609</v>
      </c>
      <c r="T7" s="105" t="s">
        <v>8</v>
      </c>
      <c r="U7" s="103">
        <v>136447.80799999999</v>
      </c>
      <c r="V7" s="106"/>
      <c r="W7" s="103">
        <v>118167</v>
      </c>
      <c r="X7" s="103">
        <v>18280.945599999999</v>
      </c>
      <c r="Y7" s="107" t="s">
        <v>8</v>
      </c>
      <c r="Z7" s="19"/>
      <c r="AA7" s="19"/>
      <c r="AB7" s="19"/>
    </row>
    <row r="8" spans="1:28" s="17" customFormat="1" ht="12.75" customHeight="1" x14ac:dyDescent="0.35">
      <c r="A8" s="20" t="s">
        <v>64</v>
      </c>
      <c r="B8" s="103">
        <v>303346</v>
      </c>
      <c r="C8" s="21"/>
      <c r="D8" s="103">
        <v>272118</v>
      </c>
      <c r="E8" s="105"/>
      <c r="F8" s="103">
        <v>251940</v>
      </c>
      <c r="G8" s="108"/>
      <c r="H8" s="103">
        <v>20178</v>
      </c>
      <c r="I8" s="103"/>
      <c r="J8" s="103">
        <v>31228</v>
      </c>
      <c r="K8" s="105"/>
      <c r="L8" s="103">
        <v>183082</v>
      </c>
      <c r="M8" s="109"/>
      <c r="N8" s="103">
        <v>164644</v>
      </c>
      <c r="O8" s="103">
        <v>151962</v>
      </c>
      <c r="P8" s="105"/>
      <c r="Q8" s="103">
        <v>12682</v>
      </c>
      <c r="R8" s="106"/>
      <c r="S8" s="103">
        <v>18438</v>
      </c>
      <c r="T8" s="105"/>
      <c r="U8" s="103">
        <v>120264</v>
      </c>
      <c r="V8" s="106"/>
      <c r="W8" s="103">
        <v>107474</v>
      </c>
      <c r="X8" s="103">
        <v>12790</v>
      </c>
      <c r="Y8" s="97"/>
      <c r="Z8" s="19"/>
      <c r="AA8" s="19"/>
      <c r="AB8" s="19"/>
    </row>
    <row r="9" spans="1:28" s="17" customFormat="1" ht="12.75" customHeight="1" x14ac:dyDescent="0.35">
      <c r="A9" s="20" t="s">
        <v>65</v>
      </c>
      <c r="B9" s="103">
        <v>275751</v>
      </c>
      <c r="C9" s="21"/>
      <c r="D9" s="103">
        <v>275751</v>
      </c>
      <c r="E9" s="105"/>
      <c r="F9" s="103">
        <v>274451</v>
      </c>
      <c r="G9" s="108"/>
      <c r="H9" s="103">
        <v>1300</v>
      </c>
      <c r="I9" s="103"/>
      <c r="J9" s="103">
        <v>0</v>
      </c>
      <c r="K9" s="108"/>
      <c r="L9" s="103">
        <v>180670</v>
      </c>
      <c r="M9" s="109"/>
      <c r="N9" s="103">
        <v>180670</v>
      </c>
      <c r="O9" s="103">
        <v>179786</v>
      </c>
      <c r="P9" s="108"/>
      <c r="Q9" s="103">
        <v>884</v>
      </c>
      <c r="R9" s="106"/>
      <c r="S9" s="103">
        <v>0</v>
      </c>
      <c r="T9" s="105"/>
      <c r="U9" s="103">
        <v>95081</v>
      </c>
      <c r="V9" s="106"/>
      <c r="W9" s="103">
        <v>95081</v>
      </c>
      <c r="X9" s="103">
        <v>0</v>
      </c>
      <c r="Y9" s="97"/>
      <c r="Z9" s="19"/>
      <c r="AA9" s="19"/>
      <c r="AB9" s="19"/>
    </row>
    <row r="10" spans="1:28" s="17" customFormat="1" ht="12.75" customHeight="1" x14ac:dyDescent="0.35">
      <c r="A10" s="22" t="s">
        <v>66</v>
      </c>
      <c r="B10" s="110">
        <v>587828</v>
      </c>
      <c r="C10" s="111"/>
      <c r="D10" s="110">
        <v>587587</v>
      </c>
      <c r="E10" s="112"/>
      <c r="F10" s="110">
        <v>580623</v>
      </c>
      <c r="G10" s="113"/>
      <c r="H10" s="110">
        <v>6964</v>
      </c>
      <c r="I10" s="110"/>
      <c r="J10" s="110">
        <v>241</v>
      </c>
      <c r="K10" s="112"/>
      <c r="L10" s="110">
        <v>353113</v>
      </c>
      <c r="M10" s="114"/>
      <c r="N10" s="110">
        <v>352980</v>
      </c>
      <c r="O10" s="110">
        <v>348523</v>
      </c>
      <c r="P10" s="112"/>
      <c r="Q10" s="110">
        <v>4457</v>
      </c>
      <c r="R10" s="115"/>
      <c r="S10" s="110">
        <v>133</v>
      </c>
      <c r="T10" s="112"/>
      <c r="U10" s="110">
        <v>234715</v>
      </c>
      <c r="V10" s="115"/>
      <c r="W10" s="110">
        <v>234607</v>
      </c>
      <c r="X10" s="110">
        <v>108</v>
      </c>
      <c r="Y10" s="98"/>
      <c r="Z10" s="19"/>
      <c r="AA10" s="19"/>
      <c r="AB10" s="19"/>
    </row>
    <row r="11" spans="1:28" s="17" customFormat="1" ht="12.75" customHeight="1" x14ac:dyDescent="0.35">
      <c r="A11" s="52" t="s">
        <v>9</v>
      </c>
      <c r="B11" s="43"/>
      <c r="C11" s="43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8" s="17" customFormat="1" ht="21.75" customHeight="1" x14ac:dyDescent="0.35">
      <c r="A12" s="197" t="s">
        <v>67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</row>
    <row r="13" spans="1:28" s="17" customFormat="1" ht="12.75" customHeight="1" x14ac:dyDescent="0.35">
      <c r="A13" s="191" t="s">
        <v>30</v>
      </c>
      <c r="B13" s="191"/>
      <c r="C13" s="191"/>
      <c r="D13" s="191"/>
      <c r="E13" s="191"/>
      <c r="F13" s="191"/>
      <c r="G13" s="191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2.75" customHeight="1" x14ac:dyDescent="0.35">
      <c r="A14" s="191" t="s">
        <v>35</v>
      </c>
      <c r="B14" s="191"/>
      <c r="C14" s="191"/>
      <c r="D14" s="191"/>
      <c r="E14" s="191"/>
      <c r="F14" s="191"/>
      <c r="G14" s="191"/>
      <c r="H14" s="191"/>
      <c r="I14" s="191"/>
      <c r="J14" s="191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2.75" customHeight="1" x14ac:dyDescent="0.35">
      <c r="A15" s="191" t="s">
        <v>36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8"/>
      <c r="W15" s="18"/>
      <c r="X15" s="18"/>
      <c r="Y15" s="18"/>
    </row>
    <row r="16" spans="1:28" s="17" customFormat="1" ht="12.75" customHeight="1" x14ac:dyDescent="0.35">
      <c r="A16" s="192" t="s">
        <v>25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5">
      <c r="A17" s="187" t="s">
        <v>44</v>
      </c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87" t="s">
        <v>16</v>
      </c>
      <c r="B18" s="187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87" t="s">
        <v>17</v>
      </c>
      <c r="B19" s="187"/>
      <c r="O19" s="47"/>
      <c r="P19" s="47"/>
      <c r="Q19" s="48"/>
      <c r="R19" s="49"/>
      <c r="S19" s="43"/>
      <c r="V19" s="49"/>
    </row>
    <row r="20" spans="1:22" s="6" customFormat="1" ht="12.75" customHeight="1" x14ac:dyDescent="0.35">
      <c r="A20" s="5" t="s">
        <v>18</v>
      </c>
      <c r="O20" s="12"/>
      <c r="P20" s="12"/>
      <c r="Q20" s="13"/>
      <c r="R20" s="4"/>
      <c r="S20" s="14"/>
      <c r="V20" s="4"/>
    </row>
    <row r="21" spans="1:22" s="8" customFormat="1" ht="12.75" customHeight="1" x14ac:dyDescent="0.35">
      <c r="A21" s="5"/>
      <c r="B21" s="7"/>
      <c r="C21" s="7"/>
      <c r="D21" s="7"/>
      <c r="E21" s="7"/>
      <c r="F21" s="7"/>
      <c r="G21" s="7"/>
      <c r="H21" s="7"/>
      <c r="O21" s="12"/>
      <c r="P21" s="12"/>
      <c r="Q21" s="13"/>
      <c r="R21" s="4"/>
      <c r="S21" s="14"/>
      <c r="V21" s="4"/>
    </row>
    <row r="22" spans="1:22" s="6" customFormat="1" ht="12.75" customHeight="1" x14ac:dyDescent="0.35">
      <c r="A22" s="5"/>
      <c r="O22" s="12"/>
      <c r="P22" s="12"/>
      <c r="Q22" s="13"/>
      <c r="R22" s="4"/>
      <c r="S22" s="14"/>
      <c r="V22" s="4"/>
    </row>
    <row r="23" spans="1:22" s="6" customFormat="1" ht="12.75" customHeight="1" x14ac:dyDescent="0.35">
      <c r="A23" s="5"/>
      <c r="O23" s="12"/>
      <c r="P23" s="12"/>
      <c r="Q23" s="13"/>
      <c r="R23" s="4"/>
      <c r="S23" s="14"/>
      <c r="V23" s="4"/>
    </row>
  </sheetData>
  <mergeCells count="19">
    <mergeCell ref="A1:N1"/>
    <mergeCell ref="D4:E4"/>
    <mergeCell ref="A14:J14"/>
    <mergeCell ref="A15:U15"/>
    <mergeCell ref="A16:K16"/>
    <mergeCell ref="F4:G4"/>
    <mergeCell ref="H4:I4"/>
    <mergeCell ref="O4:P4"/>
    <mergeCell ref="Q4:R4"/>
    <mergeCell ref="A18:B18"/>
    <mergeCell ref="A19:B19"/>
    <mergeCell ref="A13:G13"/>
    <mergeCell ref="A17:L17"/>
    <mergeCell ref="A12:Y12"/>
    <mergeCell ref="X3:Y3"/>
    <mergeCell ref="S3:T3"/>
    <mergeCell ref="U3:V3"/>
    <mergeCell ref="L3:M3"/>
    <mergeCell ref="J3:K3"/>
  </mergeCells>
  <hyperlinks>
    <hyperlink ref="A20" r:id="rId1" display="mailto:agrar@bfs.admin.ch" xr:uid="{00000000-0004-0000-06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20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4.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2" customWidth="1"/>
    <col min="6" max="6" width="8.08203125" style="1" customWidth="1"/>
    <col min="7" max="7" width="1.5" style="2" customWidth="1"/>
    <col min="8" max="8" width="6.83203125" style="1" customWidth="1"/>
    <col min="9" max="9" width="1.5" style="2" customWidth="1"/>
    <col min="10" max="10" width="6.83203125" style="1" bestFit="1" customWidth="1"/>
    <col min="11" max="11" width="1.5" style="2" customWidth="1"/>
    <col min="12" max="12" width="8.58203125" style="1" bestFit="1" customWidth="1"/>
    <col min="13" max="13" width="1.5" style="2" customWidth="1"/>
    <col min="14" max="14" width="7.58203125" style="1" bestFit="1" customWidth="1"/>
    <col min="15" max="15" width="8.08203125" style="1" customWidth="1"/>
    <col min="16" max="16" width="1.5" style="2" customWidth="1"/>
    <col min="17" max="17" width="6.83203125" style="1" customWidth="1"/>
    <col min="18" max="18" width="1.5" style="2" customWidth="1"/>
    <col min="19" max="19" width="6.33203125" style="1" bestFit="1" customWidth="1"/>
    <col min="20" max="20" width="1.5" style="2" customWidth="1"/>
    <col min="21" max="21" width="7.08203125" style="1" bestFit="1" customWidth="1"/>
    <col min="22" max="22" width="1.5" style="2" customWidth="1"/>
    <col min="23" max="23" width="6.6640625" style="1" bestFit="1" customWidth="1"/>
    <col min="24" max="24" width="5.83203125" style="1" customWidth="1"/>
    <col min="25" max="25" width="1.5" style="1" bestFit="1" customWidth="1"/>
    <col min="26" max="27" width="7" style="1" customWidth="1"/>
    <col min="28" max="29" width="8.6640625" style="1" customWidth="1"/>
    <col min="30" max="16384" width="11" style="1"/>
  </cols>
  <sheetData>
    <row r="1" spans="1:28" s="24" customFormat="1" ht="13.5" x14ac:dyDescent="0.35">
      <c r="A1" s="188" t="s">
        <v>70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29"/>
      <c r="O1" s="29"/>
      <c r="P1" s="28"/>
      <c r="Q1" s="29"/>
      <c r="R1" s="28"/>
      <c r="T1" s="28"/>
      <c r="V1" s="28"/>
      <c r="Y1" s="30" t="s">
        <v>15</v>
      </c>
    </row>
    <row r="2" spans="1:28" s="17" customFormat="1" ht="12" x14ac:dyDescent="0.35">
      <c r="A2" s="31"/>
      <c r="B2" s="32" t="s">
        <v>3</v>
      </c>
      <c r="C2" s="33"/>
      <c r="D2" s="31"/>
      <c r="E2" s="33"/>
      <c r="F2" s="31"/>
      <c r="G2" s="33"/>
      <c r="H2" s="31"/>
      <c r="I2" s="33"/>
      <c r="J2" s="31"/>
      <c r="K2" s="33"/>
      <c r="L2" s="34" t="s">
        <v>26</v>
      </c>
      <c r="M2" s="33"/>
      <c r="N2" s="31"/>
      <c r="O2" s="31"/>
      <c r="P2" s="33"/>
      <c r="Q2" s="31"/>
      <c r="R2" s="33"/>
      <c r="S2" s="31"/>
      <c r="T2" s="33"/>
      <c r="U2" s="34" t="s">
        <v>27</v>
      </c>
      <c r="V2" s="33"/>
      <c r="W2" s="31"/>
      <c r="X2" s="31"/>
      <c r="Y2" s="31"/>
    </row>
    <row r="3" spans="1:28" s="17" customFormat="1" x14ac:dyDescent="0.35">
      <c r="A3" s="18"/>
      <c r="B3" s="205" t="s">
        <v>1</v>
      </c>
      <c r="C3" s="206"/>
      <c r="D3" s="205" t="s">
        <v>4</v>
      </c>
      <c r="E3" s="206"/>
      <c r="F3" s="31"/>
      <c r="G3" s="35"/>
      <c r="H3" s="31"/>
      <c r="I3" s="35"/>
      <c r="J3" s="205" t="s">
        <v>5</v>
      </c>
      <c r="K3" s="206"/>
      <c r="L3" s="205" t="s">
        <v>1</v>
      </c>
      <c r="M3" s="206"/>
      <c r="N3" s="31" t="s">
        <v>4</v>
      </c>
      <c r="O3" s="31"/>
      <c r="P3" s="35"/>
      <c r="Q3" s="31"/>
      <c r="R3" s="35"/>
      <c r="S3" s="205" t="s">
        <v>5</v>
      </c>
      <c r="T3" s="206"/>
      <c r="U3" s="205" t="s">
        <v>1</v>
      </c>
      <c r="V3" s="206"/>
      <c r="W3" s="34" t="s">
        <v>4</v>
      </c>
      <c r="X3" s="205" t="s">
        <v>5</v>
      </c>
      <c r="Y3" s="207"/>
    </row>
    <row r="4" spans="1:28" s="17" customFormat="1" ht="22.5" customHeight="1" x14ac:dyDescent="0.35">
      <c r="A4" s="18"/>
      <c r="B4" s="37"/>
      <c r="C4" s="38"/>
      <c r="D4" s="89" t="s">
        <v>1</v>
      </c>
      <c r="E4" s="90"/>
      <c r="F4" s="203" t="s">
        <v>24</v>
      </c>
      <c r="G4" s="204"/>
      <c r="H4" s="199" t="s">
        <v>12</v>
      </c>
      <c r="I4" s="200"/>
      <c r="J4" s="40"/>
      <c r="K4" s="38"/>
      <c r="L4" s="18"/>
      <c r="M4" s="38"/>
      <c r="N4" s="88" t="s">
        <v>1</v>
      </c>
      <c r="O4" s="203" t="s">
        <v>24</v>
      </c>
      <c r="P4" s="204"/>
      <c r="Q4" s="199" t="s">
        <v>12</v>
      </c>
      <c r="R4" s="200"/>
      <c r="S4" s="40"/>
      <c r="T4" s="38"/>
      <c r="U4" s="40"/>
      <c r="V4" s="38"/>
      <c r="W4" s="40"/>
      <c r="X4" s="40"/>
      <c r="Y4" s="18"/>
    </row>
    <row r="5" spans="1:28" s="42" customFormat="1" ht="12.75" customHeight="1" x14ac:dyDescent="0.35">
      <c r="A5" s="16" t="s">
        <v>6</v>
      </c>
      <c r="B5" s="101">
        <v>1931077.7035000001</v>
      </c>
      <c r="C5" s="101"/>
      <c r="D5" s="101">
        <v>1804064</v>
      </c>
      <c r="E5" s="101"/>
      <c r="F5" s="101">
        <v>1717705</v>
      </c>
      <c r="G5" s="102"/>
      <c r="H5" s="101">
        <v>86359</v>
      </c>
      <c r="I5" s="101" t="s">
        <v>8</v>
      </c>
      <c r="J5" s="101">
        <v>127013</v>
      </c>
      <c r="K5" s="101" t="s">
        <v>8</v>
      </c>
      <c r="L5" s="101">
        <v>1178259</v>
      </c>
      <c r="M5" s="101"/>
      <c r="N5" s="101">
        <v>1100972</v>
      </c>
      <c r="O5" s="101">
        <v>1047639</v>
      </c>
      <c r="P5" s="101"/>
      <c r="Q5" s="101">
        <v>53333</v>
      </c>
      <c r="R5" s="101" t="s">
        <v>8</v>
      </c>
      <c r="S5" s="101">
        <v>77287</v>
      </c>
      <c r="T5" s="101" t="s">
        <v>8</v>
      </c>
      <c r="U5" s="101">
        <v>752819</v>
      </c>
      <c r="V5" s="101"/>
      <c r="W5" s="101">
        <v>703093</v>
      </c>
      <c r="X5" s="101">
        <v>49726</v>
      </c>
      <c r="Y5" s="101" t="s">
        <v>8</v>
      </c>
      <c r="Z5" s="20"/>
    </row>
    <row r="6" spans="1:28" s="17" customFormat="1" x14ac:dyDescent="0.35">
      <c r="A6" s="18" t="s">
        <v>62</v>
      </c>
      <c r="B6" s="103">
        <v>330332.30920000002</v>
      </c>
      <c r="C6" s="104" t="s">
        <v>7</v>
      </c>
      <c r="D6" s="103">
        <v>296026</v>
      </c>
      <c r="E6" s="104" t="s">
        <v>7</v>
      </c>
      <c r="F6" s="103">
        <v>278006.3</v>
      </c>
      <c r="G6" s="116" t="s">
        <v>7</v>
      </c>
      <c r="H6" s="103">
        <v>18019.599999999999</v>
      </c>
      <c r="I6" s="104" t="s">
        <v>8</v>
      </c>
      <c r="J6" s="103">
        <v>34306.400000000001</v>
      </c>
      <c r="K6" s="104" t="s">
        <v>8</v>
      </c>
      <c r="L6" s="103">
        <v>203223</v>
      </c>
      <c r="M6" s="104" t="s">
        <v>7</v>
      </c>
      <c r="N6" s="103">
        <v>180316</v>
      </c>
      <c r="O6" s="103">
        <v>169794.5</v>
      </c>
      <c r="P6" s="104" t="s">
        <v>7</v>
      </c>
      <c r="Q6" s="103">
        <v>10520.7</v>
      </c>
      <c r="R6" s="104" t="s">
        <v>8</v>
      </c>
      <c r="S6" s="103">
        <v>22907.8</v>
      </c>
      <c r="T6" s="104" t="s">
        <v>8</v>
      </c>
      <c r="U6" s="103">
        <v>127109.3</v>
      </c>
      <c r="V6" s="104" t="s">
        <v>7</v>
      </c>
      <c r="W6" s="103">
        <v>115711</v>
      </c>
      <c r="X6" s="103">
        <v>11398.5</v>
      </c>
      <c r="Y6" s="21" t="s">
        <v>8</v>
      </c>
      <c r="Z6" s="19"/>
      <c r="AA6" s="19"/>
      <c r="AB6" s="19"/>
    </row>
    <row r="7" spans="1:28" s="17" customFormat="1" x14ac:dyDescent="0.35">
      <c r="A7" s="20" t="s">
        <v>63</v>
      </c>
      <c r="B7" s="103">
        <v>300669.98859999998</v>
      </c>
      <c r="C7" s="21" t="s">
        <v>7</v>
      </c>
      <c r="D7" s="103">
        <v>249165.4</v>
      </c>
      <c r="E7" s="21" t="s">
        <v>7</v>
      </c>
      <c r="F7" s="103">
        <v>212170.8</v>
      </c>
      <c r="G7" s="107" t="s">
        <v>7</v>
      </c>
      <c r="H7" s="103">
        <v>36994.6</v>
      </c>
      <c r="I7" s="21" t="s">
        <v>8</v>
      </c>
      <c r="J7" s="103">
        <v>51504.5</v>
      </c>
      <c r="K7" s="21" t="s">
        <v>8</v>
      </c>
      <c r="L7" s="103">
        <v>186830.4</v>
      </c>
      <c r="M7" s="21" t="s">
        <v>7</v>
      </c>
      <c r="N7" s="103">
        <v>155477</v>
      </c>
      <c r="O7" s="103">
        <v>132207.5</v>
      </c>
      <c r="P7" s="21" t="s">
        <v>7</v>
      </c>
      <c r="Q7" s="103">
        <v>23269.1</v>
      </c>
      <c r="R7" s="21" t="s">
        <v>8</v>
      </c>
      <c r="S7" s="103">
        <v>31353.7</v>
      </c>
      <c r="T7" s="21" t="s">
        <v>8</v>
      </c>
      <c r="U7" s="103">
        <v>113839.6</v>
      </c>
      <c r="V7" s="21" t="s">
        <v>7</v>
      </c>
      <c r="W7" s="103">
        <v>93689</v>
      </c>
      <c r="X7" s="103">
        <v>20150.8</v>
      </c>
      <c r="Y7" s="21" t="s">
        <v>8</v>
      </c>
      <c r="Z7" s="19"/>
      <c r="AA7" s="19"/>
      <c r="AB7" s="19"/>
    </row>
    <row r="8" spans="1:28" s="17" customFormat="1" ht="12" x14ac:dyDescent="0.35">
      <c r="A8" s="20" t="s">
        <v>64</v>
      </c>
      <c r="B8" s="103">
        <v>405377.40580000001</v>
      </c>
      <c r="C8" s="21"/>
      <c r="D8" s="103">
        <v>364385.1</v>
      </c>
      <c r="E8" s="21"/>
      <c r="F8" s="103">
        <v>343138.1</v>
      </c>
      <c r="G8" s="107"/>
      <c r="H8" s="103">
        <v>21247</v>
      </c>
      <c r="I8" s="21" t="s">
        <v>7</v>
      </c>
      <c r="J8" s="103">
        <v>40992.300000000003</v>
      </c>
      <c r="K8" s="21"/>
      <c r="L8" s="103">
        <v>246309.2</v>
      </c>
      <c r="M8" s="21"/>
      <c r="N8" s="103">
        <v>223400</v>
      </c>
      <c r="O8" s="103">
        <v>209915.6</v>
      </c>
      <c r="P8" s="21"/>
      <c r="Q8" s="103">
        <v>13484</v>
      </c>
      <c r="R8" s="21" t="s">
        <v>7</v>
      </c>
      <c r="S8" s="103">
        <v>22909.599999999999</v>
      </c>
      <c r="T8" s="21"/>
      <c r="U8" s="103">
        <v>159068.20000000001</v>
      </c>
      <c r="V8" s="21"/>
      <c r="W8" s="103">
        <v>140985</v>
      </c>
      <c r="X8" s="103">
        <v>18082.7</v>
      </c>
      <c r="Y8" s="21"/>
      <c r="Z8" s="19"/>
      <c r="AA8" s="19"/>
      <c r="AB8" s="19"/>
    </row>
    <row r="9" spans="1:28" s="17" customFormat="1" ht="12" x14ac:dyDescent="0.35">
      <c r="A9" s="20" t="s">
        <v>65</v>
      </c>
      <c r="B9" s="103">
        <v>287048</v>
      </c>
      <c r="C9" s="21"/>
      <c r="D9" s="103">
        <v>287048</v>
      </c>
      <c r="E9" s="21"/>
      <c r="F9" s="103">
        <v>287039</v>
      </c>
      <c r="G9" s="107"/>
      <c r="H9" s="103">
        <v>9</v>
      </c>
      <c r="I9" s="21"/>
      <c r="J9" s="103">
        <v>0</v>
      </c>
      <c r="K9" s="21"/>
      <c r="L9" s="103">
        <v>187713</v>
      </c>
      <c r="M9" s="21"/>
      <c r="N9" s="103">
        <v>187713</v>
      </c>
      <c r="O9" s="103">
        <v>187707</v>
      </c>
      <c r="P9" s="21"/>
      <c r="Q9" s="103">
        <v>6</v>
      </c>
      <c r="R9" s="21"/>
      <c r="S9" s="103">
        <v>0</v>
      </c>
      <c r="T9" s="21"/>
      <c r="U9" s="103">
        <v>99335</v>
      </c>
      <c r="V9" s="21"/>
      <c r="W9" s="103">
        <v>99335</v>
      </c>
      <c r="X9" s="103">
        <v>0</v>
      </c>
      <c r="Y9" s="21"/>
      <c r="Z9" s="19"/>
      <c r="AA9" s="19"/>
      <c r="AB9" s="19"/>
    </row>
    <row r="10" spans="1:28" s="17" customFormat="1" ht="12" x14ac:dyDescent="0.35">
      <c r="A10" s="22" t="s">
        <v>66</v>
      </c>
      <c r="B10" s="110">
        <v>607650</v>
      </c>
      <c r="C10" s="117"/>
      <c r="D10" s="110">
        <v>607440</v>
      </c>
      <c r="E10" s="117"/>
      <c r="F10" s="110">
        <v>597351</v>
      </c>
      <c r="G10" s="118"/>
      <c r="H10" s="110">
        <v>10089</v>
      </c>
      <c r="I10" s="117"/>
      <c r="J10" s="110">
        <v>210</v>
      </c>
      <c r="K10" s="117"/>
      <c r="L10" s="110">
        <v>354183</v>
      </c>
      <c r="M10" s="117"/>
      <c r="N10" s="110">
        <v>354067</v>
      </c>
      <c r="O10" s="110">
        <v>348014</v>
      </c>
      <c r="P10" s="117"/>
      <c r="Q10" s="110">
        <v>6053</v>
      </c>
      <c r="R10" s="117"/>
      <c r="S10" s="110">
        <v>116</v>
      </c>
      <c r="T10" s="117"/>
      <c r="U10" s="110">
        <v>253467</v>
      </c>
      <c r="V10" s="117"/>
      <c r="W10" s="110">
        <v>253373</v>
      </c>
      <c r="X10" s="110">
        <v>94</v>
      </c>
      <c r="Y10" s="116"/>
      <c r="Z10" s="19"/>
      <c r="AA10" s="19"/>
      <c r="AB10" s="19"/>
    </row>
    <row r="11" spans="1:28" s="6" customFormat="1" ht="12.75" customHeight="1" x14ac:dyDescent="0.25">
      <c r="A11" s="91" t="s">
        <v>9</v>
      </c>
      <c r="B11" s="14"/>
      <c r="C11" s="14"/>
      <c r="E11" s="14"/>
      <c r="G11" s="14"/>
      <c r="I11" s="14"/>
      <c r="K11" s="14"/>
      <c r="M11" s="14"/>
      <c r="P11" s="14"/>
      <c r="R11" s="14"/>
      <c r="T11" s="14"/>
      <c r="V11" s="14"/>
    </row>
    <row r="12" spans="1:28" s="18" customFormat="1" ht="21.75" customHeight="1" x14ac:dyDescent="0.35">
      <c r="A12" s="197" t="s">
        <v>67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</row>
    <row r="13" spans="1:28" s="18" customFormat="1" ht="12.5" x14ac:dyDescent="0.35">
      <c r="A13" s="191" t="s">
        <v>40</v>
      </c>
      <c r="B13" s="191"/>
      <c r="C13" s="191"/>
      <c r="D13" s="191"/>
      <c r="E13" s="191"/>
      <c r="F13" s="191"/>
      <c r="G13" s="43"/>
      <c r="I13" s="43"/>
      <c r="K13" s="43"/>
      <c r="L13" s="44"/>
      <c r="M13" s="43"/>
      <c r="P13" s="43"/>
      <c r="R13" s="43"/>
      <c r="T13" s="43"/>
      <c r="V13" s="43"/>
    </row>
    <row r="14" spans="1:28" s="18" customFormat="1" ht="12.75" customHeight="1" x14ac:dyDescent="0.35">
      <c r="A14" s="191" t="s">
        <v>33</v>
      </c>
      <c r="B14" s="191"/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43"/>
      <c r="P14" s="43"/>
      <c r="R14" s="43"/>
      <c r="T14" s="43"/>
      <c r="V14" s="43"/>
    </row>
    <row r="15" spans="1:28" s="18" customFormat="1" ht="13.5" customHeight="1" x14ac:dyDescent="0.35">
      <c r="A15" s="191" t="s">
        <v>36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</row>
    <row r="16" spans="1:28" s="18" customFormat="1" ht="12.5" x14ac:dyDescent="0.35">
      <c r="A16" s="191" t="s">
        <v>69</v>
      </c>
      <c r="B16" s="191"/>
      <c r="C16" s="43"/>
      <c r="E16" s="43"/>
      <c r="G16" s="43"/>
      <c r="I16" s="43"/>
      <c r="K16" s="43"/>
      <c r="L16" s="44"/>
      <c r="M16" s="43"/>
      <c r="P16" s="43"/>
      <c r="R16" s="43"/>
      <c r="T16" s="43"/>
      <c r="V16" s="43"/>
    </row>
    <row r="17" spans="1:22" s="18" customFormat="1" ht="12.75" customHeight="1" x14ac:dyDescent="0.35">
      <c r="A17" s="192" t="s">
        <v>46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45"/>
      <c r="P17" s="45"/>
      <c r="R17" s="45"/>
      <c r="T17" s="45"/>
      <c r="V17" s="45"/>
    </row>
    <row r="18" spans="1:22" s="20" customFormat="1" ht="12.75" customHeight="1" x14ac:dyDescent="0.35">
      <c r="A18" s="46" t="s">
        <v>16</v>
      </c>
      <c r="B18" s="45"/>
      <c r="C18" s="45"/>
      <c r="D18" s="45"/>
      <c r="E18" s="45"/>
      <c r="F18" s="45"/>
      <c r="G18" s="66"/>
      <c r="H18" s="45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87" t="s">
        <v>17</v>
      </c>
      <c r="B19" s="187"/>
      <c r="O19" s="47"/>
      <c r="P19" s="47"/>
      <c r="Q19" s="48"/>
      <c r="R19" s="49"/>
      <c r="S19" s="43"/>
      <c r="V19" s="49"/>
    </row>
    <row r="20" spans="1:22" s="18" customFormat="1" ht="12.75" customHeight="1" x14ac:dyDescent="0.35">
      <c r="A20" s="187" t="s">
        <v>18</v>
      </c>
      <c r="B20" s="187"/>
      <c r="O20" s="47"/>
      <c r="P20" s="47"/>
      <c r="Q20" s="48"/>
      <c r="R20" s="49"/>
      <c r="S20" s="43"/>
      <c r="V20" s="49"/>
    </row>
  </sheetData>
  <mergeCells count="20">
    <mergeCell ref="A20:B20"/>
    <mergeCell ref="B3:C3"/>
    <mergeCell ref="A16:B16"/>
    <mergeCell ref="A17:L17"/>
    <mergeCell ref="L3:M3"/>
    <mergeCell ref="D3:E3"/>
    <mergeCell ref="J3:K3"/>
    <mergeCell ref="A15:W15"/>
    <mergeCell ref="A14:L14"/>
    <mergeCell ref="A13:F13"/>
    <mergeCell ref="A19:B19"/>
    <mergeCell ref="A12:Y12"/>
    <mergeCell ref="S3:T3"/>
    <mergeCell ref="U3:V3"/>
    <mergeCell ref="X3:Y3"/>
    <mergeCell ref="A1:M1"/>
    <mergeCell ref="F4:G4"/>
    <mergeCell ref="H4:I4"/>
    <mergeCell ref="Q4:R4"/>
    <mergeCell ref="O4:P4"/>
  </mergeCells>
  <hyperlinks>
    <hyperlink ref="A20" r:id="rId1" display="mailto:agrar@bfs.admin.ch" xr:uid="{00000000-0004-0000-07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20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4.5" style="1" customWidth="1"/>
    <col min="2" max="2" width="7.58203125" style="2" customWidth="1"/>
    <col min="3" max="3" width="1.5" style="1" bestFit="1" customWidth="1"/>
    <col min="4" max="4" width="7.58203125" style="1" bestFit="1" customWidth="1"/>
    <col min="5" max="5" width="1.5" style="1" bestFit="1" customWidth="1"/>
    <col min="6" max="6" width="8.33203125" style="1" customWidth="1"/>
    <col min="7" max="7" width="1.5" style="1" bestFit="1" customWidth="1"/>
    <col min="8" max="8" width="6" style="1" bestFit="1" customWidth="1"/>
    <col min="9" max="9" width="1.5" style="1" bestFit="1" customWidth="1"/>
    <col min="10" max="10" width="5.83203125" style="1" customWidth="1"/>
    <col min="11" max="11" width="1.5" style="1" bestFit="1" customWidth="1"/>
    <col min="12" max="12" width="7.6640625" style="1" bestFit="1" customWidth="1"/>
    <col min="13" max="13" width="6.83203125" style="1" bestFit="1" customWidth="1"/>
    <col min="14" max="14" width="8.1640625" style="1" customWidth="1"/>
    <col min="15" max="15" width="1.5" style="1" bestFit="1" customWidth="1"/>
    <col min="16" max="16" width="6.08203125" style="1" bestFit="1" customWidth="1"/>
    <col min="17" max="17" width="1.5" style="1" bestFit="1" customWidth="1"/>
    <col min="18" max="18" width="6.08203125" style="1" bestFit="1" customWidth="1"/>
    <col min="19" max="19" width="1.5" style="1" bestFit="1" customWidth="1"/>
    <col min="20" max="20" width="6.6640625" style="1" bestFit="1" customWidth="1"/>
    <col min="21" max="21" width="1.5" style="1" bestFit="1" customWidth="1"/>
    <col min="22" max="22" width="6.83203125" style="1" bestFit="1" customWidth="1"/>
    <col min="23" max="23" width="6.08203125" style="1" bestFit="1" customWidth="1"/>
    <col min="24" max="24" width="1.5" style="1" bestFit="1" customWidth="1"/>
    <col min="25" max="25" width="7" style="1" customWidth="1"/>
    <col min="26" max="27" width="8.6640625" style="1" customWidth="1"/>
    <col min="28" max="16384" width="11" style="1"/>
  </cols>
  <sheetData>
    <row r="1" spans="1:28" s="24" customFormat="1" ht="13.5" customHeight="1" x14ac:dyDescent="0.35">
      <c r="A1" s="188" t="s">
        <v>73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29"/>
      <c r="O1" s="29"/>
      <c r="P1" s="29"/>
      <c r="Q1" s="29"/>
      <c r="S1" s="29"/>
      <c r="U1" s="29"/>
      <c r="W1" s="208"/>
      <c r="X1" s="208"/>
    </row>
    <row r="2" spans="1:28" s="17" customFormat="1" ht="12" x14ac:dyDescent="0.35">
      <c r="A2" s="18"/>
      <c r="B2" s="68" t="s">
        <v>3</v>
      </c>
      <c r="C2" s="69"/>
      <c r="D2" s="69"/>
      <c r="E2" s="69"/>
      <c r="F2" s="69"/>
      <c r="G2" s="69"/>
      <c r="H2" s="69"/>
      <c r="I2" s="69"/>
      <c r="J2" s="69"/>
      <c r="K2" s="69"/>
      <c r="L2" s="39" t="s">
        <v>26</v>
      </c>
      <c r="M2" s="69"/>
      <c r="N2" s="69"/>
      <c r="O2" s="69"/>
      <c r="P2" s="69"/>
      <c r="Q2" s="69"/>
      <c r="R2" s="69"/>
      <c r="S2" s="69"/>
      <c r="T2" s="39" t="s">
        <v>27</v>
      </c>
      <c r="U2" s="69"/>
      <c r="V2" s="69"/>
      <c r="W2" s="69"/>
      <c r="X2" s="69"/>
    </row>
    <row r="3" spans="1:28" s="17" customFormat="1" x14ac:dyDescent="0.35">
      <c r="A3" s="18"/>
      <c r="B3" s="205" t="s">
        <v>1</v>
      </c>
      <c r="C3" s="206"/>
      <c r="D3" s="34" t="s">
        <v>4</v>
      </c>
      <c r="E3" s="31"/>
      <c r="F3" s="31"/>
      <c r="G3" s="31"/>
      <c r="H3" s="31"/>
      <c r="I3" s="31"/>
      <c r="J3" s="205" t="s">
        <v>5</v>
      </c>
      <c r="K3" s="206"/>
      <c r="L3" s="31" t="s">
        <v>1</v>
      </c>
      <c r="M3" s="34" t="s">
        <v>4</v>
      </c>
      <c r="N3" s="31"/>
      <c r="O3" s="31"/>
      <c r="P3" s="31"/>
      <c r="Q3" s="31"/>
      <c r="R3" s="205" t="s">
        <v>5</v>
      </c>
      <c r="S3" s="206"/>
      <c r="T3" s="205" t="s">
        <v>1</v>
      </c>
      <c r="U3" s="206"/>
      <c r="V3" s="34" t="s">
        <v>4</v>
      </c>
      <c r="W3" s="205" t="s">
        <v>5</v>
      </c>
      <c r="X3" s="207"/>
    </row>
    <row r="4" spans="1:28" s="17" customFormat="1" ht="22.5" customHeight="1" x14ac:dyDescent="0.35">
      <c r="A4" s="18"/>
      <c r="B4" s="37"/>
      <c r="C4" s="41"/>
      <c r="D4" s="89" t="s">
        <v>1</v>
      </c>
      <c r="E4" s="92"/>
      <c r="F4" s="201" t="s">
        <v>24</v>
      </c>
      <c r="G4" s="202"/>
      <c r="H4" s="199" t="s">
        <v>12</v>
      </c>
      <c r="I4" s="200"/>
      <c r="J4" s="69"/>
      <c r="K4" s="54"/>
      <c r="L4" s="69"/>
      <c r="M4" s="89" t="s">
        <v>1</v>
      </c>
      <c r="N4" s="201" t="s">
        <v>24</v>
      </c>
      <c r="O4" s="202"/>
      <c r="P4" s="199" t="s">
        <v>12</v>
      </c>
      <c r="Q4" s="200"/>
      <c r="R4" s="76"/>
      <c r="S4" s="53"/>
      <c r="T4" s="76"/>
      <c r="U4" s="53"/>
      <c r="V4" s="74"/>
      <c r="W4" s="76"/>
      <c r="X4" s="74"/>
    </row>
    <row r="5" spans="1:28" s="42" customFormat="1" ht="12.75" customHeight="1" x14ac:dyDescent="0.35">
      <c r="A5" s="16" t="s">
        <v>6</v>
      </c>
      <c r="B5" s="101">
        <v>1765826</v>
      </c>
      <c r="C5" s="101"/>
      <c r="D5" s="101">
        <v>1669640</v>
      </c>
      <c r="E5" s="101"/>
      <c r="F5" s="101">
        <v>1601696</v>
      </c>
      <c r="G5" s="102"/>
      <c r="H5" s="101">
        <v>67944</v>
      </c>
      <c r="I5" s="101" t="s">
        <v>8</v>
      </c>
      <c r="J5" s="101">
        <v>96186</v>
      </c>
      <c r="K5" s="101" t="s">
        <v>8</v>
      </c>
      <c r="L5" s="101">
        <v>1052344</v>
      </c>
      <c r="M5" s="101">
        <v>993045</v>
      </c>
      <c r="N5" s="101">
        <v>950348</v>
      </c>
      <c r="O5" s="101"/>
      <c r="P5" s="101">
        <v>42697</v>
      </c>
      <c r="Q5" s="101" t="s">
        <v>8</v>
      </c>
      <c r="R5" s="101">
        <v>59300</v>
      </c>
      <c r="S5" s="101" t="s">
        <v>8</v>
      </c>
      <c r="T5" s="100">
        <v>713482</v>
      </c>
      <c r="U5" s="101"/>
      <c r="V5" s="101">
        <v>676596</v>
      </c>
      <c r="W5" s="101">
        <v>36886</v>
      </c>
      <c r="X5" s="101" t="s">
        <v>8</v>
      </c>
      <c r="Y5" s="67"/>
      <c r="Z5" s="20"/>
    </row>
    <row r="6" spans="1:28" s="17" customFormat="1" x14ac:dyDescent="0.35">
      <c r="A6" s="18" t="s">
        <v>62</v>
      </c>
      <c r="B6" s="103">
        <v>426664.78759999998</v>
      </c>
      <c r="C6" s="104" t="s">
        <v>7</v>
      </c>
      <c r="D6" s="103">
        <v>368637.565</v>
      </c>
      <c r="E6" s="104" t="s">
        <v>7</v>
      </c>
      <c r="F6" s="103">
        <v>333451.19010000001</v>
      </c>
      <c r="G6" s="116" t="s">
        <v>7</v>
      </c>
      <c r="H6" s="103">
        <v>35186.374900000003</v>
      </c>
      <c r="I6" s="104" t="s">
        <v>8</v>
      </c>
      <c r="J6" s="103">
        <v>58027.222600000001</v>
      </c>
      <c r="K6" s="104" t="s">
        <v>8</v>
      </c>
      <c r="L6" s="103">
        <v>259749.22880000001</v>
      </c>
      <c r="M6" s="104">
        <v>223769</v>
      </c>
      <c r="N6" s="103">
        <v>202112.45389999999</v>
      </c>
      <c r="O6" s="103" t="s">
        <v>7</v>
      </c>
      <c r="P6" s="104">
        <v>21657.095499999999</v>
      </c>
      <c r="Q6" s="103" t="s">
        <v>8</v>
      </c>
      <c r="R6" s="104">
        <v>35979.679400000001</v>
      </c>
      <c r="S6" s="103" t="s">
        <v>8</v>
      </c>
      <c r="T6" s="104">
        <v>166915.5588</v>
      </c>
      <c r="U6" s="103" t="s">
        <v>7</v>
      </c>
      <c r="V6" s="104">
        <v>144868</v>
      </c>
      <c r="W6" s="105">
        <v>22047.5432</v>
      </c>
      <c r="X6" s="103" t="s">
        <v>8</v>
      </c>
      <c r="Y6" s="23"/>
      <c r="Z6" s="19"/>
      <c r="AA6" s="19"/>
      <c r="AB6" s="19"/>
    </row>
    <row r="7" spans="1:28" s="17" customFormat="1" x14ac:dyDescent="0.35">
      <c r="A7" s="20" t="s">
        <v>63</v>
      </c>
      <c r="B7" s="103">
        <v>238687.26379999999</v>
      </c>
      <c r="C7" s="21"/>
      <c r="D7" s="103">
        <v>221756.74160000001</v>
      </c>
      <c r="E7" s="21"/>
      <c r="F7" s="103">
        <v>206943.08199999999</v>
      </c>
      <c r="G7" s="107" t="s">
        <v>7</v>
      </c>
      <c r="H7" s="103">
        <v>14813.659600000001</v>
      </c>
      <c r="I7" s="21" t="s">
        <v>8</v>
      </c>
      <c r="J7" s="103">
        <v>16930.522199999999</v>
      </c>
      <c r="K7" s="21" t="s">
        <v>7</v>
      </c>
      <c r="L7" s="103">
        <v>144638.93460000001</v>
      </c>
      <c r="M7" s="21">
        <v>133933</v>
      </c>
      <c r="N7" s="103">
        <v>124719.1603</v>
      </c>
      <c r="O7" s="103" t="s">
        <v>7</v>
      </c>
      <c r="P7" s="21">
        <v>9213.8075000000008</v>
      </c>
      <c r="Q7" s="103" t="s">
        <v>8</v>
      </c>
      <c r="R7" s="21">
        <v>10705.9668</v>
      </c>
      <c r="S7" s="103" t="s">
        <v>7</v>
      </c>
      <c r="T7" s="21">
        <v>94048.329199999993</v>
      </c>
      <c r="U7" s="103"/>
      <c r="V7" s="21">
        <v>87823.77380000001</v>
      </c>
      <c r="W7" s="105">
        <v>6224.5553</v>
      </c>
      <c r="X7" s="103" t="s">
        <v>8</v>
      </c>
      <c r="Y7" s="21"/>
      <c r="Z7" s="19"/>
      <c r="AA7" s="19"/>
      <c r="AB7" s="19"/>
    </row>
    <row r="8" spans="1:28" s="17" customFormat="1" ht="12" x14ac:dyDescent="0.35">
      <c r="A8" s="20" t="s">
        <v>64</v>
      </c>
      <c r="B8" s="103">
        <v>284679</v>
      </c>
      <c r="C8" s="21"/>
      <c r="D8" s="103">
        <v>263451</v>
      </c>
      <c r="E8" s="21"/>
      <c r="F8" s="103">
        <v>245507</v>
      </c>
      <c r="G8" s="107"/>
      <c r="H8" s="103">
        <v>17944</v>
      </c>
      <c r="I8" s="21"/>
      <c r="J8" s="103">
        <v>21228</v>
      </c>
      <c r="K8" s="21"/>
      <c r="L8" s="103">
        <v>171943</v>
      </c>
      <c r="M8" s="21">
        <v>159329</v>
      </c>
      <c r="N8" s="103">
        <v>147503</v>
      </c>
      <c r="O8" s="103"/>
      <c r="P8" s="21">
        <v>11826</v>
      </c>
      <c r="Q8" s="103"/>
      <c r="R8" s="21">
        <v>12614</v>
      </c>
      <c r="S8" s="103"/>
      <c r="T8" s="21">
        <v>112736</v>
      </c>
      <c r="U8" s="103"/>
      <c r="V8" s="21">
        <v>104122</v>
      </c>
      <c r="W8" s="105">
        <v>8614</v>
      </c>
      <c r="X8" s="103"/>
      <c r="Y8" s="21"/>
      <c r="Z8" s="19"/>
      <c r="AA8" s="19"/>
      <c r="AB8" s="19"/>
    </row>
    <row r="9" spans="1:28" s="17" customFormat="1" ht="12" x14ac:dyDescent="0.35">
      <c r="A9" s="20" t="s">
        <v>65</v>
      </c>
      <c r="B9" s="103">
        <v>149145</v>
      </c>
      <c r="C9" s="21"/>
      <c r="D9" s="103">
        <v>149145</v>
      </c>
      <c r="E9" s="21"/>
      <c r="F9" s="103">
        <v>149145</v>
      </c>
      <c r="G9" s="107"/>
      <c r="H9" s="103">
        <v>0</v>
      </c>
      <c r="I9" s="21"/>
      <c r="J9" s="103">
        <v>0</v>
      </c>
      <c r="K9" s="21"/>
      <c r="L9" s="103">
        <v>86624</v>
      </c>
      <c r="M9" s="21">
        <v>86624</v>
      </c>
      <c r="N9" s="103">
        <v>86624</v>
      </c>
      <c r="O9" s="103"/>
      <c r="P9" s="21">
        <v>0</v>
      </c>
      <c r="Q9" s="103"/>
      <c r="R9" s="21">
        <v>0</v>
      </c>
      <c r="S9" s="103"/>
      <c r="T9" s="21">
        <v>62521</v>
      </c>
      <c r="U9" s="103"/>
      <c r="V9" s="21">
        <v>62521</v>
      </c>
      <c r="W9" s="105">
        <v>0</v>
      </c>
      <c r="X9" s="103"/>
      <c r="Y9" s="21"/>
      <c r="Z9" s="19"/>
      <c r="AA9" s="19"/>
      <c r="AB9" s="19"/>
    </row>
    <row r="10" spans="1:28" s="17" customFormat="1" ht="12" x14ac:dyDescent="0.35">
      <c r="A10" s="22" t="s">
        <v>66</v>
      </c>
      <c r="B10" s="110">
        <v>666650</v>
      </c>
      <c r="C10" s="117"/>
      <c r="D10" s="110">
        <v>666650</v>
      </c>
      <c r="E10" s="117"/>
      <c r="F10" s="110">
        <v>666650</v>
      </c>
      <c r="G10" s="118"/>
      <c r="H10" s="110">
        <v>0</v>
      </c>
      <c r="I10" s="117"/>
      <c r="J10" s="110">
        <v>0</v>
      </c>
      <c r="K10" s="117"/>
      <c r="L10" s="110">
        <v>389389</v>
      </c>
      <c r="M10" s="117">
        <v>389389</v>
      </c>
      <c r="N10" s="110">
        <v>389389</v>
      </c>
      <c r="O10" s="110"/>
      <c r="P10" s="111">
        <v>0</v>
      </c>
      <c r="Q10" s="110"/>
      <c r="R10" s="111">
        <v>0</v>
      </c>
      <c r="S10" s="110"/>
      <c r="T10" s="117">
        <v>277261</v>
      </c>
      <c r="U10" s="110"/>
      <c r="V10" s="117">
        <v>277261</v>
      </c>
      <c r="W10" s="111">
        <v>0</v>
      </c>
      <c r="X10" s="110"/>
      <c r="Y10" s="18"/>
      <c r="Z10" s="19"/>
      <c r="AA10" s="19"/>
      <c r="AB10" s="19"/>
    </row>
    <row r="11" spans="1:28" s="17" customFormat="1" x14ac:dyDescent="0.35">
      <c r="A11" s="52" t="s">
        <v>9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</row>
    <row r="12" spans="1:28" s="17" customFormat="1" ht="21.75" customHeight="1" x14ac:dyDescent="0.35">
      <c r="A12" s="197" t="s">
        <v>67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8"/>
    </row>
    <row r="13" spans="1:28" s="17" customFormat="1" ht="12.5" x14ac:dyDescent="0.35">
      <c r="A13" s="191" t="s">
        <v>30</v>
      </c>
      <c r="B13" s="191"/>
      <c r="C13" s="191"/>
      <c r="D13" s="191"/>
      <c r="E13" s="191"/>
      <c r="F13" s="191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8" s="17" customFormat="1" ht="12.5" x14ac:dyDescent="0.35">
      <c r="A14" s="191" t="s">
        <v>33</v>
      </c>
      <c r="B14" s="191"/>
      <c r="C14" s="191"/>
      <c r="D14" s="191"/>
      <c r="E14" s="191"/>
      <c r="F14" s="191"/>
      <c r="G14" s="191"/>
      <c r="H14" s="191"/>
      <c r="I14" s="191"/>
      <c r="J14" s="191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8" s="17" customFormat="1" ht="12" x14ac:dyDescent="0.35">
      <c r="A15" s="191" t="s">
        <v>34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8"/>
      <c r="X15" s="18"/>
    </row>
    <row r="16" spans="1:28" s="17" customFormat="1" ht="12.5" x14ac:dyDescent="0.35">
      <c r="A16" s="191" t="s">
        <v>37</v>
      </c>
      <c r="B16" s="191"/>
      <c r="C16" s="18"/>
      <c r="D16" s="18"/>
      <c r="E16" s="18"/>
      <c r="F16" s="18"/>
      <c r="G16" s="18"/>
      <c r="H16" s="18"/>
      <c r="I16" s="18"/>
      <c r="J16" s="18"/>
      <c r="K16" s="18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s="17" customFormat="1" x14ac:dyDescent="0.35">
      <c r="A17" s="192" t="s">
        <v>45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s="20" customFormat="1" ht="12.75" customHeight="1" x14ac:dyDescent="0.35">
      <c r="A18" s="46" t="s">
        <v>16</v>
      </c>
      <c r="B18" s="45"/>
      <c r="C18" s="45"/>
      <c r="D18" s="45"/>
      <c r="E18" s="45"/>
      <c r="F18" s="45"/>
      <c r="G18" s="45"/>
      <c r="H18" s="45"/>
      <c r="O18" s="47"/>
      <c r="P18" s="47"/>
      <c r="Q18" s="48"/>
      <c r="R18" s="49"/>
      <c r="S18" s="43"/>
      <c r="V18" s="49"/>
    </row>
    <row r="19" spans="1:24" s="18" customFormat="1" ht="12.75" customHeight="1" x14ac:dyDescent="0.35">
      <c r="A19" s="187" t="s">
        <v>17</v>
      </c>
      <c r="B19" s="187"/>
      <c r="O19" s="47"/>
      <c r="P19" s="47"/>
      <c r="Q19" s="48"/>
      <c r="R19" s="49"/>
      <c r="S19" s="43"/>
      <c r="V19" s="49"/>
    </row>
    <row r="20" spans="1:24" s="18" customFormat="1" ht="12.75" customHeight="1" x14ac:dyDescent="0.35">
      <c r="A20" s="187" t="s">
        <v>18</v>
      </c>
      <c r="B20" s="187"/>
      <c r="O20" s="47"/>
      <c r="P20" s="47"/>
      <c r="Q20" s="48"/>
      <c r="R20" s="49"/>
      <c r="S20" s="43"/>
      <c r="V20" s="49"/>
    </row>
  </sheetData>
  <mergeCells count="19">
    <mergeCell ref="A19:B19"/>
    <mergeCell ref="A20:B20"/>
    <mergeCell ref="A13:F13"/>
    <mergeCell ref="A14:J14"/>
    <mergeCell ref="A15:V15"/>
    <mergeCell ref="A16:B16"/>
    <mergeCell ref="A17:L17"/>
    <mergeCell ref="A12:X12"/>
    <mergeCell ref="W1:X1"/>
    <mergeCell ref="F4:G4"/>
    <mergeCell ref="H4:I4"/>
    <mergeCell ref="P4:Q4"/>
    <mergeCell ref="N4:O4"/>
    <mergeCell ref="A1:M1"/>
    <mergeCell ref="B3:C3"/>
    <mergeCell ref="J3:K3"/>
    <mergeCell ref="T3:U3"/>
    <mergeCell ref="W3:X3"/>
    <mergeCell ref="R3:S3"/>
  </mergeCells>
  <hyperlinks>
    <hyperlink ref="A20" r:id="rId1" display="mailto:agrar@bfs.admin.ch" xr:uid="{00000000-0004-0000-08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19"/>
  <sheetViews>
    <sheetView showGridLines="0" zoomScaleNormal="100" zoomScaleSheetLayoutView="100" workbookViewId="0">
      <selection sqref="A1:I1"/>
    </sheetView>
  </sheetViews>
  <sheetFormatPr baseColWidth="10" defaultColWidth="11" defaultRowHeight="10.5" x14ac:dyDescent="0.25"/>
  <cols>
    <col min="1" max="1" width="13.5" style="1" customWidth="1"/>
    <col min="2" max="2" width="7.58203125" style="2" customWidth="1"/>
    <col min="3" max="3" width="7.58203125" style="1" bestFit="1" customWidth="1"/>
    <col min="4" max="4" width="7.6640625" style="1" customWidth="1"/>
    <col min="5" max="5" width="6.6640625" style="1" customWidth="1"/>
    <col min="6" max="6" width="6.33203125" style="1" bestFit="1" customWidth="1"/>
    <col min="7" max="7" width="7" style="1" customWidth="1"/>
    <col min="8" max="9" width="7.58203125" style="1" bestFit="1" customWidth="1"/>
    <col min="10" max="10" width="7.5" style="1" customWidth="1"/>
    <col min="11" max="11" width="7.58203125" style="1" customWidth="1"/>
    <col min="12" max="12" width="6.33203125" style="1" bestFit="1" customWidth="1"/>
    <col min="13" max="13" width="6.33203125" style="1" customWidth="1"/>
    <col min="14" max="14" width="7.1640625" style="1" bestFit="1" customWidth="1"/>
    <col min="15" max="15" width="6.83203125" style="1" bestFit="1" customWidth="1"/>
    <col min="16" max="16" width="6.33203125" style="1" bestFit="1" customWidth="1"/>
    <col min="17" max="18" width="7" style="1" customWidth="1"/>
    <col min="19" max="20" width="8.6640625" style="1" customWidth="1"/>
    <col min="21" max="16384" width="11" style="1"/>
  </cols>
  <sheetData>
    <row r="1" spans="1:19" s="24" customFormat="1" ht="13.5" x14ac:dyDescent="0.35">
      <c r="A1" s="188" t="s">
        <v>74</v>
      </c>
      <c r="B1" s="188"/>
      <c r="C1" s="188"/>
      <c r="D1" s="188"/>
      <c r="E1" s="188"/>
      <c r="F1" s="188"/>
      <c r="G1" s="188"/>
      <c r="H1" s="188"/>
      <c r="I1" s="188"/>
      <c r="J1" s="29"/>
      <c r="K1" s="29"/>
      <c r="O1" s="209" t="s">
        <v>15</v>
      </c>
      <c r="P1" s="209"/>
    </row>
    <row r="2" spans="1:19" s="17" customFormat="1" ht="12" x14ac:dyDescent="0.35">
      <c r="A2" s="31"/>
      <c r="B2" s="32" t="s">
        <v>3</v>
      </c>
      <c r="C2" s="31"/>
      <c r="D2" s="31"/>
      <c r="E2" s="31"/>
      <c r="F2" s="31"/>
      <c r="G2" s="31"/>
      <c r="H2" s="34" t="s">
        <v>26</v>
      </c>
      <c r="I2" s="31"/>
      <c r="J2" s="31"/>
      <c r="K2" s="31"/>
      <c r="L2" s="31"/>
      <c r="M2" s="31"/>
      <c r="N2" s="34" t="s">
        <v>32</v>
      </c>
      <c r="O2" s="31"/>
      <c r="P2" s="31"/>
    </row>
    <row r="3" spans="1:19" s="17" customFormat="1" x14ac:dyDescent="0.35">
      <c r="A3" s="18"/>
      <c r="B3" s="32" t="s">
        <v>1</v>
      </c>
      <c r="C3" s="34" t="s">
        <v>4</v>
      </c>
      <c r="D3" s="31"/>
      <c r="E3" s="31"/>
      <c r="F3" s="34" t="s">
        <v>5</v>
      </c>
      <c r="G3" s="36"/>
      <c r="H3" s="55" t="s">
        <v>1</v>
      </c>
      <c r="I3" s="34" t="s">
        <v>4</v>
      </c>
      <c r="J3" s="31"/>
      <c r="K3" s="31"/>
      <c r="L3" s="34" t="s">
        <v>5</v>
      </c>
      <c r="M3" s="31"/>
      <c r="N3" s="55" t="s">
        <v>1</v>
      </c>
      <c r="O3" s="55" t="s">
        <v>4</v>
      </c>
      <c r="P3" s="31" t="s">
        <v>5</v>
      </c>
    </row>
    <row r="4" spans="1:19" s="17" customFormat="1" ht="20" x14ac:dyDescent="0.35">
      <c r="A4" s="18"/>
      <c r="B4" s="37"/>
      <c r="C4" s="93" t="s">
        <v>1</v>
      </c>
      <c r="D4" s="50" t="s">
        <v>24</v>
      </c>
      <c r="E4" s="50" t="s">
        <v>12</v>
      </c>
      <c r="F4" s="85" t="s">
        <v>10</v>
      </c>
      <c r="G4" s="56" t="s">
        <v>38</v>
      </c>
      <c r="H4" s="18"/>
      <c r="I4" s="93" t="s">
        <v>1</v>
      </c>
      <c r="J4" s="72" t="s">
        <v>14</v>
      </c>
      <c r="K4" s="51" t="s">
        <v>12</v>
      </c>
      <c r="L4" s="85" t="s">
        <v>10</v>
      </c>
      <c r="M4" s="51" t="s">
        <v>13</v>
      </c>
      <c r="N4" s="73"/>
      <c r="O4" s="73"/>
      <c r="P4" s="18"/>
    </row>
    <row r="5" spans="1:19" s="17" customFormat="1" x14ac:dyDescent="0.35">
      <c r="A5" s="16" t="s">
        <v>6</v>
      </c>
      <c r="B5" s="100">
        <v>1863329</v>
      </c>
      <c r="C5" s="119">
        <v>1768934</v>
      </c>
      <c r="D5" s="119">
        <v>1705740</v>
      </c>
      <c r="E5" s="119">
        <v>63194</v>
      </c>
      <c r="F5" s="119">
        <v>37389</v>
      </c>
      <c r="G5" s="119">
        <v>57006</v>
      </c>
      <c r="H5" s="94">
        <v>1135279</v>
      </c>
      <c r="I5" s="94">
        <v>1079421</v>
      </c>
      <c r="J5" s="94">
        <v>1043285</v>
      </c>
      <c r="K5" s="94">
        <v>36136</v>
      </c>
      <c r="L5" s="94">
        <v>24339</v>
      </c>
      <c r="M5" s="94">
        <v>31519</v>
      </c>
      <c r="N5" s="94">
        <v>728050</v>
      </c>
      <c r="O5" s="119">
        <v>689513</v>
      </c>
      <c r="P5" s="94">
        <v>38537</v>
      </c>
    </row>
    <row r="6" spans="1:19" s="17" customFormat="1" x14ac:dyDescent="0.35">
      <c r="A6" s="18" t="s">
        <v>39</v>
      </c>
      <c r="B6" s="120">
        <v>19374</v>
      </c>
      <c r="C6" s="121">
        <v>18011</v>
      </c>
      <c r="D6" s="121">
        <v>16580</v>
      </c>
      <c r="E6" s="121">
        <v>1431</v>
      </c>
      <c r="F6" s="121">
        <v>156</v>
      </c>
      <c r="G6" s="121">
        <v>1207</v>
      </c>
      <c r="H6" s="97">
        <v>11838</v>
      </c>
      <c r="I6" s="97">
        <v>11116</v>
      </c>
      <c r="J6" s="97">
        <v>10257</v>
      </c>
      <c r="K6" s="97">
        <v>859</v>
      </c>
      <c r="L6" s="97">
        <v>83</v>
      </c>
      <c r="M6" s="97">
        <v>639</v>
      </c>
      <c r="N6" s="97">
        <v>7536</v>
      </c>
      <c r="O6" s="121">
        <v>6895</v>
      </c>
      <c r="P6" s="97">
        <v>641</v>
      </c>
    </row>
    <row r="7" spans="1:19" s="17" customFormat="1" x14ac:dyDescent="0.35">
      <c r="A7" s="18" t="s">
        <v>81</v>
      </c>
      <c r="B7" s="120">
        <v>173732</v>
      </c>
      <c r="C7" s="121">
        <v>160073</v>
      </c>
      <c r="D7" s="121">
        <v>147997</v>
      </c>
      <c r="E7" s="121">
        <v>12076</v>
      </c>
      <c r="F7" s="121">
        <v>5661</v>
      </c>
      <c r="G7" s="121">
        <v>7998</v>
      </c>
      <c r="H7" s="97">
        <v>108053</v>
      </c>
      <c r="I7" s="97">
        <v>99688</v>
      </c>
      <c r="J7" s="97">
        <v>92802</v>
      </c>
      <c r="K7" s="97">
        <v>6886</v>
      </c>
      <c r="L7" s="97">
        <v>3485</v>
      </c>
      <c r="M7" s="97">
        <v>4880</v>
      </c>
      <c r="N7" s="97">
        <v>65679</v>
      </c>
      <c r="O7" s="121">
        <v>60385</v>
      </c>
      <c r="P7" s="97">
        <v>5294</v>
      </c>
    </row>
    <row r="8" spans="1:19" s="17" customFormat="1" x14ac:dyDescent="0.35">
      <c r="A8" s="18" t="s">
        <v>75</v>
      </c>
      <c r="B8" s="97">
        <v>251121</v>
      </c>
      <c r="C8" s="120">
        <v>231878</v>
      </c>
      <c r="D8" s="97">
        <v>221497</v>
      </c>
      <c r="E8" s="120">
        <v>10381</v>
      </c>
      <c r="F8" s="120">
        <v>9868</v>
      </c>
      <c r="G8" s="120">
        <v>9375</v>
      </c>
      <c r="H8" s="97">
        <v>154985</v>
      </c>
      <c r="I8" s="120">
        <v>142790</v>
      </c>
      <c r="J8" s="121">
        <v>136756</v>
      </c>
      <c r="K8" s="97">
        <v>6034</v>
      </c>
      <c r="L8" s="121">
        <v>6273</v>
      </c>
      <c r="M8" s="121">
        <v>5922</v>
      </c>
      <c r="N8" s="97">
        <v>96136</v>
      </c>
      <c r="O8" s="121">
        <v>89088</v>
      </c>
      <c r="P8" s="97">
        <v>7048</v>
      </c>
      <c r="Q8" s="19"/>
      <c r="R8" s="19"/>
      <c r="S8" s="19"/>
    </row>
    <row r="9" spans="1:19" s="17" customFormat="1" x14ac:dyDescent="0.35">
      <c r="A9" s="18" t="s">
        <v>63</v>
      </c>
      <c r="B9" s="104">
        <v>254858</v>
      </c>
      <c r="C9" s="104">
        <v>232587</v>
      </c>
      <c r="D9" s="21">
        <v>218736</v>
      </c>
      <c r="E9" s="120">
        <v>13851</v>
      </c>
      <c r="F9" s="121">
        <v>10152</v>
      </c>
      <c r="G9" s="121">
        <v>12119</v>
      </c>
      <c r="H9" s="97">
        <v>161536</v>
      </c>
      <c r="I9" s="120">
        <v>147854</v>
      </c>
      <c r="J9" s="121">
        <v>140106</v>
      </c>
      <c r="K9" s="97">
        <v>7748</v>
      </c>
      <c r="L9" s="121">
        <v>6642</v>
      </c>
      <c r="M9" s="121">
        <v>7040</v>
      </c>
      <c r="N9" s="97">
        <v>93322</v>
      </c>
      <c r="O9" s="121">
        <v>84733</v>
      </c>
      <c r="P9" s="97">
        <v>8589</v>
      </c>
      <c r="Q9" s="19"/>
      <c r="R9" s="19"/>
      <c r="S9" s="19"/>
    </row>
    <row r="10" spans="1:19" s="17" customFormat="1" x14ac:dyDescent="0.35">
      <c r="A10" s="18" t="s">
        <v>58</v>
      </c>
      <c r="B10" s="21">
        <v>291216</v>
      </c>
      <c r="C10" s="104">
        <v>266440</v>
      </c>
      <c r="D10" s="21">
        <v>244612</v>
      </c>
      <c r="E10" s="120">
        <v>21828</v>
      </c>
      <c r="F10" s="121">
        <v>11552</v>
      </c>
      <c r="G10" s="121">
        <v>13224</v>
      </c>
      <c r="H10" s="97">
        <v>178586</v>
      </c>
      <c r="I10" s="120">
        <v>162925</v>
      </c>
      <c r="J10" s="121">
        <v>150492</v>
      </c>
      <c r="K10" s="97">
        <v>12433</v>
      </c>
      <c r="L10" s="121">
        <v>7856</v>
      </c>
      <c r="M10" s="121">
        <v>7805</v>
      </c>
      <c r="N10" s="97">
        <v>112630</v>
      </c>
      <c r="O10" s="121">
        <v>103515</v>
      </c>
      <c r="P10" s="97">
        <v>9115</v>
      </c>
      <c r="Q10" s="19"/>
      <c r="R10" s="19"/>
      <c r="S10" s="19"/>
    </row>
    <row r="11" spans="1:19" s="17" customFormat="1" x14ac:dyDescent="0.35">
      <c r="A11" s="18" t="s">
        <v>59</v>
      </c>
      <c r="B11" s="21">
        <v>437939</v>
      </c>
      <c r="C11" s="104">
        <v>437939</v>
      </c>
      <c r="D11" s="21">
        <v>434312</v>
      </c>
      <c r="E11" s="120">
        <v>3627</v>
      </c>
      <c r="F11" s="97">
        <v>0</v>
      </c>
      <c r="G11" s="97">
        <v>0</v>
      </c>
      <c r="H11" s="97">
        <v>267254</v>
      </c>
      <c r="I11" s="120">
        <v>267254</v>
      </c>
      <c r="J11" s="97">
        <v>265078</v>
      </c>
      <c r="K11" s="97">
        <v>2176</v>
      </c>
      <c r="L11" s="121">
        <v>0</v>
      </c>
      <c r="M11" s="121">
        <v>0</v>
      </c>
      <c r="N11" s="97">
        <v>170685</v>
      </c>
      <c r="O11" s="121">
        <v>170685</v>
      </c>
      <c r="P11" s="97">
        <v>0</v>
      </c>
      <c r="Q11" s="19"/>
      <c r="R11" s="19"/>
      <c r="S11" s="19"/>
    </row>
    <row r="12" spans="1:19" s="17" customFormat="1" x14ac:dyDescent="0.35">
      <c r="A12" s="74" t="s">
        <v>60</v>
      </c>
      <c r="B12" s="111">
        <v>435089</v>
      </c>
      <c r="C12" s="122">
        <v>422006</v>
      </c>
      <c r="D12" s="122">
        <v>422006</v>
      </c>
      <c r="E12" s="117">
        <v>0</v>
      </c>
      <c r="F12" s="123">
        <v>0</v>
      </c>
      <c r="G12" s="123">
        <v>13083</v>
      </c>
      <c r="H12" s="98">
        <v>253027</v>
      </c>
      <c r="I12" s="117">
        <v>247794</v>
      </c>
      <c r="J12" s="123">
        <v>247794</v>
      </c>
      <c r="K12" s="98">
        <v>0</v>
      </c>
      <c r="L12" s="123">
        <v>0</v>
      </c>
      <c r="M12" s="123">
        <v>5233</v>
      </c>
      <c r="N12" s="98">
        <v>182062</v>
      </c>
      <c r="O12" s="123">
        <v>174212</v>
      </c>
      <c r="P12" s="98">
        <v>7850</v>
      </c>
      <c r="Q12" s="19"/>
      <c r="R12" s="19"/>
      <c r="S12" s="19"/>
    </row>
    <row r="13" spans="1:19" s="17" customFormat="1" ht="12.5" x14ac:dyDescent="0.35">
      <c r="A13" s="52" t="s">
        <v>2</v>
      </c>
      <c r="B13" s="43"/>
      <c r="C13" s="18"/>
      <c r="D13" s="18"/>
      <c r="E13" s="18"/>
      <c r="F13" s="18"/>
      <c r="G13" s="18"/>
      <c r="H13" s="44"/>
      <c r="I13" s="18"/>
      <c r="J13" s="18"/>
      <c r="K13" s="18"/>
      <c r="L13" s="18"/>
      <c r="M13" s="18"/>
      <c r="N13" s="18"/>
      <c r="O13" s="18"/>
      <c r="P13" s="18"/>
    </row>
    <row r="14" spans="1:19" s="17" customFormat="1" ht="12.5" x14ac:dyDescent="0.35">
      <c r="A14" s="192" t="s">
        <v>30</v>
      </c>
      <c r="B14" s="192"/>
      <c r="C14" s="192"/>
      <c r="D14" s="192"/>
      <c r="E14" s="192"/>
      <c r="F14" s="18"/>
      <c r="G14" s="18"/>
      <c r="H14" s="44"/>
      <c r="I14" s="18"/>
      <c r="J14" s="18"/>
      <c r="K14" s="18"/>
      <c r="L14" s="18"/>
      <c r="M14" s="18"/>
      <c r="N14" s="18"/>
      <c r="O14" s="18"/>
      <c r="P14" s="18"/>
    </row>
    <row r="15" spans="1:19" s="17" customFormat="1" ht="12" x14ac:dyDescent="0.35">
      <c r="A15" s="192" t="s">
        <v>31</v>
      </c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8"/>
      <c r="P15" s="18"/>
    </row>
    <row r="16" spans="1:19" s="17" customFormat="1" ht="12.5" x14ac:dyDescent="0.35">
      <c r="A16" s="191" t="s">
        <v>47</v>
      </c>
      <c r="B16" s="191"/>
      <c r="C16" s="191"/>
      <c r="D16" s="191"/>
      <c r="E16" s="191"/>
      <c r="F16" s="191"/>
      <c r="G16" s="18"/>
      <c r="H16" s="44"/>
      <c r="I16" s="18"/>
      <c r="J16" s="18"/>
      <c r="K16" s="18"/>
      <c r="L16" s="18"/>
      <c r="M16" s="18"/>
      <c r="N16" s="18"/>
      <c r="O16" s="18"/>
      <c r="P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87" t="s">
        <v>17</v>
      </c>
      <c r="B18" s="187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87" t="s">
        <v>18</v>
      </c>
      <c r="B19" s="187"/>
      <c r="O19" s="47"/>
      <c r="P19" s="47"/>
      <c r="Q19" s="48"/>
      <c r="R19" s="49"/>
      <c r="S19" s="43"/>
      <c r="V19" s="49"/>
    </row>
  </sheetData>
  <mergeCells count="7">
    <mergeCell ref="A19:B19"/>
    <mergeCell ref="A1:I1"/>
    <mergeCell ref="O1:P1"/>
    <mergeCell ref="A14:E14"/>
    <mergeCell ref="A15:N15"/>
    <mergeCell ref="A16:F16"/>
    <mergeCell ref="A18:B18"/>
  </mergeCells>
  <hyperlinks>
    <hyperlink ref="A19" r:id="rId1" display="mailto:agrar@bfs.admin.ch" xr:uid="{00000000-0004-0000-09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19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5.5" style="1" customWidth="1"/>
    <col min="2" max="2" width="7.5" style="2" customWidth="1"/>
    <col min="3" max="3" width="1.5" style="1" bestFit="1" customWidth="1"/>
    <col min="4" max="4" width="7.58203125" style="1" bestFit="1" customWidth="1"/>
    <col min="5" max="5" width="1.5" style="1" bestFit="1" customWidth="1"/>
    <col min="6" max="6" width="8.33203125" style="1" customWidth="1"/>
    <col min="7" max="7" width="1.5" style="1" bestFit="1" customWidth="1"/>
    <col min="8" max="8" width="7.1640625" style="1" customWidth="1"/>
    <col min="9" max="9" width="1.5" style="1" bestFit="1" customWidth="1"/>
    <col min="10" max="10" width="6.83203125" style="1" bestFit="1" customWidth="1"/>
    <col min="11" max="11" width="1.5" style="1" bestFit="1" customWidth="1"/>
    <col min="12" max="12" width="7.33203125" style="1" customWidth="1"/>
    <col min="13" max="13" width="7.5" style="1" customWidth="1"/>
    <col min="14" max="14" width="8.1640625" style="1" customWidth="1"/>
    <col min="15" max="15" width="1.5" style="1" bestFit="1" customWidth="1"/>
    <col min="16" max="16" width="6.33203125" style="1" customWidth="1"/>
    <col min="17" max="17" width="1.58203125" style="1" bestFit="1" customWidth="1"/>
    <col min="18" max="18" width="6.08203125" style="1" customWidth="1"/>
    <col min="19" max="19" width="1.5" style="1" bestFit="1" customWidth="1"/>
    <col min="20" max="20" width="7.1640625" style="1" bestFit="1" customWidth="1"/>
    <col min="21" max="21" width="1.5" style="1" bestFit="1" customWidth="1"/>
    <col min="22" max="22" width="6.6640625" style="1" bestFit="1" customWidth="1"/>
    <col min="23" max="23" width="1.5" style="1" bestFit="1" customWidth="1"/>
    <col min="24" max="24" width="6.08203125" style="1" customWidth="1"/>
    <col min="25" max="25" width="1.5" style="1" bestFit="1" customWidth="1"/>
    <col min="26" max="27" width="7" style="1" customWidth="1"/>
    <col min="28" max="29" width="8.6640625" style="1" customWidth="1"/>
    <col min="30" max="16384" width="11" style="1"/>
  </cols>
  <sheetData>
    <row r="1" spans="1:28" s="24" customFormat="1" ht="13.5" x14ac:dyDescent="0.35">
      <c r="A1" s="188" t="s">
        <v>76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29"/>
      <c r="O1" s="29"/>
      <c r="P1" s="29"/>
      <c r="S1" s="29"/>
      <c r="U1" s="29"/>
      <c r="W1" s="208" t="s">
        <v>15</v>
      </c>
      <c r="X1" s="208"/>
      <c r="Y1" s="208"/>
    </row>
    <row r="2" spans="1:28" s="17" customFormat="1" ht="12" x14ac:dyDescent="0.35">
      <c r="A2" s="31"/>
      <c r="B2" s="32" t="s">
        <v>3</v>
      </c>
      <c r="C2" s="31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4" t="s">
        <v>32</v>
      </c>
      <c r="U2" s="31"/>
      <c r="V2" s="31"/>
      <c r="W2" s="31"/>
      <c r="X2" s="31"/>
      <c r="Y2" s="31"/>
    </row>
    <row r="3" spans="1:28" s="17" customFormat="1" x14ac:dyDescent="0.35">
      <c r="A3" s="18"/>
      <c r="B3" s="205" t="s">
        <v>1</v>
      </c>
      <c r="C3" s="206"/>
      <c r="D3" s="93" t="s">
        <v>4</v>
      </c>
      <c r="E3" s="88"/>
      <c r="F3" s="88"/>
      <c r="G3" s="88"/>
      <c r="H3" s="31"/>
      <c r="I3" s="31"/>
      <c r="J3" s="205" t="s">
        <v>5</v>
      </c>
      <c r="K3" s="206"/>
      <c r="L3" s="55" t="s">
        <v>1</v>
      </c>
      <c r="M3" s="34" t="s">
        <v>4</v>
      </c>
      <c r="N3" s="31"/>
      <c r="O3" s="31"/>
      <c r="P3" s="31"/>
      <c r="Q3" s="36"/>
      <c r="R3" s="205" t="s">
        <v>5</v>
      </c>
      <c r="S3" s="206"/>
      <c r="T3" s="205" t="s">
        <v>1</v>
      </c>
      <c r="U3" s="206"/>
      <c r="V3" s="205" t="s">
        <v>4</v>
      </c>
      <c r="W3" s="206"/>
      <c r="X3" s="205" t="s">
        <v>5</v>
      </c>
      <c r="Y3" s="207"/>
    </row>
    <row r="4" spans="1:28" s="17" customFormat="1" ht="22.5" customHeight="1" x14ac:dyDescent="0.35">
      <c r="A4" s="18"/>
      <c r="B4" s="37"/>
      <c r="C4" s="53"/>
      <c r="D4" s="93" t="s">
        <v>1</v>
      </c>
      <c r="E4" s="88"/>
      <c r="F4" s="201" t="s">
        <v>24</v>
      </c>
      <c r="G4" s="202"/>
      <c r="H4" s="199" t="s">
        <v>12</v>
      </c>
      <c r="I4" s="200"/>
      <c r="J4" s="76"/>
      <c r="K4" s="53"/>
      <c r="L4" s="18"/>
      <c r="M4" s="93" t="s">
        <v>1</v>
      </c>
      <c r="N4" s="201" t="s">
        <v>24</v>
      </c>
      <c r="O4" s="202"/>
      <c r="P4" s="199" t="s">
        <v>12</v>
      </c>
      <c r="Q4" s="200"/>
      <c r="R4" s="76"/>
      <c r="S4" s="74"/>
      <c r="T4" s="76"/>
      <c r="U4" s="74"/>
      <c r="V4" s="76"/>
      <c r="W4" s="53"/>
      <c r="X4" s="74"/>
      <c r="Y4" s="74"/>
    </row>
    <row r="5" spans="1:28" s="17" customFormat="1" x14ac:dyDescent="0.35">
      <c r="A5" s="16" t="s">
        <v>6</v>
      </c>
      <c r="B5" s="124">
        <v>2070007</v>
      </c>
      <c r="C5" s="124"/>
      <c r="D5" s="124">
        <v>1968032</v>
      </c>
      <c r="E5" s="124"/>
      <c r="F5" s="124">
        <v>1844301</v>
      </c>
      <c r="G5" s="124"/>
      <c r="H5" s="124">
        <v>123731</v>
      </c>
      <c r="I5" s="124" t="s">
        <v>7</v>
      </c>
      <c r="J5" s="124">
        <v>101975.24430000001</v>
      </c>
      <c r="K5" s="101" t="s">
        <v>8</v>
      </c>
      <c r="L5" s="124">
        <v>1255009</v>
      </c>
      <c r="M5" s="124">
        <v>1192318</v>
      </c>
      <c r="N5" s="124">
        <v>1118632</v>
      </c>
      <c r="O5" s="124"/>
      <c r="P5" s="124">
        <v>73686</v>
      </c>
      <c r="Q5" s="101" t="s">
        <v>7</v>
      </c>
      <c r="R5" s="124">
        <v>62691.272900000004</v>
      </c>
      <c r="S5" s="124" t="s">
        <v>8</v>
      </c>
      <c r="T5" s="124">
        <v>815000</v>
      </c>
      <c r="U5" s="124"/>
      <c r="V5" s="124">
        <v>775714</v>
      </c>
      <c r="W5" s="124"/>
      <c r="X5" s="124">
        <v>39283.971400000002</v>
      </c>
      <c r="Y5" s="124" t="s">
        <v>8</v>
      </c>
    </row>
    <row r="6" spans="1:28" s="17" customFormat="1" x14ac:dyDescent="0.35">
      <c r="A6" s="18" t="s">
        <v>62</v>
      </c>
      <c r="B6" s="97">
        <v>434630.00229999999</v>
      </c>
      <c r="C6" s="104" t="s">
        <v>7</v>
      </c>
      <c r="D6" s="97">
        <v>411948.9314</v>
      </c>
      <c r="E6" s="104" t="s">
        <v>7</v>
      </c>
      <c r="F6" s="97">
        <v>390445.92979999998</v>
      </c>
      <c r="G6" s="104" t="s">
        <v>7</v>
      </c>
      <c r="H6" s="97">
        <v>21503.0016</v>
      </c>
      <c r="I6" s="104" t="s">
        <v>8</v>
      </c>
      <c r="J6" s="97">
        <v>22681.070899999999</v>
      </c>
      <c r="K6" s="104" t="s">
        <v>8</v>
      </c>
      <c r="L6" s="97">
        <v>267281.2132</v>
      </c>
      <c r="M6" s="97">
        <v>252891.0484</v>
      </c>
      <c r="N6" s="97">
        <v>240403.5399</v>
      </c>
      <c r="O6" s="104" t="s">
        <v>7</v>
      </c>
      <c r="P6" s="97">
        <v>12487.5085</v>
      </c>
      <c r="Q6" s="116" t="s">
        <v>8</v>
      </c>
      <c r="R6" s="97">
        <v>14390.1649</v>
      </c>
      <c r="S6" s="104" t="s">
        <v>8</v>
      </c>
      <c r="T6" s="97">
        <v>167348.78909999999</v>
      </c>
      <c r="U6" s="104" t="s">
        <v>7</v>
      </c>
      <c r="V6" s="97">
        <v>159057.88310000001</v>
      </c>
      <c r="W6" s="104" t="s">
        <v>7</v>
      </c>
      <c r="X6" s="97">
        <v>8290.9060000000009</v>
      </c>
      <c r="Y6" s="104" t="s">
        <v>8</v>
      </c>
      <c r="Z6" s="19"/>
      <c r="AA6" s="19"/>
      <c r="AB6" s="19"/>
    </row>
    <row r="7" spans="1:28" s="17" customFormat="1" x14ac:dyDescent="0.35">
      <c r="A7" s="20" t="s">
        <v>63</v>
      </c>
      <c r="B7" s="104">
        <v>314463.03539999999</v>
      </c>
      <c r="C7" s="125" t="s">
        <v>8</v>
      </c>
      <c r="D7" s="104">
        <v>267675.86190000002</v>
      </c>
      <c r="E7" s="125" t="s">
        <v>8</v>
      </c>
      <c r="F7" s="104">
        <v>249775.87409999999</v>
      </c>
      <c r="G7" s="125" t="s">
        <v>8</v>
      </c>
      <c r="H7" s="104">
        <v>17899.987799999999</v>
      </c>
      <c r="I7" s="125" t="s">
        <v>8</v>
      </c>
      <c r="J7" s="104">
        <v>46787.1734</v>
      </c>
      <c r="K7" s="125" t="s">
        <v>8</v>
      </c>
      <c r="L7" s="104">
        <v>208860.00709999999</v>
      </c>
      <c r="M7" s="104">
        <v>179553.89910000001</v>
      </c>
      <c r="N7" s="104">
        <v>168748.3064</v>
      </c>
      <c r="O7" s="125" t="s">
        <v>8</v>
      </c>
      <c r="P7" s="104">
        <v>10805.592699999999</v>
      </c>
      <c r="Q7" s="116" t="s">
        <v>8</v>
      </c>
      <c r="R7" s="104">
        <v>29306.108</v>
      </c>
      <c r="S7" s="125" t="s">
        <v>8</v>
      </c>
      <c r="T7" s="104">
        <v>105603.02830000001</v>
      </c>
      <c r="U7" s="125" t="s">
        <v>8</v>
      </c>
      <c r="V7" s="104">
        <v>88121.962800000008</v>
      </c>
      <c r="W7" s="125" t="s">
        <v>8</v>
      </c>
      <c r="X7" s="104">
        <v>17481.065500000001</v>
      </c>
      <c r="Y7" s="125" t="s">
        <v>8</v>
      </c>
      <c r="Z7" s="19"/>
      <c r="AA7" s="19"/>
      <c r="AB7" s="19"/>
    </row>
    <row r="8" spans="1:28" s="17" customFormat="1" ht="12" x14ac:dyDescent="0.35">
      <c r="A8" s="20" t="s">
        <v>64</v>
      </c>
      <c r="B8" s="21">
        <v>344150</v>
      </c>
      <c r="C8" s="125"/>
      <c r="D8" s="21">
        <v>311858</v>
      </c>
      <c r="E8" s="125"/>
      <c r="F8" s="21">
        <v>285402</v>
      </c>
      <c r="G8" s="125"/>
      <c r="H8" s="21">
        <v>26456</v>
      </c>
      <c r="I8" s="125"/>
      <c r="J8" s="21">
        <v>32292</v>
      </c>
      <c r="K8" s="125"/>
      <c r="L8" s="21">
        <v>207534</v>
      </c>
      <c r="M8" s="21">
        <v>188662</v>
      </c>
      <c r="N8" s="21">
        <v>173824</v>
      </c>
      <c r="O8" s="125"/>
      <c r="P8" s="21">
        <v>14838</v>
      </c>
      <c r="Q8" s="116"/>
      <c r="R8" s="21">
        <v>18872</v>
      </c>
      <c r="S8" s="125"/>
      <c r="T8" s="21">
        <v>136616</v>
      </c>
      <c r="U8" s="125"/>
      <c r="V8" s="21">
        <v>123196</v>
      </c>
      <c r="W8" s="125"/>
      <c r="X8" s="21">
        <v>13420</v>
      </c>
      <c r="Y8" s="125"/>
      <c r="Z8" s="19"/>
      <c r="AA8" s="19"/>
      <c r="AB8" s="19"/>
    </row>
    <row r="9" spans="1:28" s="17" customFormat="1" ht="12" x14ac:dyDescent="0.35">
      <c r="A9" s="20" t="s">
        <v>65</v>
      </c>
      <c r="B9" s="21">
        <v>352600</v>
      </c>
      <c r="C9" s="125"/>
      <c r="D9" s="21">
        <v>352600</v>
      </c>
      <c r="E9" s="125"/>
      <c r="F9" s="21">
        <v>307000</v>
      </c>
      <c r="G9" s="125"/>
      <c r="H9" s="21">
        <v>45600</v>
      </c>
      <c r="I9" s="125"/>
      <c r="J9" s="21">
        <v>0</v>
      </c>
      <c r="K9" s="21"/>
      <c r="L9" s="21">
        <v>207612</v>
      </c>
      <c r="M9" s="21">
        <v>207612</v>
      </c>
      <c r="N9" s="21">
        <v>179420</v>
      </c>
      <c r="O9" s="125"/>
      <c r="P9" s="21">
        <v>28192</v>
      </c>
      <c r="Q9" s="116"/>
      <c r="R9" s="21">
        <v>0</v>
      </c>
      <c r="S9" s="125"/>
      <c r="T9" s="21">
        <v>144988</v>
      </c>
      <c r="U9" s="125"/>
      <c r="V9" s="21">
        <v>144988</v>
      </c>
      <c r="W9" s="125"/>
      <c r="X9" s="21">
        <v>0</v>
      </c>
      <c r="Y9" s="125"/>
      <c r="Z9" s="19"/>
      <c r="AA9" s="19"/>
      <c r="AB9" s="19"/>
    </row>
    <row r="10" spans="1:28" s="17" customFormat="1" ht="12" x14ac:dyDescent="0.35">
      <c r="A10" s="22" t="s">
        <v>66</v>
      </c>
      <c r="B10" s="21">
        <v>624164</v>
      </c>
      <c r="C10" s="125"/>
      <c r="D10" s="21">
        <v>623949</v>
      </c>
      <c r="E10" s="125"/>
      <c r="F10" s="21">
        <v>611677</v>
      </c>
      <c r="G10" s="125"/>
      <c r="H10" s="21">
        <v>12272</v>
      </c>
      <c r="I10" s="125"/>
      <c r="J10" s="21">
        <v>215</v>
      </c>
      <c r="K10" s="125"/>
      <c r="L10" s="21">
        <v>363722</v>
      </c>
      <c r="M10" s="21">
        <v>363599</v>
      </c>
      <c r="N10" s="21">
        <v>356236</v>
      </c>
      <c r="O10" s="125"/>
      <c r="P10" s="21">
        <v>7363</v>
      </c>
      <c r="Q10" s="116"/>
      <c r="R10" s="21">
        <v>123</v>
      </c>
      <c r="S10" s="125"/>
      <c r="T10" s="21">
        <v>260442</v>
      </c>
      <c r="U10" s="125"/>
      <c r="V10" s="21">
        <v>260350</v>
      </c>
      <c r="W10" s="125"/>
      <c r="X10" s="21">
        <v>92</v>
      </c>
      <c r="Y10" s="125"/>
      <c r="Z10" s="19"/>
      <c r="AA10" s="19"/>
      <c r="AB10" s="19"/>
    </row>
    <row r="11" spans="1:28" s="17" customFormat="1" x14ac:dyDescent="0.35">
      <c r="A11" s="75" t="s">
        <v>9</v>
      </c>
      <c r="B11" s="33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8" s="17" customFormat="1" ht="21.75" customHeight="1" x14ac:dyDescent="0.35">
      <c r="A12" s="197" t="s">
        <v>67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8"/>
    </row>
    <row r="13" spans="1:28" s="17" customFormat="1" ht="12.5" x14ac:dyDescent="0.35">
      <c r="A13" s="191" t="s">
        <v>40</v>
      </c>
      <c r="B13" s="191"/>
      <c r="C13" s="191"/>
      <c r="D13" s="191"/>
      <c r="E13" s="191"/>
      <c r="F13" s="191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2.5" x14ac:dyDescent="0.35">
      <c r="A14" s="191" t="s">
        <v>33</v>
      </c>
      <c r="B14" s="191"/>
      <c r="C14" s="191"/>
      <c r="D14" s="191"/>
      <c r="E14" s="191"/>
      <c r="F14" s="191"/>
      <c r="G14" s="191"/>
      <c r="H14" s="191"/>
      <c r="I14" s="191"/>
      <c r="J14" s="191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2" x14ac:dyDescent="0.35">
      <c r="A15" s="191" t="s">
        <v>34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8"/>
      <c r="V15" s="18"/>
      <c r="W15" s="18"/>
      <c r="X15" s="18"/>
      <c r="Y15" s="18"/>
    </row>
    <row r="16" spans="1:28" s="17" customFormat="1" ht="12.5" x14ac:dyDescent="0.35">
      <c r="A16" s="192" t="s">
        <v>41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8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87" t="s">
        <v>17</v>
      </c>
      <c r="B18" s="187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87" t="s">
        <v>18</v>
      </c>
      <c r="B19" s="187"/>
      <c r="O19" s="47"/>
      <c r="P19" s="47"/>
      <c r="Q19" s="48"/>
      <c r="R19" s="49"/>
      <c r="S19" s="43"/>
      <c r="V19" s="49"/>
    </row>
  </sheetData>
  <mergeCells count="19">
    <mergeCell ref="A1:M1"/>
    <mergeCell ref="A13:F13"/>
    <mergeCell ref="A14:J14"/>
    <mergeCell ref="A15:T15"/>
    <mergeCell ref="A16:J16"/>
    <mergeCell ref="A12:Y12"/>
    <mergeCell ref="W1:Y1"/>
    <mergeCell ref="P4:Q4"/>
    <mergeCell ref="F4:G4"/>
    <mergeCell ref="H4:I4"/>
    <mergeCell ref="N4:O4"/>
    <mergeCell ref="B3:C3"/>
    <mergeCell ref="J3:K3"/>
    <mergeCell ref="R3:S3"/>
    <mergeCell ref="T3:U3"/>
    <mergeCell ref="V3:W3"/>
    <mergeCell ref="X3:Y3"/>
    <mergeCell ref="A19:B19"/>
    <mergeCell ref="A18:B18"/>
  </mergeCells>
  <hyperlinks>
    <hyperlink ref="A19" r:id="rId1" display="mailto:agrar@bfs.admin.ch" xr:uid="{00000000-0004-0000-0A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19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4.5" style="1" customWidth="1"/>
    <col min="2" max="2" width="7.5" style="2" customWidth="1"/>
    <col min="3" max="3" width="1.5" style="2" customWidth="1"/>
    <col min="4" max="4" width="7.58203125" style="1" bestFit="1" customWidth="1"/>
    <col min="5" max="5" width="1.5" style="1" customWidth="1"/>
    <col min="6" max="6" width="8.1640625" style="1" customWidth="1"/>
    <col min="7" max="7" width="1.5" style="1" customWidth="1"/>
    <col min="8" max="8" width="6.83203125" style="1" bestFit="1" customWidth="1"/>
    <col min="9" max="9" width="1.5" style="1" customWidth="1"/>
    <col min="10" max="10" width="5.83203125" style="1" customWidth="1"/>
    <col min="11" max="11" width="1.5" style="1" customWidth="1"/>
    <col min="12" max="12" width="7.83203125" style="1" bestFit="1" customWidth="1"/>
    <col min="13" max="13" width="7.58203125" style="1" bestFit="1" customWidth="1"/>
    <col min="14" max="14" width="8.1640625" style="1" customWidth="1"/>
    <col min="15" max="15" width="1.5" style="1" customWidth="1"/>
    <col min="16" max="16" width="7" style="1" customWidth="1"/>
    <col min="17" max="17" width="1.5" style="1" customWidth="1"/>
    <col min="18" max="18" width="5.83203125" style="1" customWidth="1"/>
    <col min="19" max="19" width="1.5" style="1" customWidth="1"/>
    <col min="20" max="20" width="7.6640625" style="1" bestFit="1" customWidth="1"/>
    <col min="21" max="21" width="2.08203125" style="1" bestFit="1" customWidth="1"/>
    <col min="22" max="22" width="6.83203125" style="1" bestFit="1" customWidth="1"/>
    <col min="23" max="23" width="2.08203125" style="1" bestFit="1" customWidth="1"/>
    <col min="24" max="24" width="6.08203125" style="1" bestFit="1" customWidth="1"/>
    <col min="25" max="25" width="1.5" style="1" customWidth="1"/>
    <col min="26" max="27" width="7" style="1" customWidth="1"/>
    <col min="28" max="29" width="8.6640625" style="1" customWidth="1"/>
    <col min="30" max="16384" width="11" style="1"/>
  </cols>
  <sheetData>
    <row r="1" spans="1:28" s="25" customFormat="1" ht="14" x14ac:dyDescent="0.3">
      <c r="A1" s="210" t="s">
        <v>77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6"/>
      <c r="O1" s="26"/>
      <c r="P1" s="26"/>
      <c r="Y1" s="27" t="s">
        <v>15</v>
      </c>
    </row>
    <row r="2" spans="1:28" s="17" customFormat="1" ht="12" x14ac:dyDescent="0.35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28</v>
      </c>
      <c r="M2" s="31"/>
      <c r="N2" s="31"/>
      <c r="O2" s="31"/>
      <c r="P2" s="31"/>
      <c r="Q2" s="31"/>
      <c r="R2" s="31"/>
      <c r="S2" s="31"/>
      <c r="T2" s="34" t="s">
        <v>32</v>
      </c>
      <c r="U2" s="31"/>
      <c r="V2" s="31"/>
      <c r="W2" s="31"/>
      <c r="X2" s="31"/>
      <c r="Y2" s="31"/>
    </row>
    <row r="3" spans="1:28" s="17" customFormat="1" x14ac:dyDescent="0.35">
      <c r="A3" s="18"/>
      <c r="B3" s="205" t="s">
        <v>1</v>
      </c>
      <c r="C3" s="206"/>
      <c r="D3" s="34" t="s">
        <v>4</v>
      </c>
      <c r="E3" s="31"/>
      <c r="F3" s="31"/>
      <c r="G3" s="31"/>
      <c r="H3" s="31"/>
      <c r="I3" s="31"/>
      <c r="J3" s="205" t="s">
        <v>5</v>
      </c>
      <c r="K3" s="206"/>
      <c r="L3" s="31" t="s">
        <v>1</v>
      </c>
      <c r="M3" s="34" t="s">
        <v>4</v>
      </c>
      <c r="N3" s="31"/>
      <c r="O3" s="31"/>
      <c r="P3" s="31"/>
      <c r="Q3" s="36"/>
      <c r="R3" s="205" t="s">
        <v>5</v>
      </c>
      <c r="S3" s="206"/>
      <c r="T3" s="205" t="s">
        <v>1</v>
      </c>
      <c r="U3" s="206"/>
      <c r="V3" s="205" t="s">
        <v>4</v>
      </c>
      <c r="W3" s="206"/>
      <c r="X3" s="205" t="s">
        <v>5</v>
      </c>
      <c r="Y3" s="207"/>
    </row>
    <row r="4" spans="1:28" s="17" customFormat="1" ht="23.25" customHeight="1" x14ac:dyDescent="0.2">
      <c r="A4" s="18"/>
      <c r="B4" s="37"/>
      <c r="C4" s="43"/>
      <c r="D4" s="93" t="s">
        <v>1</v>
      </c>
      <c r="E4" s="31"/>
      <c r="F4" s="211" t="s">
        <v>24</v>
      </c>
      <c r="G4" s="212"/>
      <c r="H4" s="213" t="s">
        <v>12</v>
      </c>
      <c r="I4" s="214"/>
      <c r="J4" s="18"/>
      <c r="K4" s="41"/>
      <c r="L4" s="34"/>
      <c r="M4" s="93" t="s">
        <v>1</v>
      </c>
      <c r="N4" s="201" t="s">
        <v>24</v>
      </c>
      <c r="O4" s="202"/>
      <c r="P4" s="199" t="s">
        <v>12</v>
      </c>
      <c r="Q4" s="200"/>
      <c r="R4" s="18"/>
      <c r="S4" s="18"/>
      <c r="T4" s="40"/>
      <c r="U4" s="41"/>
      <c r="V4" s="18"/>
      <c r="W4" s="41"/>
      <c r="X4" s="18"/>
      <c r="Y4" s="18"/>
    </row>
    <row r="5" spans="1:28" s="17" customFormat="1" x14ac:dyDescent="0.35">
      <c r="A5" s="16" t="s">
        <v>6</v>
      </c>
      <c r="B5" s="124">
        <v>2402993.5085999998</v>
      </c>
      <c r="C5" s="124"/>
      <c r="D5" s="124">
        <v>2312799.3520999998</v>
      </c>
      <c r="E5" s="124"/>
      <c r="F5" s="124">
        <v>2206449.3171999999</v>
      </c>
      <c r="G5" s="124"/>
      <c r="H5" s="124">
        <v>106350.0349</v>
      </c>
      <c r="I5" s="101" t="s">
        <v>7</v>
      </c>
      <c r="J5" s="124">
        <v>90194.156499999997</v>
      </c>
      <c r="K5" s="101" t="s">
        <v>8</v>
      </c>
      <c r="L5" s="124">
        <v>1456512.6342</v>
      </c>
      <c r="M5" s="124">
        <v>1397315.9294</v>
      </c>
      <c r="N5" s="124">
        <v>1332985.0626000001</v>
      </c>
      <c r="O5" s="124"/>
      <c r="P5" s="124">
        <v>64330.866900000001</v>
      </c>
      <c r="Q5" s="101" t="s">
        <v>7</v>
      </c>
      <c r="R5" s="124">
        <v>59196.704700000002</v>
      </c>
      <c r="S5" s="101" t="s">
        <v>8</v>
      </c>
      <c r="T5" s="124">
        <v>946480.87439999997</v>
      </c>
      <c r="U5" s="124"/>
      <c r="V5" s="124">
        <v>915483.42260000005</v>
      </c>
      <c r="W5" s="124"/>
      <c r="X5" s="124">
        <v>30997.451799999999</v>
      </c>
      <c r="Y5" s="101" t="s">
        <v>8</v>
      </c>
    </row>
    <row r="6" spans="1:28" s="17" customFormat="1" x14ac:dyDescent="0.35">
      <c r="A6" s="18" t="s">
        <v>62</v>
      </c>
      <c r="B6" s="97">
        <v>538537.16209999996</v>
      </c>
      <c r="C6" s="126"/>
      <c r="D6" s="97">
        <v>505470.85249999998</v>
      </c>
      <c r="E6" s="104" t="s">
        <v>7</v>
      </c>
      <c r="F6" s="97">
        <v>472766.87459999998</v>
      </c>
      <c r="G6" s="104" t="s">
        <v>7</v>
      </c>
      <c r="H6" s="97">
        <v>32703.977900000002</v>
      </c>
      <c r="I6" s="104" t="s">
        <v>8</v>
      </c>
      <c r="J6" s="97">
        <v>33066.309600000001</v>
      </c>
      <c r="K6" s="104" t="s">
        <v>8</v>
      </c>
      <c r="L6" s="97">
        <v>337946.72019999998</v>
      </c>
      <c r="M6" s="97">
        <v>315728.72719999996</v>
      </c>
      <c r="N6" s="97">
        <v>296267.69459999999</v>
      </c>
      <c r="O6" s="125" t="s">
        <v>7</v>
      </c>
      <c r="P6" s="97">
        <v>19461.032599999999</v>
      </c>
      <c r="Q6" s="116" t="s">
        <v>8</v>
      </c>
      <c r="R6" s="97">
        <v>22217.992900000001</v>
      </c>
      <c r="S6" s="125" t="s">
        <v>8</v>
      </c>
      <c r="T6" s="97">
        <v>200590.44190000001</v>
      </c>
      <c r="U6" s="97" t="s">
        <v>7</v>
      </c>
      <c r="V6" s="97">
        <v>189742.12520000001</v>
      </c>
      <c r="W6" s="121" t="s">
        <v>7</v>
      </c>
      <c r="X6" s="97">
        <v>10848.316699999999</v>
      </c>
      <c r="Y6" s="21" t="s">
        <v>8</v>
      </c>
      <c r="Z6" s="19"/>
      <c r="AA6" s="19"/>
      <c r="AB6" s="19"/>
    </row>
    <row r="7" spans="1:28" s="17" customFormat="1" x14ac:dyDescent="0.35">
      <c r="A7" s="20" t="s">
        <v>63</v>
      </c>
      <c r="B7" s="104">
        <v>230932.34650000001</v>
      </c>
      <c r="C7" s="104" t="s">
        <v>7</v>
      </c>
      <c r="D7" s="104">
        <v>200746.49950000001</v>
      </c>
      <c r="E7" s="125" t="s">
        <v>7</v>
      </c>
      <c r="F7" s="104">
        <v>177923.4425</v>
      </c>
      <c r="G7" s="21" t="s">
        <v>7</v>
      </c>
      <c r="H7" s="104">
        <v>22823.057000000001</v>
      </c>
      <c r="I7" s="104" t="s">
        <v>8</v>
      </c>
      <c r="J7" s="104">
        <v>30185.8469</v>
      </c>
      <c r="K7" s="125" t="s">
        <v>8</v>
      </c>
      <c r="L7" s="104">
        <v>144118.91399999999</v>
      </c>
      <c r="M7" s="104">
        <v>126012.2022</v>
      </c>
      <c r="N7" s="104">
        <v>111826.368</v>
      </c>
      <c r="O7" s="125" t="s">
        <v>7</v>
      </c>
      <c r="P7" s="104">
        <v>14185.834199999999</v>
      </c>
      <c r="Q7" s="116" t="s">
        <v>8</v>
      </c>
      <c r="R7" s="104">
        <v>18106.711800000001</v>
      </c>
      <c r="S7" s="125" t="s">
        <v>8</v>
      </c>
      <c r="T7" s="104">
        <v>86813.432499999995</v>
      </c>
      <c r="U7" s="97" t="s">
        <v>7</v>
      </c>
      <c r="V7" s="104">
        <v>74734.297399999996</v>
      </c>
      <c r="W7" s="121" t="s">
        <v>7</v>
      </c>
      <c r="X7" s="104">
        <v>12079.1351</v>
      </c>
      <c r="Y7" s="21" t="s">
        <v>8</v>
      </c>
      <c r="Z7" s="19"/>
      <c r="AA7" s="19"/>
      <c r="AB7" s="19"/>
    </row>
    <row r="8" spans="1:28" s="17" customFormat="1" ht="12" x14ac:dyDescent="0.35">
      <c r="A8" s="20" t="s">
        <v>64</v>
      </c>
      <c r="B8" s="21">
        <v>271531</v>
      </c>
      <c r="C8" s="127"/>
      <c r="D8" s="21">
        <v>244689</v>
      </c>
      <c r="E8" s="128"/>
      <c r="F8" s="21">
        <v>221466</v>
      </c>
      <c r="G8" s="127"/>
      <c r="H8" s="21">
        <v>23223</v>
      </c>
      <c r="I8" s="129"/>
      <c r="J8" s="21">
        <v>26842</v>
      </c>
      <c r="K8" s="128"/>
      <c r="L8" s="21">
        <v>170240</v>
      </c>
      <c r="M8" s="21">
        <v>151428</v>
      </c>
      <c r="N8" s="21">
        <v>137360</v>
      </c>
      <c r="O8" s="128"/>
      <c r="P8" s="21">
        <v>14068</v>
      </c>
      <c r="Q8" s="130"/>
      <c r="R8" s="21">
        <v>18812</v>
      </c>
      <c r="S8" s="128"/>
      <c r="T8" s="21">
        <v>101291</v>
      </c>
      <c r="U8" s="126"/>
      <c r="V8" s="21">
        <v>93261</v>
      </c>
      <c r="W8" s="131"/>
      <c r="X8" s="21">
        <v>8030</v>
      </c>
      <c r="Y8" s="97"/>
      <c r="Z8" s="19"/>
      <c r="AA8" s="19"/>
      <c r="AB8" s="19"/>
    </row>
    <row r="9" spans="1:28" s="17" customFormat="1" ht="12" x14ac:dyDescent="0.35">
      <c r="A9" s="20" t="s">
        <v>65</v>
      </c>
      <c r="B9" s="21">
        <v>474030</v>
      </c>
      <c r="C9" s="127"/>
      <c r="D9" s="21">
        <v>474000</v>
      </c>
      <c r="E9" s="128"/>
      <c r="F9" s="21">
        <v>473100</v>
      </c>
      <c r="G9" s="127"/>
      <c r="H9" s="21">
        <v>900</v>
      </c>
      <c r="I9" s="129"/>
      <c r="J9" s="21">
        <v>30</v>
      </c>
      <c r="K9" s="127"/>
      <c r="L9" s="21">
        <v>286802</v>
      </c>
      <c r="M9" s="21">
        <v>286784</v>
      </c>
      <c r="N9" s="21">
        <v>286223</v>
      </c>
      <c r="O9" s="127"/>
      <c r="P9" s="21">
        <v>561</v>
      </c>
      <c r="Q9" s="130"/>
      <c r="R9" s="21">
        <v>18</v>
      </c>
      <c r="S9" s="128"/>
      <c r="T9" s="21">
        <v>187228</v>
      </c>
      <c r="U9" s="126"/>
      <c r="V9" s="21">
        <v>187216</v>
      </c>
      <c r="W9" s="131"/>
      <c r="X9" s="21">
        <v>12</v>
      </c>
      <c r="Y9" s="97"/>
      <c r="Z9" s="19"/>
      <c r="AA9" s="19"/>
      <c r="AB9" s="19"/>
    </row>
    <row r="10" spans="1:28" s="17" customFormat="1" ht="12" x14ac:dyDescent="0.35">
      <c r="A10" s="22" t="s">
        <v>66</v>
      </c>
      <c r="B10" s="21">
        <v>887963</v>
      </c>
      <c r="C10" s="127"/>
      <c r="D10" s="21">
        <v>887893</v>
      </c>
      <c r="E10" s="128"/>
      <c r="F10" s="21">
        <v>861193</v>
      </c>
      <c r="G10" s="127"/>
      <c r="H10" s="21">
        <v>26700</v>
      </c>
      <c r="I10" s="129"/>
      <c r="J10" s="21">
        <v>70</v>
      </c>
      <c r="K10" s="128"/>
      <c r="L10" s="21">
        <v>517405</v>
      </c>
      <c r="M10" s="21">
        <v>517363</v>
      </c>
      <c r="N10" s="21">
        <v>501308</v>
      </c>
      <c r="O10" s="128"/>
      <c r="P10" s="21">
        <v>16055</v>
      </c>
      <c r="Q10" s="130"/>
      <c r="R10" s="21">
        <v>42</v>
      </c>
      <c r="S10" s="128"/>
      <c r="T10" s="21">
        <v>370558</v>
      </c>
      <c r="U10" s="126"/>
      <c r="V10" s="21">
        <v>370530</v>
      </c>
      <c r="W10" s="131"/>
      <c r="X10" s="21">
        <v>28</v>
      </c>
      <c r="Y10" s="97"/>
      <c r="Z10" s="19"/>
      <c r="AA10" s="19"/>
      <c r="AB10" s="19"/>
    </row>
    <row r="11" spans="1:28" s="17" customFormat="1" x14ac:dyDescent="0.35">
      <c r="A11" s="75" t="s">
        <v>9</v>
      </c>
      <c r="B11" s="33"/>
      <c r="C11" s="3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8" s="17" customFormat="1" ht="21.75" customHeight="1" x14ac:dyDescent="0.35">
      <c r="A12" s="197" t="s">
        <v>67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8"/>
    </row>
    <row r="13" spans="1:28" s="17" customFormat="1" ht="12.5" x14ac:dyDescent="0.35">
      <c r="A13" s="18" t="s">
        <v>40</v>
      </c>
      <c r="B13" s="43"/>
      <c r="C13" s="43"/>
      <c r="D13" s="18"/>
      <c r="E13" s="18"/>
      <c r="F13" s="18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2.5" x14ac:dyDescent="0.35">
      <c r="A14" s="191" t="s">
        <v>33</v>
      </c>
      <c r="B14" s="191"/>
      <c r="C14" s="191"/>
      <c r="D14" s="191"/>
      <c r="E14" s="191"/>
      <c r="F14" s="191"/>
      <c r="G14" s="191"/>
      <c r="H14" s="191"/>
      <c r="I14" s="191"/>
      <c r="J14" s="191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2" x14ac:dyDescent="0.35">
      <c r="A15" s="191" t="s">
        <v>36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8"/>
      <c r="V15" s="18"/>
      <c r="W15" s="18"/>
      <c r="X15" s="18"/>
      <c r="Y15" s="18"/>
    </row>
    <row r="16" spans="1:28" s="17" customFormat="1" x14ac:dyDescent="0.35">
      <c r="A16" s="191" t="s">
        <v>48</v>
      </c>
      <c r="B16" s="191"/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87" t="s">
        <v>17</v>
      </c>
      <c r="B18" s="187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87" t="s">
        <v>18</v>
      </c>
      <c r="B19" s="187"/>
      <c r="O19" s="47"/>
      <c r="P19" s="47"/>
      <c r="Q19" s="48"/>
      <c r="R19" s="49"/>
      <c r="S19" s="43"/>
      <c r="V19" s="49"/>
    </row>
  </sheetData>
  <mergeCells count="17">
    <mergeCell ref="A12:Y12"/>
    <mergeCell ref="A19:B19"/>
    <mergeCell ref="A18:B18"/>
    <mergeCell ref="A1:M1"/>
    <mergeCell ref="X3:Y3"/>
    <mergeCell ref="A14:J14"/>
    <mergeCell ref="A15:T15"/>
    <mergeCell ref="A16:L16"/>
    <mergeCell ref="B3:C3"/>
    <mergeCell ref="J3:K3"/>
    <mergeCell ref="R3:S3"/>
    <mergeCell ref="T3:U3"/>
    <mergeCell ref="V3:W3"/>
    <mergeCell ref="F4:G4"/>
    <mergeCell ref="N4:O4"/>
    <mergeCell ref="P4:Q4"/>
    <mergeCell ref="H4:I4"/>
  </mergeCells>
  <phoneticPr fontId="3" type="noConversion"/>
  <hyperlinks>
    <hyperlink ref="A19" r:id="rId1" display="mailto:agrar@bfs.admin.ch" xr:uid="{00000000-0004-0000-0B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0"/>
  <sheetViews>
    <sheetView showGridLines="0" zoomScaleNormal="100" workbookViewId="0">
      <selection sqref="A1:L1"/>
    </sheetView>
  </sheetViews>
  <sheetFormatPr baseColWidth="10" defaultColWidth="11" defaultRowHeight="10.5" x14ac:dyDescent="0.25"/>
  <cols>
    <col min="1" max="1" width="16.08203125" style="1" customWidth="1"/>
    <col min="2" max="2" width="8.0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1640625" style="1" customWidth="1"/>
    <col min="7" max="7" width="1.5" style="1" customWidth="1"/>
    <col min="8" max="8" width="6" style="1" customWidth="1"/>
    <col min="9" max="9" width="1.5" style="1" customWidth="1"/>
    <col min="10" max="10" width="6.83203125" style="1" bestFit="1" customWidth="1"/>
    <col min="11" max="11" width="1.5" style="1" customWidth="1"/>
    <col min="12" max="12" width="8.58203125" style="1" bestFit="1" customWidth="1"/>
    <col min="13" max="13" width="7.58203125" style="1" bestFit="1" customWidth="1"/>
    <col min="14" max="14" width="8.08203125" style="1" customWidth="1"/>
    <col min="15" max="15" width="1.5" style="1" customWidth="1"/>
    <col min="16" max="16" width="6.5" style="1" customWidth="1"/>
    <col min="17" max="17" width="1.5" style="1" customWidth="1"/>
    <col min="18" max="18" width="5.83203125" style="1" customWidth="1"/>
    <col min="19" max="19" width="1.5" style="1" bestFit="1" customWidth="1"/>
    <col min="20" max="20" width="7.1640625" style="1" bestFit="1" customWidth="1"/>
    <col min="21" max="21" width="2.08203125" style="1" bestFit="1" customWidth="1"/>
    <col min="22" max="22" width="6.83203125" style="1" bestFit="1" customWidth="1"/>
    <col min="23" max="23" width="1.5" style="1" customWidth="1"/>
    <col min="24" max="24" width="6.58203125" style="1" customWidth="1"/>
    <col min="25" max="25" width="1.5" style="1" bestFit="1" customWidth="1"/>
    <col min="26" max="27" width="7" style="1" customWidth="1"/>
    <col min="28" max="29" width="8.6640625" style="1" customWidth="1"/>
    <col min="30" max="16384" width="11" style="1"/>
  </cols>
  <sheetData>
    <row r="1" spans="1:27" s="24" customFormat="1" ht="13.5" x14ac:dyDescent="0.35">
      <c r="A1" s="188" t="s">
        <v>78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29"/>
      <c r="N1" s="29"/>
      <c r="O1" s="29"/>
      <c r="P1" s="29"/>
      <c r="Y1" s="30" t="s">
        <v>15</v>
      </c>
    </row>
    <row r="2" spans="1:27" s="17" customFormat="1" ht="12" x14ac:dyDescent="0.35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4" t="s">
        <v>32</v>
      </c>
      <c r="U2" s="31"/>
      <c r="V2" s="31"/>
      <c r="W2" s="31"/>
      <c r="X2" s="31"/>
      <c r="Y2" s="31"/>
    </row>
    <row r="3" spans="1:27" s="17" customFormat="1" x14ac:dyDescent="0.35">
      <c r="A3" s="18"/>
      <c r="B3" s="32" t="s">
        <v>1</v>
      </c>
      <c r="C3" s="33"/>
      <c r="D3" s="34" t="s">
        <v>4</v>
      </c>
      <c r="E3" s="31"/>
      <c r="F3" s="31"/>
      <c r="G3" s="31"/>
      <c r="H3" s="31"/>
      <c r="I3" s="31"/>
      <c r="J3" s="34" t="s">
        <v>5</v>
      </c>
      <c r="K3" s="36"/>
      <c r="L3" s="31" t="s">
        <v>1</v>
      </c>
      <c r="M3" s="34" t="s">
        <v>4</v>
      </c>
      <c r="N3" s="31"/>
      <c r="O3" s="31"/>
      <c r="P3" s="31"/>
      <c r="Q3" s="36"/>
      <c r="R3" s="31" t="s">
        <v>5</v>
      </c>
      <c r="S3" s="31"/>
      <c r="T3" s="34" t="s">
        <v>1</v>
      </c>
      <c r="U3" s="36"/>
      <c r="V3" s="31" t="s">
        <v>4</v>
      </c>
      <c r="W3" s="36"/>
      <c r="X3" s="31" t="s">
        <v>5</v>
      </c>
      <c r="Y3" s="18"/>
    </row>
    <row r="4" spans="1:27" s="17" customFormat="1" ht="22.5" customHeight="1" x14ac:dyDescent="0.35">
      <c r="A4" s="18"/>
      <c r="B4" s="37"/>
      <c r="C4" s="43"/>
      <c r="D4" s="34" t="s">
        <v>1</v>
      </c>
      <c r="E4" s="31"/>
      <c r="F4" s="199" t="s">
        <v>24</v>
      </c>
      <c r="G4" s="200"/>
      <c r="H4" s="199" t="s">
        <v>12</v>
      </c>
      <c r="I4" s="200"/>
      <c r="J4" s="18"/>
      <c r="K4" s="41"/>
      <c r="L4" s="18"/>
      <c r="M4" s="34" t="s">
        <v>1</v>
      </c>
      <c r="N4" s="199" t="s">
        <v>24</v>
      </c>
      <c r="O4" s="200"/>
      <c r="P4" s="199" t="s">
        <v>12</v>
      </c>
      <c r="Q4" s="200"/>
      <c r="R4" s="18"/>
      <c r="S4" s="18"/>
      <c r="T4" s="40"/>
      <c r="U4" s="41"/>
      <c r="V4" s="18"/>
      <c r="W4" s="41"/>
      <c r="X4" s="18"/>
      <c r="Y4" s="18"/>
    </row>
    <row r="5" spans="1:27" s="17" customFormat="1" x14ac:dyDescent="0.35">
      <c r="A5" s="16" t="s">
        <v>6</v>
      </c>
      <c r="B5" s="124">
        <v>2438569.3552999999</v>
      </c>
      <c r="C5" s="124"/>
      <c r="D5" s="124">
        <v>2330012.2453999999</v>
      </c>
      <c r="E5" s="124"/>
      <c r="F5" s="124">
        <v>2232271.8043</v>
      </c>
      <c r="G5" s="124"/>
      <c r="H5" s="124">
        <v>97740.441099999996</v>
      </c>
      <c r="I5" s="101" t="s">
        <v>7</v>
      </c>
      <c r="J5" s="124">
        <v>108557.1099</v>
      </c>
      <c r="K5" s="101" t="s">
        <v>8</v>
      </c>
      <c r="L5" s="124">
        <v>1481277.7679999999</v>
      </c>
      <c r="M5" s="124">
        <v>1413174.1994</v>
      </c>
      <c r="N5" s="124">
        <v>1356715.129</v>
      </c>
      <c r="O5" s="124"/>
      <c r="P5" s="124">
        <v>56459.070399999997</v>
      </c>
      <c r="Q5" s="101" t="s">
        <v>7</v>
      </c>
      <c r="R5" s="124">
        <v>68103.568499999994</v>
      </c>
      <c r="S5" s="101" t="s">
        <v>8</v>
      </c>
      <c r="T5" s="124">
        <v>957291.58730000001</v>
      </c>
      <c r="U5" s="124"/>
      <c r="V5" s="124">
        <v>916838.04590000003</v>
      </c>
      <c r="W5" s="124"/>
      <c r="X5" s="124">
        <v>40453.541400000002</v>
      </c>
      <c r="Y5" s="101" t="s">
        <v>8</v>
      </c>
    </row>
    <row r="6" spans="1:27" s="17" customFormat="1" x14ac:dyDescent="0.35">
      <c r="A6" s="18" t="s">
        <v>62</v>
      </c>
      <c r="B6" s="97">
        <v>576727.83160000003</v>
      </c>
      <c r="C6" s="97"/>
      <c r="D6" s="97">
        <v>508038.72169999999</v>
      </c>
      <c r="E6" s="104" t="s">
        <v>7</v>
      </c>
      <c r="F6" s="97">
        <v>483943.47570000001</v>
      </c>
      <c r="G6" s="104" t="s">
        <v>7</v>
      </c>
      <c r="H6" s="97">
        <v>24095.245999999999</v>
      </c>
      <c r="I6" s="104" t="s">
        <v>8</v>
      </c>
      <c r="J6" s="97">
        <v>68689.109899999996</v>
      </c>
      <c r="K6" s="104" t="s">
        <v>8</v>
      </c>
      <c r="L6" s="97">
        <v>367031.52929999999</v>
      </c>
      <c r="M6" s="97">
        <v>322378.9608</v>
      </c>
      <c r="N6" s="97">
        <v>308867.56839999999</v>
      </c>
      <c r="O6" s="125" t="s">
        <v>7</v>
      </c>
      <c r="P6" s="97">
        <v>13511.392400000001</v>
      </c>
      <c r="Q6" s="116" t="s">
        <v>8</v>
      </c>
      <c r="R6" s="97">
        <v>44652.568500000001</v>
      </c>
      <c r="S6" s="125" t="s">
        <v>8</v>
      </c>
      <c r="T6" s="97">
        <v>209696.30220000001</v>
      </c>
      <c r="U6" s="97" t="s">
        <v>7</v>
      </c>
      <c r="V6" s="97">
        <v>185659.76080000002</v>
      </c>
      <c r="W6" s="125" t="s">
        <v>7</v>
      </c>
      <c r="X6" s="97">
        <v>24036.541399999998</v>
      </c>
      <c r="Y6" s="21" t="s">
        <v>8</v>
      </c>
      <c r="Z6" s="19"/>
      <c r="AA6" s="19"/>
    </row>
    <row r="7" spans="1:27" s="17" customFormat="1" x14ac:dyDescent="0.35">
      <c r="A7" s="20" t="s">
        <v>63</v>
      </c>
      <c r="B7" s="104">
        <v>246505.52369999999</v>
      </c>
      <c r="C7" s="104" t="s">
        <v>7</v>
      </c>
      <c r="D7" s="104">
        <v>233325.52370000002</v>
      </c>
      <c r="E7" s="125" t="s">
        <v>7</v>
      </c>
      <c r="F7" s="104">
        <v>213524.32860000001</v>
      </c>
      <c r="G7" s="21" t="s">
        <v>7</v>
      </c>
      <c r="H7" s="104">
        <v>19801.195100000001</v>
      </c>
      <c r="I7" s="104" t="s">
        <v>8</v>
      </c>
      <c r="J7" s="104">
        <v>13180</v>
      </c>
      <c r="K7" s="125" t="s">
        <v>8</v>
      </c>
      <c r="L7" s="104">
        <v>147056.23869999999</v>
      </c>
      <c r="M7" s="104">
        <v>139677.23859999998</v>
      </c>
      <c r="N7" s="104">
        <v>128999.5606</v>
      </c>
      <c r="O7" s="125" t="s">
        <v>7</v>
      </c>
      <c r="P7" s="104">
        <v>10677.678</v>
      </c>
      <c r="Q7" s="116" t="s">
        <v>8</v>
      </c>
      <c r="R7" s="104">
        <v>7379</v>
      </c>
      <c r="S7" s="125" t="s">
        <v>8</v>
      </c>
      <c r="T7" s="104">
        <v>99449.285099999994</v>
      </c>
      <c r="U7" s="97" t="s">
        <v>7</v>
      </c>
      <c r="V7" s="104">
        <v>93648.285099999994</v>
      </c>
      <c r="W7" s="125" t="s">
        <v>7</v>
      </c>
      <c r="X7" s="104">
        <v>5801</v>
      </c>
      <c r="Y7" s="21" t="s">
        <v>8</v>
      </c>
      <c r="Z7" s="19"/>
      <c r="AA7" s="19"/>
    </row>
    <row r="8" spans="1:27" s="17" customFormat="1" ht="12" x14ac:dyDescent="0.35">
      <c r="A8" s="20" t="s">
        <v>64</v>
      </c>
      <c r="B8" s="21">
        <v>312820</v>
      </c>
      <c r="C8" s="21"/>
      <c r="D8" s="21">
        <v>286428</v>
      </c>
      <c r="E8" s="125"/>
      <c r="F8" s="21">
        <v>272082</v>
      </c>
      <c r="G8" s="21"/>
      <c r="H8" s="21">
        <v>14346</v>
      </c>
      <c r="I8" s="104"/>
      <c r="J8" s="21">
        <v>26392</v>
      </c>
      <c r="K8" s="125"/>
      <c r="L8" s="21">
        <v>183719</v>
      </c>
      <c r="M8" s="21">
        <v>167795</v>
      </c>
      <c r="N8" s="21">
        <v>159224</v>
      </c>
      <c r="O8" s="125"/>
      <c r="P8" s="21">
        <v>8571</v>
      </c>
      <c r="Q8" s="116"/>
      <c r="R8" s="21">
        <v>15924</v>
      </c>
      <c r="S8" s="125"/>
      <c r="T8" s="21">
        <v>129101</v>
      </c>
      <c r="U8" s="97"/>
      <c r="V8" s="21">
        <v>118633</v>
      </c>
      <c r="W8" s="121"/>
      <c r="X8" s="21">
        <v>10468</v>
      </c>
      <c r="Y8" s="97"/>
      <c r="Z8" s="19"/>
      <c r="AA8" s="19"/>
    </row>
    <row r="9" spans="1:27" s="17" customFormat="1" ht="12" x14ac:dyDescent="0.35">
      <c r="A9" s="20" t="s">
        <v>65</v>
      </c>
      <c r="B9" s="21">
        <v>408287</v>
      </c>
      <c r="C9" s="21"/>
      <c r="D9" s="21">
        <v>408220</v>
      </c>
      <c r="E9" s="125"/>
      <c r="F9" s="21">
        <v>404772</v>
      </c>
      <c r="G9" s="21"/>
      <c r="H9" s="21">
        <v>3448</v>
      </c>
      <c r="I9" s="104"/>
      <c r="J9" s="21">
        <v>67</v>
      </c>
      <c r="K9" s="21"/>
      <c r="L9" s="21">
        <v>246868</v>
      </c>
      <c r="M9" s="21">
        <v>246834</v>
      </c>
      <c r="N9" s="21">
        <v>244765</v>
      </c>
      <c r="O9" s="21"/>
      <c r="P9" s="21">
        <v>2069</v>
      </c>
      <c r="Q9" s="116"/>
      <c r="R9" s="21">
        <v>34</v>
      </c>
      <c r="S9" s="125"/>
      <c r="T9" s="21">
        <v>161419</v>
      </c>
      <c r="U9" s="97"/>
      <c r="V9" s="21">
        <v>161386</v>
      </c>
      <c r="W9" s="121"/>
      <c r="X9" s="21">
        <v>33</v>
      </c>
      <c r="Y9" s="97"/>
      <c r="Z9" s="19"/>
      <c r="AA9" s="19"/>
    </row>
    <row r="10" spans="1:27" s="17" customFormat="1" ht="12" x14ac:dyDescent="0.35">
      <c r="A10" s="22" t="s">
        <v>66</v>
      </c>
      <c r="B10" s="21">
        <v>894229</v>
      </c>
      <c r="C10" s="21"/>
      <c r="D10" s="21">
        <v>894000</v>
      </c>
      <c r="E10" s="125"/>
      <c r="F10" s="21">
        <v>857950</v>
      </c>
      <c r="G10" s="21"/>
      <c r="H10" s="21">
        <v>36050</v>
      </c>
      <c r="I10" s="104"/>
      <c r="J10" s="21">
        <v>229</v>
      </c>
      <c r="K10" s="125"/>
      <c r="L10" s="21">
        <v>536603</v>
      </c>
      <c r="M10" s="21">
        <v>536489</v>
      </c>
      <c r="N10" s="21">
        <v>514859</v>
      </c>
      <c r="O10" s="125"/>
      <c r="P10" s="21">
        <v>21630</v>
      </c>
      <c r="Q10" s="116"/>
      <c r="R10" s="21">
        <v>114</v>
      </c>
      <c r="S10" s="125"/>
      <c r="T10" s="21">
        <v>357626</v>
      </c>
      <c r="U10" s="97"/>
      <c r="V10" s="21">
        <v>357511</v>
      </c>
      <c r="W10" s="121"/>
      <c r="X10" s="21">
        <v>115</v>
      </c>
      <c r="Y10" s="97"/>
      <c r="Z10" s="19"/>
      <c r="AA10" s="19"/>
    </row>
    <row r="11" spans="1:27" s="17" customFormat="1" ht="12.75" customHeight="1" x14ac:dyDescent="0.35">
      <c r="A11" s="75" t="s">
        <v>9</v>
      </c>
      <c r="B11" s="33"/>
      <c r="C11" s="3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7" s="17" customFormat="1" ht="21.75" customHeight="1" x14ac:dyDescent="0.35">
      <c r="A12" s="197" t="s">
        <v>67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8"/>
    </row>
    <row r="13" spans="1:27" s="17" customFormat="1" ht="12.75" customHeight="1" x14ac:dyDescent="0.35">
      <c r="A13" s="191" t="s">
        <v>40</v>
      </c>
      <c r="B13" s="191"/>
      <c r="C13" s="191"/>
      <c r="D13" s="191"/>
      <c r="E13" s="191"/>
      <c r="F13" s="191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7" s="17" customFormat="1" ht="12.75" customHeight="1" x14ac:dyDescent="0.35">
      <c r="A14" s="191" t="s">
        <v>33</v>
      </c>
      <c r="B14" s="191"/>
      <c r="C14" s="191"/>
      <c r="D14" s="191"/>
      <c r="E14" s="191"/>
      <c r="F14" s="191"/>
      <c r="G14" s="191"/>
      <c r="H14" s="191"/>
      <c r="I14" s="191"/>
      <c r="J14" s="191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7" s="17" customFormat="1" ht="12.75" customHeight="1" x14ac:dyDescent="0.35">
      <c r="A15" s="191" t="s">
        <v>34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8"/>
      <c r="V15" s="18"/>
      <c r="W15" s="18"/>
      <c r="X15" s="18"/>
      <c r="Y15" s="18"/>
    </row>
    <row r="16" spans="1:27" s="17" customFormat="1" ht="12.75" customHeight="1" x14ac:dyDescent="0.35">
      <c r="A16" s="192" t="s">
        <v>49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87" t="s">
        <v>17</v>
      </c>
      <c r="B18" s="187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87" t="s">
        <v>18</v>
      </c>
      <c r="B19" s="187"/>
      <c r="O19" s="47"/>
      <c r="P19" s="47"/>
      <c r="Q19" s="48"/>
      <c r="R19" s="49"/>
      <c r="S19" s="43"/>
      <c r="V19" s="49"/>
    </row>
    <row r="20" spans="1:22" ht="12.75" customHeight="1" x14ac:dyDescent="0.25"/>
  </sheetData>
  <mergeCells count="12">
    <mergeCell ref="A19:B19"/>
    <mergeCell ref="A1:L1"/>
    <mergeCell ref="A13:F13"/>
    <mergeCell ref="A14:J14"/>
    <mergeCell ref="A15:T15"/>
    <mergeCell ref="A16:K16"/>
    <mergeCell ref="A18:B18"/>
    <mergeCell ref="F4:G4"/>
    <mergeCell ref="H4:I4"/>
    <mergeCell ref="N4:O4"/>
    <mergeCell ref="P4:Q4"/>
    <mergeCell ref="A12:Y12"/>
  </mergeCells>
  <phoneticPr fontId="3" type="noConversion"/>
  <hyperlinks>
    <hyperlink ref="A19" r:id="rId1" display="mailto:agrar@bfs.admin.ch" xr:uid="{00000000-0004-0000-0C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20"/>
  <sheetViews>
    <sheetView showGridLines="0" zoomScaleNormal="100" workbookViewId="0">
      <selection sqref="A1:L1"/>
    </sheetView>
  </sheetViews>
  <sheetFormatPr baseColWidth="10" defaultColWidth="11" defaultRowHeight="10.5" x14ac:dyDescent="0.25"/>
  <cols>
    <col min="1" max="1" width="15.5" style="1" customWidth="1"/>
    <col min="2" max="2" width="7.5" style="2" customWidth="1"/>
    <col min="3" max="3" width="7.58203125" style="1" bestFit="1" customWidth="1"/>
    <col min="4" max="4" width="1.5" style="1" bestFit="1" customWidth="1"/>
    <col min="5" max="5" width="8.5" style="1" customWidth="1"/>
    <col min="6" max="6" width="1.5" style="1" bestFit="1" customWidth="1"/>
    <col min="7" max="7" width="6.5" style="1" customWidth="1"/>
    <col min="8" max="8" width="1.5" style="1" bestFit="1" customWidth="1"/>
    <col min="9" max="9" width="6.83203125" style="1" bestFit="1" customWidth="1"/>
    <col min="10" max="10" width="1.5" style="1" bestFit="1" customWidth="1"/>
    <col min="11" max="11" width="7.5" style="1" customWidth="1"/>
    <col min="12" max="12" width="7.58203125" style="1" bestFit="1" customWidth="1"/>
    <col min="13" max="13" width="8.1640625" style="1" customWidth="1"/>
    <col min="14" max="14" width="1.5" style="1" bestFit="1" customWidth="1"/>
    <col min="15" max="15" width="6.1640625" style="1" customWidth="1"/>
    <col min="16" max="16" width="1.58203125" style="1" bestFit="1" customWidth="1"/>
    <col min="17" max="17" width="6.33203125" style="1" bestFit="1" customWidth="1"/>
    <col min="18" max="18" width="1.5" style="1" bestFit="1" customWidth="1"/>
    <col min="19" max="19" width="7.33203125" style="1" customWidth="1"/>
    <col min="20" max="20" width="6.6640625" style="1" bestFit="1" customWidth="1"/>
    <col min="21" max="21" width="1.5" style="1" bestFit="1" customWidth="1"/>
    <col min="22" max="22" width="6.33203125" style="1" bestFit="1" customWidth="1"/>
    <col min="23" max="23" width="1.5" style="1" bestFit="1" customWidth="1"/>
    <col min="24" max="24" width="7" style="1" customWidth="1"/>
    <col min="25" max="26" width="8.6640625" style="1" customWidth="1"/>
    <col min="27" max="16384" width="11" style="1"/>
  </cols>
  <sheetData>
    <row r="1" spans="1:26" s="24" customFormat="1" ht="13.5" x14ac:dyDescent="0.35">
      <c r="A1" s="188" t="s">
        <v>79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29"/>
      <c r="N1" s="29"/>
      <c r="O1" s="29"/>
      <c r="W1" s="30" t="s">
        <v>15</v>
      </c>
    </row>
    <row r="2" spans="1:26" s="17" customFormat="1" ht="12" x14ac:dyDescent="0.35">
      <c r="A2" s="31"/>
      <c r="B2" s="32" t="s">
        <v>3</v>
      </c>
      <c r="C2" s="31"/>
      <c r="D2" s="31"/>
      <c r="E2" s="31"/>
      <c r="F2" s="31"/>
      <c r="G2" s="31"/>
      <c r="H2" s="31"/>
      <c r="I2" s="31"/>
      <c r="J2" s="31"/>
      <c r="K2" s="34" t="s">
        <v>26</v>
      </c>
      <c r="L2" s="31"/>
      <c r="M2" s="31"/>
      <c r="N2" s="31"/>
      <c r="O2" s="31"/>
      <c r="P2" s="31"/>
      <c r="Q2" s="31"/>
      <c r="R2" s="31"/>
      <c r="S2" s="34" t="s">
        <v>32</v>
      </c>
      <c r="T2" s="31"/>
      <c r="U2" s="31"/>
      <c r="V2" s="31"/>
      <c r="W2" s="31"/>
      <c r="X2" s="18"/>
    </row>
    <row r="3" spans="1:26" s="17" customFormat="1" x14ac:dyDescent="0.35">
      <c r="A3" s="18"/>
      <c r="B3" s="32" t="s">
        <v>1</v>
      </c>
      <c r="C3" s="34" t="s">
        <v>4</v>
      </c>
      <c r="D3" s="31"/>
      <c r="E3" s="31"/>
      <c r="F3" s="31"/>
      <c r="G3" s="31"/>
      <c r="H3" s="31"/>
      <c r="I3" s="193" t="s">
        <v>5</v>
      </c>
      <c r="J3" s="194"/>
      <c r="K3" s="31" t="s">
        <v>1</v>
      </c>
      <c r="L3" s="34" t="s">
        <v>4</v>
      </c>
      <c r="M3" s="31"/>
      <c r="N3" s="31"/>
      <c r="O3" s="31"/>
      <c r="P3" s="36"/>
      <c r="Q3" s="193" t="s">
        <v>5</v>
      </c>
      <c r="R3" s="194"/>
      <c r="S3" s="34" t="s">
        <v>1</v>
      </c>
      <c r="T3" s="193" t="s">
        <v>4</v>
      </c>
      <c r="U3" s="194"/>
      <c r="V3" s="193" t="s">
        <v>5</v>
      </c>
      <c r="W3" s="198"/>
      <c r="X3" s="18"/>
    </row>
    <row r="4" spans="1:26" s="17" customFormat="1" ht="22.5" customHeight="1" x14ac:dyDescent="0.35">
      <c r="A4" s="18"/>
      <c r="B4" s="77"/>
      <c r="C4" s="211" t="s">
        <v>1</v>
      </c>
      <c r="D4" s="212"/>
      <c r="E4" s="215" t="s">
        <v>24</v>
      </c>
      <c r="F4" s="216"/>
      <c r="G4" s="199" t="s">
        <v>12</v>
      </c>
      <c r="H4" s="200"/>
      <c r="I4" s="18"/>
      <c r="J4" s="41"/>
      <c r="K4" s="18"/>
      <c r="L4" s="93" t="s">
        <v>1</v>
      </c>
      <c r="M4" s="215" t="s">
        <v>24</v>
      </c>
      <c r="N4" s="216"/>
      <c r="O4" s="199" t="s">
        <v>12</v>
      </c>
      <c r="P4" s="200"/>
      <c r="Q4" s="18"/>
      <c r="R4" s="18"/>
      <c r="S4" s="40"/>
      <c r="T4" s="40"/>
      <c r="U4" s="41"/>
      <c r="V4" s="18"/>
      <c r="W4" s="18"/>
      <c r="X4" s="18"/>
    </row>
    <row r="5" spans="1:26" s="17" customFormat="1" x14ac:dyDescent="0.35">
      <c r="A5" s="16" t="s">
        <v>6</v>
      </c>
      <c r="B5" s="124">
        <v>2512481.2686168202</v>
      </c>
      <c r="C5" s="124">
        <v>2372804.4347000001</v>
      </c>
      <c r="D5" s="124"/>
      <c r="E5" s="124">
        <v>2298419.2779999999</v>
      </c>
      <c r="F5" s="124"/>
      <c r="G5" s="124">
        <v>74385.156700000007</v>
      </c>
      <c r="H5" s="101" t="s">
        <v>7</v>
      </c>
      <c r="I5" s="124">
        <v>139676.8339</v>
      </c>
      <c r="J5" s="101" t="s">
        <v>8</v>
      </c>
      <c r="K5" s="124">
        <v>1540140.5819000001</v>
      </c>
      <c r="L5" s="124">
        <v>1447545</v>
      </c>
      <c r="M5" s="124">
        <v>1403592.6192000001</v>
      </c>
      <c r="N5" s="124"/>
      <c r="O5" s="124">
        <v>43952.788800000002</v>
      </c>
      <c r="P5" s="101" t="s">
        <v>7</v>
      </c>
      <c r="Q5" s="124">
        <v>92595.173899999994</v>
      </c>
      <c r="R5" s="101" t="s">
        <v>8</v>
      </c>
      <c r="S5" s="124">
        <v>972340.68669999996</v>
      </c>
      <c r="T5" s="124">
        <v>925259</v>
      </c>
      <c r="U5" s="124"/>
      <c r="V5" s="124">
        <v>47081.66</v>
      </c>
      <c r="W5" s="101" t="s">
        <v>8</v>
      </c>
      <c r="X5" s="18"/>
    </row>
    <row r="6" spans="1:26" s="17" customFormat="1" x14ac:dyDescent="0.35">
      <c r="A6" s="18" t="s">
        <v>62</v>
      </c>
      <c r="B6" s="104">
        <v>570040.19709999999</v>
      </c>
      <c r="C6" s="104">
        <v>557249.3358</v>
      </c>
      <c r="D6" s="104"/>
      <c r="E6" s="104">
        <v>536382.42000000004</v>
      </c>
      <c r="F6" s="104"/>
      <c r="G6" s="104">
        <f>C6-E6</f>
        <v>20866.915799999959</v>
      </c>
      <c r="H6" s="104" t="s">
        <v>8</v>
      </c>
      <c r="I6" s="104">
        <v>12790.8613</v>
      </c>
      <c r="J6" s="104" t="s">
        <v>8</v>
      </c>
      <c r="K6" s="104">
        <v>354902.98790000001</v>
      </c>
      <c r="L6" s="104">
        <f>M6+O6</f>
        <v>347660.40169999999</v>
      </c>
      <c r="M6" s="104">
        <v>335513.41729999997</v>
      </c>
      <c r="N6" s="125"/>
      <c r="O6" s="104">
        <v>12146.984399999999</v>
      </c>
      <c r="P6" s="116" t="s">
        <v>8</v>
      </c>
      <c r="Q6" s="104">
        <v>7242.5861000000004</v>
      </c>
      <c r="R6" s="125" t="s">
        <v>8</v>
      </c>
      <c r="S6" s="104">
        <v>215137.20929999999</v>
      </c>
      <c r="T6" s="104">
        <v>209588.93410000001</v>
      </c>
      <c r="U6" s="121"/>
      <c r="V6" s="104">
        <v>5548.2752</v>
      </c>
      <c r="W6" s="21" t="s">
        <v>8</v>
      </c>
      <c r="X6" s="18"/>
    </row>
    <row r="7" spans="1:26" s="17" customFormat="1" x14ac:dyDescent="0.35">
      <c r="A7" s="20" t="s">
        <v>63</v>
      </c>
      <c r="B7" s="21">
        <v>261994.07149999999</v>
      </c>
      <c r="C7" s="21">
        <v>165988.09890000001</v>
      </c>
      <c r="D7" s="125" t="s">
        <v>8</v>
      </c>
      <c r="E7" s="21">
        <v>149050.85800000001</v>
      </c>
      <c r="F7" s="21" t="s">
        <v>8</v>
      </c>
      <c r="G7" s="21">
        <f>C7-E7</f>
        <v>16937.240900000004</v>
      </c>
      <c r="H7" s="104" t="s">
        <v>8</v>
      </c>
      <c r="I7" s="21">
        <v>96005.972599999994</v>
      </c>
      <c r="J7" s="125" t="s">
        <v>8</v>
      </c>
      <c r="K7" s="21">
        <v>171958.59400000001</v>
      </c>
      <c r="L7" s="21">
        <f>M7+O7</f>
        <v>105472.00630000001</v>
      </c>
      <c r="M7" s="21">
        <v>95838.2019</v>
      </c>
      <c r="N7" s="125" t="s">
        <v>8</v>
      </c>
      <c r="O7" s="21">
        <v>9633.8044000000009</v>
      </c>
      <c r="P7" s="116" t="s">
        <v>8</v>
      </c>
      <c r="Q7" s="21">
        <v>66486.587799999994</v>
      </c>
      <c r="R7" s="125" t="s">
        <v>8</v>
      </c>
      <c r="S7" s="21">
        <v>90035.477499999994</v>
      </c>
      <c r="T7" s="21">
        <v>60516.092700000001</v>
      </c>
      <c r="U7" s="125" t="s">
        <v>8</v>
      </c>
      <c r="V7" s="21">
        <v>29519.3848</v>
      </c>
      <c r="W7" s="21" t="s">
        <v>8</v>
      </c>
      <c r="X7" s="18"/>
    </row>
    <row r="8" spans="1:26" s="17" customFormat="1" ht="12" x14ac:dyDescent="0.35">
      <c r="A8" s="20" t="s">
        <v>64</v>
      </c>
      <c r="B8" s="21">
        <v>405658</v>
      </c>
      <c r="C8" s="21">
        <v>375076</v>
      </c>
      <c r="D8" s="125"/>
      <c r="E8" s="21">
        <v>350910</v>
      </c>
      <c r="F8" s="21"/>
      <c r="G8" s="21">
        <f>C8-E8</f>
        <v>24166</v>
      </c>
      <c r="H8" s="104"/>
      <c r="I8" s="21">
        <v>30582</v>
      </c>
      <c r="J8" s="125"/>
      <c r="K8" s="21">
        <v>243230</v>
      </c>
      <c r="L8" s="21">
        <f>M8+O8</f>
        <v>224543</v>
      </c>
      <c r="M8" s="21">
        <v>209989</v>
      </c>
      <c r="N8" s="125"/>
      <c r="O8" s="21">
        <v>14554</v>
      </c>
      <c r="P8" s="116"/>
      <c r="Q8" s="21">
        <v>18687</v>
      </c>
      <c r="R8" s="125"/>
      <c r="S8" s="21">
        <v>162428</v>
      </c>
      <c r="T8" s="21">
        <v>150533</v>
      </c>
      <c r="U8" s="121"/>
      <c r="V8" s="21">
        <v>11895</v>
      </c>
      <c r="W8" s="97"/>
      <c r="X8" s="18"/>
    </row>
    <row r="9" spans="1:26" s="17" customFormat="1" ht="12" x14ac:dyDescent="0.35">
      <c r="A9" s="20" t="s">
        <v>65</v>
      </c>
      <c r="B9" s="21">
        <v>397965</v>
      </c>
      <c r="C9" s="21">
        <v>397965</v>
      </c>
      <c r="D9" s="125"/>
      <c r="E9" s="21">
        <v>393101</v>
      </c>
      <c r="F9" s="21"/>
      <c r="G9" s="21">
        <f>C9-E9</f>
        <v>4864</v>
      </c>
      <c r="H9" s="104"/>
      <c r="I9" s="21">
        <v>0</v>
      </c>
      <c r="J9" s="21"/>
      <c r="K9" s="21">
        <v>245224</v>
      </c>
      <c r="L9" s="21">
        <f>M9+O9</f>
        <v>245224</v>
      </c>
      <c r="M9" s="21">
        <v>242288</v>
      </c>
      <c r="N9" s="21"/>
      <c r="O9" s="21">
        <v>2936</v>
      </c>
      <c r="P9" s="116"/>
      <c r="Q9" s="21">
        <v>0</v>
      </c>
      <c r="R9" s="125"/>
      <c r="S9" s="21">
        <v>152741</v>
      </c>
      <c r="T9" s="21">
        <v>152741</v>
      </c>
      <c r="U9" s="121"/>
      <c r="V9" s="21">
        <v>0</v>
      </c>
      <c r="W9" s="97"/>
      <c r="X9" s="18"/>
    </row>
    <row r="10" spans="1:26" s="17" customFormat="1" ht="12" x14ac:dyDescent="0.35">
      <c r="A10" s="22" t="s">
        <v>66</v>
      </c>
      <c r="B10" s="21">
        <v>876824</v>
      </c>
      <c r="C10" s="21">
        <v>876526</v>
      </c>
      <c r="D10" s="125"/>
      <c r="E10" s="21">
        <v>868975</v>
      </c>
      <c r="F10" s="21"/>
      <c r="G10" s="21">
        <f>C10-E10</f>
        <v>7551</v>
      </c>
      <c r="H10" s="104"/>
      <c r="I10" s="21">
        <v>298</v>
      </c>
      <c r="J10" s="125"/>
      <c r="K10" s="21">
        <v>524825</v>
      </c>
      <c r="L10" s="21">
        <f>M10+O10</f>
        <v>524646</v>
      </c>
      <c r="M10" s="21">
        <v>519964</v>
      </c>
      <c r="N10" s="125"/>
      <c r="O10" s="21">
        <v>4682</v>
      </c>
      <c r="P10" s="116"/>
      <c r="Q10" s="21">
        <v>179</v>
      </c>
      <c r="R10" s="125"/>
      <c r="S10" s="21">
        <v>351999</v>
      </c>
      <c r="T10" s="21">
        <v>351880</v>
      </c>
      <c r="U10" s="121"/>
      <c r="V10" s="21">
        <v>119</v>
      </c>
      <c r="W10" s="97"/>
      <c r="X10" s="18"/>
    </row>
    <row r="11" spans="1:26" s="17" customFormat="1" x14ac:dyDescent="0.35">
      <c r="A11" s="75" t="s">
        <v>9</v>
      </c>
      <c r="B11" s="33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8"/>
    </row>
    <row r="12" spans="1:26" s="17" customFormat="1" ht="21.75" customHeight="1" x14ac:dyDescent="0.35">
      <c r="A12" s="197" t="s">
        <v>67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57"/>
      <c r="Y12" s="57"/>
      <c r="Z12" s="18"/>
    </row>
    <row r="13" spans="1:26" s="17" customFormat="1" ht="12.5" x14ac:dyDescent="0.35">
      <c r="A13" s="191" t="s">
        <v>40</v>
      </c>
      <c r="B13" s="191"/>
      <c r="C13" s="191"/>
      <c r="D13" s="191"/>
      <c r="E13" s="191"/>
      <c r="F13" s="18"/>
      <c r="G13" s="18"/>
      <c r="H13" s="18"/>
      <c r="I13" s="18"/>
      <c r="J13" s="18"/>
      <c r="K13" s="44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6" s="17" customFormat="1" ht="12.5" x14ac:dyDescent="0.35">
      <c r="A14" s="191" t="s">
        <v>33</v>
      </c>
      <c r="B14" s="191"/>
      <c r="C14" s="191"/>
      <c r="D14" s="191"/>
      <c r="E14" s="191"/>
      <c r="F14" s="191"/>
      <c r="G14" s="191"/>
      <c r="H14" s="191"/>
      <c r="I14" s="191"/>
      <c r="J14" s="18"/>
      <c r="K14" s="44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6" s="17" customFormat="1" ht="12" x14ac:dyDescent="0.35">
      <c r="A15" s="191" t="s">
        <v>34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8"/>
      <c r="U15" s="18"/>
      <c r="V15" s="18"/>
      <c r="W15" s="18"/>
      <c r="X15" s="18"/>
    </row>
    <row r="16" spans="1:26" s="17" customFormat="1" ht="12.5" x14ac:dyDescent="0.35">
      <c r="A16" s="20" t="s">
        <v>50</v>
      </c>
      <c r="B16" s="43"/>
      <c r="C16" s="18"/>
      <c r="D16" s="18"/>
      <c r="E16" s="18"/>
      <c r="F16" s="18"/>
      <c r="G16" s="18"/>
      <c r="H16" s="18"/>
      <c r="I16" s="18"/>
      <c r="J16" s="18"/>
      <c r="K16" s="44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4" s="18" customFormat="1" ht="12.75" customHeight="1" x14ac:dyDescent="0.35">
      <c r="A18" s="187" t="s">
        <v>17</v>
      </c>
      <c r="B18" s="187"/>
      <c r="O18" s="47"/>
      <c r="P18" s="47"/>
      <c r="Q18" s="48"/>
      <c r="R18" s="49"/>
      <c r="S18" s="43"/>
      <c r="V18" s="49"/>
    </row>
    <row r="19" spans="1:24" s="18" customFormat="1" ht="12.75" customHeight="1" x14ac:dyDescent="0.35">
      <c r="A19" s="187" t="s">
        <v>18</v>
      </c>
      <c r="B19" s="187"/>
      <c r="O19" s="47"/>
      <c r="P19" s="47"/>
      <c r="Q19" s="48"/>
      <c r="R19" s="49"/>
      <c r="S19" s="43"/>
      <c r="V19" s="49"/>
    </row>
    <row r="20" spans="1:24" x14ac:dyDescent="0.25">
      <c r="A20" s="6"/>
      <c r="B20" s="14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</sheetData>
  <mergeCells count="16">
    <mergeCell ref="A1:L1"/>
    <mergeCell ref="A13:E13"/>
    <mergeCell ref="A14:I14"/>
    <mergeCell ref="A15:S15"/>
    <mergeCell ref="A18:B18"/>
    <mergeCell ref="A19:B19"/>
    <mergeCell ref="Q3:R3"/>
    <mergeCell ref="T3:U3"/>
    <mergeCell ref="V3:W3"/>
    <mergeCell ref="I3:J3"/>
    <mergeCell ref="C4:D4"/>
    <mergeCell ref="E4:F4"/>
    <mergeCell ref="G4:H4"/>
    <mergeCell ref="M4:N4"/>
    <mergeCell ref="O4:P4"/>
    <mergeCell ref="A12:W12"/>
  </mergeCells>
  <phoneticPr fontId="3" type="noConversion"/>
  <hyperlinks>
    <hyperlink ref="A19" r:id="rId1" display="mailto:agrar@bfs.admin.ch" xr:uid="{00000000-0004-0000-0D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19"/>
  <sheetViews>
    <sheetView zoomScaleNormal="100" workbookViewId="0">
      <selection sqref="A1:I1"/>
    </sheetView>
  </sheetViews>
  <sheetFormatPr baseColWidth="10" defaultColWidth="11" defaultRowHeight="10.5" x14ac:dyDescent="0.25"/>
  <cols>
    <col min="1" max="1" width="13.58203125" style="1" customWidth="1"/>
    <col min="2" max="2" width="7.5" style="1" customWidth="1"/>
    <col min="3" max="4" width="7.58203125" style="1" bestFit="1" customWidth="1"/>
    <col min="5" max="6" width="6.83203125" style="1" bestFit="1" customWidth="1"/>
    <col min="7" max="9" width="7.58203125" style="1" bestFit="1" customWidth="1"/>
    <col min="10" max="10" width="6.83203125" style="1" customWidth="1"/>
    <col min="11" max="11" width="6.33203125" style="1" bestFit="1" customWidth="1"/>
    <col min="12" max="12" width="7.58203125" style="1" bestFit="1" customWidth="1"/>
    <col min="13" max="13" width="6.6640625" style="1" bestFit="1" customWidth="1"/>
    <col min="14" max="14" width="6.6640625" style="1" customWidth="1"/>
    <col min="15" max="16384" width="11" style="1"/>
  </cols>
  <sheetData>
    <row r="1" spans="1:14" s="24" customFormat="1" ht="13.5" x14ac:dyDescent="0.35">
      <c r="A1" s="188" t="s">
        <v>80</v>
      </c>
      <c r="B1" s="188"/>
      <c r="C1" s="188"/>
      <c r="D1" s="188"/>
      <c r="E1" s="188"/>
      <c r="F1" s="188"/>
      <c r="G1" s="188"/>
      <c r="H1" s="188"/>
      <c r="I1" s="188"/>
      <c r="N1" s="30" t="s">
        <v>15</v>
      </c>
    </row>
    <row r="2" spans="1:14" s="17" customFormat="1" ht="12" x14ac:dyDescent="0.35">
      <c r="A2" s="31"/>
      <c r="B2" s="34" t="s">
        <v>3</v>
      </c>
      <c r="C2" s="31"/>
      <c r="D2" s="31"/>
      <c r="E2" s="31"/>
      <c r="F2" s="31"/>
      <c r="G2" s="34" t="s">
        <v>26</v>
      </c>
      <c r="H2" s="31"/>
      <c r="I2" s="31"/>
      <c r="J2" s="31"/>
      <c r="K2" s="31"/>
      <c r="L2" s="34" t="s">
        <v>32</v>
      </c>
      <c r="M2" s="31"/>
      <c r="N2" s="31"/>
    </row>
    <row r="3" spans="1:14" s="17" customFormat="1" x14ac:dyDescent="0.35">
      <c r="A3" s="18"/>
      <c r="B3" s="34" t="s">
        <v>1</v>
      </c>
      <c r="C3" s="34" t="s">
        <v>4</v>
      </c>
      <c r="D3" s="31"/>
      <c r="E3" s="36"/>
      <c r="F3" s="36" t="s">
        <v>5</v>
      </c>
      <c r="G3" s="34" t="s">
        <v>1</v>
      </c>
      <c r="H3" s="34" t="s">
        <v>4</v>
      </c>
      <c r="I3" s="31"/>
      <c r="J3" s="36"/>
      <c r="K3" s="31" t="s">
        <v>5</v>
      </c>
      <c r="L3" s="34" t="s">
        <v>1</v>
      </c>
      <c r="M3" s="34" t="s">
        <v>4</v>
      </c>
      <c r="N3" s="34" t="s">
        <v>5</v>
      </c>
    </row>
    <row r="4" spans="1:14" s="17" customFormat="1" ht="22.5" customHeight="1" x14ac:dyDescent="0.2">
      <c r="A4" s="18"/>
      <c r="B4" s="37"/>
      <c r="C4" s="93" t="s">
        <v>1</v>
      </c>
      <c r="D4" s="50" t="s">
        <v>14</v>
      </c>
      <c r="E4" s="50" t="s">
        <v>12</v>
      </c>
      <c r="F4" s="55"/>
      <c r="G4" s="78"/>
      <c r="H4" s="84" t="s">
        <v>1</v>
      </c>
      <c r="I4" s="50" t="s">
        <v>14</v>
      </c>
      <c r="J4" s="72" t="s">
        <v>12</v>
      </c>
      <c r="K4" s="18"/>
      <c r="L4" s="73"/>
      <c r="M4" s="57"/>
      <c r="N4" s="40"/>
    </row>
    <row r="5" spans="1:14" s="17" customFormat="1" x14ac:dyDescent="0.35">
      <c r="A5" s="16" t="s">
        <v>6</v>
      </c>
      <c r="B5" s="124">
        <f>SUM(B6:B12)</f>
        <v>2548813</v>
      </c>
      <c r="C5" s="124">
        <f t="shared" ref="C5:N5" si="0">SUM(C6:C12)</f>
        <v>2417683</v>
      </c>
      <c r="D5" s="124">
        <f t="shared" si="0"/>
        <v>2303831</v>
      </c>
      <c r="E5" s="124">
        <f t="shared" si="0"/>
        <v>113852</v>
      </c>
      <c r="F5" s="124">
        <f t="shared" si="0"/>
        <v>131130</v>
      </c>
      <c r="G5" s="101">
        <f t="shared" si="0"/>
        <v>1541451</v>
      </c>
      <c r="H5" s="124">
        <f t="shared" si="0"/>
        <v>1463085</v>
      </c>
      <c r="I5" s="124">
        <f t="shared" si="0"/>
        <v>1397131</v>
      </c>
      <c r="J5" s="124">
        <f t="shared" si="0"/>
        <v>65954</v>
      </c>
      <c r="K5" s="124">
        <f t="shared" si="0"/>
        <v>78366</v>
      </c>
      <c r="L5" s="124">
        <f t="shared" si="0"/>
        <v>1007362</v>
      </c>
      <c r="M5" s="101">
        <f t="shared" si="0"/>
        <v>954598</v>
      </c>
      <c r="N5" s="124">
        <f t="shared" si="0"/>
        <v>52764</v>
      </c>
    </row>
    <row r="6" spans="1:14" s="17" customFormat="1" x14ac:dyDescent="0.35">
      <c r="A6" s="18" t="s">
        <v>39</v>
      </c>
      <c r="B6" s="97">
        <v>22411</v>
      </c>
      <c r="C6" s="121">
        <v>20755</v>
      </c>
      <c r="D6" s="97">
        <v>18824</v>
      </c>
      <c r="E6" s="97">
        <v>1931</v>
      </c>
      <c r="F6" s="121">
        <v>1656</v>
      </c>
      <c r="G6" s="97">
        <v>14430</v>
      </c>
      <c r="H6" s="121">
        <v>13435</v>
      </c>
      <c r="I6" s="97">
        <v>12217</v>
      </c>
      <c r="J6" s="97">
        <v>1218</v>
      </c>
      <c r="K6" s="121">
        <v>995</v>
      </c>
      <c r="L6" s="97">
        <v>7981</v>
      </c>
      <c r="M6" s="121">
        <v>7320</v>
      </c>
      <c r="N6" s="97">
        <v>661</v>
      </c>
    </row>
    <row r="7" spans="1:14" s="17" customFormat="1" x14ac:dyDescent="0.35">
      <c r="A7" s="18" t="s">
        <v>81</v>
      </c>
      <c r="B7" s="97">
        <v>190734</v>
      </c>
      <c r="C7" s="121">
        <v>178254</v>
      </c>
      <c r="D7" s="97">
        <v>167976</v>
      </c>
      <c r="E7" s="97">
        <v>10278</v>
      </c>
      <c r="F7" s="121">
        <v>12480</v>
      </c>
      <c r="G7" s="97">
        <v>118169</v>
      </c>
      <c r="H7" s="121">
        <v>110594</v>
      </c>
      <c r="I7" s="97">
        <v>104592</v>
      </c>
      <c r="J7" s="97">
        <v>6002</v>
      </c>
      <c r="K7" s="121">
        <v>7575</v>
      </c>
      <c r="L7" s="97">
        <v>72565</v>
      </c>
      <c r="M7" s="121">
        <v>67660</v>
      </c>
      <c r="N7" s="97">
        <v>4905</v>
      </c>
    </row>
    <row r="8" spans="1:14" s="17" customFormat="1" x14ac:dyDescent="0.35">
      <c r="A8" s="18" t="s">
        <v>75</v>
      </c>
      <c r="B8" s="97">
        <v>370469</v>
      </c>
      <c r="C8" s="121">
        <v>343004</v>
      </c>
      <c r="D8" s="97">
        <v>325673</v>
      </c>
      <c r="E8" s="97">
        <v>17331</v>
      </c>
      <c r="F8" s="121">
        <v>27465</v>
      </c>
      <c r="G8" s="97">
        <v>228194</v>
      </c>
      <c r="H8" s="121">
        <v>211815</v>
      </c>
      <c r="I8" s="97">
        <v>202324</v>
      </c>
      <c r="J8" s="97">
        <v>9491</v>
      </c>
      <c r="K8" s="121">
        <v>16379</v>
      </c>
      <c r="L8" s="97">
        <v>142275</v>
      </c>
      <c r="M8" s="121">
        <v>131189</v>
      </c>
      <c r="N8" s="97">
        <v>11086</v>
      </c>
    </row>
    <row r="9" spans="1:14" s="17" customFormat="1" x14ac:dyDescent="0.35">
      <c r="A9" s="18" t="s">
        <v>63</v>
      </c>
      <c r="B9" s="97">
        <v>344906</v>
      </c>
      <c r="C9" s="121">
        <v>298258</v>
      </c>
      <c r="D9" s="97">
        <v>280946</v>
      </c>
      <c r="E9" s="97">
        <v>17312</v>
      </c>
      <c r="F9" s="121">
        <v>46648</v>
      </c>
      <c r="G9" s="97">
        <v>211024</v>
      </c>
      <c r="H9" s="121">
        <v>182651</v>
      </c>
      <c r="I9" s="97">
        <v>173666</v>
      </c>
      <c r="J9" s="97">
        <v>8985</v>
      </c>
      <c r="K9" s="121">
        <v>28373</v>
      </c>
      <c r="L9" s="97">
        <v>133882</v>
      </c>
      <c r="M9" s="121">
        <v>115607</v>
      </c>
      <c r="N9" s="97">
        <v>18275</v>
      </c>
    </row>
    <row r="10" spans="1:14" s="17" customFormat="1" x14ac:dyDescent="0.35">
      <c r="A10" s="18" t="s">
        <v>58</v>
      </c>
      <c r="B10" s="97">
        <v>408832</v>
      </c>
      <c r="C10" s="121">
        <v>366251</v>
      </c>
      <c r="D10" s="97">
        <v>339411</v>
      </c>
      <c r="E10" s="97">
        <v>26840</v>
      </c>
      <c r="F10" s="121">
        <v>42581</v>
      </c>
      <c r="G10" s="97">
        <v>253664</v>
      </c>
      <c r="H10" s="121">
        <v>228791</v>
      </c>
      <c r="I10" s="97">
        <v>211806</v>
      </c>
      <c r="J10" s="97">
        <v>16985</v>
      </c>
      <c r="K10" s="121">
        <v>24873</v>
      </c>
      <c r="L10" s="97">
        <v>155168</v>
      </c>
      <c r="M10" s="121">
        <v>137460</v>
      </c>
      <c r="N10" s="97">
        <v>17708</v>
      </c>
    </row>
    <row r="11" spans="1:14" s="17" customFormat="1" x14ac:dyDescent="0.35">
      <c r="A11" s="18" t="s">
        <v>59</v>
      </c>
      <c r="B11" s="97">
        <v>374160</v>
      </c>
      <c r="C11" s="121">
        <v>374160</v>
      </c>
      <c r="D11" s="97">
        <v>369000</v>
      </c>
      <c r="E11" s="97">
        <v>5160</v>
      </c>
      <c r="F11" s="97">
        <v>0</v>
      </c>
      <c r="G11" s="97">
        <v>236418</v>
      </c>
      <c r="H11" s="97">
        <v>236418</v>
      </c>
      <c r="I11" s="97">
        <v>233245</v>
      </c>
      <c r="J11" s="97">
        <v>3173</v>
      </c>
      <c r="K11" s="121">
        <v>0</v>
      </c>
      <c r="L11" s="97">
        <v>137742</v>
      </c>
      <c r="M11" s="121">
        <v>137742</v>
      </c>
      <c r="N11" s="97">
        <v>0</v>
      </c>
    </row>
    <row r="12" spans="1:14" s="17" customFormat="1" x14ac:dyDescent="0.35">
      <c r="A12" s="74" t="s">
        <v>60</v>
      </c>
      <c r="B12" s="98">
        <v>837301</v>
      </c>
      <c r="C12" s="123">
        <v>837001</v>
      </c>
      <c r="D12" s="98">
        <v>802001</v>
      </c>
      <c r="E12" s="98">
        <v>35000</v>
      </c>
      <c r="F12" s="123">
        <v>300</v>
      </c>
      <c r="G12" s="98">
        <v>479552</v>
      </c>
      <c r="H12" s="123">
        <v>479381</v>
      </c>
      <c r="I12" s="98">
        <v>459281</v>
      </c>
      <c r="J12" s="98">
        <v>20100</v>
      </c>
      <c r="K12" s="123">
        <v>171</v>
      </c>
      <c r="L12" s="98">
        <v>357749</v>
      </c>
      <c r="M12" s="123">
        <v>357620</v>
      </c>
      <c r="N12" s="98">
        <v>129</v>
      </c>
    </row>
    <row r="13" spans="1:14" s="17" customFormat="1" x14ac:dyDescent="0.35">
      <c r="A13" s="52" t="s">
        <v>2</v>
      </c>
      <c r="B13" s="79"/>
      <c r="C13" s="80" t="s">
        <v>0</v>
      </c>
      <c r="D13" s="81" t="s">
        <v>0</v>
      </c>
      <c r="E13" s="81"/>
      <c r="F13" s="80" t="s">
        <v>0</v>
      </c>
      <c r="G13" s="81" t="s">
        <v>0</v>
      </c>
      <c r="H13" s="80" t="s">
        <v>0</v>
      </c>
      <c r="I13" s="81" t="s">
        <v>0</v>
      </c>
      <c r="J13" s="81" t="s">
        <v>0</v>
      </c>
      <c r="K13" s="82"/>
      <c r="L13" s="81" t="s">
        <v>0</v>
      </c>
      <c r="M13" s="82"/>
      <c r="N13" s="83" t="s">
        <v>0</v>
      </c>
    </row>
    <row r="14" spans="1:14" s="17" customFormat="1" ht="12" x14ac:dyDescent="0.35">
      <c r="A14" s="217" t="s">
        <v>30</v>
      </c>
      <c r="B14" s="217"/>
      <c r="C14" s="217"/>
      <c r="D14" s="217"/>
      <c r="E14" s="217"/>
      <c r="F14" s="18"/>
      <c r="G14" s="18"/>
      <c r="H14" s="18"/>
      <c r="I14" s="18"/>
      <c r="J14" s="18"/>
      <c r="K14" s="18"/>
      <c r="L14" s="18"/>
      <c r="M14" s="18"/>
      <c r="N14" s="18"/>
    </row>
    <row r="15" spans="1:14" s="17" customFormat="1" ht="12" x14ac:dyDescent="0.35">
      <c r="A15" s="217" t="s">
        <v>31</v>
      </c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</row>
    <row r="16" spans="1:14" s="17" customFormat="1" x14ac:dyDescent="0.35">
      <c r="A16" s="192" t="s">
        <v>51</v>
      </c>
      <c r="B16" s="192"/>
      <c r="C16" s="192"/>
      <c r="D16" s="192"/>
      <c r="E16" s="192"/>
      <c r="F16" s="192"/>
      <c r="G16" s="18"/>
      <c r="H16" s="18"/>
      <c r="I16" s="18"/>
      <c r="J16" s="18"/>
      <c r="K16" s="18"/>
      <c r="L16" s="18"/>
      <c r="M16" s="18"/>
      <c r="N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87" t="s">
        <v>17</v>
      </c>
      <c r="B18" s="187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87" t="s">
        <v>18</v>
      </c>
      <c r="B19" s="187"/>
      <c r="O19" s="47"/>
      <c r="P19" s="47"/>
      <c r="Q19" s="48"/>
      <c r="R19" s="49"/>
      <c r="S19" s="43"/>
      <c r="V19" s="49"/>
    </row>
  </sheetData>
  <mergeCells count="6">
    <mergeCell ref="A19:B19"/>
    <mergeCell ref="A1:I1"/>
    <mergeCell ref="A14:E14"/>
    <mergeCell ref="A15:N15"/>
    <mergeCell ref="A16:F16"/>
    <mergeCell ref="A18:B18"/>
  </mergeCells>
  <phoneticPr fontId="3" type="noConversion"/>
  <hyperlinks>
    <hyperlink ref="A19" r:id="rId1" display="mailto:agrar@bfs.admin.ch" xr:uid="{00000000-0004-0000-0E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11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Migliore Luana BFS</cp:lastModifiedBy>
  <cp:lastPrinted>2018-08-06T07:48:16Z</cp:lastPrinted>
  <dcterms:created xsi:type="dcterms:W3CDTF">1998-11-18T06:13:51Z</dcterms:created>
  <dcterms:modified xsi:type="dcterms:W3CDTF">2023-08-23T07:33:50Z</dcterms:modified>
</cp:coreProperties>
</file>