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5\2023-0014\Tableaux\"/>
    </mc:Choice>
  </mc:AlternateContent>
  <xr:revisionPtr revIDLastSave="0" documentId="13_ncr:1_{2F47E402-A2CF-4C38-8BBF-364ADE253CA2}" xr6:coauthVersionLast="47" xr6:coauthVersionMax="47" xr10:uidLastSave="{00000000-0000-0000-0000-000000000000}"/>
  <bookViews>
    <workbookView xWindow="28680" yWindow="-120" windowWidth="29040" windowHeight="15840" tabRatio="460" xr2:uid="{00000000-000D-0000-FFFF-FFFF00000000}"/>
  </bookViews>
  <sheets>
    <sheet name="Index" sheetId="3" r:id="rId1"/>
    <sheet name="T1" sheetId="1" r:id="rId2"/>
    <sheet name="T2" sheetId="2" r:id="rId3"/>
    <sheet name="T3" sheetId="4" r:id="rId4"/>
    <sheet name="TD1" sheetId="5" r:id="rId5"/>
  </sheets>
  <definedNames>
    <definedName name="_xlnm.Print_Titles" localSheetId="4">'TD1'!$2:$4</definedName>
    <definedName name="_xlnm.Print_Area" localSheetId="0">Index!$A$1:$K$11</definedName>
    <definedName name="_xlnm.Print_Area" localSheetId="1">'T1'!$A$2:$W$13</definedName>
    <definedName name="_xlnm.Print_Area" localSheetId="2">'T2'!$A$2:$D$38</definedName>
    <definedName name="_xlnm.Print_Area" localSheetId="3">'T3'!$A$2:$W$19</definedName>
    <definedName name="_xlnm.Print_Area" localSheetId="4">'TD1'!$A$2:$X$92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2" i="5" l="1"/>
  <c r="A2" i="2"/>
  <c r="A2" i="4"/>
  <c r="A2" i="1"/>
  <c r="A92" i="5" l="1"/>
  <c r="A19" i="4"/>
  <c r="A38" i="2"/>
  <c r="A13" i="1"/>
  <c r="A91" i="5"/>
  <c r="A18" i="4"/>
  <c r="A37" i="2"/>
  <c r="A12" i="1"/>
  <c r="B5" i="3" l="1"/>
  <c r="B6" i="3" l="1"/>
  <c r="B8" i="3"/>
  <c r="B4" i="3" l="1"/>
</calcChain>
</file>

<file path=xl/sharedStrings.xml><?xml version="1.0" encoding="utf-8"?>
<sst xmlns="http://schemas.openxmlformats.org/spreadsheetml/2006/main" count="168" uniqueCount="58">
  <si>
    <t/>
  </si>
  <si>
    <t>HEU</t>
  </si>
  <si>
    <t>HES/HEP</t>
  </si>
  <si>
    <t>Cliquez sur le titre correspondant pour atteindre le tableau désiré</t>
  </si>
  <si>
    <t>Retour</t>
  </si>
  <si>
    <t>Taux de diplômes des hautes écoles</t>
  </si>
  <si>
    <r>
      <t xml:space="preserve">Total </t>
    </r>
    <r>
      <rPr>
        <vertAlign val="superscript"/>
        <sz val="8"/>
        <color indexed="8"/>
        <rFont val="Arial"/>
        <family val="2"/>
      </rPr>
      <t>1</t>
    </r>
  </si>
  <si>
    <t>Remarque: les données en italique ne sont pas représentées dans le graphique.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</si>
  <si>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Le total équivaut au taux de diplômes (premier diplôme) dans le système des hautes écoles et non à la somme 
  des taux des HEU et des HES/HEP.</t>
    </r>
  </si>
  <si>
    <t>T1</t>
  </si>
  <si>
    <t>T2</t>
  </si>
  <si>
    <t>Données des graphiques</t>
  </si>
  <si>
    <t>Données détaillées</t>
  </si>
  <si>
    <t>Femmes</t>
  </si>
  <si>
    <t>Hommes</t>
  </si>
  <si>
    <t>Remarque: pour afficher la série temporelle complète, veuillez sélectionner toutes les colonnes du tableau, cliquer le bouton droit de la souris et choisir "Afficher".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</si>
  <si>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</si>
  <si>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</si>
  <si>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</si>
  <si>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</si>
  <si>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</si>
  <si>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</si>
  <si>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</si>
  <si>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</si>
  <si>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</si>
  <si>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</si>
  <si>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</si>
  <si>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</si>
  <si>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</si>
  <si>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</si>
  <si>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</si>
  <si>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</si>
  <si>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</si>
  <si>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</si>
  <si>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</si>
  <si>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</si>
  <si>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</si>
  <si>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</si>
  <si>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</si>
  <si>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</si>
  <si>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</si>
  <si>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</si>
  <si>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Contact: Office fédéral de la statistique (OFS), Indicateurs de la formation, EducIndicators@bfs.admin.ch</t>
  </si>
  <si>
    <t>En % de la population résidente d'âge correspondant (taux nets)</t>
  </si>
  <si>
    <r>
      <t xml:space="preserve">Total </t>
    </r>
    <r>
      <rPr>
        <b/>
        <vertAlign val="superscript"/>
        <sz val="8"/>
        <color indexed="8"/>
        <rFont val="Arial"/>
        <family val="2"/>
      </rPr>
      <t>2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</si>
  <si>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La valeur cumulée des cantons est inférieure à la valeur du total, car il est impossible d’attribuer les étudiants étrangers aux
  différents cantons lorsqu'ils ne sont pas domiciliés en Suisse avant le début de leurs études. </t>
    </r>
  </si>
  <si>
    <r>
      <t xml:space="preserve">2010 </t>
    </r>
    <r>
      <rPr>
        <vertAlign val="superscript"/>
        <sz val="8"/>
        <color indexed="8"/>
        <rFont val="Arial Narrow"/>
        <family val="2"/>
      </rPr>
      <t>1</t>
    </r>
  </si>
  <si>
    <r>
      <t xml:space="preserve">Total </t>
    </r>
    <r>
      <rPr>
        <vertAlign val="superscript"/>
        <sz val="8"/>
        <color indexed="8"/>
        <rFont val="Arial Narrow"/>
        <family val="2"/>
      </rPr>
      <t>2,3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</si>
  <si>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2010: rupture de série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</si>
  <si>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Le total équivaut au taux de diplômes (premier diplôme) dans le système des hautes écoles et non à la somme des taux des HEU et des HES/HEP.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</si>
  <si>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La valeur cumulée des cantons est inférieure à la valeur du total, car il est impossible d’attribuer les étudiants étrangers aux différents cantons
   lorsqu'ils ne sont pas domiciliés en Suisse avant le début de leurs études. </t>
    </r>
  </si>
  <si>
    <r>
      <t xml:space="preserve">Total </t>
    </r>
    <r>
      <rPr>
        <vertAlign val="superscript"/>
        <sz val="8"/>
        <color indexed="8"/>
        <rFont val="Arial Narrow"/>
        <family val="2"/>
      </rPr>
      <t>2</t>
    </r>
  </si>
  <si>
    <t>T3</t>
  </si>
  <si>
    <t>TD1</t>
  </si>
  <si>
    <r>
      <t xml:space="preserve">HEU </t>
    </r>
    <r>
      <rPr>
        <vertAlign val="superscript"/>
        <sz val="8"/>
        <color indexed="8"/>
        <rFont val="Arial"/>
        <family val="2"/>
      </rPr>
      <t>3</t>
    </r>
  </si>
  <si>
    <t>Source: OFS – Analyses longitudinales dans le domaine de la formation (LABB)</t>
  </si>
  <si>
    <r>
      <t xml:space="preserve">HES/HEP </t>
    </r>
    <r>
      <rPr>
        <vertAlign val="superscript"/>
        <sz val="8"/>
        <color indexed="8"/>
        <rFont val="Arial"/>
        <family val="2"/>
      </rPr>
      <t>3</t>
    </r>
  </si>
  <si>
    <t>Etat au 04.07.2023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</si>
</sst>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\-__;@__"/>
  </numFmts>
  <fonts count="27">
    <font>
      <sz val="11"/>
      <color theme="1"/>
      <name val="Arial"/>
      <family val="2"/>
    </font>
    <font>
      <sz val="8"/>
      <color indexed="8"/>
      <name val="Arial Narrow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 "/>
    </font>
    <font>
      <sz val="11"/>
      <color theme="1"/>
      <name val="Arial "/>
    </font>
    <font>
      <vertAlign val="superscript"/>
      <sz val="8"/>
      <color indexed="8"/>
      <name val="Arial"/>
      <family val="2"/>
    </font>
    <font>
      <b/>
      <i/>
      <sz val="8"/>
      <name val="Arial"/>
      <family val="2"/>
    </font>
    <font>
      <i/>
      <sz val="11"/>
      <color theme="1"/>
      <name val="Arial 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vertAlign val="superscript"/>
      <sz val="8"/>
      <color indexed="8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/>
  </cellStyleXfs>
  <cellXfs count="91">
    <xf numFmtId="0" fontId="0" fillId="0" borderId="0" xfId="0"/>
    <xf numFmtId="0" fontId="0" fillId="2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>
      <alignment vertical="top"/>
    </xf>
    <xf numFmtId="0" fontId="0" fillId="2" borderId="0" xfId="0" applyNumberFormat="1" applyFont="1" applyFill="1" applyBorder="1" applyAlignment="1" applyProtection="1">
      <alignment vertical="top"/>
    </xf>
    <xf numFmtId="0" fontId="1" fillId="4" borderId="0" xfId="0" applyNumberFormat="1" applyFont="1" applyFill="1" applyBorder="1" applyAlignment="1" applyProtection="1">
      <alignment horizontal="left" wrapText="1"/>
    </xf>
    <xf numFmtId="0" fontId="3" fillId="3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center" wrapText="1"/>
    </xf>
    <xf numFmtId="164" fontId="16" fillId="0" borderId="0" xfId="0" applyNumberFormat="1" applyFont="1" applyFill="1" applyBorder="1" applyAlignment="1" applyProtection="1">
      <alignment horizontal="right" vertical="center"/>
    </xf>
    <xf numFmtId="0" fontId="14" fillId="4" borderId="0" xfId="0" applyNumberFormat="1" applyFont="1" applyFill="1" applyBorder="1" applyAlignment="1" applyProtection="1">
      <alignment horizontal="left" vertical="top" wrapText="1"/>
    </xf>
    <xf numFmtId="164" fontId="6" fillId="3" borderId="0" xfId="0" applyNumberFormat="1" applyFont="1" applyFill="1" applyBorder="1" applyAlignment="1" applyProtection="1">
      <alignment horizontal="right" vertical="top"/>
    </xf>
    <xf numFmtId="0" fontId="14" fillId="4" borderId="2" xfId="0" applyNumberFormat="1" applyFont="1" applyFill="1" applyBorder="1" applyAlignment="1" applyProtection="1">
      <alignment horizontal="left" vertical="top" wrapText="1"/>
    </xf>
    <xf numFmtId="164" fontId="6" fillId="3" borderId="2" xfId="0" applyNumberFormat="1" applyFont="1" applyFill="1" applyBorder="1" applyAlignment="1" applyProtection="1">
      <alignment horizontal="right" vertical="top"/>
    </xf>
    <xf numFmtId="0" fontId="14" fillId="5" borderId="0" xfId="2" applyNumberFormat="1" applyFont="1" applyFill="1" applyBorder="1" applyAlignment="1" applyProtection="1">
      <alignment horizontal="left" vertical="center" wrapText="1"/>
    </xf>
    <xf numFmtId="0" fontId="18" fillId="2" borderId="0" xfId="0" applyNumberFormat="1" applyFont="1" applyFill="1" applyBorder="1" applyAlignment="1" applyProtection="1"/>
    <xf numFmtId="0" fontId="17" fillId="4" borderId="0" xfId="0" applyNumberFormat="1" applyFont="1" applyFill="1" applyBorder="1" applyAlignment="1" applyProtection="1">
      <alignment horizontal="left"/>
    </xf>
    <xf numFmtId="0" fontId="0" fillId="0" borderId="0" xfId="0" applyAlignment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17" fillId="4" borderId="0" xfId="0" applyNumberFormat="1" applyFont="1" applyFill="1" applyBorder="1" applyAlignment="1" applyProtection="1"/>
    <xf numFmtId="0" fontId="14" fillId="4" borderId="0" xfId="0" applyNumberFormat="1" applyFont="1" applyFill="1" applyBorder="1" applyAlignment="1" applyProtection="1">
      <alignment wrapText="1"/>
    </xf>
    <xf numFmtId="0" fontId="14" fillId="4" borderId="0" xfId="0" applyNumberFormat="1" applyFont="1" applyFill="1" applyBorder="1" applyAlignment="1" applyProtection="1"/>
    <xf numFmtId="164" fontId="20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1" applyFont="1" applyAlignment="1" applyProtection="1">
      <alignment vertical="top"/>
    </xf>
    <xf numFmtId="0" fontId="18" fillId="0" borderId="0" xfId="0" applyFont="1" applyAlignment="1">
      <alignment vertical="top"/>
    </xf>
    <xf numFmtId="0" fontId="0" fillId="4" borderId="0" xfId="0" applyNumberFormat="1" applyFont="1" applyFill="1" applyBorder="1" applyAlignment="1" applyProtection="1">
      <alignment vertical="top"/>
    </xf>
    <xf numFmtId="0" fontId="21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10" fillId="2" borderId="0" xfId="0" applyNumberFormat="1" applyFont="1" applyFill="1" applyBorder="1" applyAlignment="1" applyProtection="1">
      <alignment vertical="top"/>
    </xf>
    <xf numFmtId="0" fontId="23" fillId="0" borderId="0" xfId="5" applyNumberFormat="1" applyFont="1" applyFill="1" applyBorder="1" applyAlignment="1" applyProtection="1">
      <alignment vertical="top"/>
    </xf>
    <xf numFmtId="0" fontId="15" fillId="0" borderId="0" xfId="5" applyNumberFormat="1" applyFont="1" applyFill="1" applyBorder="1" applyAlignment="1" applyProtection="1">
      <alignment vertical="center" wrapText="1"/>
    </xf>
    <xf numFmtId="164" fontId="16" fillId="0" borderId="0" xfId="5" applyNumberFormat="1" applyFont="1" applyFill="1" applyBorder="1" applyAlignment="1" applyProtection="1">
      <alignment horizontal="right" vertical="center"/>
    </xf>
    <xf numFmtId="0" fontId="12" fillId="0" borderId="0" xfId="5" applyNumberFormat="1" applyFont="1" applyFill="1" applyBorder="1" applyAlignment="1" applyProtection="1">
      <alignment vertical="center"/>
    </xf>
    <xf numFmtId="0" fontId="14" fillId="0" borderId="0" xfId="5" applyNumberFormat="1" applyFont="1" applyFill="1" applyBorder="1" applyAlignment="1" applyProtection="1">
      <alignment horizontal="left" vertical="top" wrapText="1"/>
    </xf>
    <xf numFmtId="164" fontId="6" fillId="3" borderId="0" xfId="5" applyNumberFormat="1" applyFont="1" applyFill="1" applyBorder="1" applyAlignment="1" applyProtection="1">
      <alignment horizontal="right" vertical="top"/>
    </xf>
    <xf numFmtId="164" fontId="6" fillId="5" borderId="0" xfId="5" applyNumberFormat="1" applyFont="1" applyFill="1" applyBorder="1" applyAlignment="1" applyProtection="1">
      <alignment horizontal="right" vertical="center"/>
    </xf>
    <xf numFmtId="0" fontId="23" fillId="0" borderId="0" xfId="5" applyNumberFormat="1" applyFont="1" applyFill="1" applyBorder="1" applyAlignment="1" applyProtection="1">
      <alignment vertical="center"/>
    </xf>
    <xf numFmtId="0" fontId="14" fillId="5" borderId="0" xfId="2" applyNumberFormat="1" applyFont="1" applyFill="1" applyBorder="1" applyAlignment="1" applyProtection="1">
      <alignment vertical="center"/>
    </xf>
    <xf numFmtId="0" fontId="14" fillId="0" borderId="2" xfId="5" applyNumberFormat="1" applyFont="1" applyFill="1" applyBorder="1" applyAlignment="1" applyProtection="1">
      <alignment horizontal="left" vertical="top" wrapText="1"/>
    </xf>
    <xf numFmtId="164" fontId="6" fillId="3" borderId="2" xfId="5" applyNumberFormat="1" applyFont="1" applyFill="1" applyBorder="1" applyAlignment="1" applyProtection="1">
      <alignment horizontal="right" vertical="top"/>
    </xf>
    <xf numFmtId="0" fontId="14" fillId="0" borderId="0" xfId="5" applyNumberFormat="1" applyFont="1" applyFill="1" applyBorder="1" applyAlignment="1" applyProtection="1">
      <alignment vertical="top" wrapText="1"/>
    </xf>
    <xf numFmtId="0" fontId="14" fillId="0" borderId="2" xfId="5" applyNumberFormat="1" applyFont="1" applyFill="1" applyBorder="1" applyAlignment="1" applyProtection="1">
      <alignment vertical="top" wrapText="1"/>
    </xf>
    <xf numFmtId="0" fontId="23" fillId="0" borderId="0" xfId="5" applyFont="1" applyFill="1" applyAlignment="1">
      <alignment vertical="top"/>
    </xf>
    <xf numFmtId="0" fontId="13" fillId="0" borderId="0" xfId="1" applyFont="1" applyAlignment="1" applyProtection="1"/>
    <xf numFmtId="0" fontId="10" fillId="0" borderId="0" xfId="0" applyFont="1"/>
    <xf numFmtId="0" fontId="5" fillId="0" borderId="0" xfId="3" applyNumberFormat="1" applyFont="1" applyFill="1" applyBorder="1" applyAlignment="1" applyProtection="1">
      <alignment horizontal="left" vertical="center"/>
    </xf>
    <xf numFmtId="0" fontId="14" fillId="3" borderId="4" xfId="0" applyNumberFormat="1" applyFont="1" applyFill="1" applyBorder="1" applyAlignment="1" applyProtection="1">
      <alignment horizontal="center" wrapText="1"/>
    </xf>
    <xf numFmtId="0" fontId="6" fillId="3" borderId="3" xfId="0" applyNumberFormat="1" applyFont="1" applyFill="1" applyBorder="1" applyAlignment="1" applyProtection="1">
      <alignment horizontal="right" wrapText="1"/>
    </xf>
    <xf numFmtId="0" fontId="5" fillId="3" borderId="0" xfId="0" applyNumberFormat="1" applyFont="1" applyFill="1" applyBorder="1" applyAlignment="1" applyProtection="1">
      <alignment horizontal="left"/>
    </xf>
    <xf numFmtId="0" fontId="1" fillId="0" borderId="1" xfId="5" applyNumberFormat="1" applyFont="1" applyFill="1" applyBorder="1" applyAlignment="1" applyProtection="1">
      <alignment wrapText="1"/>
    </xf>
    <xf numFmtId="0" fontId="1" fillId="0" borderId="1" xfId="5" applyNumberFormat="1" applyFont="1" applyFill="1" applyBorder="1" applyAlignment="1" applyProtection="1">
      <alignment horizontal="right" wrapText="1"/>
    </xf>
    <xf numFmtId="0" fontId="14" fillId="4" borderId="0" xfId="0" applyNumberFormat="1" applyFont="1" applyFill="1" applyBorder="1" applyAlignment="1" applyProtection="1">
      <alignment vertical="top"/>
    </xf>
    <xf numFmtId="0" fontId="25" fillId="0" borderId="0" xfId="0" applyFont="1" applyBorder="1" applyAlignment="1">
      <alignment vertical="top"/>
    </xf>
    <xf numFmtId="0" fontId="26" fillId="3" borderId="0" xfId="0" applyNumberFormat="1" applyFont="1" applyFill="1" applyBorder="1" applyAlignment="1" applyProtection="1">
      <alignment horizontal="right" vertical="top"/>
    </xf>
    <xf numFmtId="0" fontId="2" fillId="4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right" vertical="top"/>
    </xf>
    <xf numFmtId="0" fontId="2" fillId="0" borderId="0" xfId="5" applyNumberFormat="1" applyFont="1" applyFill="1" applyBorder="1" applyAlignment="1" applyProtection="1">
      <alignment horizontal="right" vertical="top" wrapText="1"/>
    </xf>
    <xf numFmtId="0" fontId="2" fillId="0" borderId="0" xfId="5" applyNumberFormat="1" applyFont="1" applyFill="1" applyBorder="1" applyAlignment="1" applyProtection="1">
      <alignment horizontal="right" vertical="top"/>
    </xf>
    <xf numFmtId="0" fontId="2" fillId="0" borderId="0" xfId="5" applyNumberFormat="1" applyFont="1" applyFill="1" applyBorder="1" applyAlignment="1" applyProtection="1">
      <alignment horizontal="left" vertical="top"/>
    </xf>
    <xf numFmtId="0" fontId="12" fillId="0" borderId="0" xfId="0" applyFont="1" applyBorder="1" applyAlignment="1"/>
    <xf numFmtId="0" fontId="25" fillId="0" borderId="0" xfId="0" applyFont="1" applyBorder="1" applyAlignment="1"/>
    <xf numFmtId="0" fontId="10" fillId="0" borderId="0" xfId="0" applyFont="1" applyAlignment="1"/>
    <xf numFmtId="0" fontId="11" fillId="0" borderId="0" xfId="0" applyFont="1" applyAlignment="1"/>
    <xf numFmtId="0" fontId="5" fillId="0" borderId="0" xfId="3" applyNumberFormat="1" applyFont="1" applyFill="1" applyBorder="1" applyAlignment="1" applyProtection="1">
      <alignment horizontal="left"/>
    </xf>
    <xf numFmtId="0" fontId="0" fillId="0" borderId="0" xfId="0" applyAlignment="1"/>
    <xf numFmtId="0" fontId="17" fillId="4" borderId="5" xfId="0" applyNumberFormat="1" applyFont="1" applyFill="1" applyBorder="1" applyAlignment="1" applyProtection="1">
      <alignment horizontal="left" wrapText="1"/>
    </xf>
    <xf numFmtId="0" fontId="17" fillId="4" borderId="1" xfId="0" applyNumberFormat="1" applyFont="1" applyFill="1" applyBorder="1" applyAlignment="1" applyProtection="1">
      <alignment wrapText="1"/>
    </xf>
    <xf numFmtId="0" fontId="18" fillId="0" borderId="0" xfId="0" applyFont="1" applyBorder="1" applyAlignment="1"/>
    <xf numFmtId="0" fontId="1" fillId="0" borderId="6" xfId="5" applyNumberFormat="1" applyFont="1" applyFill="1" applyBorder="1" applyAlignment="1" applyProtection="1">
      <alignment horizontal="left" wrapText="1"/>
    </xf>
    <xf numFmtId="0" fontId="23" fillId="0" borderId="0" xfId="5" applyNumberFormat="1" applyFont="1" applyFill="1" applyBorder="1" applyAlignment="1" applyProtection="1"/>
    <xf numFmtId="0" fontId="2" fillId="0" borderId="0" xfId="5" applyNumberFormat="1" applyFont="1" applyFill="1" applyBorder="1" applyAlignment="1" applyProtection="1">
      <alignment horizontal="left" vertical="top" wrapText="1"/>
    </xf>
    <xf numFmtId="0" fontId="14" fillId="4" borderId="0" xfId="0" applyNumberFormat="1" applyFont="1" applyFill="1" applyBorder="1" applyAlignment="1" applyProtection="1">
      <alignment horizontal="left" vertical="top" wrapText="1"/>
    </xf>
    <xf numFmtId="0" fontId="3" fillId="0" borderId="0" xfId="5" applyNumberFormat="1" applyFont="1" applyFill="1" applyBorder="1" applyAlignment="1" applyProtection="1">
      <alignment vertical="top" wrapText="1"/>
    </xf>
    <xf numFmtId="0" fontId="14" fillId="4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wrapText="1"/>
    </xf>
    <xf numFmtId="0" fontId="3" fillId="0" borderId="0" xfId="5" applyNumberFormat="1" applyFont="1" applyFill="1" applyBorder="1" applyAlignment="1" applyProtection="1">
      <alignment vertical="top"/>
    </xf>
    <xf numFmtId="0" fontId="14" fillId="4" borderId="0" xfId="0" applyNumberFormat="1" applyFont="1" applyFill="1" applyBorder="1" applyAlignment="1" applyProtection="1">
      <alignment horizontal="left" vertical="top" wrapText="1"/>
    </xf>
    <xf numFmtId="0" fontId="14" fillId="4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horizontal="left" wrapText="1"/>
    </xf>
    <xf numFmtId="0" fontId="14" fillId="4" borderId="0" xfId="0" applyNumberFormat="1" applyFont="1" applyFill="1" applyBorder="1" applyAlignment="1" applyProtection="1">
      <alignment horizontal="left" wrapText="1"/>
    </xf>
    <xf numFmtId="0" fontId="14" fillId="4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2" fillId="4" borderId="0" xfId="0" applyNumberFormat="1" applyFont="1" applyFill="1" applyBorder="1" applyAlignment="1" applyProtection="1">
      <alignment horizontal="left" vertical="top" wrapText="1"/>
    </xf>
    <xf numFmtId="0" fontId="2" fillId="0" borderId="0" xfId="5" applyNumberFormat="1" applyFont="1" applyFill="1" applyBorder="1" applyAlignment="1" applyProtection="1">
      <alignment horizontal="left" vertical="top" wrapText="1"/>
    </xf>
    <xf numFmtId="0" fontId="3" fillId="0" borderId="0" xfId="5" applyNumberFormat="1" applyFont="1" applyFill="1" applyBorder="1" applyAlignment="1" applyProtection="1">
      <alignment horizontal="left" vertical="top" wrapText="1"/>
    </xf>
  </cellXfs>
  <cellStyles count="6">
    <cellStyle name="Lien hypertexte" xfId="1" builtinId="8"/>
    <cellStyle name="Lien hypertexte 2" xfId="4" xr:uid="{00000000-0005-0000-0000-000001000000}"/>
    <cellStyle name="Normal" xfId="0" builtinId="0"/>
    <cellStyle name="Normal 2" xfId="5" xr:uid="{00000000-0005-0000-0000-000003000000}"/>
    <cellStyle name="Normal 3" xfId="2" xr:uid="{00000000-0005-0000-0000-000004000000}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.Indicators@bfs.admin.ch?subject=ind-f-405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showGridLines="0" tabSelected="1" zoomScaleNormal="100" workbookViewId="0">
      <selection activeCell="A12" sqref="A12"/>
    </sheetView>
  </sheetViews>
  <sheetFormatPr baseColWidth="10" defaultColWidth="11" defaultRowHeight="14.25" customHeight="1"/>
  <cols>
    <col min="1" max="1" width="4.6640625" style="16" customWidth="1"/>
    <col min="2" max="16384" width="11" style="16"/>
  </cols>
  <sheetData>
    <row r="1" spans="1:11" s="68" customFormat="1" ht="31.5" customHeight="1">
      <c r="A1" s="83" t="s">
        <v>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2" customFormat="1" ht="14.25" customHeight="1">
      <c r="A2" s="56" t="s">
        <v>3</v>
      </c>
      <c r="B2" s="56"/>
      <c r="C2" s="23"/>
      <c r="D2" s="23"/>
      <c r="E2" s="23"/>
      <c r="F2" s="23"/>
      <c r="G2" s="23"/>
      <c r="H2" s="23"/>
      <c r="I2" s="23"/>
      <c r="J2" s="23"/>
      <c r="K2" s="23"/>
    </row>
    <row r="3" spans="1:11" s="66" customFormat="1" ht="25.5" customHeight="1">
      <c r="A3" s="63" t="s">
        <v>11</v>
      </c>
      <c r="B3" s="64"/>
      <c r="C3" s="65"/>
      <c r="D3" s="65"/>
      <c r="E3" s="65"/>
      <c r="F3" s="65"/>
      <c r="G3" s="65"/>
      <c r="H3" s="65"/>
      <c r="I3" s="65"/>
      <c r="J3" s="65"/>
      <c r="K3" s="65"/>
    </row>
    <row r="4" spans="1:11" s="29" customFormat="1" ht="14.25" customHeight="1">
      <c r="A4" s="30" t="s">
        <v>9</v>
      </c>
      <c r="B4" s="24" t="str">
        <f>'T1'!A2</f>
        <v>Taux de diplômes des hautes écoles aux niveaux licence/diplôme et bachelor, de 2000 à 2022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s="23" customFormat="1" ht="14.25" customHeight="1">
      <c r="A5" s="31" t="s">
        <v>10</v>
      </c>
      <c r="B5" s="24" t="str">
        <f>'T2'!A2</f>
        <v>Taux de diplômes des hautes écoles aux niveaux licence/diplôme et bachelor selon le canton de domicile avant le début des études, en 2022</v>
      </c>
      <c r="C5" s="24"/>
      <c r="D5" s="24"/>
      <c r="E5" s="24"/>
      <c r="F5" s="24"/>
      <c r="G5" s="24"/>
      <c r="H5" s="24"/>
      <c r="I5" s="24"/>
      <c r="J5" s="24"/>
      <c r="K5" s="24"/>
    </row>
    <row r="6" spans="1:11" s="29" customFormat="1" ht="14.25" customHeight="1">
      <c r="A6" s="30" t="s">
        <v>52</v>
      </c>
      <c r="B6" s="24" t="str">
        <f>'T3'!A2</f>
        <v>Taux de diplômes des hautes écoles aux niveaux licence/diplôme et bachelor selon le sexe, de 2000 à 2022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s="66" customFormat="1" ht="25.5" customHeight="1">
      <c r="A7" s="63" t="s">
        <v>12</v>
      </c>
      <c r="B7" s="64"/>
      <c r="C7" s="65"/>
      <c r="D7" s="65"/>
      <c r="E7" s="65"/>
      <c r="F7" s="65"/>
      <c r="G7" s="65"/>
      <c r="H7" s="65"/>
      <c r="I7" s="65"/>
      <c r="J7" s="65"/>
      <c r="K7" s="65"/>
    </row>
    <row r="8" spans="1:11" s="23" customFormat="1" ht="14.25" customHeight="1">
      <c r="A8" s="31" t="s">
        <v>53</v>
      </c>
      <c r="B8" s="24" t="str">
        <f>'TD1'!A2</f>
        <v>Taux de diplômes des hautes écoles aux niveaux licence/diplôme et bachelor 
selon le canton de domicile avant le début des études, de 2000 à 2022</v>
      </c>
      <c r="C8" s="24"/>
      <c r="D8" s="24"/>
      <c r="E8" s="24"/>
      <c r="F8" s="24"/>
      <c r="G8" s="24"/>
      <c r="H8" s="24"/>
      <c r="I8" s="24"/>
      <c r="J8" s="24"/>
      <c r="K8" s="24"/>
    </row>
    <row r="9" spans="1:11" s="65" customFormat="1" ht="25.5" customHeight="1">
      <c r="A9" s="67" t="s">
        <v>57</v>
      </c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 s="48" customFormat="1" ht="15" customHeight="1">
      <c r="A10" s="49" t="str">
        <f>"© OFS " &amp; RIGHT(A9,4)</f>
        <v>© OFS 2023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s="65" customFormat="1" ht="25.5" customHeight="1">
      <c r="A11" s="47" t="s">
        <v>42</v>
      </c>
      <c r="B11" s="47"/>
      <c r="C11" s="47"/>
      <c r="D11" s="47"/>
      <c r="E11" s="47"/>
      <c r="F11" s="47"/>
      <c r="G11" s="47"/>
      <c r="H11" s="47"/>
    </row>
  </sheetData>
  <mergeCells count="1">
    <mergeCell ref="A1:K1"/>
  </mergeCells>
  <hyperlinks>
    <hyperlink ref="B4:K4" location="'Evolution et prévisions'!A1" display="'Evolution et prévisions'!A1" xr:uid="{00000000-0004-0000-0000-000000000000}"/>
    <hyperlink ref="B5:J5" location="'Canton de domicile'!A1" display="'Canton de domicile'!A1" xr:uid="{00000000-0004-0000-0000-000001000000}"/>
    <hyperlink ref="C4" location="'Evolution et prévisions'!A1" display="'Evolution et prévisions'!A1" xr:uid="{00000000-0004-0000-0000-000002000000}"/>
    <hyperlink ref="C5" location="'Canton de domicile'!A1" display="'Canton de domicile'!A1" xr:uid="{00000000-0004-0000-0000-000003000000}"/>
    <hyperlink ref="B4:J4" location="'T1'!A1" display="'T1'!A1" xr:uid="{00000000-0004-0000-0000-000004000000}"/>
    <hyperlink ref="B5:K5" location="'T2'!A1" display="'T2'!A1" xr:uid="{00000000-0004-0000-0000-000005000000}"/>
    <hyperlink ref="B6:K6" location="'Evolution et prévisions'!A1" display="'Evolution et prévisions'!A1" xr:uid="{00000000-0004-0000-0000-000006000000}"/>
    <hyperlink ref="B8:J8" location="'Canton de domicile'!A1" display="'Canton de domicile'!A1" xr:uid="{00000000-0004-0000-0000-000007000000}"/>
    <hyperlink ref="C6" location="'Evolution et prévisions'!A1" display="'Evolution et prévisions'!A1" xr:uid="{00000000-0004-0000-0000-000008000000}"/>
    <hyperlink ref="C8" location="'Canton de domicile'!A1" display="'Canton de domicile'!A1" xr:uid="{00000000-0004-0000-0000-000009000000}"/>
    <hyperlink ref="B6:J6" location="'T3'!A1" display="'T3'!A1" xr:uid="{00000000-0004-0000-0000-00000A000000}"/>
    <hyperlink ref="B8:K8" location="'TD1'!A1" display="'TD1'!A1" xr:uid="{00000000-0004-0000-0000-00000B000000}"/>
    <hyperlink ref="A11:H11" r:id="rId1" display="Contact: Office fédéral de la statistique (OFS), Indicateurs de la formation, EducIndicators@bfs.admin.ch" xr:uid="{00000000-0004-0000-0000-00000C000000}"/>
    <hyperlink ref="B4:H4" location="'T1'!A1" display="'T1'!A1" xr:uid="{00000000-0004-0000-0000-00000D000000}"/>
    <hyperlink ref="B6:I6" location="'TD1'!A1" display="'TD1'!A1" xr:uid="{00000000-0004-0000-0000-00000E000000}"/>
    <hyperlink ref="B5" location="'T2'!A1" display="'T2'!A1" xr:uid="{00000000-0004-0000-0000-00000F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"/>
  <sheetViews>
    <sheetView showGridLines="0" zoomScaleNormal="100" workbookViewId="0"/>
  </sheetViews>
  <sheetFormatPr baseColWidth="10" defaultColWidth="11" defaultRowHeight="14.25" customHeight="1"/>
  <cols>
    <col min="1" max="1" width="10.33203125" style="4" customWidth="1"/>
    <col min="2" max="2" width="5.83203125" style="4" customWidth="1"/>
    <col min="3" max="6" width="5.83203125" style="4" hidden="1" customWidth="1"/>
    <col min="7" max="7" width="5.83203125" style="4" customWidth="1"/>
    <col min="8" max="11" width="5.83203125" style="4" hidden="1" customWidth="1"/>
    <col min="12" max="12" width="5.83203125" style="4" customWidth="1"/>
    <col min="13" max="13" width="5.83203125" style="4" hidden="1" customWidth="1"/>
    <col min="14" max="24" width="5.83203125" style="4" customWidth="1"/>
    <col min="25" max="16384" width="11" style="4"/>
  </cols>
  <sheetData>
    <row r="1" spans="1:24" s="32" customFormat="1" ht="25.5" customHeight="1">
      <c r="A1" s="24" t="s">
        <v>4</v>
      </c>
    </row>
    <row r="2" spans="1:24" s="3" customFormat="1" ht="13.5" customHeight="1">
      <c r="A2" s="86" t="str">
        <f>CONCATENATE(Index!A1," aux niveaux licence/diplôme et bachelor, de 2000 à ",RIGHT(Index!A10,4)-1)</f>
        <v>Taux de diplômes des hautes écoles aux niveaux licence/diplôme et bachelor, de 2000 à 2022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57"/>
      <c r="U2" s="57"/>
      <c r="V2" s="57"/>
      <c r="W2" s="57"/>
      <c r="X2" s="57" t="s">
        <v>9</v>
      </c>
    </row>
    <row r="3" spans="1:24" s="3" customFormat="1" ht="13.5" customHeight="1">
      <c r="A3" s="6" t="s">
        <v>43</v>
      </c>
      <c r="B3" s="6"/>
      <c r="C3" s="6"/>
      <c r="D3" s="6"/>
    </row>
    <row r="4" spans="1:24" s="52" customFormat="1" ht="13.5" customHeight="1">
      <c r="A4" s="50" t="s">
        <v>0</v>
      </c>
      <c r="B4" s="51">
        <v>2000</v>
      </c>
      <c r="C4" s="51">
        <v>2001</v>
      </c>
      <c r="D4" s="51">
        <v>2002</v>
      </c>
      <c r="E4" s="51">
        <v>2003</v>
      </c>
      <c r="F4" s="51">
        <v>2004</v>
      </c>
      <c r="G4" s="51">
        <v>2005</v>
      </c>
      <c r="H4" s="51">
        <v>2006</v>
      </c>
      <c r="I4" s="51">
        <v>2007</v>
      </c>
      <c r="J4" s="51">
        <v>2008</v>
      </c>
      <c r="K4" s="51">
        <v>2009</v>
      </c>
      <c r="L4" s="51" t="s">
        <v>46</v>
      </c>
      <c r="M4" s="51">
        <v>2011</v>
      </c>
      <c r="N4" s="51">
        <v>2012</v>
      </c>
      <c r="O4" s="51">
        <v>2013</v>
      </c>
      <c r="P4" s="51">
        <v>2014</v>
      </c>
      <c r="Q4" s="51">
        <v>2015</v>
      </c>
      <c r="R4" s="51">
        <v>2016</v>
      </c>
      <c r="S4" s="51">
        <v>2017</v>
      </c>
      <c r="T4" s="51">
        <v>2018</v>
      </c>
      <c r="U4" s="51">
        <v>2019</v>
      </c>
      <c r="V4" s="51">
        <v>2020</v>
      </c>
      <c r="W4" s="51">
        <v>2021</v>
      </c>
      <c r="X4" s="51">
        <v>2022</v>
      </c>
    </row>
    <row r="5" spans="1:24" s="28" customFormat="1" ht="13.5" customHeight="1">
      <c r="A5" s="7" t="s">
        <v>51</v>
      </c>
      <c r="B5" s="8">
        <v>12.527191999999999</v>
      </c>
      <c r="C5" s="8">
        <v>14.257244199999999</v>
      </c>
      <c r="D5" s="8">
        <v>14.932074999999999</v>
      </c>
      <c r="E5" s="8">
        <v>16.978231000000001</v>
      </c>
      <c r="F5" s="8">
        <v>19.2718469</v>
      </c>
      <c r="G5" s="8">
        <v>22.5126575</v>
      </c>
      <c r="H5" s="8">
        <v>24.8806908</v>
      </c>
      <c r="I5" s="8">
        <v>26.567073300000001</v>
      </c>
      <c r="J5" s="8">
        <v>27.604609400000001</v>
      </c>
      <c r="K5" s="8">
        <v>27.119970099999996</v>
      </c>
      <c r="L5" s="8">
        <v>26.860248300000002</v>
      </c>
      <c r="M5" s="8">
        <v>27.543792100000001</v>
      </c>
      <c r="N5" s="8">
        <v>27.316269300000002</v>
      </c>
      <c r="O5" s="8">
        <v>27.314526699999998</v>
      </c>
      <c r="P5" s="8">
        <v>28.235131000000003</v>
      </c>
      <c r="Q5" s="8">
        <v>28.618678199999998</v>
      </c>
      <c r="R5" s="8">
        <v>28.5880738</v>
      </c>
      <c r="S5" s="8">
        <v>29.5065533</v>
      </c>
      <c r="T5" s="8">
        <v>30.066551200000003</v>
      </c>
      <c r="U5" s="8">
        <v>30.789194800000001</v>
      </c>
      <c r="V5" s="8">
        <v>31.270258900000002</v>
      </c>
      <c r="W5" s="8">
        <v>32.663637299999998</v>
      </c>
      <c r="X5" s="8">
        <v>32.555382600000002</v>
      </c>
    </row>
    <row r="6" spans="1:24" s="26" customFormat="1" ht="13.5" customHeight="1">
      <c r="A6" s="9" t="s">
        <v>1</v>
      </c>
      <c r="B6" s="10">
        <v>10.3071734</v>
      </c>
      <c r="C6" s="10">
        <v>10.0246023</v>
      </c>
      <c r="D6" s="10">
        <v>10.1520846</v>
      </c>
      <c r="E6" s="10">
        <v>10.680525600000001</v>
      </c>
      <c r="F6" s="10">
        <v>11.8311796</v>
      </c>
      <c r="G6" s="10">
        <v>13.810109299999999</v>
      </c>
      <c r="H6" s="10">
        <v>14.5149767</v>
      </c>
      <c r="I6" s="10">
        <v>15.1864337</v>
      </c>
      <c r="J6" s="10">
        <v>15.2897856</v>
      </c>
      <c r="K6" s="10">
        <v>14.992696599999999</v>
      </c>
      <c r="L6" s="10">
        <v>14.932747299999999</v>
      </c>
      <c r="M6" s="10">
        <v>14.909166799999999</v>
      </c>
      <c r="N6" s="10">
        <v>14.173329900000001</v>
      </c>
      <c r="O6" s="10">
        <v>13.693470700000001</v>
      </c>
      <c r="P6" s="10">
        <v>14.1726744</v>
      </c>
      <c r="Q6" s="10">
        <v>14.182685900000001</v>
      </c>
      <c r="R6" s="10">
        <v>13.95791</v>
      </c>
      <c r="S6" s="10">
        <v>14.19641</v>
      </c>
      <c r="T6" s="10">
        <v>14.505111699999999</v>
      </c>
      <c r="U6" s="10">
        <v>14.7566019</v>
      </c>
      <c r="V6" s="10">
        <v>15.523618600000001</v>
      </c>
      <c r="W6" s="10">
        <v>16.012349399999998</v>
      </c>
      <c r="X6" s="10">
        <v>15.889427700000001</v>
      </c>
    </row>
    <row r="7" spans="1:24" s="26" customFormat="1" ht="13.5" customHeight="1">
      <c r="A7" s="11" t="s">
        <v>2</v>
      </c>
      <c r="B7" s="12">
        <v>2.2209894000000001</v>
      </c>
      <c r="C7" s="12">
        <v>4.2420228</v>
      </c>
      <c r="D7" s="12">
        <v>4.7987047</v>
      </c>
      <c r="E7" s="12">
        <v>6.3853706999999993</v>
      </c>
      <c r="F7" s="12">
        <v>7.5727543999999991</v>
      </c>
      <c r="G7" s="12">
        <v>8.9043194999999997</v>
      </c>
      <c r="H7" s="12">
        <v>10.767740700000001</v>
      </c>
      <c r="I7" s="12">
        <v>11.8311934</v>
      </c>
      <c r="J7" s="12">
        <v>12.9659598</v>
      </c>
      <c r="K7" s="12">
        <v>12.7850371</v>
      </c>
      <c r="L7" s="12">
        <v>12.728503100000001</v>
      </c>
      <c r="M7" s="12">
        <v>13.582736599999999</v>
      </c>
      <c r="N7" s="12">
        <v>14.190766200000001</v>
      </c>
      <c r="O7" s="12">
        <v>14.754317</v>
      </c>
      <c r="P7" s="12">
        <v>15.3642854</v>
      </c>
      <c r="Q7" s="12">
        <v>15.7905052</v>
      </c>
      <c r="R7" s="12">
        <v>16.026374300000001</v>
      </c>
      <c r="S7" s="12">
        <v>16.711224299999998</v>
      </c>
      <c r="T7" s="12">
        <v>17.0264369</v>
      </c>
      <c r="U7" s="12">
        <v>17.474892000000001</v>
      </c>
      <c r="V7" s="12">
        <v>17.277208600000002</v>
      </c>
      <c r="W7" s="12">
        <v>18.323624599999999</v>
      </c>
      <c r="X7" s="12">
        <v>18.330544700000001</v>
      </c>
    </row>
    <row r="8" spans="1:24" s="1" customFormat="1" ht="13.5" customHeight="1">
      <c r="A8" s="18" t="s">
        <v>15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4"/>
      <c r="O8" s="14"/>
      <c r="P8" s="14"/>
    </row>
    <row r="9" spans="1:24" s="1" customFormat="1" ht="12" customHeight="1">
      <c r="A9" s="85" t="s">
        <v>48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2"/>
      <c r="O9" s="2"/>
      <c r="P9" s="2"/>
    </row>
    <row r="10" spans="1:24" s="1" customFormat="1" ht="14.25" customHeight="1">
      <c r="A10" s="20" t="s">
        <v>49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4" s="1" customFormat="1" ht="14.25" customHeight="1">
      <c r="A11" s="82" t="s">
        <v>55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</row>
    <row r="12" spans="1:24" s="1" customFormat="1" ht="14.25" customHeight="1">
      <c r="A12" s="84" t="str">
        <f>Index!A10</f>
        <v>© OFS 2023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2"/>
      <c r="O12" s="2"/>
      <c r="P12" s="2"/>
    </row>
    <row r="13" spans="1:24" s="1" customFormat="1" ht="25.5" customHeight="1">
      <c r="A13" s="15" t="str">
        <f>Index!A11</f>
        <v>Contact: Office fédéral de la statistique (OFS), Indicateurs de la formation, EducIndicators@bfs.admin.ch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"/>
      <c r="O13" s="2"/>
      <c r="P13" s="2"/>
    </row>
  </sheetData>
  <mergeCells count="3">
    <mergeCell ref="A12:M12"/>
    <mergeCell ref="A9:M9"/>
    <mergeCell ref="A2:S2"/>
  </mergeCells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8"/>
  <sheetViews>
    <sheetView showGridLines="0" zoomScaleNormal="100" workbookViewId="0">
      <pane ySplit="6" topLeftCell="A7" activePane="bottomLeft" state="frozenSplit"/>
      <selection pane="bottomLeft"/>
    </sheetView>
  </sheetViews>
  <sheetFormatPr baseColWidth="10" defaultColWidth="11" defaultRowHeight="14.25" customHeight="1"/>
  <cols>
    <col min="1" max="1" width="10.33203125" style="16" customWidth="1"/>
    <col min="2" max="4" width="23.25" style="16" customWidth="1"/>
    <col min="5" max="16384" width="11" style="16"/>
  </cols>
  <sheetData>
    <row r="1" spans="1:4" ht="25.5" customHeight="1">
      <c r="A1" s="24" t="s">
        <v>4</v>
      </c>
    </row>
    <row r="2" spans="1:4" ht="12.65" customHeight="1">
      <c r="A2" s="88" t="str">
        <f>CONCATENATE(Index!A1," aux niveaux licence/diplôme et bachelor selon le canton de domicile avant le début des études, en ",RIGHT(Index!A10,4)-1)</f>
        <v>Taux de diplômes des hautes écoles aux niveaux licence/diplôme et bachelor selon le canton de domicile avant le début des études, en 2022</v>
      </c>
      <c r="B2" s="88"/>
      <c r="C2" s="88"/>
      <c r="D2" s="59" t="s">
        <v>10</v>
      </c>
    </row>
    <row r="3" spans="1:4" ht="12.65" customHeight="1">
      <c r="A3" s="88"/>
      <c r="B3" s="88"/>
      <c r="C3" s="88"/>
      <c r="D3" s="58"/>
    </row>
    <row r="4" spans="1:4" ht="14.25" customHeight="1">
      <c r="A4" s="17" t="s">
        <v>43</v>
      </c>
      <c r="B4" s="17"/>
      <c r="C4" s="17"/>
      <c r="D4" s="17"/>
    </row>
    <row r="5" spans="1:4" s="71" customFormat="1" ht="14.15" customHeight="1">
      <c r="A5" s="69" t="s">
        <v>0</v>
      </c>
      <c r="B5" s="70" t="s">
        <v>6</v>
      </c>
      <c r="C5" s="70" t="s">
        <v>1</v>
      </c>
      <c r="D5" s="70" t="s">
        <v>2</v>
      </c>
    </row>
    <row r="6" spans="1:4" s="27" customFormat="1" ht="14.25" customHeight="1">
      <c r="A6" s="7" t="s">
        <v>44</v>
      </c>
      <c r="B6" s="21">
        <v>32.555382600000002</v>
      </c>
      <c r="C6" s="21">
        <v>15.889427700000001</v>
      </c>
      <c r="D6" s="21">
        <v>18.330544700000001</v>
      </c>
    </row>
    <row r="7" spans="1:4" s="25" customFormat="1" ht="14.25" customHeight="1">
      <c r="A7" s="9" t="s">
        <v>16</v>
      </c>
      <c r="B7" s="10">
        <v>25.390912799999999</v>
      </c>
      <c r="C7" s="10">
        <v>11.853235600000001</v>
      </c>
      <c r="D7" s="10">
        <v>14.6593578</v>
      </c>
    </row>
    <row r="8" spans="1:4" s="25" customFormat="1" ht="14.25" customHeight="1">
      <c r="A8" s="9" t="s">
        <v>17</v>
      </c>
      <c r="B8" s="10">
        <v>25.955926299999998</v>
      </c>
      <c r="C8" s="10">
        <v>11.783134799999999</v>
      </c>
      <c r="D8" s="10">
        <v>15.8386879</v>
      </c>
    </row>
    <row r="9" spans="1:4" s="25" customFormat="1" ht="14.25" customHeight="1">
      <c r="A9" s="9" t="s">
        <v>18</v>
      </c>
      <c r="B9" s="10">
        <v>25.869624399999999</v>
      </c>
      <c r="C9" s="10">
        <v>11.563668100000001</v>
      </c>
      <c r="D9" s="10">
        <v>15.925256299999999</v>
      </c>
    </row>
    <row r="10" spans="1:4" s="25" customFormat="1" ht="14.25" customHeight="1">
      <c r="A10" s="9" t="s">
        <v>19</v>
      </c>
      <c r="B10" s="10">
        <v>24.905074599999999</v>
      </c>
      <c r="C10" s="10">
        <v>7.2612398999999996</v>
      </c>
      <c r="D10" s="10">
        <v>19.340305000000001</v>
      </c>
    </row>
    <row r="11" spans="1:4" s="25" customFormat="1" ht="14.25" customHeight="1">
      <c r="A11" s="9" t="s">
        <v>20</v>
      </c>
      <c r="B11" s="10">
        <v>24.634926699999998</v>
      </c>
      <c r="C11" s="10">
        <v>10.1251753</v>
      </c>
      <c r="D11" s="10">
        <v>15.369834099999999</v>
      </c>
    </row>
    <row r="12" spans="1:4" s="25" customFormat="1" ht="14.25" customHeight="1">
      <c r="A12" s="9" t="s">
        <v>21</v>
      </c>
      <c r="B12" s="10">
        <v>25.849319500000004</v>
      </c>
      <c r="C12" s="10">
        <v>11.0681259</v>
      </c>
      <c r="D12" s="10">
        <v>15.5038359</v>
      </c>
    </row>
    <row r="13" spans="1:4" s="25" customFormat="1" ht="14.25" customHeight="1">
      <c r="A13" s="9" t="s">
        <v>22</v>
      </c>
      <c r="B13" s="10">
        <v>28.2753692</v>
      </c>
      <c r="C13" s="10">
        <v>12.983414</v>
      </c>
      <c r="D13" s="10">
        <v>17.1739997</v>
      </c>
    </row>
    <row r="14" spans="1:4" s="25" customFormat="1" ht="14.25" customHeight="1">
      <c r="A14" s="9" t="s">
        <v>23</v>
      </c>
      <c r="B14" s="10">
        <v>21.3675885</v>
      </c>
      <c r="C14" s="10">
        <v>7.2038744999999995</v>
      </c>
      <c r="D14" s="10">
        <v>14.716028300000001</v>
      </c>
    </row>
    <row r="15" spans="1:4" s="25" customFormat="1" ht="14.25" customHeight="1">
      <c r="A15" s="9" t="s">
        <v>24</v>
      </c>
      <c r="B15" s="10">
        <v>33.559190899999997</v>
      </c>
      <c r="C15" s="10">
        <v>15.209949099999999</v>
      </c>
      <c r="D15" s="10">
        <v>19.949895900000001</v>
      </c>
    </row>
    <row r="16" spans="1:4" s="25" customFormat="1" ht="14.25" customHeight="1">
      <c r="A16" s="9" t="s">
        <v>25</v>
      </c>
      <c r="B16" s="10">
        <v>31.653054999999998</v>
      </c>
      <c r="C16" s="10">
        <v>13.8931267</v>
      </c>
      <c r="D16" s="10">
        <v>19.246468199999999</v>
      </c>
    </row>
    <row r="17" spans="1:4" s="25" customFormat="1" ht="14.25" customHeight="1">
      <c r="A17" s="9" t="s">
        <v>26</v>
      </c>
      <c r="B17" s="10">
        <v>27.0149659</v>
      </c>
      <c r="C17" s="10">
        <v>12.5037676</v>
      </c>
      <c r="D17" s="10">
        <v>16.055242800000002</v>
      </c>
    </row>
    <row r="18" spans="1:4" s="25" customFormat="1" ht="14.25" customHeight="1">
      <c r="A18" s="9" t="s">
        <v>27</v>
      </c>
      <c r="B18" s="10">
        <v>25.266448100000002</v>
      </c>
      <c r="C18" s="10">
        <v>13.982173999999999</v>
      </c>
      <c r="D18" s="10">
        <v>13.1541645</v>
      </c>
    </row>
    <row r="19" spans="1:4" s="25" customFormat="1" ht="14.25" customHeight="1">
      <c r="A19" s="9" t="s">
        <v>28</v>
      </c>
      <c r="B19" s="10">
        <v>34.717828799999999</v>
      </c>
      <c r="C19" s="10">
        <v>16.000751999999999</v>
      </c>
      <c r="D19" s="10">
        <v>21.085184399999999</v>
      </c>
    </row>
    <row r="20" spans="1:4" s="25" customFormat="1" ht="14.25" customHeight="1">
      <c r="A20" s="9" t="s">
        <v>29</v>
      </c>
      <c r="B20" s="10">
        <v>24.7938568</v>
      </c>
      <c r="C20" s="10">
        <v>8.0412575000000004</v>
      </c>
      <c r="D20" s="10">
        <v>17.460172100000001</v>
      </c>
    </row>
    <row r="21" spans="1:4" s="25" customFormat="1" ht="14.25" customHeight="1">
      <c r="A21" s="9" t="s">
        <v>30</v>
      </c>
      <c r="B21" s="10">
        <v>30.910780499999998</v>
      </c>
      <c r="C21" s="10">
        <v>9.7007569999999994</v>
      </c>
      <c r="D21" s="10">
        <v>22.825254900000001</v>
      </c>
    </row>
    <row r="22" spans="1:4" s="25" customFormat="1" ht="14.25" customHeight="1">
      <c r="A22" s="9" t="s">
        <v>31</v>
      </c>
      <c r="B22" s="10">
        <v>34.498269800000003</v>
      </c>
      <c r="C22" s="10">
        <v>15.0525503</v>
      </c>
      <c r="D22" s="10">
        <v>20.811736700000001</v>
      </c>
    </row>
    <row r="23" spans="1:4" s="25" customFormat="1" ht="14.25" customHeight="1">
      <c r="A23" s="9" t="s">
        <v>32</v>
      </c>
      <c r="B23" s="10">
        <v>25.542297000000001</v>
      </c>
      <c r="C23" s="10">
        <v>8.7828319999999991</v>
      </c>
      <c r="D23" s="10">
        <v>17.967445699999999</v>
      </c>
    </row>
    <row r="24" spans="1:4" s="25" customFormat="1" ht="14.25" customHeight="1">
      <c r="A24" s="9" t="s">
        <v>33</v>
      </c>
      <c r="B24" s="10">
        <v>29.2062448</v>
      </c>
      <c r="C24" s="10">
        <v>10.389715000000001</v>
      </c>
      <c r="D24" s="10">
        <v>20.240542999999999</v>
      </c>
    </row>
    <row r="25" spans="1:4" s="25" customFormat="1" ht="14.25" customHeight="1">
      <c r="A25" s="9" t="s">
        <v>34</v>
      </c>
      <c r="B25" s="10">
        <v>25.685416099999998</v>
      </c>
      <c r="C25" s="10">
        <v>10.837620800000002</v>
      </c>
      <c r="D25" s="10">
        <v>15.988823200000001</v>
      </c>
    </row>
    <row r="26" spans="1:4" s="25" customFormat="1" ht="14.25" customHeight="1">
      <c r="A26" s="9" t="s">
        <v>35</v>
      </c>
      <c r="B26" s="10">
        <v>24.482181199999999</v>
      </c>
      <c r="C26" s="10">
        <v>7.6751205000000002</v>
      </c>
      <c r="D26" s="10">
        <v>17.829360700000002</v>
      </c>
    </row>
    <row r="27" spans="1:4" s="25" customFormat="1" ht="14.25" customHeight="1">
      <c r="A27" s="9" t="s">
        <v>36</v>
      </c>
      <c r="B27" s="10">
        <v>33.768723199999997</v>
      </c>
      <c r="C27" s="10">
        <v>20.801833899999998</v>
      </c>
      <c r="D27" s="10">
        <v>15.062316200000001</v>
      </c>
    </row>
    <row r="28" spans="1:4" s="25" customFormat="1" ht="14.25" customHeight="1">
      <c r="A28" s="9" t="s">
        <v>37</v>
      </c>
      <c r="B28" s="10">
        <v>30.584542200000001</v>
      </c>
      <c r="C28" s="10">
        <v>17.466937300000001</v>
      </c>
      <c r="D28" s="10">
        <v>15.9310194</v>
      </c>
    </row>
    <row r="29" spans="1:4" s="25" customFormat="1" ht="14.25" customHeight="1">
      <c r="A29" s="9" t="s">
        <v>38</v>
      </c>
      <c r="B29" s="10">
        <v>30.377635299999998</v>
      </c>
      <c r="C29" s="10">
        <v>13.926506000000002</v>
      </c>
      <c r="D29" s="10">
        <v>18.682002600000001</v>
      </c>
    </row>
    <row r="30" spans="1:4" s="25" customFormat="1" ht="14.25" customHeight="1">
      <c r="A30" s="9" t="s">
        <v>39</v>
      </c>
      <c r="B30" s="10">
        <v>29.023525899999999</v>
      </c>
      <c r="C30" s="10">
        <v>15.3632864</v>
      </c>
      <c r="D30" s="10">
        <v>16.551508500000001</v>
      </c>
    </row>
    <row r="31" spans="1:4" s="25" customFormat="1" ht="14.25" customHeight="1">
      <c r="A31" s="9" t="s">
        <v>40</v>
      </c>
      <c r="B31" s="10">
        <v>33.281776299999997</v>
      </c>
      <c r="C31" s="10">
        <v>20.966073899999998</v>
      </c>
      <c r="D31" s="10">
        <v>14.040617600000001</v>
      </c>
    </row>
    <row r="32" spans="1:4" s="25" customFormat="1" ht="14.25" customHeight="1">
      <c r="A32" s="11" t="s">
        <v>41</v>
      </c>
      <c r="B32" s="12">
        <v>37.029100100000001</v>
      </c>
      <c r="C32" s="12">
        <v>15.673518300000001</v>
      </c>
      <c r="D32" s="12">
        <v>24.383064999999998</v>
      </c>
    </row>
    <row r="33" spans="1:4" s="1" customFormat="1" ht="13.5" customHeight="1">
      <c r="A33" s="18" t="s">
        <v>7</v>
      </c>
      <c r="B33" s="18"/>
      <c r="C33" s="18"/>
      <c r="D33" s="18"/>
    </row>
    <row r="34" spans="1:4" s="1" customFormat="1" ht="24.65" customHeight="1">
      <c r="A34" s="84" t="s">
        <v>8</v>
      </c>
      <c r="B34" s="84"/>
      <c r="C34" s="84"/>
      <c r="D34" s="84"/>
    </row>
    <row r="35" spans="1:4" s="1" customFormat="1" ht="22.5" customHeight="1">
      <c r="A35" s="85" t="s">
        <v>45</v>
      </c>
      <c r="B35" s="85"/>
      <c r="C35" s="85"/>
      <c r="D35" s="85"/>
    </row>
    <row r="36" spans="1:4" s="1" customFormat="1" ht="14.25" customHeight="1">
      <c r="A36" s="87" t="s">
        <v>55</v>
      </c>
      <c r="B36" s="87"/>
      <c r="C36" s="87"/>
      <c r="D36" s="87"/>
    </row>
    <row r="37" spans="1:4" s="1" customFormat="1" ht="14.25" customHeight="1">
      <c r="A37" s="20" t="str">
        <f>Index!A10</f>
        <v>© OFS 2023</v>
      </c>
      <c r="B37" s="20"/>
      <c r="C37" s="20"/>
      <c r="D37" s="20"/>
    </row>
    <row r="38" spans="1:4" s="1" customFormat="1" ht="25.5" customHeight="1">
      <c r="A38" s="15" t="str">
        <f>Index!A11</f>
        <v>Contact: Office fédéral de la statistique (OFS), Indicateurs de la formation, EducIndicators@bfs.admin.ch</v>
      </c>
      <c r="B38" s="5"/>
      <c r="C38" s="5"/>
      <c r="D38" s="5"/>
    </row>
  </sheetData>
  <mergeCells count="4">
    <mergeCell ref="A36:D36"/>
    <mergeCell ref="A35:D35"/>
    <mergeCell ref="A34:D34"/>
    <mergeCell ref="A2:C3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9"/>
  <sheetViews>
    <sheetView showGridLines="0" zoomScaleNormal="100" zoomScaleSheetLayoutView="130" workbookViewId="0"/>
  </sheetViews>
  <sheetFormatPr baseColWidth="10" defaultColWidth="11" defaultRowHeight="14.25" customHeight="1"/>
  <cols>
    <col min="1" max="1" width="10.33203125" style="33" customWidth="1"/>
    <col min="2" max="2" width="5.83203125" style="33" customWidth="1"/>
    <col min="3" max="6" width="5.83203125" style="33" hidden="1" customWidth="1"/>
    <col min="7" max="7" width="5.83203125" style="33" customWidth="1"/>
    <col min="8" max="11" width="5.83203125" style="33" hidden="1" customWidth="1"/>
    <col min="12" max="12" width="5.83203125" style="33" customWidth="1"/>
    <col min="13" max="13" width="5.83203125" style="33" hidden="1" customWidth="1"/>
    <col min="14" max="18" width="5.83203125" style="33" customWidth="1"/>
    <col min="19" max="19" width="5.58203125" style="33" customWidth="1"/>
    <col min="20" max="24" width="5.83203125" style="33" customWidth="1"/>
    <col min="25" max="16384" width="11" style="33"/>
  </cols>
  <sheetData>
    <row r="1" spans="1:24" s="16" customFormat="1" ht="25.5" customHeight="1">
      <c r="A1" s="24" t="s">
        <v>4</v>
      </c>
    </row>
    <row r="2" spans="1:24" ht="14.25" customHeight="1">
      <c r="A2" s="62" t="str">
        <f>CONCATENATE(Index!A1," aux niveaux licence/diplôme et bachelor selon le sexe, de 2000 à ",RIGHT(Index!A10,4)-1)</f>
        <v>Taux de diplômes des hautes écoles aux niveaux licence/diplôme et bachelor selon le sexe, de 2000 à 2022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60"/>
      <c r="U2" s="60"/>
      <c r="V2" s="60"/>
      <c r="W2" s="60"/>
      <c r="X2" s="60" t="s">
        <v>52</v>
      </c>
    </row>
    <row r="3" spans="1:24" ht="14.25" customHeight="1">
      <c r="A3" s="79" t="s">
        <v>43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24" s="73" customFormat="1" ht="14.25" customHeight="1">
      <c r="A4" s="72" t="s">
        <v>0</v>
      </c>
      <c r="B4" s="53">
        <v>2000</v>
      </c>
      <c r="C4" s="53">
        <v>2001</v>
      </c>
      <c r="D4" s="53">
        <v>2002</v>
      </c>
      <c r="E4" s="53">
        <v>2003</v>
      </c>
      <c r="F4" s="53">
        <v>2004</v>
      </c>
      <c r="G4" s="53">
        <v>2005</v>
      </c>
      <c r="H4" s="53">
        <v>2006</v>
      </c>
      <c r="I4" s="53">
        <v>2007</v>
      </c>
      <c r="J4" s="53">
        <v>2008</v>
      </c>
      <c r="K4" s="53">
        <v>2009</v>
      </c>
      <c r="L4" s="54" t="s">
        <v>46</v>
      </c>
      <c r="M4" s="53">
        <v>2011</v>
      </c>
      <c r="N4" s="53">
        <v>2012</v>
      </c>
      <c r="O4" s="53">
        <v>2013</v>
      </c>
      <c r="P4" s="53">
        <v>2014</v>
      </c>
      <c r="Q4" s="53">
        <v>2015</v>
      </c>
      <c r="R4" s="53">
        <v>2016</v>
      </c>
      <c r="S4" s="53">
        <v>2017</v>
      </c>
      <c r="T4" s="53">
        <v>2018</v>
      </c>
      <c r="U4" s="53">
        <v>2019</v>
      </c>
      <c r="V4" s="53">
        <v>2020</v>
      </c>
      <c r="W4" s="53">
        <v>2021</v>
      </c>
      <c r="X4" s="53">
        <v>2022</v>
      </c>
    </row>
    <row r="5" spans="1:24" s="36" customFormat="1" ht="14.25" customHeight="1">
      <c r="A5" s="34" t="s">
        <v>51</v>
      </c>
      <c r="B5" s="35">
        <v>12.5033806</v>
      </c>
      <c r="C5" s="35">
        <v>14.2382352</v>
      </c>
      <c r="D5" s="35">
        <v>14.901565400000001</v>
      </c>
      <c r="E5" s="35">
        <v>16.917601599999998</v>
      </c>
      <c r="F5" s="35">
        <v>19.210012500000001</v>
      </c>
      <c r="G5" s="35">
        <v>22.4591335</v>
      </c>
      <c r="H5" s="35">
        <v>24.822106000000002</v>
      </c>
      <c r="I5" s="35">
        <v>26.528789100000001</v>
      </c>
      <c r="J5" s="35">
        <v>27.571395599999999</v>
      </c>
      <c r="K5" s="35">
        <v>27.1080386</v>
      </c>
      <c r="L5" s="35">
        <v>26.875884500000002</v>
      </c>
      <c r="M5" s="35">
        <v>27.572492799999999</v>
      </c>
      <c r="N5" s="35">
        <v>27.367252799999999</v>
      </c>
      <c r="O5" s="35">
        <v>27.382122999999996</v>
      </c>
      <c r="P5" s="35">
        <v>28.302852099999999</v>
      </c>
      <c r="Q5" s="35">
        <v>28.698290299999996</v>
      </c>
      <c r="R5" s="35">
        <v>28.653809300000002</v>
      </c>
      <c r="S5" s="35">
        <v>29.5460134</v>
      </c>
      <c r="T5" s="35">
        <v>30.101496299999997</v>
      </c>
      <c r="U5" s="35">
        <v>30.8069804</v>
      </c>
      <c r="V5" s="35">
        <v>31.25844</v>
      </c>
      <c r="W5" s="35">
        <v>32.64622</v>
      </c>
      <c r="X5" s="35">
        <v>32.524372300000003</v>
      </c>
    </row>
    <row r="6" spans="1:24" ht="14.25" customHeight="1">
      <c r="A6" s="37" t="s">
        <v>13</v>
      </c>
      <c r="B6" s="38">
        <v>9.6862881999999999</v>
      </c>
      <c r="C6" s="38">
        <v>10.7724136</v>
      </c>
      <c r="D6" s="38">
        <v>11.6289628</v>
      </c>
      <c r="E6" s="38">
        <v>13.878514099999999</v>
      </c>
      <c r="F6" s="38">
        <v>16.7924826</v>
      </c>
      <c r="G6" s="38">
        <v>20.217351000000001</v>
      </c>
      <c r="H6" s="38">
        <v>24.2609523</v>
      </c>
      <c r="I6" s="38">
        <v>26.655941600000002</v>
      </c>
      <c r="J6" s="38">
        <v>28.899133900000002</v>
      </c>
      <c r="K6" s="38">
        <v>28.931906099999999</v>
      </c>
      <c r="L6" s="38">
        <v>29.460711</v>
      </c>
      <c r="M6" s="38">
        <v>30.554080800000001</v>
      </c>
      <c r="N6" s="38">
        <v>29.897717599999996</v>
      </c>
      <c r="O6" s="38">
        <v>30.1737486</v>
      </c>
      <c r="P6" s="38">
        <v>31.321731400000001</v>
      </c>
      <c r="Q6" s="38">
        <v>31.5823739</v>
      </c>
      <c r="R6" s="38">
        <v>32.049392999999995</v>
      </c>
      <c r="S6" s="38">
        <v>32.9080868</v>
      </c>
      <c r="T6" s="38">
        <v>33.586104900000002</v>
      </c>
      <c r="U6" s="38">
        <v>34.443425499999996</v>
      </c>
      <c r="V6" s="38">
        <v>35.204155100000001</v>
      </c>
      <c r="W6" s="38">
        <v>36.572471899999996</v>
      </c>
      <c r="X6" s="38">
        <v>37.605703599999998</v>
      </c>
    </row>
    <row r="7" spans="1:24" ht="14.25" customHeight="1">
      <c r="A7" s="37" t="s">
        <v>14</v>
      </c>
      <c r="B7" s="38">
        <v>15.3713861</v>
      </c>
      <c r="C7" s="38">
        <v>17.726159299999999</v>
      </c>
      <c r="D7" s="38">
        <v>18.2057839</v>
      </c>
      <c r="E7" s="38">
        <v>19.9945691</v>
      </c>
      <c r="F7" s="38">
        <v>21.665602200000002</v>
      </c>
      <c r="G7" s="38">
        <v>24.735199399999999</v>
      </c>
      <c r="H7" s="38">
        <v>25.415756899999998</v>
      </c>
      <c r="I7" s="38">
        <v>26.432455400000002</v>
      </c>
      <c r="J7" s="38">
        <v>26.271264500000001</v>
      </c>
      <c r="K7" s="38">
        <v>25.3126946</v>
      </c>
      <c r="L7" s="38">
        <v>24.349111099999998</v>
      </c>
      <c r="M7" s="38">
        <v>24.666158299999999</v>
      </c>
      <c r="N7" s="38">
        <v>24.9135375</v>
      </c>
      <c r="O7" s="38">
        <v>24.6739286</v>
      </c>
      <c r="P7" s="38">
        <v>25.378071000000002</v>
      </c>
      <c r="Q7" s="38">
        <v>25.907368599999998</v>
      </c>
      <c r="R7" s="38">
        <v>25.417110899999997</v>
      </c>
      <c r="S7" s="38">
        <v>26.361008399999999</v>
      </c>
      <c r="T7" s="38">
        <v>26.804288399999997</v>
      </c>
      <c r="U7" s="38">
        <v>27.386415800000002</v>
      </c>
      <c r="V7" s="38">
        <v>27.560440099999997</v>
      </c>
      <c r="W7" s="38">
        <v>28.983791400000001</v>
      </c>
      <c r="X7" s="38">
        <v>27.759827099999999</v>
      </c>
    </row>
    <row r="8" spans="1:24" s="40" customFormat="1" ht="14.25" customHeight="1">
      <c r="A8" s="13" t="s">
        <v>1</v>
      </c>
      <c r="B8" s="39">
        <v>10.2836477</v>
      </c>
      <c r="C8" s="39">
        <v>10.012085899999999</v>
      </c>
      <c r="D8" s="39">
        <v>10.1308346</v>
      </c>
      <c r="E8" s="39">
        <v>10.6488931</v>
      </c>
      <c r="F8" s="39">
        <v>11.8020447</v>
      </c>
      <c r="G8" s="39">
        <v>13.788504199999998</v>
      </c>
      <c r="H8" s="39">
        <v>14.4878006</v>
      </c>
      <c r="I8" s="39">
        <v>15.168499199999999</v>
      </c>
      <c r="J8" s="39">
        <v>15.273048999999999</v>
      </c>
      <c r="K8" s="39">
        <v>14.983639199999999</v>
      </c>
      <c r="L8" s="39">
        <v>14.934892700000001</v>
      </c>
      <c r="M8" s="39">
        <v>14.910676200000001</v>
      </c>
      <c r="N8" s="39">
        <v>14.180473300000001</v>
      </c>
      <c r="O8" s="39">
        <v>13.708380099999999</v>
      </c>
      <c r="P8" s="39">
        <v>14.1825195</v>
      </c>
      <c r="Q8" s="39">
        <v>14.197903899999998</v>
      </c>
      <c r="R8" s="39">
        <v>13.967626899999999</v>
      </c>
      <c r="S8" s="39">
        <v>14.199295100000001</v>
      </c>
      <c r="T8" s="39">
        <v>14.508164099999998</v>
      </c>
      <c r="U8" s="39">
        <v>14.757555</v>
      </c>
      <c r="V8" s="39">
        <v>15.519416399999999</v>
      </c>
      <c r="W8" s="39">
        <v>16.006779900000002</v>
      </c>
      <c r="X8" s="39">
        <v>15.881143100000001</v>
      </c>
    </row>
    <row r="9" spans="1:24" ht="14.25" customHeight="1">
      <c r="A9" s="37" t="s">
        <v>13</v>
      </c>
      <c r="B9" s="38">
        <v>8.9482593000000001</v>
      </c>
      <c r="C9" s="38">
        <v>8.9109643999999992</v>
      </c>
      <c r="D9" s="38">
        <v>9.1457295999999992</v>
      </c>
      <c r="E9" s="38">
        <v>9.9676474000000006</v>
      </c>
      <c r="F9" s="38">
        <v>10.9589803</v>
      </c>
      <c r="G9" s="38">
        <v>12.7756098</v>
      </c>
      <c r="H9" s="38">
        <v>14.3760253</v>
      </c>
      <c r="I9" s="38">
        <v>15.515272</v>
      </c>
      <c r="J9" s="38">
        <v>16.130912900000002</v>
      </c>
      <c r="K9" s="38">
        <v>16.2005993</v>
      </c>
      <c r="L9" s="38">
        <v>16.253868199999999</v>
      </c>
      <c r="M9" s="38">
        <v>16.238003899999999</v>
      </c>
      <c r="N9" s="38">
        <v>15.116578700000002</v>
      </c>
      <c r="O9" s="38">
        <v>14.800816000000001</v>
      </c>
      <c r="P9" s="38">
        <v>15.1479385</v>
      </c>
      <c r="Q9" s="38">
        <v>14.995506000000001</v>
      </c>
      <c r="R9" s="38">
        <v>15.114268600000001</v>
      </c>
      <c r="S9" s="38">
        <v>15.2839899</v>
      </c>
      <c r="T9" s="38">
        <v>15.4013653</v>
      </c>
      <c r="U9" s="38">
        <v>16.0088562</v>
      </c>
      <c r="V9" s="38">
        <v>17.123593700000001</v>
      </c>
      <c r="W9" s="38">
        <v>17.323474600000001</v>
      </c>
      <c r="X9" s="38">
        <v>17.5545802</v>
      </c>
    </row>
    <row r="10" spans="1:24" ht="14.25" customHeight="1">
      <c r="A10" s="37" t="s">
        <v>14</v>
      </c>
      <c r="B10" s="38">
        <v>11.6528226</v>
      </c>
      <c r="C10" s="38">
        <v>11.1262101</v>
      </c>
      <c r="D10" s="38">
        <v>11.1320029</v>
      </c>
      <c r="E10" s="38">
        <v>11.343215000000001</v>
      </c>
      <c r="F10" s="38">
        <v>12.659066000000001</v>
      </c>
      <c r="G10" s="38">
        <v>14.8130378</v>
      </c>
      <c r="H10" s="38">
        <v>14.6059591</v>
      </c>
      <c r="I10" s="38">
        <v>14.8344228</v>
      </c>
      <c r="J10" s="38">
        <v>14.428162499999999</v>
      </c>
      <c r="K10" s="38">
        <v>13.7819862</v>
      </c>
      <c r="L10" s="38">
        <v>13.6472125</v>
      </c>
      <c r="M10" s="38">
        <v>13.617202499999999</v>
      </c>
      <c r="N10" s="38">
        <v>13.272424299999999</v>
      </c>
      <c r="O10" s="38">
        <v>12.649539799999999</v>
      </c>
      <c r="P10" s="38">
        <v>13.2478736</v>
      </c>
      <c r="Q10" s="38">
        <v>13.428276</v>
      </c>
      <c r="R10" s="38">
        <v>12.879371399999998</v>
      </c>
      <c r="S10" s="38">
        <v>13.173993799999998</v>
      </c>
      <c r="T10" s="38">
        <v>13.6692351</v>
      </c>
      <c r="U10" s="38">
        <v>13.5879178</v>
      </c>
      <c r="V10" s="38">
        <v>14.019468400000001</v>
      </c>
      <c r="W10" s="38">
        <v>14.786469799999999</v>
      </c>
      <c r="X10" s="38">
        <v>14.319562099999999</v>
      </c>
    </row>
    <row r="11" spans="1:24" s="40" customFormat="1" ht="14.25" customHeight="1">
      <c r="A11" s="41" t="s">
        <v>2</v>
      </c>
      <c r="B11" s="39">
        <v>2.2207037000000001</v>
      </c>
      <c r="C11" s="39">
        <v>4.2352753000000005</v>
      </c>
      <c r="D11" s="39">
        <v>4.7889911999999999</v>
      </c>
      <c r="E11" s="39">
        <v>6.3548631000000002</v>
      </c>
      <c r="F11" s="39">
        <v>7.5386834999999994</v>
      </c>
      <c r="G11" s="39">
        <v>8.8710237999999997</v>
      </c>
      <c r="H11" s="39">
        <v>10.732816100000001</v>
      </c>
      <c r="I11" s="39">
        <v>11.8088403</v>
      </c>
      <c r="J11" s="39">
        <v>12.948091399999999</v>
      </c>
      <c r="K11" s="39">
        <v>12.7811743</v>
      </c>
      <c r="L11" s="39">
        <v>12.744175700000001</v>
      </c>
      <c r="M11" s="39">
        <v>13.612760700000001</v>
      </c>
      <c r="N11" s="39">
        <v>14.2397052</v>
      </c>
      <c r="O11" s="39">
        <v>14.8161459</v>
      </c>
      <c r="P11" s="39">
        <v>15.4359137</v>
      </c>
      <c r="Q11" s="39">
        <v>15.867822</v>
      </c>
      <c r="R11" s="39">
        <v>16.0960307</v>
      </c>
      <c r="S11" s="39">
        <v>16.757185400000001</v>
      </c>
      <c r="T11" s="39">
        <v>17.065326599999999</v>
      </c>
      <c r="U11" s="39">
        <v>17.494663200000002</v>
      </c>
      <c r="V11" s="39">
        <v>17.2662914</v>
      </c>
      <c r="W11" s="39">
        <v>18.307562799999999</v>
      </c>
      <c r="X11" s="39">
        <v>18.3012017</v>
      </c>
    </row>
    <row r="12" spans="1:24" ht="14.25" customHeight="1">
      <c r="A12" s="37" t="s">
        <v>13</v>
      </c>
      <c r="B12" s="38">
        <v>0.73802889999999999</v>
      </c>
      <c r="C12" s="38">
        <v>1.8682795999999999</v>
      </c>
      <c r="D12" s="38">
        <v>2.4987384000000001</v>
      </c>
      <c r="E12" s="38">
        <v>3.9958203999999999</v>
      </c>
      <c r="F12" s="38">
        <v>5.9433701000000001</v>
      </c>
      <c r="G12" s="38">
        <v>7.6334876999999999</v>
      </c>
      <c r="H12" s="38">
        <v>10.2375974</v>
      </c>
      <c r="I12" s="38">
        <v>11.5375152</v>
      </c>
      <c r="J12" s="38">
        <v>13.3840451</v>
      </c>
      <c r="K12" s="38">
        <v>13.338283300000001</v>
      </c>
      <c r="L12" s="38">
        <v>13.9729224</v>
      </c>
      <c r="M12" s="38">
        <v>15.256647299999999</v>
      </c>
      <c r="N12" s="38">
        <v>15.893762499999999</v>
      </c>
      <c r="O12" s="38">
        <v>16.588243899999998</v>
      </c>
      <c r="P12" s="38">
        <v>17.5742884</v>
      </c>
      <c r="Q12" s="38">
        <v>18.079601200000003</v>
      </c>
      <c r="R12" s="38">
        <v>18.497136100000002</v>
      </c>
      <c r="S12" s="38">
        <v>19.185616400000001</v>
      </c>
      <c r="T12" s="38">
        <v>19.825612100000001</v>
      </c>
      <c r="U12" s="38">
        <v>20.097214600000001</v>
      </c>
      <c r="V12" s="38">
        <v>19.8455029</v>
      </c>
      <c r="W12" s="38">
        <v>21.1280842</v>
      </c>
      <c r="X12" s="38">
        <v>21.8871264</v>
      </c>
    </row>
    <row r="13" spans="1:24" ht="14.25" customHeight="1">
      <c r="A13" s="42" t="s">
        <v>14</v>
      </c>
      <c r="B13" s="43">
        <v>3.7205446999999996</v>
      </c>
      <c r="C13" s="43">
        <v>6.6113711999999998</v>
      </c>
      <c r="D13" s="43">
        <v>7.0948577000000004</v>
      </c>
      <c r="E13" s="43">
        <v>8.7387709000000005</v>
      </c>
      <c r="F13" s="43">
        <v>9.1582830000000008</v>
      </c>
      <c r="G13" s="43">
        <v>10.1313356</v>
      </c>
      <c r="H13" s="43">
        <v>11.254526599999998</v>
      </c>
      <c r="I13" s="43">
        <v>12.098436899999999</v>
      </c>
      <c r="J13" s="43">
        <v>12.527038999999998</v>
      </c>
      <c r="K13" s="43">
        <v>12.2373999</v>
      </c>
      <c r="L13" s="43">
        <v>11.5418024</v>
      </c>
      <c r="M13" s="43">
        <v>12.010529499999999</v>
      </c>
      <c r="N13" s="43">
        <v>12.635613500000002</v>
      </c>
      <c r="O13" s="43">
        <v>13.0949592</v>
      </c>
      <c r="P13" s="43">
        <v>13.362510500000001</v>
      </c>
      <c r="Q13" s="43">
        <v>13.7236776</v>
      </c>
      <c r="R13" s="43">
        <v>13.799381299999999</v>
      </c>
      <c r="S13" s="43">
        <v>14.450638300000001</v>
      </c>
      <c r="T13" s="43">
        <v>14.443116299999998</v>
      </c>
      <c r="U13" s="43">
        <v>15.033025500000001</v>
      </c>
      <c r="V13" s="43">
        <v>14.8380598</v>
      </c>
      <c r="W13" s="43">
        <v>15.6614416</v>
      </c>
      <c r="X13" s="43">
        <v>14.926158600000001</v>
      </c>
    </row>
    <row r="14" spans="1:24" s="1" customFormat="1" ht="13.5" customHeight="1">
      <c r="A14" s="18" t="s">
        <v>15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4"/>
      <c r="O14" s="14"/>
      <c r="P14" s="14"/>
    </row>
    <row r="15" spans="1:24" s="1" customFormat="1" ht="12" customHeight="1">
      <c r="A15" s="77" t="s">
        <v>48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2"/>
      <c r="O15" s="2"/>
      <c r="P15" s="2"/>
    </row>
    <row r="16" spans="1:24" s="1" customFormat="1" ht="14.25" customHeight="1">
      <c r="A16" s="20" t="s">
        <v>49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6" s="1" customFormat="1" ht="14.25" customHeight="1">
      <c r="A17" s="82" t="s">
        <v>55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</row>
    <row r="18" spans="1:16" s="1" customFormat="1" ht="14.25" customHeight="1">
      <c r="A18" s="19" t="str">
        <f>Index!A10</f>
        <v>© OFS 2023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"/>
      <c r="O18" s="2"/>
      <c r="P18" s="2"/>
    </row>
    <row r="19" spans="1:16" s="1" customFormat="1" ht="25.5" customHeight="1">
      <c r="A19" s="15" t="str">
        <f>Index!A11</f>
        <v>Contact: Office fédéral de la statistique (OFS), Indicateurs de la formation, EducIndicators@bfs.admin.ch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"/>
      <c r="O19" s="2"/>
      <c r="P19" s="2"/>
    </row>
  </sheetData>
  <hyperlinks>
    <hyperlink ref="A1" location="Index!A1" display="Retour" xr:uid="{00000000-0004-0000-0300-000000000000}"/>
  </hyperlink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X92"/>
  <sheetViews>
    <sheetView showGridLines="0" zoomScaleNormal="100" zoomScaleSheetLayoutView="100" workbookViewId="0">
      <pane ySplit="4" topLeftCell="A5" activePane="bottomLeft" state="frozenSplit"/>
      <selection sqref="A1:K1"/>
      <selection pane="bottomLeft"/>
    </sheetView>
  </sheetViews>
  <sheetFormatPr baseColWidth="10" defaultColWidth="11" defaultRowHeight="14.25" customHeight="1"/>
  <cols>
    <col min="1" max="1" width="13.33203125" style="46" customWidth="1"/>
    <col min="2" max="2" width="5.83203125" style="46" customWidth="1"/>
    <col min="3" max="6" width="5.83203125" style="46" hidden="1" customWidth="1"/>
    <col min="7" max="7" width="5.83203125" style="46" customWidth="1"/>
    <col min="8" max="11" width="5.83203125" style="46" hidden="1" customWidth="1"/>
    <col min="12" max="12" width="5.83203125" style="46" customWidth="1"/>
    <col min="13" max="13" width="5.83203125" style="46" hidden="1" customWidth="1"/>
    <col min="14" max="24" width="5.83203125" style="46" customWidth="1"/>
    <col min="25" max="16384" width="11" style="46"/>
  </cols>
  <sheetData>
    <row r="1" spans="1:24" s="16" customFormat="1" ht="25.5" customHeight="1">
      <c r="A1" s="24" t="s">
        <v>4</v>
      </c>
    </row>
    <row r="2" spans="1:24" s="33" customFormat="1" ht="25.5" customHeight="1">
      <c r="A2" s="89" t="str">
        <f>CONCATENATE(Index!A1," aux niveaux licence/diplôme et bachelor 
selon le canton de domicile avant le début des études, de 2000 à ",RIGHT(Index!A10,4)-1)</f>
        <v>Taux de diplômes des hautes écoles aux niveaux licence/diplôme et bachelor 
selon le canton de domicile avant le début des études, de 2000 à 2022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T2" s="61"/>
      <c r="U2" s="61"/>
      <c r="V2" s="61"/>
      <c r="W2" s="61"/>
      <c r="X2" s="61" t="s">
        <v>53</v>
      </c>
    </row>
    <row r="3" spans="1:24" s="33" customFormat="1" ht="14.25" customHeight="1">
      <c r="A3" s="90" t="s">
        <v>43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24" s="73" customFormat="1" ht="14.25" customHeight="1">
      <c r="A4" s="72"/>
      <c r="B4" s="53">
        <v>2000</v>
      </c>
      <c r="C4" s="53">
        <v>2001</v>
      </c>
      <c r="D4" s="53">
        <v>2002</v>
      </c>
      <c r="E4" s="53">
        <v>2003</v>
      </c>
      <c r="F4" s="53">
        <v>2004</v>
      </c>
      <c r="G4" s="53">
        <v>2005</v>
      </c>
      <c r="H4" s="53">
        <v>2006</v>
      </c>
      <c r="I4" s="53">
        <v>2007</v>
      </c>
      <c r="J4" s="53">
        <v>2008</v>
      </c>
      <c r="K4" s="53">
        <v>2009</v>
      </c>
      <c r="L4" s="54" t="s">
        <v>46</v>
      </c>
      <c r="M4" s="53">
        <v>2011</v>
      </c>
      <c r="N4" s="53">
        <v>2012</v>
      </c>
      <c r="O4" s="53">
        <v>2013</v>
      </c>
      <c r="P4" s="53">
        <v>2014</v>
      </c>
      <c r="Q4" s="53">
        <v>2015</v>
      </c>
      <c r="R4" s="53">
        <v>2016</v>
      </c>
      <c r="S4" s="53">
        <v>2017</v>
      </c>
      <c r="T4" s="53">
        <v>2018</v>
      </c>
      <c r="U4" s="53">
        <v>2019</v>
      </c>
      <c r="V4" s="53">
        <v>2020</v>
      </c>
      <c r="W4" s="53">
        <v>2021</v>
      </c>
      <c r="X4" s="53">
        <v>2022</v>
      </c>
    </row>
    <row r="5" spans="1:24" s="36" customFormat="1" ht="14.25" customHeight="1">
      <c r="A5" s="34" t="s">
        <v>47</v>
      </c>
      <c r="B5" s="35">
        <v>12.527191999999999</v>
      </c>
      <c r="C5" s="35">
        <v>14.257244199999999</v>
      </c>
      <c r="D5" s="35">
        <v>14.932074999999999</v>
      </c>
      <c r="E5" s="35">
        <v>16.978231000000001</v>
      </c>
      <c r="F5" s="35">
        <v>19.2718469</v>
      </c>
      <c r="G5" s="35">
        <v>22.5126575</v>
      </c>
      <c r="H5" s="35">
        <v>24.8806908</v>
      </c>
      <c r="I5" s="35">
        <v>26.567073300000001</v>
      </c>
      <c r="J5" s="35">
        <v>27.604609400000001</v>
      </c>
      <c r="K5" s="35">
        <v>27.119970099999996</v>
      </c>
      <c r="L5" s="35">
        <v>26.860248300000002</v>
      </c>
      <c r="M5" s="35">
        <v>27.543792100000001</v>
      </c>
      <c r="N5" s="35">
        <v>27.316269300000002</v>
      </c>
      <c r="O5" s="35">
        <v>27.314526699999998</v>
      </c>
      <c r="P5" s="35">
        <v>28.235131000000003</v>
      </c>
      <c r="Q5" s="35">
        <v>28.618678199999998</v>
      </c>
      <c r="R5" s="35">
        <v>28.5880738</v>
      </c>
      <c r="S5" s="35">
        <v>29.5065533</v>
      </c>
      <c r="T5" s="35">
        <v>30.066551200000003</v>
      </c>
      <c r="U5" s="35">
        <v>30.789194800000001</v>
      </c>
      <c r="V5" s="35">
        <v>31.270258900000002</v>
      </c>
      <c r="W5" s="35">
        <v>32.663637299999998</v>
      </c>
      <c r="X5" s="35">
        <v>32.555382600000002</v>
      </c>
    </row>
    <row r="6" spans="1:24" s="33" customFormat="1" ht="14.25" customHeight="1">
      <c r="A6" s="44" t="s">
        <v>16</v>
      </c>
      <c r="B6" s="38">
        <v>10.649056399999999</v>
      </c>
      <c r="C6" s="38">
        <v>12.018816699999999</v>
      </c>
      <c r="D6" s="38">
        <v>11.4653048</v>
      </c>
      <c r="E6" s="38">
        <v>15.068793000000001</v>
      </c>
      <c r="F6" s="38">
        <v>17.123803200000001</v>
      </c>
      <c r="G6" s="38">
        <v>18.246639500000001</v>
      </c>
      <c r="H6" s="38">
        <v>18.876645500000002</v>
      </c>
      <c r="I6" s="38">
        <v>20.070729099999998</v>
      </c>
      <c r="J6" s="38">
        <v>21.1430243</v>
      </c>
      <c r="K6" s="38">
        <v>19.627753600000002</v>
      </c>
      <c r="L6" s="38">
        <v>21.881339199999999</v>
      </c>
      <c r="M6" s="38">
        <v>22.9464288</v>
      </c>
      <c r="N6" s="38">
        <v>22.260084599999999</v>
      </c>
      <c r="O6" s="38">
        <v>21.746846400000003</v>
      </c>
      <c r="P6" s="38">
        <v>22.465137200000001</v>
      </c>
      <c r="Q6" s="38">
        <v>22.716462599999996</v>
      </c>
      <c r="R6" s="38">
        <v>22.456924100000002</v>
      </c>
      <c r="S6" s="38">
        <v>21.714253299999999</v>
      </c>
      <c r="T6" s="38">
        <v>22.306157400000004</v>
      </c>
      <c r="U6" s="38">
        <v>23.9642892</v>
      </c>
      <c r="V6" s="38">
        <v>23.951180000000001</v>
      </c>
      <c r="W6" s="38">
        <v>25.465635599999999</v>
      </c>
      <c r="X6" s="38">
        <v>25.390912799999999</v>
      </c>
    </row>
    <row r="7" spans="1:24" s="33" customFormat="1" ht="14.25" customHeight="1">
      <c r="A7" s="44" t="s">
        <v>17</v>
      </c>
      <c r="B7" s="38">
        <v>9.1220622000000002</v>
      </c>
      <c r="C7" s="38">
        <v>12.115826200000001</v>
      </c>
      <c r="D7" s="38">
        <v>12.6991005</v>
      </c>
      <c r="E7" s="38">
        <v>14.1719782</v>
      </c>
      <c r="F7" s="38">
        <v>14.7622243</v>
      </c>
      <c r="G7" s="38">
        <v>20.090704800000001</v>
      </c>
      <c r="H7" s="38">
        <v>22.3679636</v>
      </c>
      <c r="I7" s="38">
        <v>26.2991183</v>
      </c>
      <c r="J7" s="38">
        <v>26.404778199999999</v>
      </c>
      <c r="K7" s="38">
        <v>24.60989</v>
      </c>
      <c r="L7" s="38">
        <v>24.1365014</v>
      </c>
      <c r="M7" s="38">
        <v>24.270965099999998</v>
      </c>
      <c r="N7" s="38">
        <v>23.555731400000003</v>
      </c>
      <c r="O7" s="38">
        <v>22.892243199999999</v>
      </c>
      <c r="P7" s="38">
        <v>23.5914365</v>
      </c>
      <c r="Q7" s="38">
        <v>23.9839488</v>
      </c>
      <c r="R7" s="38">
        <v>23.727731200000001</v>
      </c>
      <c r="S7" s="38">
        <v>24.579427500000001</v>
      </c>
      <c r="T7" s="38">
        <v>24.396139399999999</v>
      </c>
      <c r="U7" s="38">
        <v>25.376848300000002</v>
      </c>
      <c r="V7" s="38">
        <v>25.003677700000001</v>
      </c>
      <c r="W7" s="38">
        <v>27.220892299999999</v>
      </c>
      <c r="X7" s="38">
        <v>25.955926299999998</v>
      </c>
    </row>
    <row r="8" spans="1:24" s="33" customFormat="1" ht="14.25" customHeight="1">
      <c r="A8" s="44" t="s">
        <v>18</v>
      </c>
      <c r="B8" s="38">
        <v>9.9987354000000011</v>
      </c>
      <c r="C8" s="38">
        <v>11.086911399999998</v>
      </c>
      <c r="D8" s="38">
        <v>12.1901397</v>
      </c>
      <c r="E8" s="38">
        <v>13.699199699999999</v>
      </c>
      <c r="F8" s="38">
        <v>14.857178000000001</v>
      </c>
      <c r="G8" s="38">
        <v>18.347726599999998</v>
      </c>
      <c r="H8" s="38">
        <v>20.616686899999998</v>
      </c>
      <c r="I8" s="38">
        <v>21.465986299999997</v>
      </c>
      <c r="J8" s="38">
        <v>22.859014300000002</v>
      </c>
      <c r="K8" s="38">
        <v>20.7887539</v>
      </c>
      <c r="L8" s="38">
        <v>22.308987599999998</v>
      </c>
      <c r="M8" s="38">
        <v>23.982496699999999</v>
      </c>
      <c r="N8" s="38">
        <v>24.469447299999999</v>
      </c>
      <c r="O8" s="38">
        <v>23.561672099999999</v>
      </c>
      <c r="P8" s="38">
        <v>24.396424</v>
      </c>
      <c r="Q8" s="38">
        <v>24.437072400000002</v>
      </c>
      <c r="R8" s="38">
        <v>24.923757699999999</v>
      </c>
      <c r="S8" s="38">
        <v>25.714578900000003</v>
      </c>
      <c r="T8" s="38">
        <v>24.556677799999999</v>
      </c>
      <c r="U8" s="38">
        <v>24.890085299999999</v>
      </c>
      <c r="V8" s="38">
        <v>25.3346783</v>
      </c>
      <c r="W8" s="38">
        <v>26.469702099999999</v>
      </c>
      <c r="X8" s="38">
        <v>25.869624399999999</v>
      </c>
    </row>
    <row r="9" spans="1:24" s="33" customFormat="1" ht="14.25" customHeight="1">
      <c r="A9" s="44" t="s">
        <v>19</v>
      </c>
      <c r="B9" s="38">
        <v>9.5340781999999997</v>
      </c>
      <c r="C9" s="38">
        <v>11.0565426</v>
      </c>
      <c r="D9" s="38">
        <v>12.6654515</v>
      </c>
      <c r="E9" s="38">
        <v>13.3080906</v>
      </c>
      <c r="F9" s="38">
        <v>14.863841899999999</v>
      </c>
      <c r="G9" s="38">
        <v>20.8988178</v>
      </c>
      <c r="H9" s="38">
        <v>19.950062500000001</v>
      </c>
      <c r="I9" s="38">
        <v>22.9681584</v>
      </c>
      <c r="J9" s="38">
        <v>21.210757200000003</v>
      </c>
      <c r="K9" s="38">
        <v>22.155740000000002</v>
      </c>
      <c r="L9" s="38">
        <v>20.810866699999998</v>
      </c>
      <c r="M9" s="38">
        <v>26.7847075</v>
      </c>
      <c r="N9" s="38">
        <v>23.357094700000001</v>
      </c>
      <c r="O9" s="38">
        <v>23.913377300000001</v>
      </c>
      <c r="P9" s="38">
        <v>21.954446699999998</v>
      </c>
      <c r="Q9" s="38">
        <v>23.379633699999999</v>
      </c>
      <c r="R9" s="38">
        <v>26.876601600000001</v>
      </c>
      <c r="S9" s="38">
        <v>22.9286016</v>
      </c>
      <c r="T9" s="38">
        <v>29.601910099999998</v>
      </c>
      <c r="U9" s="38">
        <v>24.075276800000001</v>
      </c>
      <c r="V9" s="38">
        <v>29.554527599999997</v>
      </c>
      <c r="W9" s="38">
        <v>28.385086299999998</v>
      </c>
      <c r="X9" s="38">
        <v>24.905074599999999</v>
      </c>
    </row>
    <row r="10" spans="1:24" s="33" customFormat="1" ht="14.25" customHeight="1">
      <c r="A10" s="44" t="s">
        <v>20</v>
      </c>
      <c r="B10" s="38">
        <v>8.2243706000000003</v>
      </c>
      <c r="C10" s="38">
        <v>8.066092900000001</v>
      </c>
      <c r="D10" s="38">
        <v>9.0998981000000008</v>
      </c>
      <c r="E10" s="38">
        <v>13.587036200000002</v>
      </c>
      <c r="F10" s="38">
        <v>15.755363200000001</v>
      </c>
      <c r="G10" s="38">
        <v>17.6372635</v>
      </c>
      <c r="H10" s="38">
        <v>16.780047800000002</v>
      </c>
      <c r="I10" s="38">
        <v>18.8652707</v>
      </c>
      <c r="J10" s="38">
        <v>18.768460399999999</v>
      </c>
      <c r="K10" s="38">
        <v>20.8524922</v>
      </c>
      <c r="L10" s="38">
        <v>21.8175843</v>
      </c>
      <c r="M10" s="38">
        <v>23.299611000000002</v>
      </c>
      <c r="N10" s="38">
        <v>22.234844599999999</v>
      </c>
      <c r="O10" s="38">
        <v>21.769630699999997</v>
      </c>
      <c r="P10" s="38">
        <v>21.816808999999999</v>
      </c>
      <c r="Q10" s="38">
        <v>21.925662299999999</v>
      </c>
      <c r="R10" s="38">
        <v>22.928662400000004</v>
      </c>
      <c r="S10" s="38">
        <v>25.9883165</v>
      </c>
      <c r="T10" s="38">
        <v>25.5112056</v>
      </c>
      <c r="U10" s="38">
        <v>26.580862999999997</v>
      </c>
      <c r="V10" s="38">
        <v>24.582227000000003</v>
      </c>
      <c r="W10" s="38">
        <v>24.585305499999997</v>
      </c>
      <c r="X10" s="38">
        <v>24.634926699999998</v>
      </c>
    </row>
    <row r="11" spans="1:24" s="33" customFormat="1" ht="14.25" customHeight="1">
      <c r="A11" s="44" t="s">
        <v>21</v>
      </c>
      <c r="B11" s="38">
        <v>13.341990600000001</v>
      </c>
      <c r="C11" s="38">
        <v>10.474220600000001</v>
      </c>
      <c r="D11" s="38">
        <v>7.8903755000000002</v>
      </c>
      <c r="E11" s="38">
        <v>14.985880400000001</v>
      </c>
      <c r="F11" s="38">
        <v>15.8314013</v>
      </c>
      <c r="G11" s="38">
        <v>19.457900299999999</v>
      </c>
      <c r="H11" s="38">
        <v>24.0292502</v>
      </c>
      <c r="I11" s="38">
        <v>23.358046299999998</v>
      </c>
      <c r="J11" s="38">
        <v>23.0224364</v>
      </c>
      <c r="K11" s="38">
        <v>24.320718900000003</v>
      </c>
      <c r="L11" s="38">
        <v>16.771106100000001</v>
      </c>
      <c r="M11" s="38">
        <v>19.285120599999999</v>
      </c>
      <c r="N11" s="38">
        <v>25.348552300000001</v>
      </c>
      <c r="O11" s="38">
        <v>19.852876500000001</v>
      </c>
      <c r="P11" s="38">
        <v>23.4261242</v>
      </c>
      <c r="Q11" s="38">
        <v>30.359420400000001</v>
      </c>
      <c r="R11" s="38">
        <v>21.8262413</v>
      </c>
      <c r="S11" s="38">
        <v>25.484310799999999</v>
      </c>
      <c r="T11" s="38">
        <v>26.838308300000001</v>
      </c>
      <c r="U11" s="38">
        <v>27.0735536</v>
      </c>
      <c r="V11" s="38">
        <v>24.371863300000001</v>
      </c>
      <c r="W11" s="38">
        <v>22.883169800000001</v>
      </c>
      <c r="X11" s="38">
        <v>25.849319500000004</v>
      </c>
    </row>
    <row r="12" spans="1:24" s="33" customFormat="1" ht="14.25" customHeight="1">
      <c r="A12" s="44" t="s">
        <v>22</v>
      </c>
      <c r="B12" s="38">
        <v>13.216501299999999</v>
      </c>
      <c r="C12" s="38">
        <v>12.7474647</v>
      </c>
      <c r="D12" s="38">
        <v>10.2169775</v>
      </c>
      <c r="E12" s="38">
        <v>14.0987706</v>
      </c>
      <c r="F12" s="38">
        <v>16.2408283</v>
      </c>
      <c r="G12" s="38">
        <v>20.982100599999999</v>
      </c>
      <c r="H12" s="38">
        <v>17.379843300000001</v>
      </c>
      <c r="I12" s="38">
        <v>22.2749256</v>
      </c>
      <c r="J12" s="38">
        <v>28.4903084</v>
      </c>
      <c r="K12" s="38">
        <v>21.683843199999998</v>
      </c>
      <c r="L12" s="38">
        <v>23.278890000000001</v>
      </c>
      <c r="M12" s="38">
        <v>22.8779836</v>
      </c>
      <c r="N12" s="38">
        <v>27.5321952</v>
      </c>
      <c r="O12" s="38">
        <v>21.431976200000001</v>
      </c>
      <c r="P12" s="38">
        <v>22.987291899999999</v>
      </c>
      <c r="Q12" s="38">
        <v>27.2696936</v>
      </c>
      <c r="R12" s="38">
        <v>24.9233698</v>
      </c>
      <c r="S12" s="38">
        <v>28.127721900000001</v>
      </c>
      <c r="T12" s="38">
        <v>32.722363900000005</v>
      </c>
      <c r="U12" s="38">
        <v>25.520238799999998</v>
      </c>
      <c r="V12" s="38">
        <v>28.093757599999996</v>
      </c>
      <c r="W12" s="38">
        <v>25.021775899999998</v>
      </c>
      <c r="X12" s="38">
        <v>28.2753692</v>
      </c>
    </row>
    <row r="13" spans="1:24" s="33" customFormat="1" ht="14.25" customHeight="1">
      <c r="A13" s="44" t="s">
        <v>23</v>
      </c>
      <c r="B13" s="38">
        <v>8.0491650000000003</v>
      </c>
      <c r="C13" s="38">
        <v>8.8171856999999996</v>
      </c>
      <c r="D13" s="38">
        <v>9.8163610000000006</v>
      </c>
      <c r="E13" s="38">
        <v>11.347691000000001</v>
      </c>
      <c r="F13" s="38">
        <v>13.481013799999999</v>
      </c>
      <c r="G13" s="38">
        <v>15.272992500000001</v>
      </c>
      <c r="H13" s="38">
        <v>18.474933799999999</v>
      </c>
      <c r="I13" s="38">
        <v>19.7739665</v>
      </c>
      <c r="J13" s="38">
        <v>22.604606499999999</v>
      </c>
      <c r="K13" s="38">
        <v>23.044112299999998</v>
      </c>
      <c r="L13" s="38">
        <v>19.779461699999999</v>
      </c>
      <c r="M13" s="38">
        <v>21.7387321</v>
      </c>
      <c r="N13" s="38">
        <v>19.4023389</v>
      </c>
      <c r="O13" s="38">
        <v>20.953554199999999</v>
      </c>
      <c r="P13" s="38">
        <v>18.753128100000001</v>
      </c>
      <c r="Q13" s="38">
        <v>25.1470305</v>
      </c>
      <c r="R13" s="38">
        <v>20.634871799999999</v>
      </c>
      <c r="S13" s="38">
        <v>22.886765899999997</v>
      </c>
      <c r="T13" s="38">
        <v>20.327466399999999</v>
      </c>
      <c r="U13" s="38">
        <v>22.560179599999998</v>
      </c>
      <c r="V13" s="38">
        <v>20.407916499999999</v>
      </c>
      <c r="W13" s="38">
        <v>24.462813700000002</v>
      </c>
      <c r="X13" s="38">
        <v>21.3675885</v>
      </c>
    </row>
    <row r="14" spans="1:24" s="33" customFormat="1" ht="14.25" customHeight="1">
      <c r="A14" s="44" t="s">
        <v>24</v>
      </c>
      <c r="B14" s="38">
        <v>12.091974299999999</v>
      </c>
      <c r="C14" s="38">
        <v>10.9861901</v>
      </c>
      <c r="D14" s="38">
        <v>11.1939347</v>
      </c>
      <c r="E14" s="38">
        <v>15.8788553</v>
      </c>
      <c r="F14" s="38">
        <v>16.734302400000001</v>
      </c>
      <c r="G14" s="38">
        <v>24.417347400000001</v>
      </c>
      <c r="H14" s="38">
        <v>23.540660299999999</v>
      </c>
      <c r="I14" s="38">
        <v>26.842740099999997</v>
      </c>
      <c r="J14" s="38">
        <v>27.288293700000001</v>
      </c>
      <c r="K14" s="38">
        <v>25.5593039</v>
      </c>
      <c r="L14" s="38">
        <v>24.946571200000001</v>
      </c>
      <c r="M14" s="38">
        <v>26.493431099999999</v>
      </c>
      <c r="N14" s="38">
        <v>28.8825243</v>
      </c>
      <c r="O14" s="38">
        <v>27.075519500000002</v>
      </c>
      <c r="P14" s="38">
        <v>29.012842299999999</v>
      </c>
      <c r="Q14" s="38">
        <v>26.828867899999999</v>
      </c>
      <c r="R14" s="38">
        <v>29.418716499999999</v>
      </c>
      <c r="S14" s="38">
        <v>29.5160138</v>
      </c>
      <c r="T14" s="38">
        <v>32.885143200000002</v>
      </c>
      <c r="U14" s="38">
        <v>30.163870299999999</v>
      </c>
      <c r="V14" s="38">
        <v>34.030682999999996</v>
      </c>
      <c r="W14" s="38">
        <v>38.845911800000003</v>
      </c>
      <c r="X14" s="38">
        <v>33.559190899999997</v>
      </c>
    </row>
    <row r="15" spans="1:24" s="33" customFormat="1" ht="14.25" customHeight="1">
      <c r="A15" s="44" t="s">
        <v>25</v>
      </c>
      <c r="B15" s="38">
        <v>12.5742353</v>
      </c>
      <c r="C15" s="38">
        <v>14.705860600000001</v>
      </c>
      <c r="D15" s="38">
        <v>14.463798200000001</v>
      </c>
      <c r="E15" s="38">
        <v>17.0162494</v>
      </c>
      <c r="F15" s="38">
        <v>18.205679199999999</v>
      </c>
      <c r="G15" s="38">
        <v>24.301812099999999</v>
      </c>
      <c r="H15" s="38">
        <v>27.646292000000003</v>
      </c>
      <c r="I15" s="38">
        <v>29.211189600000001</v>
      </c>
      <c r="J15" s="38">
        <v>26.664660399999999</v>
      </c>
      <c r="K15" s="38">
        <v>29.2394462</v>
      </c>
      <c r="L15" s="38">
        <v>25.431890099999997</v>
      </c>
      <c r="M15" s="38">
        <v>25.825450800000002</v>
      </c>
      <c r="N15" s="38">
        <v>26.507511099999999</v>
      </c>
      <c r="O15" s="38">
        <v>27.0371579</v>
      </c>
      <c r="P15" s="38">
        <v>27.467775800000002</v>
      </c>
      <c r="Q15" s="38">
        <v>30.104247700000002</v>
      </c>
      <c r="R15" s="38">
        <v>29.178193199999999</v>
      </c>
      <c r="S15" s="38">
        <v>30.372149399999998</v>
      </c>
      <c r="T15" s="38">
        <v>30.136364799999999</v>
      </c>
      <c r="U15" s="38">
        <v>30.417852100000001</v>
      </c>
      <c r="V15" s="38">
        <v>30.565726899999998</v>
      </c>
      <c r="W15" s="38">
        <v>30.354980399999999</v>
      </c>
      <c r="X15" s="38">
        <v>31.653054999999998</v>
      </c>
    </row>
    <row r="16" spans="1:24" s="33" customFormat="1" ht="14.25" customHeight="1">
      <c r="A16" s="44" t="s">
        <v>26</v>
      </c>
      <c r="B16" s="38">
        <v>10.435885300000001</v>
      </c>
      <c r="C16" s="38">
        <v>9.916741</v>
      </c>
      <c r="D16" s="38">
        <v>13.174579199999998</v>
      </c>
      <c r="E16" s="38">
        <v>14.513078799999999</v>
      </c>
      <c r="F16" s="38">
        <v>17.929323799999999</v>
      </c>
      <c r="G16" s="38">
        <v>21.006909799999999</v>
      </c>
      <c r="H16" s="38">
        <v>21.246205800000002</v>
      </c>
      <c r="I16" s="38">
        <v>23.645430399999999</v>
      </c>
      <c r="J16" s="38">
        <v>22.928496299999999</v>
      </c>
      <c r="K16" s="38">
        <v>21.812618399999998</v>
      </c>
      <c r="L16" s="38">
        <v>21.993203700000002</v>
      </c>
      <c r="M16" s="38">
        <v>20.929885200000001</v>
      </c>
      <c r="N16" s="38">
        <v>21.574717999999997</v>
      </c>
      <c r="O16" s="38">
        <v>21.938118199999998</v>
      </c>
      <c r="P16" s="38">
        <v>23.603030799999999</v>
      </c>
      <c r="Q16" s="38">
        <v>23.0289489</v>
      </c>
      <c r="R16" s="38">
        <v>23.499658199999999</v>
      </c>
      <c r="S16" s="38">
        <v>23.087431200000001</v>
      </c>
      <c r="T16" s="38">
        <v>24.635305099999997</v>
      </c>
      <c r="U16" s="38">
        <v>24.368819500000001</v>
      </c>
      <c r="V16" s="38">
        <v>22.116194</v>
      </c>
      <c r="W16" s="38">
        <v>26.366180199999999</v>
      </c>
      <c r="X16" s="38">
        <v>27.0149659</v>
      </c>
    </row>
    <row r="17" spans="1:24" s="33" customFormat="1" ht="14.25" customHeight="1">
      <c r="A17" s="44" t="s">
        <v>27</v>
      </c>
      <c r="B17" s="38">
        <v>9.6760941999999996</v>
      </c>
      <c r="C17" s="38">
        <v>12.2362118</v>
      </c>
      <c r="D17" s="38">
        <v>12.319213899999999</v>
      </c>
      <c r="E17" s="38">
        <v>14.333092199999999</v>
      </c>
      <c r="F17" s="38">
        <v>15.8028143</v>
      </c>
      <c r="G17" s="38">
        <v>17.4062524</v>
      </c>
      <c r="H17" s="38">
        <v>18.3524326</v>
      </c>
      <c r="I17" s="38">
        <v>21.831064600000001</v>
      </c>
      <c r="J17" s="38">
        <v>21.232111700000001</v>
      </c>
      <c r="K17" s="38">
        <v>22.867809900000001</v>
      </c>
      <c r="L17" s="38">
        <v>23.109573100000002</v>
      </c>
      <c r="M17" s="38">
        <v>23.0148881</v>
      </c>
      <c r="N17" s="38">
        <v>20.4422405</v>
      </c>
      <c r="O17" s="38">
        <v>22.497178099999999</v>
      </c>
      <c r="P17" s="38">
        <v>22.3595361</v>
      </c>
      <c r="Q17" s="38">
        <v>24.243812900000002</v>
      </c>
      <c r="R17" s="38">
        <v>22.836049900000003</v>
      </c>
      <c r="S17" s="38">
        <v>26.347075099999998</v>
      </c>
      <c r="T17" s="38">
        <v>26.031721900000001</v>
      </c>
      <c r="U17" s="38">
        <v>25.008075600000002</v>
      </c>
      <c r="V17" s="38">
        <v>24.858859700000004</v>
      </c>
      <c r="W17" s="38">
        <v>25.2096184</v>
      </c>
      <c r="X17" s="38">
        <v>25.266448100000002</v>
      </c>
    </row>
    <row r="18" spans="1:24" s="33" customFormat="1" ht="14.25" customHeight="1">
      <c r="A18" s="44" t="s">
        <v>28</v>
      </c>
      <c r="B18" s="38">
        <v>14.247677299999999</v>
      </c>
      <c r="C18" s="38">
        <v>17.131812400000001</v>
      </c>
      <c r="D18" s="38">
        <v>17.907648999999999</v>
      </c>
      <c r="E18" s="38">
        <v>19.8918094</v>
      </c>
      <c r="F18" s="38">
        <v>25.4384953</v>
      </c>
      <c r="G18" s="38">
        <v>25.3978073</v>
      </c>
      <c r="H18" s="38">
        <v>25.546303999999999</v>
      </c>
      <c r="I18" s="38">
        <v>26.469172799999999</v>
      </c>
      <c r="J18" s="38">
        <v>31.130596499999999</v>
      </c>
      <c r="K18" s="38">
        <v>28.1010317</v>
      </c>
      <c r="L18" s="38">
        <v>27.341221099999999</v>
      </c>
      <c r="M18" s="38">
        <v>31.9020136</v>
      </c>
      <c r="N18" s="38">
        <v>28.228823599999998</v>
      </c>
      <c r="O18" s="38">
        <v>28.262600899999999</v>
      </c>
      <c r="P18" s="38">
        <v>29.440916299999998</v>
      </c>
      <c r="Q18" s="38">
        <v>30.596171000000002</v>
      </c>
      <c r="R18" s="38">
        <v>29.722823500000001</v>
      </c>
      <c r="S18" s="38">
        <v>31.688121800000001</v>
      </c>
      <c r="T18" s="38">
        <v>31.848455099999999</v>
      </c>
      <c r="U18" s="38">
        <v>34.285665800000004</v>
      </c>
      <c r="V18" s="38">
        <v>33.769762400000005</v>
      </c>
      <c r="W18" s="38">
        <v>31.383799700000001</v>
      </c>
      <c r="X18" s="38">
        <v>34.717828799999999</v>
      </c>
    </row>
    <row r="19" spans="1:24" s="33" customFormat="1" ht="14.25" customHeight="1">
      <c r="A19" s="44" t="s">
        <v>29</v>
      </c>
      <c r="B19" s="38">
        <v>12.9879377</v>
      </c>
      <c r="C19" s="38">
        <v>14.978541799999999</v>
      </c>
      <c r="D19" s="38">
        <v>12.201152800000001</v>
      </c>
      <c r="E19" s="38">
        <v>13.27026</v>
      </c>
      <c r="F19" s="38">
        <v>15.621218999999998</v>
      </c>
      <c r="G19" s="38">
        <v>17.668163200000002</v>
      </c>
      <c r="H19" s="38">
        <v>22.008825499999997</v>
      </c>
      <c r="I19" s="38">
        <v>24.674614999999999</v>
      </c>
      <c r="J19" s="38">
        <v>24.536132500000001</v>
      </c>
      <c r="K19" s="38">
        <v>21.061261200000001</v>
      </c>
      <c r="L19" s="38">
        <v>23.484324500000003</v>
      </c>
      <c r="M19" s="38">
        <v>27.414988999999998</v>
      </c>
      <c r="N19" s="38">
        <v>22.787867900000002</v>
      </c>
      <c r="O19" s="38">
        <v>28.851204199999998</v>
      </c>
      <c r="P19" s="38">
        <v>27.237288500000002</v>
      </c>
      <c r="Q19" s="38">
        <v>25.753594300000003</v>
      </c>
      <c r="R19" s="38">
        <v>26.730147000000002</v>
      </c>
      <c r="S19" s="38">
        <v>26.415833199999998</v>
      </c>
      <c r="T19" s="38">
        <v>23.476440400000001</v>
      </c>
      <c r="U19" s="38">
        <v>28.134250399999999</v>
      </c>
      <c r="V19" s="38">
        <v>25.345344500000003</v>
      </c>
      <c r="W19" s="38">
        <v>27.776262400000004</v>
      </c>
      <c r="X19" s="38">
        <v>24.7938568</v>
      </c>
    </row>
    <row r="20" spans="1:24" s="33" customFormat="1" ht="14.25" customHeight="1">
      <c r="A20" s="44" t="s">
        <v>30</v>
      </c>
      <c r="B20" s="38">
        <v>16.224960500000002</v>
      </c>
      <c r="C20" s="38">
        <v>12.917971000000001</v>
      </c>
      <c r="D20" s="38">
        <v>13.1017151</v>
      </c>
      <c r="E20" s="38">
        <v>16.696415600000002</v>
      </c>
      <c r="F20" s="38">
        <v>20.719404900000001</v>
      </c>
      <c r="G20" s="38">
        <v>21.657062000000003</v>
      </c>
      <c r="H20" s="38">
        <v>26.0628463</v>
      </c>
      <c r="I20" s="38">
        <v>22.809481099999999</v>
      </c>
      <c r="J20" s="38">
        <v>28.669180899999997</v>
      </c>
      <c r="K20" s="38">
        <v>33.320112999999999</v>
      </c>
      <c r="L20" s="38">
        <v>32.813372700000002</v>
      </c>
      <c r="M20" s="38">
        <v>28.804251299999997</v>
      </c>
      <c r="N20" s="38">
        <v>31.055551000000001</v>
      </c>
      <c r="O20" s="38">
        <v>27.418923599999999</v>
      </c>
      <c r="P20" s="38">
        <v>33.9325233</v>
      </c>
      <c r="Q20" s="38">
        <v>26.442936899999999</v>
      </c>
      <c r="R20" s="38">
        <v>31.301859100000001</v>
      </c>
      <c r="S20" s="38">
        <v>27.091518700000002</v>
      </c>
      <c r="T20" s="38">
        <v>29.305109999999999</v>
      </c>
      <c r="U20" s="38">
        <v>30.797655299999999</v>
      </c>
      <c r="V20" s="38">
        <v>30.483561600000002</v>
      </c>
      <c r="W20" s="38">
        <v>34.487971000000002</v>
      </c>
      <c r="X20" s="38">
        <v>30.910780499999998</v>
      </c>
    </row>
    <row r="21" spans="1:24" s="33" customFormat="1" ht="14.25" customHeight="1">
      <c r="A21" s="44" t="s">
        <v>31</v>
      </c>
      <c r="B21" s="38">
        <v>8.8123459999999998</v>
      </c>
      <c r="C21" s="38">
        <v>10.351399499999999</v>
      </c>
      <c r="D21" s="38">
        <v>16.556180300000001</v>
      </c>
      <c r="E21" s="38">
        <v>16.675962600000002</v>
      </c>
      <c r="F21" s="38">
        <v>14.8184459</v>
      </c>
      <c r="G21" s="38">
        <v>15.737506799999998</v>
      </c>
      <c r="H21" s="38">
        <v>21.2434443</v>
      </c>
      <c r="I21" s="38">
        <v>16.7709495</v>
      </c>
      <c r="J21" s="38">
        <v>18.2459524</v>
      </c>
      <c r="K21" s="38">
        <v>17.281361399999998</v>
      </c>
      <c r="L21" s="38">
        <v>25.874452300000002</v>
      </c>
      <c r="M21" s="38">
        <v>26.688664300000003</v>
      </c>
      <c r="N21" s="38">
        <v>19.943714199999999</v>
      </c>
      <c r="O21" s="38">
        <v>22.017011400000001</v>
      </c>
      <c r="P21" s="38">
        <v>23.8460909</v>
      </c>
      <c r="Q21" s="38">
        <v>32.380265899999998</v>
      </c>
      <c r="R21" s="38">
        <v>30.258305299999996</v>
      </c>
      <c r="S21" s="38">
        <v>23.634829500000002</v>
      </c>
      <c r="T21" s="38">
        <v>28.123934500000001</v>
      </c>
      <c r="U21" s="38">
        <v>24.301177400000004</v>
      </c>
      <c r="V21" s="38">
        <v>30.127987699999998</v>
      </c>
      <c r="W21" s="38">
        <v>24.038684</v>
      </c>
      <c r="X21" s="38">
        <v>34.498269800000003</v>
      </c>
    </row>
    <row r="22" spans="1:24" s="33" customFormat="1" ht="14.25" customHeight="1">
      <c r="A22" s="44" t="s">
        <v>32</v>
      </c>
      <c r="B22" s="38">
        <v>10.592183899999998</v>
      </c>
      <c r="C22" s="38">
        <v>11.369988000000001</v>
      </c>
      <c r="D22" s="38">
        <v>11.037495700000001</v>
      </c>
      <c r="E22" s="38">
        <v>13.619386799999999</v>
      </c>
      <c r="F22" s="38">
        <v>15.343448200000001</v>
      </c>
      <c r="G22" s="38">
        <v>15.557014499999999</v>
      </c>
      <c r="H22" s="38">
        <v>18.298468100000001</v>
      </c>
      <c r="I22" s="38">
        <v>20.1542399</v>
      </c>
      <c r="J22" s="38">
        <v>22.118518399999999</v>
      </c>
      <c r="K22" s="38">
        <v>23.802352899999999</v>
      </c>
      <c r="L22" s="38">
        <v>22.348269900000002</v>
      </c>
      <c r="M22" s="38">
        <v>21.603514100000002</v>
      </c>
      <c r="N22" s="38">
        <v>21.912866699999999</v>
      </c>
      <c r="O22" s="38">
        <v>21.705662100000001</v>
      </c>
      <c r="P22" s="38">
        <v>22.643055499999999</v>
      </c>
      <c r="Q22" s="38">
        <v>22.5003539</v>
      </c>
      <c r="R22" s="38">
        <v>22.069966400000002</v>
      </c>
      <c r="S22" s="38">
        <v>22.738214300000003</v>
      </c>
      <c r="T22" s="38">
        <v>22.6227284</v>
      </c>
      <c r="U22" s="38">
        <v>23.343235</v>
      </c>
      <c r="V22" s="38">
        <v>24.9723583</v>
      </c>
      <c r="W22" s="38">
        <v>25.215384700000001</v>
      </c>
      <c r="X22" s="38">
        <v>25.542297000000001</v>
      </c>
    </row>
    <row r="23" spans="1:24" s="33" customFormat="1" ht="14.25" customHeight="1">
      <c r="A23" s="44" t="s">
        <v>33</v>
      </c>
      <c r="B23" s="38">
        <v>11.2718019</v>
      </c>
      <c r="C23" s="38">
        <v>12.706401499999998</v>
      </c>
      <c r="D23" s="38">
        <v>12.827041699999999</v>
      </c>
      <c r="E23" s="38">
        <v>14.7738692</v>
      </c>
      <c r="F23" s="38">
        <v>15.946256499999999</v>
      </c>
      <c r="G23" s="38">
        <v>17.461927500000002</v>
      </c>
      <c r="H23" s="38">
        <v>22.231770400000002</v>
      </c>
      <c r="I23" s="38">
        <v>29.074239300000002</v>
      </c>
      <c r="J23" s="38">
        <v>29.872168199999997</v>
      </c>
      <c r="K23" s="38">
        <v>27.513138199999997</v>
      </c>
      <c r="L23" s="38">
        <v>26.610782099999998</v>
      </c>
      <c r="M23" s="38">
        <v>27.572608300000002</v>
      </c>
      <c r="N23" s="38">
        <v>25.923403199999999</v>
      </c>
      <c r="O23" s="38">
        <v>27.145345099999997</v>
      </c>
      <c r="P23" s="38">
        <v>25.746788799999997</v>
      </c>
      <c r="Q23" s="38">
        <v>27.219257000000002</v>
      </c>
      <c r="R23" s="38">
        <v>27.585038999999998</v>
      </c>
      <c r="S23" s="38">
        <v>28.483469100000001</v>
      </c>
      <c r="T23" s="38">
        <v>27.321214900000001</v>
      </c>
      <c r="U23" s="38">
        <v>27.4560219</v>
      </c>
      <c r="V23" s="38">
        <v>27.624492999999998</v>
      </c>
      <c r="W23" s="38">
        <v>31.360819800000002</v>
      </c>
      <c r="X23" s="38">
        <v>29.2062448</v>
      </c>
    </row>
    <row r="24" spans="1:24" s="33" customFormat="1" ht="14.25" customHeight="1">
      <c r="A24" s="44" t="s">
        <v>34</v>
      </c>
      <c r="B24" s="38">
        <v>10.913952</v>
      </c>
      <c r="C24" s="38">
        <v>11.987478799999998</v>
      </c>
      <c r="D24" s="38">
        <v>12.870423899999999</v>
      </c>
      <c r="E24" s="38">
        <v>14.897809299999999</v>
      </c>
      <c r="F24" s="38">
        <v>18.5600457</v>
      </c>
      <c r="G24" s="38">
        <v>18.170105899999999</v>
      </c>
      <c r="H24" s="38">
        <v>18.1457999</v>
      </c>
      <c r="I24" s="38">
        <v>20.1555173</v>
      </c>
      <c r="J24" s="38">
        <v>22.372646800000002</v>
      </c>
      <c r="K24" s="38">
        <v>20.605292500000001</v>
      </c>
      <c r="L24" s="38">
        <v>21.883227000000002</v>
      </c>
      <c r="M24" s="38">
        <v>22.546398399999998</v>
      </c>
      <c r="N24" s="38">
        <v>21.799112099999999</v>
      </c>
      <c r="O24" s="38">
        <v>21.2381511</v>
      </c>
      <c r="P24" s="38">
        <v>21.725992099999999</v>
      </c>
      <c r="Q24" s="38">
        <v>22.999536000000003</v>
      </c>
      <c r="R24" s="38">
        <v>22.466543999999999</v>
      </c>
      <c r="S24" s="38">
        <v>22.666777100000001</v>
      </c>
      <c r="T24" s="38">
        <v>24.6241238</v>
      </c>
      <c r="U24" s="38">
        <v>24.950918599999998</v>
      </c>
      <c r="V24" s="38">
        <v>24.876517599999996</v>
      </c>
      <c r="W24" s="38">
        <v>25.532608100000001</v>
      </c>
      <c r="X24" s="38">
        <v>25.685416099999998</v>
      </c>
    </row>
    <row r="25" spans="1:24" s="33" customFormat="1" ht="14.25" customHeight="1">
      <c r="A25" s="44" t="s">
        <v>35</v>
      </c>
      <c r="B25" s="38">
        <v>9.2973416000000011</v>
      </c>
      <c r="C25" s="38">
        <v>10.079693199999999</v>
      </c>
      <c r="D25" s="38">
        <v>9.7514452000000009</v>
      </c>
      <c r="E25" s="38">
        <v>11.674714699999999</v>
      </c>
      <c r="F25" s="38">
        <v>12.288438899999999</v>
      </c>
      <c r="G25" s="38">
        <v>15.152796799999999</v>
      </c>
      <c r="H25" s="38">
        <v>20.303737399999999</v>
      </c>
      <c r="I25" s="38">
        <v>19.9466541</v>
      </c>
      <c r="J25" s="38">
        <v>22.852357300000001</v>
      </c>
      <c r="K25" s="38">
        <v>22.051292599999996</v>
      </c>
      <c r="L25" s="38">
        <v>23.435360699999997</v>
      </c>
      <c r="M25" s="38">
        <v>22.028795099999996</v>
      </c>
      <c r="N25" s="38">
        <v>22.937235099999999</v>
      </c>
      <c r="O25" s="38">
        <v>22.9881469</v>
      </c>
      <c r="P25" s="38">
        <v>23.414425000000001</v>
      </c>
      <c r="Q25" s="38">
        <v>22.467325599999999</v>
      </c>
      <c r="R25" s="38">
        <v>22.417532599999998</v>
      </c>
      <c r="S25" s="38">
        <v>23.8557484</v>
      </c>
      <c r="T25" s="38">
        <v>23.511052400000001</v>
      </c>
      <c r="U25" s="38">
        <v>24.196227700000001</v>
      </c>
      <c r="V25" s="38">
        <v>22.993236499999998</v>
      </c>
      <c r="W25" s="38">
        <v>24.676655800000002</v>
      </c>
      <c r="X25" s="38">
        <v>24.482181199999999</v>
      </c>
    </row>
    <row r="26" spans="1:24" s="33" customFormat="1" ht="14.25" customHeight="1">
      <c r="A26" s="44" t="s">
        <v>36</v>
      </c>
      <c r="B26" s="38">
        <v>15.3664656</v>
      </c>
      <c r="C26" s="38">
        <v>17.417553300000002</v>
      </c>
      <c r="D26" s="38">
        <v>20.978760600000001</v>
      </c>
      <c r="E26" s="38">
        <v>19.063568100000001</v>
      </c>
      <c r="F26" s="38">
        <v>23.024305099999999</v>
      </c>
      <c r="G26" s="38">
        <v>25.091919799999999</v>
      </c>
      <c r="H26" s="38">
        <v>29.523268700000003</v>
      </c>
      <c r="I26" s="38">
        <v>30.738782499999999</v>
      </c>
      <c r="J26" s="38">
        <v>27.148262200000001</v>
      </c>
      <c r="K26" s="38">
        <v>28.651671400000001</v>
      </c>
      <c r="L26" s="38">
        <v>28.548189500000003</v>
      </c>
      <c r="M26" s="38">
        <v>27.931522200000003</v>
      </c>
      <c r="N26" s="38">
        <v>26.227359500000002</v>
      </c>
      <c r="O26" s="38">
        <v>27.447822299999999</v>
      </c>
      <c r="P26" s="38">
        <v>28.6735033</v>
      </c>
      <c r="Q26" s="38">
        <v>26.968313900000002</v>
      </c>
      <c r="R26" s="38">
        <v>28.982603300000001</v>
      </c>
      <c r="S26" s="38">
        <v>30.1876155</v>
      </c>
      <c r="T26" s="38">
        <v>31.889107599999999</v>
      </c>
      <c r="U26" s="38">
        <v>33.308040800000001</v>
      </c>
      <c r="V26" s="38">
        <v>33.5350015</v>
      </c>
      <c r="W26" s="38">
        <v>34.440244399999997</v>
      </c>
      <c r="X26" s="38">
        <v>33.768723199999997</v>
      </c>
    </row>
    <row r="27" spans="1:24" s="33" customFormat="1" ht="14.25" customHeight="1">
      <c r="A27" s="44" t="s">
        <v>37</v>
      </c>
      <c r="B27" s="38">
        <v>11.7795168</v>
      </c>
      <c r="C27" s="38">
        <v>14.3588504</v>
      </c>
      <c r="D27" s="38">
        <v>16.184501699999998</v>
      </c>
      <c r="E27" s="38">
        <v>15.941563700000001</v>
      </c>
      <c r="F27" s="38">
        <v>17.653230499999999</v>
      </c>
      <c r="G27" s="38">
        <v>22.435149800000001</v>
      </c>
      <c r="H27" s="38">
        <v>27.064478300000001</v>
      </c>
      <c r="I27" s="38">
        <v>25.057770399999999</v>
      </c>
      <c r="J27" s="38">
        <v>28.132709100000003</v>
      </c>
      <c r="K27" s="38">
        <v>29.124912299999998</v>
      </c>
      <c r="L27" s="38">
        <v>25.121162500000001</v>
      </c>
      <c r="M27" s="38">
        <v>24.345749600000001</v>
      </c>
      <c r="N27" s="38">
        <v>25.469506800000001</v>
      </c>
      <c r="O27" s="38">
        <v>25.249521299999998</v>
      </c>
      <c r="P27" s="38">
        <v>26.344313500000002</v>
      </c>
      <c r="Q27" s="38">
        <v>26.752677400000003</v>
      </c>
      <c r="R27" s="38">
        <v>25.898388300000001</v>
      </c>
      <c r="S27" s="38">
        <v>28.256748199999997</v>
      </c>
      <c r="T27" s="38">
        <v>27.937744900000002</v>
      </c>
      <c r="U27" s="38">
        <v>29.507487999999999</v>
      </c>
      <c r="V27" s="38">
        <v>29.6466283</v>
      </c>
      <c r="W27" s="38">
        <v>31.336654599999999</v>
      </c>
      <c r="X27" s="38">
        <v>30.584542200000001</v>
      </c>
    </row>
    <row r="28" spans="1:24" s="33" customFormat="1" ht="14.25" customHeight="1">
      <c r="A28" s="44" t="s">
        <v>38</v>
      </c>
      <c r="B28" s="38">
        <v>10.976728600000001</v>
      </c>
      <c r="C28" s="38">
        <v>14.385341200000001</v>
      </c>
      <c r="D28" s="38">
        <v>15.7275101</v>
      </c>
      <c r="E28" s="38">
        <v>16.603943899999997</v>
      </c>
      <c r="F28" s="38">
        <v>19.685665499999999</v>
      </c>
      <c r="G28" s="38">
        <v>23.065700099999997</v>
      </c>
      <c r="H28" s="38">
        <v>26.075032599999997</v>
      </c>
      <c r="I28" s="38">
        <v>26.997118500000003</v>
      </c>
      <c r="J28" s="38">
        <v>26.5027142</v>
      </c>
      <c r="K28" s="38">
        <v>27.925627000000002</v>
      </c>
      <c r="L28" s="38">
        <v>24.552820400000002</v>
      </c>
      <c r="M28" s="38">
        <v>25.449219500000002</v>
      </c>
      <c r="N28" s="38">
        <v>26.799902400000001</v>
      </c>
      <c r="O28" s="38">
        <v>25.677340699999998</v>
      </c>
      <c r="P28" s="38">
        <v>26.146432799999999</v>
      </c>
      <c r="Q28" s="38">
        <v>25.093484799999999</v>
      </c>
      <c r="R28" s="38">
        <v>27.4924736</v>
      </c>
      <c r="S28" s="38">
        <v>27.458486600000001</v>
      </c>
      <c r="T28" s="38">
        <v>30.325862900000001</v>
      </c>
      <c r="U28" s="38">
        <v>29.8446964</v>
      </c>
      <c r="V28" s="38">
        <v>29.346613599999998</v>
      </c>
      <c r="W28" s="38">
        <v>30.956149700000001</v>
      </c>
      <c r="X28" s="38">
        <v>30.377635299999998</v>
      </c>
    </row>
    <row r="29" spans="1:24" s="33" customFormat="1" ht="14.25" customHeight="1">
      <c r="A29" s="44" t="s">
        <v>39</v>
      </c>
      <c r="B29" s="38">
        <v>13.281957</v>
      </c>
      <c r="C29" s="38">
        <v>15.760489399999999</v>
      </c>
      <c r="D29" s="38">
        <v>16.870111000000001</v>
      </c>
      <c r="E29" s="38">
        <v>19.622450700000002</v>
      </c>
      <c r="F29" s="38">
        <v>19.608844099999999</v>
      </c>
      <c r="G29" s="38">
        <v>32.712707599999995</v>
      </c>
      <c r="H29" s="38">
        <v>27.616206600000002</v>
      </c>
      <c r="I29" s="38">
        <v>30.269884900000001</v>
      </c>
      <c r="J29" s="38">
        <v>32.844133100000001</v>
      </c>
      <c r="K29" s="38">
        <v>34.606254399999997</v>
      </c>
      <c r="L29" s="38">
        <v>30.355730600000001</v>
      </c>
      <c r="M29" s="38">
        <v>29.104867200000001</v>
      </c>
      <c r="N29" s="38">
        <v>28.080407200000003</v>
      </c>
      <c r="O29" s="38">
        <v>29.334236600000001</v>
      </c>
      <c r="P29" s="38">
        <v>31.0289611</v>
      </c>
      <c r="Q29" s="38">
        <v>28.956887699999999</v>
      </c>
      <c r="R29" s="38">
        <v>29.093214199999998</v>
      </c>
      <c r="S29" s="38">
        <v>33.180964799999998</v>
      </c>
      <c r="T29" s="38">
        <v>35.011209399999998</v>
      </c>
      <c r="U29" s="38">
        <v>32.566832099999999</v>
      </c>
      <c r="V29" s="38">
        <v>34.167107000000001</v>
      </c>
      <c r="W29" s="38">
        <v>35.820191999999999</v>
      </c>
      <c r="X29" s="38">
        <v>29.023525899999999</v>
      </c>
    </row>
    <row r="30" spans="1:24" s="33" customFormat="1" ht="14.25" customHeight="1">
      <c r="A30" s="44" t="s">
        <v>40</v>
      </c>
      <c r="B30" s="38">
        <v>19.304928</v>
      </c>
      <c r="C30" s="38">
        <v>20.410779999999999</v>
      </c>
      <c r="D30" s="38">
        <v>17.5411602</v>
      </c>
      <c r="E30" s="38">
        <v>18.541312900000001</v>
      </c>
      <c r="F30" s="38">
        <v>19.9532174</v>
      </c>
      <c r="G30" s="38">
        <v>24.3185517</v>
      </c>
      <c r="H30" s="38">
        <v>29.223015199999999</v>
      </c>
      <c r="I30" s="38">
        <v>30.625118700000002</v>
      </c>
      <c r="J30" s="38">
        <v>30.557317000000001</v>
      </c>
      <c r="K30" s="38">
        <v>25.842057599999997</v>
      </c>
      <c r="L30" s="38">
        <v>26.903232799999998</v>
      </c>
      <c r="M30" s="38">
        <v>26.839304800000001</v>
      </c>
      <c r="N30" s="38">
        <v>26.9464398</v>
      </c>
      <c r="O30" s="38">
        <v>26.951808500000002</v>
      </c>
      <c r="P30" s="38">
        <v>27.279477599999996</v>
      </c>
      <c r="Q30" s="38">
        <v>28.5780116</v>
      </c>
      <c r="R30" s="38">
        <v>28.502895299999999</v>
      </c>
      <c r="S30" s="38">
        <v>30.236509399999999</v>
      </c>
      <c r="T30" s="38">
        <v>32.3494879</v>
      </c>
      <c r="U30" s="38">
        <v>31.1663912</v>
      </c>
      <c r="V30" s="38">
        <v>33.3516184</v>
      </c>
      <c r="W30" s="38">
        <v>33.791716000000001</v>
      </c>
      <c r="X30" s="38">
        <v>33.281776299999997</v>
      </c>
    </row>
    <row r="31" spans="1:24" s="33" customFormat="1" ht="14.25" customHeight="1">
      <c r="A31" s="44" t="s">
        <v>41</v>
      </c>
      <c r="B31" s="38">
        <v>12.767755800000002</v>
      </c>
      <c r="C31" s="38">
        <v>16.013428899999997</v>
      </c>
      <c r="D31" s="38">
        <v>16.844737200000001</v>
      </c>
      <c r="E31" s="38">
        <v>17.701214499999999</v>
      </c>
      <c r="F31" s="38">
        <v>22.3159244</v>
      </c>
      <c r="G31" s="38">
        <v>27.352395299999998</v>
      </c>
      <c r="H31" s="38">
        <v>29.264499399999998</v>
      </c>
      <c r="I31" s="38">
        <v>31.5704311</v>
      </c>
      <c r="J31" s="38">
        <v>29.567943900000003</v>
      </c>
      <c r="K31" s="38">
        <v>37.096422400000002</v>
      </c>
      <c r="L31" s="38">
        <v>30.8114217</v>
      </c>
      <c r="M31" s="38">
        <v>34.054286499999996</v>
      </c>
      <c r="N31" s="38">
        <v>32.356247799999998</v>
      </c>
      <c r="O31" s="38">
        <v>30.748847599999998</v>
      </c>
      <c r="P31" s="38">
        <v>32.835290499999999</v>
      </c>
      <c r="Q31" s="38">
        <v>27.954900499999997</v>
      </c>
      <c r="R31" s="38">
        <v>31.954032300000001</v>
      </c>
      <c r="S31" s="38">
        <v>32.062431500000002</v>
      </c>
      <c r="T31" s="38">
        <v>34.342549099999999</v>
      </c>
      <c r="U31" s="38">
        <v>29.643649500000002</v>
      </c>
      <c r="V31" s="38">
        <v>36.057767699999999</v>
      </c>
      <c r="W31" s="38">
        <v>34.1622773</v>
      </c>
      <c r="X31" s="38">
        <v>37.029100100000001</v>
      </c>
    </row>
    <row r="32" spans="1:24" s="40" customFormat="1" ht="14.25" customHeight="1">
      <c r="A32" s="13" t="s">
        <v>54</v>
      </c>
      <c r="B32" s="39">
        <v>10.3071734</v>
      </c>
      <c r="C32" s="39">
        <v>10.0246023</v>
      </c>
      <c r="D32" s="39">
        <v>10.1520846</v>
      </c>
      <c r="E32" s="39">
        <v>10.680525600000001</v>
      </c>
      <c r="F32" s="39">
        <v>11.8311796</v>
      </c>
      <c r="G32" s="39">
        <v>13.810109299999999</v>
      </c>
      <c r="H32" s="39">
        <v>14.5149767</v>
      </c>
      <c r="I32" s="39">
        <v>15.1864337</v>
      </c>
      <c r="J32" s="39">
        <v>15.2897856</v>
      </c>
      <c r="K32" s="39">
        <v>14.992696599999999</v>
      </c>
      <c r="L32" s="39">
        <v>14.932747299999999</v>
      </c>
      <c r="M32" s="39">
        <v>14.909166799999999</v>
      </c>
      <c r="N32" s="39">
        <v>14.173329900000001</v>
      </c>
      <c r="O32" s="39">
        <v>13.693470700000001</v>
      </c>
      <c r="P32" s="39">
        <v>14.1726744</v>
      </c>
      <c r="Q32" s="39">
        <v>14.182685900000001</v>
      </c>
      <c r="R32" s="39">
        <v>13.95791</v>
      </c>
      <c r="S32" s="39">
        <v>14.19641</v>
      </c>
      <c r="T32" s="39">
        <v>14.505111699999999</v>
      </c>
      <c r="U32" s="39">
        <v>14.7566019</v>
      </c>
      <c r="V32" s="39">
        <v>15.523618600000001</v>
      </c>
      <c r="W32" s="39">
        <v>16.012349399999998</v>
      </c>
      <c r="X32" s="39">
        <v>15.889427700000001</v>
      </c>
    </row>
    <row r="33" spans="1:24" s="33" customFormat="1" ht="14.25" customHeight="1">
      <c r="A33" s="44" t="s">
        <v>16</v>
      </c>
      <c r="B33" s="38">
        <v>8.2866900000000001</v>
      </c>
      <c r="C33" s="38">
        <v>7.0420452999999998</v>
      </c>
      <c r="D33" s="38">
        <v>7.0584126999999999</v>
      </c>
      <c r="E33" s="38">
        <v>8.0160529</v>
      </c>
      <c r="F33" s="38">
        <v>9.0561118999999994</v>
      </c>
      <c r="G33" s="38">
        <v>9.2767447999999995</v>
      </c>
      <c r="H33" s="38">
        <v>9.6878629000000007</v>
      </c>
      <c r="I33" s="38">
        <v>10.651015300000001</v>
      </c>
      <c r="J33" s="38">
        <v>10.502122200000001</v>
      </c>
      <c r="K33" s="38">
        <v>10.1489502</v>
      </c>
      <c r="L33" s="38">
        <v>12.028862699999999</v>
      </c>
      <c r="M33" s="38">
        <v>12.3327817</v>
      </c>
      <c r="N33" s="38">
        <v>11.4368549</v>
      </c>
      <c r="O33" s="38">
        <v>9.9674425000000006</v>
      </c>
      <c r="P33" s="38">
        <v>10.722373500000002</v>
      </c>
      <c r="Q33" s="38">
        <v>10.572099199999998</v>
      </c>
      <c r="R33" s="38">
        <v>9.9483724000000002</v>
      </c>
      <c r="S33" s="38">
        <v>10.0506191</v>
      </c>
      <c r="T33" s="38">
        <v>10.2514436</v>
      </c>
      <c r="U33" s="38">
        <v>10.617933200000001</v>
      </c>
      <c r="V33" s="38">
        <v>11.390813899999999</v>
      </c>
      <c r="W33" s="38">
        <v>11.7842173</v>
      </c>
      <c r="X33" s="38">
        <v>11.853235600000001</v>
      </c>
    </row>
    <row r="34" spans="1:24" s="33" customFormat="1" ht="14.25" customHeight="1">
      <c r="A34" s="44" t="s">
        <v>17</v>
      </c>
      <c r="B34" s="38">
        <v>7.7445212999999997</v>
      </c>
      <c r="C34" s="38">
        <v>7.8996212999999997</v>
      </c>
      <c r="D34" s="38">
        <v>7.8875497999999995</v>
      </c>
      <c r="E34" s="38">
        <v>8.7195184000000001</v>
      </c>
      <c r="F34" s="38">
        <v>8.6208305999999997</v>
      </c>
      <c r="G34" s="38">
        <v>11.775762199999999</v>
      </c>
      <c r="H34" s="38">
        <v>12.4611477</v>
      </c>
      <c r="I34" s="38">
        <v>14.111593200000002</v>
      </c>
      <c r="J34" s="38">
        <v>13.676756899999999</v>
      </c>
      <c r="K34" s="38">
        <v>13.116321399999999</v>
      </c>
      <c r="L34" s="38">
        <v>13.378343500000001</v>
      </c>
      <c r="M34" s="38">
        <v>12.649026399999999</v>
      </c>
      <c r="N34" s="38">
        <v>11.5439109</v>
      </c>
      <c r="O34" s="38">
        <v>10.772198700000001</v>
      </c>
      <c r="P34" s="38">
        <v>11.5941308</v>
      </c>
      <c r="Q34" s="38">
        <v>10.955021799999999</v>
      </c>
      <c r="R34" s="38">
        <v>11.373944399999999</v>
      </c>
      <c r="S34" s="38">
        <v>11.2497325</v>
      </c>
      <c r="T34" s="38">
        <v>11.4371203</v>
      </c>
      <c r="U34" s="38">
        <v>10.934765800000001</v>
      </c>
      <c r="V34" s="38">
        <v>11.5092809</v>
      </c>
      <c r="W34" s="38">
        <v>12.314396599999998</v>
      </c>
      <c r="X34" s="38">
        <v>11.783134799999999</v>
      </c>
    </row>
    <row r="35" spans="1:24" s="33" customFormat="1" ht="14.25" customHeight="1">
      <c r="A35" s="44" t="s">
        <v>18</v>
      </c>
      <c r="B35" s="38">
        <v>7.2639962999999996</v>
      </c>
      <c r="C35" s="38">
        <v>7.4913308999999995</v>
      </c>
      <c r="D35" s="38">
        <v>7.1546158999999996</v>
      </c>
      <c r="E35" s="38">
        <v>7.4547645999999999</v>
      </c>
      <c r="F35" s="38">
        <v>8.3529388000000004</v>
      </c>
      <c r="G35" s="38">
        <v>11.468214</v>
      </c>
      <c r="H35" s="38">
        <v>11.9843229</v>
      </c>
      <c r="I35" s="38">
        <v>12.922659299999999</v>
      </c>
      <c r="J35" s="38">
        <v>13.3835347</v>
      </c>
      <c r="K35" s="38">
        <v>12.3649545</v>
      </c>
      <c r="L35" s="38">
        <v>12.4285856</v>
      </c>
      <c r="M35" s="38">
        <v>12.4936597</v>
      </c>
      <c r="N35" s="38">
        <v>11.778592399999999</v>
      </c>
      <c r="O35" s="38">
        <v>10.9289579</v>
      </c>
      <c r="P35" s="38">
        <v>11.5576971</v>
      </c>
      <c r="Q35" s="38">
        <v>10.6236844</v>
      </c>
      <c r="R35" s="38">
        <v>11.0592743</v>
      </c>
      <c r="S35" s="38">
        <v>10.9845679</v>
      </c>
      <c r="T35" s="38">
        <v>11.3274519</v>
      </c>
      <c r="U35" s="38">
        <v>11.537996100000001</v>
      </c>
      <c r="V35" s="38">
        <v>11.411594299999999</v>
      </c>
      <c r="W35" s="38">
        <v>11.8268699</v>
      </c>
      <c r="X35" s="38">
        <v>11.563668100000001</v>
      </c>
    </row>
    <row r="36" spans="1:24" s="33" customFormat="1" ht="14.25" customHeight="1">
      <c r="A36" s="44" t="s">
        <v>19</v>
      </c>
      <c r="B36" s="38">
        <v>7.6143108999999995</v>
      </c>
      <c r="C36" s="38">
        <v>7.4939165000000001</v>
      </c>
      <c r="D36" s="38">
        <v>7.2407380000000003</v>
      </c>
      <c r="E36" s="38">
        <v>7.8680976999999999</v>
      </c>
      <c r="F36" s="38">
        <v>9.6855927000000008</v>
      </c>
      <c r="G36" s="38">
        <v>13.3319101</v>
      </c>
      <c r="H36" s="38">
        <v>9.1101597000000005</v>
      </c>
      <c r="I36" s="38">
        <v>12.3219751</v>
      </c>
      <c r="J36" s="38">
        <v>10.027073</v>
      </c>
      <c r="K36" s="38">
        <v>12.7449417</v>
      </c>
      <c r="L36" s="38">
        <v>10.4276798</v>
      </c>
      <c r="M36" s="38">
        <v>11.8184243</v>
      </c>
      <c r="N36" s="38">
        <v>8.9696248000000001</v>
      </c>
      <c r="O36" s="38">
        <v>10.057696</v>
      </c>
      <c r="P36" s="38">
        <v>10.7579422</v>
      </c>
      <c r="Q36" s="38">
        <v>8.6790213999999999</v>
      </c>
      <c r="R36" s="38">
        <v>10.617856100000001</v>
      </c>
      <c r="S36" s="38">
        <v>9.1058860999999993</v>
      </c>
      <c r="T36" s="38">
        <v>12.0047748</v>
      </c>
      <c r="U36" s="38">
        <v>7.6644474999999996</v>
      </c>
      <c r="V36" s="38">
        <v>9.2053001999999999</v>
      </c>
      <c r="W36" s="38">
        <v>10.152504</v>
      </c>
      <c r="X36" s="38">
        <v>7.2612398999999996</v>
      </c>
    </row>
    <row r="37" spans="1:24" s="33" customFormat="1" ht="14.25" customHeight="1">
      <c r="A37" s="44" t="s">
        <v>20</v>
      </c>
      <c r="B37" s="38">
        <v>6.4860927000000004</v>
      </c>
      <c r="C37" s="38">
        <v>5.0779871999999999</v>
      </c>
      <c r="D37" s="38">
        <v>6.1012959999999996</v>
      </c>
      <c r="E37" s="38">
        <v>7.8982429000000005</v>
      </c>
      <c r="F37" s="38">
        <v>9.6911389000000003</v>
      </c>
      <c r="G37" s="38">
        <v>10.746393799999998</v>
      </c>
      <c r="H37" s="38">
        <v>8.9748967999999998</v>
      </c>
      <c r="I37" s="38">
        <v>10.657975200000001</v>
      </c>
      <c r="J37" s="38">
        <v>9.98949</v>
      </c>
      <c r="K37" s="38">
        <v>10.886285800000001</v>
      </c>
      <c r="L37" s="38">
        <v>10.792536399999999</v>
      </c>
      <c r="M37" s="38">
        <v>11.496462900000001</v>
      </c>
      <c r="N37" s="38">
        <v>10.295438900000001</v>
      </c>
      <c r="O37" s="38">
        <v>9.4231976999999993</v>
      </c>
      <c r="P37" s="38">
        <v>9.9403081000000011</v>
      </c>
      <c r="Q37" s="38">
        <v>9.2188950999999992</v>
      </c>
      <c r="R37" s="38">
        <v>8.6850918000000004</v>
      </c>
      <c r="S37" s="38">
        <v>9.6186699000000004</v>
      </c>
      <c r="T37" s="38">
        <v>10.045938899999999</v>
      </c>
      <c r="U37" s="38">
        <v>10.2726962</v>
      </c>
      <c r="V37" s="38">
        <v>10.1735177</v>
      </c>
      <c r="W37" s="38">
        <v>9.5148768999999991</v>
      </c>
      <c r="X37" s="38">
        <v>10.1251753</v>
      </c>
    </row>
    <row r="38" spans="1:24" s="33" customFormat="1" ht="14.25" customHeight="1">
      <c r="A38" s="44" t="s">
        <v>21</v>
      </c>
      <c r="B38" s="38">
        <v>9.7816887000000001</v>
      </c>
      <c r="C38" s="38">
        <v>6.3309270999999994</v>
      </c>
      <c r="D38" s="38">
        <v>5.3444037</v>
      </c>
      <c r="E38" s="38">
        <v>8.4190968000000002</v>
      </c>
      <c r="F38" s="38">
        <v>9.7330603</v>
      </c>
      <c r="G38" s="38">
        <v>12.1914924</v>
      </c>
      <c r="H38" s="38">
        <v>14.821920700000002</v>
      </c>
      <c r="I38" s="38">
        <v>16.603080200000001</v>
      </c>
      <c r="J38" s="38">
        <v>13.176464299999999</v>
      </c>
      <c r="K38" s="38">
        <v>12.695146599999999</v>
      </c>
      <c r="L38" s="38">
        <v>9.4154599000000001</v>
      </c>
      <c r="M38" s="38">
        <v>9.3037597999999999</v>
      </c>
      <c r="N38" s="38">
        <v>10.8090022</v>
      </c>
      <c r="O38" s="38">
        <v>6.9245086000000002</v>
      </c>
      <c r="P38" s="38">
        <v>8.2917255000000001</v>
      </c>
      <c r="Q38" s="38">
        <v>11.525255600000001</v>
      </c>
      <c r="R38" s="38">
        <v>10.903370600000001</v>
      </c>
      <c r="S38" s="38">
        <v>9.255881500000001</v>
      </c>
      <c r="T38" s="38">
        <v>11.0382813</v>
      </c>
      <c r="U38" s="38">
        <v>12.661536299999998</v>
      </c>
      <c r="V38" s="38">
        <v>10.074388000000001</v>
      </c>
      <c r="W38" s="38">
        <v>6.4189064</v>
      </c>
      <c r="X38" s="38">
        <v>11.0681259</v>
      </c>
    </row>
    <row r="39" spans="1:24" s="33" customFormat="1" ht="14.25" customHeight="1">
      <c r="A39" s="44" t="s">
        <v>22</v>
      </c>
      <c r="B39" s="38">
        <v>9.5851357000000004</v>
      </c>
      <c r="C39" s="38">
        <v>8.8558587000000006</v>
      </c>
      <c r="D39" s="38">
        <v>6.0135513000000005</v>
      </c>
      <c r="E39" s="38">
        <v>8.1977995999999997</v>
      </c>
      <c r="F39" s="38">
        <v>10.535723000000001</v>
      </c>
      <c r="G39" s="38">
        <v>12.5132143</v>
      </c>
      <c r="H39" s="38">
        <v>9.6861878000000008</v>
      </c>
      <c r="I39" s="38">
        <v>13.623568000000001</v>
      </c>
      <c r="J39" s="38">
        <v>17.1584827</v>
      </c>
      <c r="K39" s="38">
        <v>11.036226599999999</v>
      </c>
      <c r="L39" s="38">
        <v>13.116831499999998</v>
      </c>
      <c r="M39" s="38">
        <v>10.707039399999999</v>
      </c>
      <c r="N39" s="38">
        <v>14.189011299999999</v>
      </c>
      <c r="O39" s="38">
        <v>9.0988705999999997</v>
      </c>
      <c r="P39" s="38">
        <v>9.9881656999999997</v>
      </c>
      <c r="Q39" s="38">
        <v>11.207748200000001</v>
      </c>
      <c r="R39" s="38">
        <v>10.048938100000001</v>
      </c>
      <c r="S39" s="38">
        <v>12.1834121</v>
      </c>
      <c r="T39" s="38">
        <v>16.102669199999998</v>
      </c>
      <c r="U39" s="38">
        <v>9.1279067999999999</v>
      </c>
      <c r="V39" s="38">
        <v>7.4656118000000005</v>
      </c>
      <c r="W39" s="38">
        <v>11.191236299999998</v>
      </c>
      <c r="X39" s="38">
        <v>12.983414</v>
      </c>
    </row>
    <row r="40" spans="1:24" s="33" customFormat="1" ht="14.25" customHeight="1">
      <c r="A40" s="44" t="s">
        <v>23</v>
      </c>
      <c r="B40" s="38">
        <v>5.3396454000000002</v>
      </c>
      <c r="C40" s="38">
        <v>4.8042655999999999</v>
      </c>
      <c r="D40" s="38">
        <v>6.8221508999999996</v>
      </c>
      <c r="E40" s="38">
        <v>6.1207267000000005</v>
      </c>
      <c r="F40" s="38">
        <v>7.6364255000000005</v>
      </c>
      <c r="G40" s="38">
        <v>9.6269168000000001</v>
      </c>
      <c r="H40" s="38">
        <v>10.3322748</v>
      </c>
      <c r="I40" s="38">
        <v>9.4827793000000007</v>
      </c>
      <c r="J40" s="38">
        <v>11.844221299999999</v>
      </c>
      <c r="K40" s="38">
        <v>9.5110878000000003</v>
      </c>
      <c r="L40" s="38">
        <v>8.2248936999999991</v>
      </c>
      <c r="M40" s="38">
        <v>9.8323748000000002</v>
      </c>
      <c r="N40" s="38">
        <v>7.7590574999999999</v>
      </c>
      <c r="O40" s="38">
        <v>6.4300055</v>
      </c>
      <c r="P40" s="38">
        <v>6.8621180000000006</v>
      </c>
      <c r="Q40" s="38">
        <v>9.7908858999999993</v>
      </c>
      <c r="R40" s="38">
        <v>5.8893909999999998</v>
      </c>
      <c r="S40" s="38">
        <v>5.6158485999999996</v>
      </c>
      <c r="T40" s="38">
        <v>8.5799471999999994</v>
      </c>
      <c r="U40" s="38">
        <v>7.4378422999999998</v>
      </c>
      <c r="V40" s="38">
        <v>5.8520200000000004</v>
      </c>
      <c r="W40" s="38">
        <v>9.4745314</v>
      </c>
      <c r="X40" s="38">
        <v>7.2038744999999995</v>
      </c>
    </row>
    <row r="41" spans="1:24" s="33" customFormat="1" ht="14.25" customHeight="1">
      <c r="A41" s="44" t="s">
        <v>24</v>
      </c>
      <c r="B41" s="38">
        <v>9.1183714000000009</v>
      </c>
      <c r="C41" s="38">
        <v>7.4711304000000007</v>
      </c>
      <c r="D41" s="38">
        <v>8.0450461999999998</v>
      </c>
      <c r="E41" s="38">
        <v>9.4799717000000001</v>
      </c>
      <c r="F41" s="38">
        <v>9.9515148999999994</v>
      </c>
      <c r="G41" s="38">
        <v>14.7562982</v>
      </c>
      <c r="H41" s="38">
        <v>14.6229034</v>
      </c>
      <c r="I41" s="38">
        <v>14.361343600000001</v>
      </c>
      <c r="J41" s="38">
        <v>14.790463799999999</v>
      </c>
      <c r="K41" s="38">
        <v>13.960531200000002</v>
      </c>
      <c r="L41" s="38">
        <v>13.572218100000001</v>
      </c>
      <c r="M41" s="38">
        <v>12.674159899999999</v>
      </c>
      <c r="N41" s="38">
        <v>13.665229399999999</v>
      </c>
      <c r="O41" s="38">
        <v>12.8701898</v>
      </c>
      <c r="P41" s="38">
        <v>13.425423200000001</v>
      </c>
      <c r="Q41" s="38">
        <v>12.4232633</v>
      </c>
      <c r="R41" s="38">
        <v>15.818426599999999</v>
      </c>
      <c r="S41" s="38">
        <v>14.6041504</v>
      </c>
      <c r="T41" s="38">
        <v>16.656344000000001</v>
      </c>
      <c r="U41" s="38">
        <v>12.530438200000001</v>
      </c>
      <c r="V41" s="38">
        <v>16.638687099999999</v>
      </c>
      <c r="W41" s="38">
        <v>19.073692300000001</v>
      </c>
      <c r="X41" s="38">
        <v>15.209949099999999</v>
      </c>
    </row>
    <row r="42" spans="1:24" s="33" customFormat="1" ht="14.25" customHeight="1">
      <c r="A42" s="44" t="s">
        <v>25</v>
      </c>
      <c r="B42" s="38">
        <v>10.140941400000001</v>
      </c>
      <c r="C42" s="38">
        <v>10.224361099999999</v>
      </c>
      <c r="D42" s="38">
        <v>10.394679</v>
      </c>
      <c r="E42" s="38">
        <v>10.7023656</v>
      </c>
      <c r="F42" s="38">
        <v>12.746805700000001</v>
      </c>
      <c r="G42" s="38">
        <v>15.075358300000001</v>
      </c>
      <c r="H42" s="38">
        <v>16.346265299999999</v>
      </c>
      <c r="I42" s="38">
        <v>16.9023504</v>
      </c>
      <c r="J42" s="38">
        <v>14.818117299999999</v>
      </c>
      <c r="K42" s="38">
        <v>16.4149423</v>
      </c>
      <c r="L42" s="38">
        <v>14.159083600000001</v>
      </c>
      <c r="M42" s="38">
        <v>14.096485299999999</v>
      </c>
      <c r="N42" s="38">
        <v>13.847720000000001</v>
      </c>
      <c r="O42" s="38">
        <v>12.6876248</v>
      </c>
      <c r="P42" s="38">
        <v>13.8503471</v>
      </c>
      <c r="Q42" s="38">
        <v>15.088401299999999</v>
      </c>
      <c r="R42" s="38">
        <v>14.1385456</v>
      </c>
      <c r="S42" s="38">
        <v>13.885506299999999</v>
      </c>
      <c r="T42" s="38">
        <v>14.0381255</v>
      </c>
      <c r="U42" s="38">
        <v>14.4281483</v>
      </c>
      <c r="V42" s="38">
        <v>14.766792800000001</v>
      </c>
      <c r="W42" s="38">
        <v>13.689573899999999</v>
      </c>
      <c r="X42" s="38">
        <v>13.8931267</v>
      </c>
    </row>
    <row r="43" spans="1:24" s="33" customFormat="1" ht="14.25" customHeight="1">
      <c r="A43" s="44" t="s">
        <v>26</v>
      </c>
      <c r="B43" s="38">
        <v>8.1053157999999996</v>
      </c>
      <c r="C43" s="38">
        <v>7.3684386000000002</v>
      </c>
      <c r="D43" s="38">
        <v>7.1473060999999998</v>
      </c>
      <c r="E43" s="38">
        <v>9.6516225000000002</v>
      </c>
      <c r="F43" s="38">
        <v>10.3859598</v>
      </c>
      <c r="G43" s="38">
        <v>12.075927099999999</v>
      </c>
      <c r="H43" s="38">
        <v>12.251001100000002</v>
      </c>
      <c r="I43" s="38">
        <v>11.861573999999999</v>
      </c>
      <c r="J43" s="38">
        <v>12.36801</v>
      </c>
      <c r="K43" s="38">
        <v>11.769794899999999</v>
      </c>
      <c r="L43" s="38">
        <v>12.101463200000001</v>
      </c>
      <c r="M43" s="38">
        <v>10.653245400000001</v>
      </c>
      <c r="N43" s="38">
        <v>11.323795</v>
      </c>
      <c r="O43" s="38">
        <v>10.255342600000001</v>
      </c>
      <c r="P43" s="38">
        <v>10.353369799999999</v>
      </c>
      <c r="Q43" s="38">
        <v>10.363682799999999</v>
      </c>
      <c r="R43" s="38">
        <v>9.8553025999999999</v>
      </c>
      <c r="S43" s="38">
        <v>9.8326157999999992</v>
      </c>
      <c r="T43" s="38">
        <v>9.9839246999999993</v>
      </c>
      <c r="U43" s="38">
        <v>10.691520500000001</v>
      </c>
      <c r="V43" s="38">
        <v>10.611056200000002</v>
      </c>
      <c r="W43" s="38">
        <v>11.643321799999999</v>
      </c>
      <c r="X43" s="38">
        <v>12.5037676</v>
      </c>
    </row>
    <row r="44" spans="1:24" s="33" customFormat="1" ht="14.25" customHeight="1">
      <c r="A44" s="44" t="s">
        <v>27</v>
      </c>
      <c r="B44" s="38">
        <v>8.385556600000001</v>
      </c>
      <c r="C44" s="38">
        <v>9.8500803000000001</v>
      </c>
      <c r="D44" s="38">
        <v>9.3082060999999996</v>
      </c>
      <c r="E44" s="38">
        <v>10.6198617</v>
      </c>
      <c r="F44" s="38">
        <v>10.634693400000002</v>
      </c>
      <c r="G44" s="38">
        <v>10.007297299999999</v>
      </c>
      <c r="H44" s="38">
        <v>10.4187317</v>
      </c>
      <c r="I44" s="38">
        <v>11.6546822</v>
      </c>
      <c r="J44" s="38">
        <v>11.669230900000001</v>
      </c>
      <c r="K44" s="38">
        <v>14.6477833</v>
      </c>
      <c r="L44" s="38">
        <v>14.313976200000001</v>
      </c>
      <c r="M44" s="38">
        <v>14.350198000000001</v>
      </c>
      <c r="N44" s="38">
        <v>12.635035700000001</v>
      </c>
      <c r="O44" s="38">
        <v>14.138441100000001</v>
      </c>
      <c r="P44" s="38">
        <v>12.820480700000001</v>
      </c>
      <c r="Q44" s="38">
        <v>13.9573939</v>
      </c>
      <c r="R44" s="38">
        <v>15.019050400000001</v>
      </c>
      <c r="S44" s="38">
        <v>15.678430000000001</v>
      </c>
      <c r="T44" s="38">
        <v>14.749184199999998</v>
      </c>
      <c r="U44" s="38">
        <v>14.374692700000001</v>
      </c>
      <c r="V44" s="38">
        <v>14.605185199999999</v>
      </c>
      <c r="W44" s="38">
        <v>14.504694199999999</v>
      </c>
      <c r="X44" s="38">
        <v>13.982173999999999</v>
      </c>
    </row>
    <row r="45" spans="1:24" s="33" customFormat="1" ht="14.25" customHeight="1">
      <c r="A45" s="44" t="s">
        <v>28</v>
      </c>
      <c r="B45" s="38">
        <v>12.145320099999999</v>
      </c>
      <c r="C45" s="38">
        <v>12.7296891</v>
      </c>
      <c r="D45" s="38">
        <v>13.2225956</v>
      </c>
      <c r="E45" s="38">
        <v>14.1397666</v>
      </c>
      <c r="F45" s="38">
        <v>16.448169400000001</v>
      </c>
      <c r="G45" s="38">
        <v>15.997368</v>
      </c>
      <c r="H45" s="38">
        <v>15.7493114</v>
      </c>
      <c r="I45" s="38">
        <v>14.541131000000002</v>
      </c>
      <c r="J45" s="38">
        <v>16.072642900000002</v>
      </c>
      <c r="K45" s="38">
        <v>16.207246100000003</v>
      </c>
      <c r="L45" s="38">
        <v>15.426522500000001</v>
      </c>
      <c r="M45" s="38">
        <v>16.715786399999999</v>
      </c>
      <c r="N45" s="38">
        <v>16.021428700000001</v>
      </c>
      <c r="O45" s="38">
        <v>14.994214899999999</v>
      </c>
      <c r="P45" s="38">
        <v>14.465556699999999</v>
      </c>
      <c r="Q45" s="38">
        <v>15.0822824</v>
      </c>
      <c r="R45" s="38">
        <v>14.765296000000001</v>
      </c>
      <c r="S45" s="38">
        <v>16.331051899999999</v>
      </c>
      <c r="T45" s="38">
        <v>16.085685600000001</v>
      </c>
      <c r="U45" s="38">
        <v>16.208069800000001</v>
      </c>
      <c r="V45" s="38">
        <v>16.446879299999999</v>
      </c>
      <c r="W45" s="38">
        <v>14.514192599999999</v>
      </c>
      <c r="X45" s="38">
        <v>16.000751999999999</v>
      </c>
    </row>
    <row r="46" spans="1:24" s="33" customFormat="1" ht="14.25" customHeight="1">
      <c r="A46" s="44" t="s">
        <v>29</v>
      </c>
      <c r="B46" s="38">
        <v>9.8042756999999998</v>
      </c>
      <c r="C46" s="38">
        <v>9.7129825000000007</v>
      </c>
      <c r="D46" s="38">
        <v>8.2569883999999991</v>
      </c>
      <c r="E46" s="38">
        <v>6.8458415000000006</v>
      </c>
      <c r="F46" s="38">
        <v>8.0507074000000003</v>
      </c>
      <c r="G46" s="38">
        <v>9.9254230999999997</v>
      </c>
      <c r="H46" s="38">
        <v>11.117402</v>
      </c>
      <c r="I46" s="38">
        <v>13.810990800000001</v>
      </c>
      <c r="J46" s="38">
        <v>12.200368500000002</v>
      </c>
      <c r="K46" s="38">
        <v>9.2286307999999995</v>
      </c>
      <c r="L46" s="38">
        <v>11.9028147</v>
      </c>
      <c r="M46" s="38">
        <v>12.944675399999999</v>
      </c>
      <c r="N46" s="38">
        <v>10.2341964</v>
      </c>
      <c r="O46" s="38">
        <v>9.1969960999999998</v>
      </c>
      <c r="P46" s="38">
        <v>11.5022626</v>
      </c>
      <c r="Q46" s="38">
        <v>10.626296200000001</v>
      </c>
      <c r="R46" s="38">
        <v>10.368623899999999</v>
      </c>
      <c r="S46" s="38">
        <v>10.156694699999999</v>
      </c>
      <c r="T46" s="38">
        <v>7.7516365</v>
      </c>
      <c r="U46" s="38">
        <v>8.0331053000000008</v>
      </c>
      <c r="V46" s="38">
        <v>10.050417299999999</v>
      </c>
      <c r="W46" s="38">
        <v>9.9860220000000002</v>
      </c>
      <c r="X46" s="38">
        <v>8.0412575000000004</v>
      </c>
    </row>
    <row r="47" spans="1:24" s="33" customFormat="1" ht="14.25" customHeight="1">
      <c r="A47" s="44" t="s">
        <v>30</v>
      </c>
      <c r="B47" s="38">
        <v>10.5589858</v>
      </c>
      <c r="C47" s="38">
        <v>8.8204428999999998</v>
      </c>
      <c r="D47" s="38">
        <v>9.0383018999999987</v>
      </c>
      <c r="E47" s="38">
        <v>7.8676952</v>
      </c>
      <c r="F47" s="38">
        <v>11.728010100000001</v>
      </c>
      <c r="G47" s="38">
        <v>14.842188899999998</v>
      </c>
      <c r="H47" s="38">
        <v>13.5937146</v>
      </c>
      <c r="I47" s="38">
        <v>12.6561021</v>
      </c>
      <c r="J47" s="38">
        <v>14.0345519</v>
      </c>
      <c r="K47" s="38">
        <v>17.747657400000001</v>
      </c>
      <c r="L47" s="38">
        <v>14.842543899999999</v>
      </c>
      <c r="M47" s="38">
        <v>13.7368848</v>
      </c>
      <c r="N47" s="38">
        <v>15.2686327</v>
      </c>
      <c r="O47" s="38">
        <v>11.5848227</v>
      </c>
      <c r="P47" s="38">
        <v>14.0115952</v>
      </c>
      <c r="Q47" s="38">
        <v>11.713715500000001</v>
      </c>
      <c r="R47" s="38">
        <v>11.923622399999999</v>
      </c>
      <c r="S47" s="38">
        <v>10.013997099999999</v>
      </c>
      <c r="T47" s="38">
        <v>11.160242199999999</v>
      </c>
      <c r="U47" s="38">
        <v>10.970626899999999</v>
      </c>
      <c r="V47" s="38">
        <v>13.054003799999998</v>
      </c>
      <c r="W47" s="38">
        <v>14.756848400000001</v>
      </c>
      <c r="X47" s="38">
        <v>9.7007569999999994</v>
      </c>
    </row>
    <row r="48" spans="1:24" s="33" customFormat="1" ht="14.25" customHeight="1">
      <c r="A48" s="44" t="s">
        <v>31</v>
      </c>
      <c r="B48" s="38">
        <v>6.6928137999999997</v>
      </c>
      <c r="C48" s="38">
        <v>6.5929777000000005</v>
      </c>
      <c r="D48" s="38">
        <v>10.663035600000001</v>
      </c>
      <c r="E48" s="38">
        <v>8.7102647999999991</v>
      </c>
      <c r="F48" s="38">
        <v>10.5223101</v>
      </c>
      <c r="G48" s="38">
        <v>10.358196</v>
      </c>
      <c r="H48" s="38">
        <v>12.691803799999999</v>
      </c>
      <c r="I48" s="38">
        <v>13.220317099999999</v>
      </c>
      <c r="J48" s="38">
        <v>9.4177348999999992</v>
      </c>
      <c r="K48" s="38">
        <v>6.3409827999999999</v>
      </c>
      <c r="L48" s="38">
        <v>9.8397842000000004</v>
      </c>
      <c r="M48" s="38">
        <v>14.305546399999999</v>
      </c>
      <c r="N48" s="38">
        <v>13.214545300000001</v>
      </c>
      <c r="O48" s="38">
        <v>9.3235986000000004</v>
      </c>
      <c r="P48" s="38">
        <v>9.4285894999999993</v>
      </c>
      <c r="Q48" s="38">
        <v>11.9228234</v>
      </c>
      <c r="R48" s="38">
        <v>16.500683799999997</v>
      </c>
      <c r="S48" s="38">
        <v>10.6401862</v>
      </c>
      <c r="T48" s="38">
        <v>13.0025332</v>
      </c>
      <c r="U48" s="38">
        <v>8.0045865999999997</v>
      </c>
      <c r="V48" s="38">
        <v>7.4063110999999999</v>
      </c>
      <c r="W48" s="38">
        <v>9.6786480000000008</v>
      </c>
      <c r="X48" s="38">
        <v>15.0525503</v>
      </c>
    </row>
    <row r="49" spans="1:24" s="33" customFormat="1" ht="14.25" customHeight="1">
      <c r="A49" s="44" t="s">
        <v>32</v>
      </c>
      <c r="B49" s="38">
        <v>7.5072939999999999</v>
      </c>
      <c r="C49" s="38">
        <v>7.0533752000000005</v>
      </c>
      <c r="D49" s="38">
        <v>7.3138729000000007</v>
      </c>
      <c r="E49" s="38">
        <v>7.5788592000000001</v>
      </c>
      <c r="F49" s="38">
        <v>9.1091897999999993</v>
      </c>
      <c r="G49" s="38">
        <v>8.8347742</v>
      </c>
      <c r="H49" s="38">
        <v>9.1884215999999999</v>
      </c>
      <c r="I49" s="38">
        <v>9.5284138000000009</v>
      </c>
      <c r="J49" s="38">
        <v>10.2461685</v>
      </c>
      <c r="K49" s="38">
        <v>10.390984599999999</v>
      </c>
      <c r="L49" s="38">
        <v>10.0809029</v>
      </c>
      <c r="M49" s="38">
        <v>9.930777299999999</v>
      </c>
      <c r="N49" s="38">
        <v>8.6286403000000007</v>
      </c>
      <c r="O49" s="38">
        <v>8.2574266999999999</v>
      </c>
      <c r="P49" s="38">
        <v>8.9054379000000008</v>
      </c>
      <c r="Q49" s="38">
        <v>7.8962437000000003</v>
      </c>
      <c r="R49" s="38">
        <v>8.2980713999999995</v>
      </c>
      <c r="S49" s="38">
        <v>7.8194108999999994</v>
      </c>
      <c r="T49" s="38">
        <v>8.0082825</v>
      </c>
      <c r="U49" s="38">
        <v>8.1164863999999994</v>
      </c>
      <c r="V49" s="38">
        <v>8.7712955000000008</v>
      </c>
      <c r="W49" s="38">
        <v>9.5698804000000006</v>
      </c>
      <c r="X49" s="38">
        <v>8.7828319999999991</v>
      </c>
    </row>
    <row r="50" spans="1:24" s="33" customFormat="1" ht="14.25" customHeight="1">
      <c r="A50" s="44" t="s">
        <v>33</v>
      </c>
      <c r="B50" s="38">
        <v>8.006765699999999</v>
      </c>
      <c r="C50" s="38">
        <v>8.7431213000000003</v>
      </c>
      <c r="D50" s="38">
        <v>9.0163320999999996</v>
      </c>
      <c r="E50" s="38">
        <v>8.3369137000000002</v>
      </c>
      <c r="F50" s="38">
        <v>9.9009322999999991</v>
      </c>
      <c r="G50" s="38">
        <v>10.3553522</v>
      </c>
      <c r="H50" s="38">
        <v>11.822793500000001</v>
      </c>
      <c r="I50" s="38">
        <v>15.655438200000001</v>
      </c>
      <c r="J50" s="38">
        <v>13.778091399999999</v>
      </c>
      <c r="K50" s="38">
        <v>14.131108000000001</v>
      </c>
      <c r="L50" s="38">
        <v>13.274500700000001</v>
      </c>
      <c r="M50" s="38">
        <v>13.6807087</v>
      </c>
      <c r="N50" s="38">
        <v>10.795653600000001</v>
      </c>
      <c r="O50" s="38">
        <v>11.265096799999998</v>
      </c>
      <c r="P50" s="38">
        <v>10.9963497</v>
      </c>
      <c r="Q50" s="38">
        <v>11.9142948</v>
      </c>
      <c r="R50" s="38">
        <v>9.9387480999999998</v>
      </c>
      <c r="S50" s="38">
        <v>10.1228608</v>
      </c>
      <c r="T50" s="38">
        <v>10.918548500000002</v>
      </c>
      <c r="U50" s="38">
        <v>10.417594899999999</v>
      </c>
      <c r="V50" s="38">
        <v>11.115378300000001</v>
      </c>
      <c r="W50" s="38">
        <v>12.579496599999999</v>
      </c>
      <c r="X50" s="38">
        <v>10.389715000000001</v>
      </c>
    </row>
    <row r="51" spans="1:24" s="33" customFormat="1" ht="14.25" customHeight="1">
      <c r="A51" s="44" t="s">
        <v>34</v>
      </c>
      <c r="B51" s="38">
        <v>7.8136080000000003</v>
      </c>
      <c r="C51" s="38">
        <v>7.6113425000000001</v>
      </c>
      <c r="D51" s="38">
        <v>8.0050567000000008</v>
      </c>
      <c r="E51" s="38">
        <v>7.8534843999999993</v>
      </c>
      <c r="F51" s="38">
        <v>9.6169203999999997</v>
      </c>
      <c r="G51" s="38">
        <v>10.1722555</v>
      </c>
      <c r="H51" s="38">
        <v>9.0706235999999993</v>
      </c>
      <c r="I51" s="38">
        <v>10.128250699999999</v>
      </c>
      <c r="J51" s="38">
        <v>10.503709799999999</v>
      </c>
      <c r="K51" s="38">
        <v>10.4149107</v>
      </c>
      <c r="L51" s="38">
        <v>10.924110300000001</v>
      </c>
      <c r="M51" s="38">
        <v>10.214949200000001</v>
      </c>
      <c r="N51" s="38">
        <v>10.157208499999999</v>
      </c>
      <c r="O51" s="38">
        <v>9.1854724999999995</v>
      </c>
      <c r="P51" s="38">
        <v>9.4506343000000008</v>
      </c>
      <c r="Q51" s="38">
        <v>9.9599088000000009</v>
      </c>
      <c r="R51" s="38">
        <v>9.4620213999999994</v>
      </c>
      <c r="S51" s="38">
        <v>9.8515357999999988</v>
      </c>
      <c r="T51" s="38">
        <v>10.391677099999999</v>
      </c>
      <c r="U51" s="38">
        <v>10.511350800000001</v>
      </c>
      <c r="V51" s="38">
        <v>10.420461600000001</v>
      </c>
      <c r="W51" s="38">
        <v>10.325026600000001</v>
      </c>
      <c r="X51" s="38">
        <v>10.837620800000002</v>
      </c>
    </row>
    <row r="52" spans="1:24" s="33" customFormat="1" ht="14.25" customHeight="1">
      <c r="A52" s="44" t="s">
        <v>35</v>
      </c>
      <c r="B52" s="38">
        <v>5.7329669999999995</v>
      </c>
      <c r="C52" s="38">
        <v>5.5102077999999999</v>
      </c>
      <c r="D52" s="38">
        <v>5.2049302000000006</v>
      </c>
      <c r="E52" s="38">
        <v>6.3947592000000002</v>
      </c>
      <c r="F52" s="38">
        <v>6.9615519999999993</v>
      </c>
      <c r="G52" s="38">
        <v>8.6723797000000005</v>
      </c>
      <c r="H52" s="38">
        <v>9.1583007999999992</v>
      </c>
      <c r="I52" s="38">
        <v>8.1354249000000003</v>
      </c>
      <c r="J52" s="38">
        <v>9.1469447000000006</v>
      </c>
      <c r="K52" s="38">
        <v>9.1595025000000003</v>
      </c>
      <c r="L52" s="38">
        <v>10.237792300000001</v>
      </c>
      <c r="M52" s="38">
        <v>9.3310621999999999</v>
      </c>
      <c r="N52" s="38">
        <v>8.6314671999999995</v>
      </c>
      <c r="O52" s="38">
        <v>8.1038169</v>
      </c>
      <c r="P52" s="38">
        <v>8.4698262999999994</v>
      </c>
      <c r="Q52" s="38">
        <v>7.5853671</v>
      </c>
      <c r="R52" s="38">
        <v>6.6808690000000004</v>
      </c>
      <c r="S52" s="38">
        <v>7.7073988</v>
      </c>
      <c r="T52" s="38">
        <v>8.2525833999999989</v>
      </c>
      <c r="U52" s="38">
        <v>7.9142096999999998</v>
      </c>
      <c r="V52" s="38">
        <v>7.5290808999999994</v>
      </c>
      <c r="W52" s="38">
        <v>7.8115215000000005</v>
      </c>
      <c r="X52" s="38">
        <v>7.6751205000000002</v>
      </c>
    </row>
    <row r="53" spans="1:24" s="33" customFormat="1" ht="14.25" customHeight="1">
      <c r="A53" s="44" t="s">
        <v>36</v>
      </c>
      <c r="B53" s="38">
        <v>13.0631995</v>
      </c>
      <c r="C53" s="38">
        <v>13.141318899999998</v>
      </c>
      <c r="D53" s="38">
        <v>14.183850400000001</v>
      </c>
      <c r="E53" s="38">
        <v>12.5051331</v>
      </c>
      <c r="F53" s="38">
        <v>15.909151999999999</v>
      </c>
      <c r="G53" s="38">
        <v>16.6581154</v>
      </c>
      <c r="H53" s="38">
        <v>19.663228999999998</v>
      </c>
      <c r="I53" s="38">
        <v>21.796181499999999</v>
      </c>
      <c r="J53" s="38">
        <v>18.660889600000001</v>
      </c>
      <c r="K53" s="38">
        <v>17.849267000000001</v>
      </c>
      <c r="L53" s="38">
        <v>17.8511156</v>
      </c>
      <c r="M53" s="38">
        <v>17.692491399999998</v>
      </c>
      <c r="N53" s="38">
        <v>16.479317699999999</v>
      </c>
      <c r="O53" s="38">
        <v>17.3320878</v>
      </c>
      <c r="P53" s="38">
        <v>17.330742000000001</v>
      </c>
      <c r="Q53" s="38">
        <v>16.4241931</v>
      </c>
      <c r="R53" s="38">
        <v>17.240476699999999</v>
      </c>
      <c r="S53" s="38">
        <v>18.478278200000002</v>
      </c>
      <c r="T53" s="38">
        <v>18.425264299999998</v>
      </c>
      <c r="U53" s="38">
        <v>18.1918778</v>
      </c>
      <c r="V53" s="38">
        <v>19.537413400000002</v>
      </c>
      <c r="W53" s="38">
        <v>20.105955099999999</v>
      </c>
      <c r="X53" s="38">
        <v>20.801833899999998</v>
      </c>
    </row>
    <row r="54" spans="1:24" s="33" customFormat="1" ht="14.25" customHeight="1">
      <c r="A54" s="44" t="s">
        <v>37</v>
      </c>
      <c r="B54" s="38">
        <v>11.1289453</v>
      </c>
      <c r="C54" s="38">
        <v>11.9139146</v>
      </c>
      <c r="D54" s="38">
        <v>11.9729533</v>
      </c>
      <c r="E54" s="38">
        <v>11.8442512</v>
      </c>
      <c r="F54" s="38">
        <v>11.9626506</v>
      </c>
      <c r="G54" s="38">
        <v>15.422513500000001</v>
      </c>
      <c r="H54" s="38">
        <v>18.084713300000001</v>
      </c>
      <c r="I54" s="38">
        <v>15.290881399999998</v>
      </c>
      <c r="J54" s="38">
        <v>17.302492099999998</v>
      </c>
      <c r="K54" s="38">
        <v>17.763428300000001</v>
      </c>
      <c r="L54" s="38">
        <v>14.912061200000002</v>
      </c>
      <c r="M54" s="38">
        <v>14.055335100000001</v>
      </c>
      <c r="N54" s="38">
        <v>14.132181399999999</v>
      </c>
      <c r="O54" s="38">
        <v>14.434504199999999</v>
      </c>
      <c r="P54" s="38">
        <v>14.791668999999999</v>
      </c>
      <c r="Q54" s="38">
        <v>15.0700746</v>
      </c>
      <c r="R54" s="38">
        <v>14.0511751</v>
      </c>
      <c r="S54" s="38">
        <v>14.649221399999998</v>
      </c>
      <c r="T54" s="38">
        <v>15.2556525</v>
      </c>
      <c r="U54" s="38">
        <v>16.800451799999998</v>
      </c>
      <c r="V54" s="38">
        <v>17.084912800000001</v>
      </c>
      <c r="W54" s="38">
        <v>18.0048946</v>
      </c>
      <c r="X54" s="38">
        <v>17.466937300000001</v>
      </c>
    </row>
    <row r="55" spans="1:24" s="33" customFormat="1" ht="14.25" customHeight="1">
      <c r="A55" s="44" t="s">
        <v>38</v>
      </c>
      <c r="B55" s="38">
        <v>10.451918000000001</v>
      </c>
      <c r="C55" s="38">
        <v>11.103050900000001</v>
      </c>
      <c r="D55" s="38">
        <v>11.274773</v>
      </c>
      <c r="E55" s="38">
        <v>11.764446999999999</v>
      </c>
      <c r="F55" s="38">
        <v>12.1832669</v>
      </c>
      <c r="G55" s="38">
        <v>14.459651699999998</v>
      </c>
      <c r="H55" s="38">
        <v>17.167732900000001</v>
      </c>
      <c r="I55" s="38">
        <v>16.633586699999999</v>
      </c>
      <c r="J55" s="38">
        <v>15.4740082</v>
      </c>
      <c r="K55" s="38">
        <v>14.715943000000001</v>
      </c>
      <c r="L55" s="38">
        <v>12.428511200000001</v>
      </c>
      <c r="M55" s="38">
        <v>12.6937038</v>
      </c>
      <c r="N55" s="38">
        <v>12.578255</v>
      </c>
      <c r="O55" s="38">
        <v>11.993295400000001</v>
      </c>
      <c r="P55" s="38">
        <v>11.325586599999999</v>
      </c>
      <c r="Q55" s="38">
        <v>12.545561399999999</v>
      </c>
      <c r="R55" s="38">
        <v>12.357547800000001</v>
      </c>
      <c r="S55" s="38">
        <v>11.9428582</v>
      </c>
      <c r="T55" s="38">
        <v>12.895731399999999</v>
      </c>
      <c r="U55" s="38">
        <v>12.755781200000001</v>
      </c>
      <c r="V55" s="38">
        <v>13.274297800000001</v>
      </c>
      <c r="W55" s="38">
        <v>14.197452</v>
      </c>
      <c r="X55" s="38">
        <v>13.926506000000002</v>
      </c>
    </row>
    <row r="56" spans="1:24" s="33" customFormat="1" ht="14.25" customHeight="1">
      <c r="A56" s="44" t="s">
        <v>39</v>
      </c>
      <c r="B56" s="38">
        <v>12.6734122</v>
      </c>
      <c r="C56" s="38">
        <v>12.131337800000001</v>
      </c>
      <c r="D56" s="38">
        <v>13.389302900000001</v>
      </c>
      <c r="E56" s="38">
        <v>14.6037885</v>
      </c>
      <c r="F56" s="38">
        <v>13.606764199999999</v>
      </c>
      <c r="G56" s="38">
        <v>21.934082200000002</v>
      </c>
      <c r="H56" s="38">
        <v>15.8180143</v>
      </c>
      <c r="I56" s="38">
        <v>17.997945099999999</v>
      </c>
      <c r="J56" s="38">
        <v>19.985743500000002</v>
      </c>
      <c r="K56" s="38">
        <v>21.166390800000002</v>
      </c>
      <c r="L56" s="38">
        <v>17.311307100000001</v>
      </c>
      <c r="M56" s="38">
        <v>16.544523700000003</v>
      </c>
      <c r="N56" s="38">
        <v>15.290820099999999</v>
      </c>
      <c r="O56" s="38">
        <v>15.7863592</v>
      </c>
      <c r="P56" s="38">
        <v>16.0861199</v>
      </c>
      <c r="Q56" s="38">
        <v>15.8997229</v>
      </c>
      <c r="R56" s="38">
        <v>15.478444</v>
      </c>
      <c r="S56" s="38">
        <v>15.239330900000001</v>
      </c>
      <c r="T56" s="38">
        <v>17.2551658</v>
      </c>
      <c r="U56" s="38">
        <v>15.5831172</v>
      </c>
      <c r="V56" s="38">
        <v>17.631964099999998</v>
      </c>
      <c r="W56" s="38">
        <v>17.4069036</v>
      </c>
      <c r="X56" s="38">
        <v>15.3632864</v>
      </c>
    </row>
    <row r="57" spans="1:24" s="33" customFormat="1" ht="14.25" customHeight="1">
      <c r="A57" s="44" t="s">
        <v>40</v>
      </c>
      <c r="B57" s="38">
        <v>17.327027699999999</v>
      </c>
      <c r="C57" s="38">
        <v>17.183110299999999</v>
      </c>
      <c r="D57" s="38">
        <v>15.367831599999999</v>
      </c>
      <c r="E57" s="38">
        <v>15.074597499999999</v>
      </c>
      <c r="F57" s="38">
        <v>16.5645992</v>
      </c>
      <c r="G57" s="38">
        <v>20.0631165</v>
      </c>
      <c r="H57" s="38">
        <v>23.2377705</v>
      </c>
      <c r="I57" s="38">
        <v>23.598139500000002</v>
      </c>
      <c r="J57" s="38">
        <v>23.430081600000001</v>
      </c>
      <c r="K57" s="38">
        <v>18.773833400000001</v>
      </c>
      <c r="L57" s="38">
        <v>19.731304999999999</v>
      </c>
      <c r="M57" s="38">
        <v>19.6011807</v>
      </c>
      <c r="N57" s="38">
        <v>18.4899892</v>
      </c>
      <c r="O57" s="38">
        <v>18.7200138</v>
      </c>
      <c r="P57" s="38">
        <v>18.3787935</v>
      </c>
      <c r="Q57" s="38">
        <v>18.365257800000002</v>
      </c>
      <c r="R57" s="38">
        <v>18.044258200000002</v>
      </c>
      <c r="S57" s="38">
        <v>18.971369199999998</v>
      </c>
      <c r="T57" s="38">
        <v>19.681801399999998</v>
      </c>
      <c r="U57" s="38">
        <v>20.354948100000001</v>
      </c>
      <c r="V57" s="38">
        <v>21.638652700000002</v>
      </c>
      <c r="W57" s="38">
        <v>21.819141400000003</v>
      </c>
      <c r="X57" s="38">
        <v>20.966073899999998</v>
      </c>
    </row>
    <row r="58" spans="1:24" s="33" customFormat="1" ht="14.25" customHeight="1">
      <c r="A58" s="44" t="s">
        <v>41</v>
      </c>
      <c r="B58" s="38">
        <v>10.001169599999999</v>
      </c>
      <c r="C58" s="38">
        <v>11.668930100000001</v>
      </c>
      <c r="D58" s="38">
        <v>12.180221100000001</v>
      </c>
      <c r="E58" s="38">
        <v>12.8519123</v>
      </c>
      <c r="F58" s="38">
        <v>13.113621599999998</v>
      </c>
      <c r="G58" s="38">
        <v>17.917753400000002</v>
      </c>
      <c r="H58" s="38">
        <v>16.596301100000002</v>
      </c>
      <c r="I58" s="38">
        <v>17.277298500000001</v>
      </c>
      <c r="J58" s="38">
        <v>17.5944909</v>
      </c>
      <c r="K58" s="38">
        <v>17.484387900000002</v>
      </c>
      <c r="L58" s="38">
        <v>15.5081267</v>
      </c>
      <c r="M58" s="38">
        <v>17.219508000000001</v>
      </c>
      <c r="N58" s="38">
        <v>16.183073999999998</v>
      </c>
      <c r="O58" s="38">
        <v>13.408777199999999</v>
      </c>
      <c r="P58" s="38">
        <v>14.3669569</v>
      </c>
      <c r="Q58" s="38">
        <v>11.346669499999999</v>
      </c>
      <c r="R58" s="38">
        <v>12.507229199999999</v>
      </c>
      <c r="S58" s="38">
        <v>14.9741553</v>
      </c>
      <c r="T58" s="38">
        <v>13.420245400000001</v>
      </c>
      <c r="U58" s="38">
        <v>12.506675700000001</v>
      </c>
      <c r="V58" s="38">
        <v>15.713302499999999</v>
      </c>
      <c r="W58" s="38">
        <v>15.574291200000001</v>
      </c>
      <c r="X58" s="38">
        <v>15.673518300000001</v>
      </c>
    </row>
    <row r="59" spans="1:24" s="40" customFormat="1" ht="14.25" customHeight="1">
      <c r="A59" s="41" t="s">
        <v>56</v>
      </c>
      <c r="B59" s="39">
        <v>2.2209894000000001</v>
      </c>
      <c r="C59" s="39">
        <v>4.2420228</v>
      </c>
      <c r="D59" s="39">
        <v>4.7987047</v>
      </c>
      <c r="E59" s="39">
        <v>6.3853706999999993</v>
      </c>
      <c r="F59" s="39">
        <v>7.5727543999999991</v>
      </c>
      <c r="G59" s="39">
        <v>8.9043194999999997</v>
      </c>
      <c r="H59" s="39">
        <v>10.767740700000001</v>
      </c>
      <c r="I59" s="39">
        <v>11.8311934</v>
      </c>
      <c r="J59" s="39">
        <v>12.9659598</v>
      </c>
      <c r="K59" s="39">
        <v>12.7850371</v>
      </c>
      <c r="L59" s="39">
        <v>12.728503100000001</v>
      </c>
      <c r="M59" s="39">
        <v>13.582736599999999</v>
      </c>
      <c r="N59" s="39">
        <v>14.190766200000001</v>
      </c>
      <c r="O59" s="39">
        <v>14.754317</v>
      </c>
      <c r="P59" s="39">
        <v>15.3642854</v>
      </c>
      <c r="Q59" s="39">
        <v>15.7905052</v>
      </c>
      <c r="R59" s="39">
        <v>16.026374300000001</v>
      </c>
      <c r="S59" s="39">
        <v>16.711224299999998</v>
      </c>
      <c r="T59" s="39">
        <v>17.0264369</v>
      </c>
      <c r="U59" s="39">
        <v>17.474892000000001</v>
      </c>
      <c r="V59" s="39">
        <v>17.277208600000002</v>
      </c>
      <c r="W59" s="39">
        <v>18.323624599999999</v>
      </c>
      <c r="X59" s="39">
        <v>18.330544700000001</v>
      </c>
    </row>
    <row r="60" spans="1:24" s="33" customFormat="1" ht="14.25" customHeight="1">
      <c r="A60" s="44" t="s">
        <v>16</v>
      </c>
      <c r="B60" s="38">
        <v>2.3623664</v>
      </c>
      <c r="C60" s="38">
        <v>4.9860537999999996</v>
      </c>
      <c r="D60" s="38">
        <v>4.4310556999999999</v>
      </c>
      <c r="E60" s="38">
        <v>7.1151881999999995</v>
      </c>
      <c r="F60" s="38">
        <v>8.1281447999999994</v>
      </c>
      <c r="G60" s="38">
        <v>9.0545200000000001</v>
      </c>
      <c r="H60" s="38">
        <v>9.2838406000000013</v>
      </c>
      <c r="I60" s="38">
        <v>9.6113432000000003</v>
      </c>
      <c r="J60" s="38">
        <v>10.8670901</v>
      </c>
      <c r="K60" s="38">
        <v>9.7375878</v>
      </c>
      <c r="L60" s="38">
        <v>10.1315472</v>
      </c>
      <c r="M60" s="38">
        <v>11.0030555</v>
      </c>
      <c r="N60" s="38">
        <v>11.3497746</v>
      </c>
      <c r="O60" s="38">
        <v>12.389737199999999</v>
      </c>
      <c r="P60" s="38">
        <v>12.732042099999999</v>
      </c>
      <c r="Q60" s="38">
        <v>13.154063899999999</v>
      </c>
      <c r="R60" s="38">
        <v>13.527727800000001</v>
      </c>
      <c r="S60" s="38">
        <v>12.691386499999998</v>
      </c>
      <c r="T60" s="38">
        <v>13.093212099999999</v>
      </c>
      <c r="U60" s="38">
        <v>14.4587004</v>
      </c>
      <c r="V60" s="38">
        <v>13.695441000000001</v>
      </c>
      <c r="W60" s="38">
        <v>14.852061000000001</v>
      </c>
      <c r="X60" s="38">
        <v>14.6593578</v>
      </c>
    </row>
    <row r="61" spans="1:24" s="33" customFormat="1" ht="14.25" customHeight="1">
      <c r="A61" s="44" t="s">
        <v>17</v>
      </c>
      <c r="B61" s="38">
        <v>1.3775409000000001</v>
      </c>
      <c r="C61" s="38">
        <v>4.2237796000000003</v>
      </c>
      <c r="D61" s="38">
        <v>4.8322574999999999</v>
      </c>
      <c r="E61" s="38">
        <v>5.5202256999999992</v>
      </c>
      <c r="F61" s="38">
        <v>6.2425492</v>
      </c>
      <c r="G61" s="38">
        <v>8.4059666000000011</v>
      </c>
      <c r="H61" s="38">
        <v>10.524906000000001</v>
      </c>
      <c r="I61" s="38">
        <v>12.7514181</v>
      </c>
      <c r="J61" s="38">
        <v>13.497643899999998</v>
      </c>
      <c r="K61" s="38">
        <v>12.517128600000001</v>
      </c>
      <c r="L61" s="38">
        <v>11.685098600000002</v>
      </c>
      <c r="M61" s="38">
        <v>12.984110600000001</v>
      </c>
      <c r="N61" s="38">
        <v>13.380510300000001</v>
      </c>
      <c r="O61" s="38">
        <v>13.393392199999999</v>
      </c>
      <c r="P61" s="38">
        <v>13.460487800000001</v>
      </c>
      <c r="Q61" s="38">
        <v>14.572514099999999</v>
      </c>
      <c r="R61" s="38">
        <v>13.933097399999999</v>
      </c>
      <c r="S61" s="38">
        <v>14.772014499999999</v>
      </c>
      <c r="T61" s="38">
        <v>14.394478500000002</v>
      </c>
      <c r="U61" s="38">
        <v>16.019128000000002</v>
      </c>
      <c r="V61" s="38">
        <v>14.9920498</v>
      </c>
      <c r="W61" s="38">
        <v>16.653763400000003</v>
      </c>
      <c r="X61" s="38">
        <v>15.8386879</v>
      </c>
    </row>
    <row r="62" spans="1:24" s="33" customFormat="1" ht="14.25" customHeight="1">
      <c r="A62" s="44" t="s">
        <v>18</v>
      </c>
      <c r="B62" s="38">
        <v>2.7347390999999996</v>
      </c>
      <c r="C62" s="38">
        <v>3.5955805000000001</v>
      </c>
      <c r="D62" s="38">
        <v>5.054799</v>
      </c>
      <c r="E62" s="38">
        <v>6.2615379000000004</v>
      </c>
      <c r="F62" s="38">
        <v>6.5203708999999996</v>
      </c>
      <c r="G62" s="38">
        <v>6.9223363999999998</v>
      </c>
      <c r="H62" s="38">
        <v>8.9400160999999994</v>
      </c>
      <c r="I62" s="38">
        <v>8.8289143999999986</v>
      </c>
      <c r="J62" s="38">
        <v>9.8546537999999995</v>
      </c>
      <c r="K62" s="38">
        <v>8.8895309000000005</v>
      </c>
      <c r="L62" s="38">
        <v>10.433218500000001</v>
      </c>
      <c r="M62" s="38">
        <v>12.319987099999999</v>
      </c>
      <c r="N62" s="38">
        <v>13.296643000000001</v>
      </c>
      <c r="O62" s="38">
        <v>13.4083752</v>
      </c>
      <c r="P62" s="38">
        <v>13.8778823</v>
      </c>
      <c r="Q62" s="38">
        <v>15.104975700000001</v>
      </c>
      <c r="R62" s="38">
        <v>15.129828100000001</v>
      </c>
      <c r="S62" s="38">
        <v>15.8852908</v>
      </c>
      <c r="T62" s="38">
        <v>14.929298300000001</v>
      </c>
      <c r="U62" s="38">
        <v>14.855013</v>
      </c>
      <c r="V62" s="38">
        <v>15.366976599999999</v>
      </c>
      <c r="W62" s="38">
        <v>16.065288799999998</v>
      </c>
      <c r="X62" s="38">
        <v>15.925256299999999</v>
      </c>
    </row>
    <row r="63" spans="1:24" s="33" customFormat="1" ht="14.25" customHeight="1">
      <c r="A63" s="44" t="s">
        <v>19</v>
      </c>
      <c r="B63" s="38">
        <v>1.9197673000000002</v>
      </c>
      <c r="C63" s="38">
        <v>3.5626260999999997</v>
      </c>
      <c r="D63" s="38">
        <v>5.4247133999999999</v>
      </c>
      <c r="E63" s="38">
        <v>5.4399929</v>
      </c>
      <c r="F63" s="38">
        <v>5.3607309999999995</v>
      </c>
      <c r="G63" s="38">
        <v>7.5669076999999998</v>
      </c>
      <c r="H63" s="38">
        <v>11.056353</v>
      </c>
      <c r="I63" s="38">
        <v>11.090893400000001</v>
      </c>
      <c r="J63" s="38">
        <v>11.652805500000001</v>
      </c>
      <c r="K63" s="38">
        <v>9.6506065000000003</v>
      </c>
      <c r="L63" s="38">
        <v>10.8498807</v>
      </c>
      <c r="M63" s="38">
        <v>15.870377700000001</v>
      </c>
      <c r="N63" s="38">
        <v>15.031736799999999</v>
      </c>
      <c r="O63" s="38">
        <v>14.7447269</v>
      </c>
      <c r="P63" s="38">
        <v>11.871811899999999</v>
      </c>
      <c r="Q63" s="38">
        <v>15.1440094</v>
      </c>
      <c r="R63" s="38">
        <v>17.147239500000001</v>
      </c>
      <c r="S63" s="38">
        <v>16.0510032</v>
      </c>
      <c r="T63" s="38">
        <v>18.2702004</v>
      </c>
      <c r="U63" s="38">
        <v>17.066328799999997</v>
      </c>
      <c r="V63" s="38">
        <v>22.358895099999998</v>
      </c>
      <c r="W63" s="38">
        <v>19.3138635</v>
      </c>
      <c r="X63" s="38">
        <v>19.340305000000001</v>
      </c>
    </row>
    <row r="64" spans="1:24" s="33" customFormat="1" ht="14.25" customHeight="1">
      <c r="A64" s="44" t="s">
        <v>20</v>
      </c>
      <c r="B64" s="38">
        <v>1.7382779000000002</v>
      </c>
      <c r="C64" s="38">
        <v>2.9881058</v>
      </c>
      <c r="D64" s="38">
        <v>3.0443896000000001</v>
      </c>
      <c r="E64" s="38">
        <v>5.6887932999999995</v>
      </c>
      <c r="F64" s="38">
        <v>6.0642242000000008</v>
      </c>
      <c r="G64" s="38">
        <v>6.9749806999999997</v>
      </c>
      <c r="H64" s="38">
        <v>7.8051509999999995</v>
      </c>
      <c r="I64" s="38">
        <v>8.2072955000000007</v>
      </c>
      <c r="J64" s="38">
        <v>8.9322318000000003</v>
      </c>
      <c r="K64" s="38">
        <v>10.123886199999999</v>
      </c>
      <c r="L64" s="38">
        <v>11.3179278</v>
      </c>
      <c r="M64" s="38">
        <v>12.021058799999999</v>
      </c>
      <c r="N64" s="38">
        <v>12.359351499999999</v>
      </c>
      <c r="O64" s="38">
        <v>12.8969173</v>
      </c>
      <c r="P64" s="38">
        <v>12.810361</v>
      </c>
      <c r="Q64" s="38">
        <v>13.2349528</v>
      </c>
      <c r="R64" s="38">
        <v>15.17722</v>
      </c>
      <c r="S64" s="38">
        <v>17.159720100000001</v>
      </c>
      <c r="T64" s="38">
        <v>15.958568100000001</v>
      </c>
      <c r="U64" s="38">
        <v>17.006563200000002</v>
      </c>
      <c r="V64" s="38">
        <v>15.494686100000001</v>
      </c>
      <c r="W64" s="38">
        <v>16.294196799999998</v>
      </c>
      <c r="X64" s="38">
        <v>15.369834099999999</v>
      </c>
    </row>
    <row r="65" spans="1:24" s="33" customFormat="1" ht="14.25" customHeight="1">
      <c r="A65" s="44" t="s">
        <v>21</v>
      </c>
      <c r="B65" s="38">
        <v>3.5603019000000002</v>
      </c>
      <c r="C65" s="38">
        <v>4.1432934999999995</v>
      </c>
      <c r="D65" s="38">
        <v>2.5459717999999998</v>
      </c>
      <c r="E65" s="38">
        <v>6.5667835999999999</v>
      </c>
      <c r="F65" s="38">
        <v>6.0983410999999998</v>
      </c>
      <c r="G65" s="38">
        <v>7.2664079000000008</v>
      </c>
      <c r="H65" s="38">
        <v>9.4754260000000006</v>
      </c>
      <c r="I65" s="38">
        <v>6.9837991000000006</v>
      </c>
      <c r="J65" s="38">
        <v>10.098497399999999</v>
      </c>
      <c r="K65" s="38">
        <v>12.121571100000001</v>
      </c>
      <c r="L65" s="38">
        <v>8.0421451000000008</v>
      </c>
      <c r="M65" s="38">
        <v>10.609222299999999</v>
      </c>
      <c r="N65" s="38">
        <v>15.7949252</v>
      </c>
      <c r="O65" s="38">
        <v>13.7108203</v>
      </c>
      <c r="P65" s="38">
        <v>16.166140299999999</v>
      </c>
      <c r="Q65" s="38">
        <v>20.059908100000001</v>
      </c>
      <c r="R65" s="38">
        <v>12.382942</v>
      </c>
      <c r="S65" s="38">
        <v>16.835577499999999</v>
      </c>
      <c r="T65" s="38">
        <v>17.9272718</v>
      </c>
      <c r="U65" s="38">
        <v>15.8709524</v>
      </c>
      <c r="V65" s="38">
        <v>15.4892453</v>
      </c>
      <c r="W65" s="38">
        <v>17.3327116</v>
      </c>
      <c r="X65" s="38">
        <v>15.5038359</v>
      </c>
    </row>
    <row r="66" spans="1:24" s="33" customFormat="1" ht="14.25" customHeight="1">
      <c r="A66" s="44" t="s">
        <v>22</v>
      </c>
      <c r="B66" s="38">
        <v>3.6313656000000001</v>
      </c>
      <c r="C66" s="38">
        <v>3.8916059999999999</v>
      </c>
      <c r="D66" s="38">
        <v>4.2034262</v>
      </c>
      <c r="E66" s="38">
        <v>5.9009708999999999</v>
      </c>
      <c r="F66" s="38">
        <v>5.7051053000000005</v>
      </c>
      <c r="G66" s="38">
        <v>8.4688862999999994</v>
      </c>
      <c r="H66" s="38">
        <v>8.2404419999999998</v>
      </c>
      <c r="I66" s="38">
        <v>8.7872272000000002</v>
      </c>
      <c r="J66" s="38">
        <v>11.331825800000001</v>
      </c>
      <c r="K66" s="38">
        <v>11.223831599999999</v>
      </c>
      <c r="L66" s="38">
        <v>10.7731178</v>
      </c>
      <c r="M66" s="38">
        <v>13.3632376</v>
      </c>
      <c r="N66" s="38">
        <v>15.075977</v>
      </c>
      <c r="O66" s="38">
        <v>13.525243400000001</v>
      </c>
      <c r="P66" s="38">
        <v>14.118228100000001</v>
      </c>
      <c r="Q66" s="38">
        <v>16.977537099999999</v>
      </c>
      <c r="R66" s="38">
        <v>15.740969</v>
      </c>
      <c r="S66" s="38">
        <v>17.011527600000001</v>
      </c>
      <c r="T66" s="38">
        <v>18.092606200000002</v>
      </c>
      <c r="U66" s="38">
        <v>18.067093200000002</v>
      </c>
      <c r="V66" s="38">
        <v>22.554228800000001</v>
      </c>
      <c r="W66" s="38">
        <v>14.640413000000001</v>
      </c>
      <c r="X66" s="38">
        <v>17.1739997</v>
      </c>
    </row>
    <row r="67" spans="1:24" s="33" customFormat="1" ht="14.25" customHeight="1">
      <c r="A67" s="44" t="s">
        <v>23</v>
      </c>
      <c r="B67" s="38">
        <v>2.7095196000000001</v>
      </c>
      <c r="C67" s="38">
        <v>4.0129200000000003</v>
      </c>
      <c r="D67" s="38">
        <v>2.9942101000000001</v>
      </c>
      <c r="E67" s="38">
        <v>5.2269644</v>
      </c>
      <c r="F67" s="38">
        <v>5.8445882999999998</v>
      </c>
      <c r="G67" s="38">
        <v>5.6460756999999999</v>
      </c>
      <c r="H67" s="38">
        <v>8.3586416999999997</v>
      </c>
      <c r="I67" s="38">
        <v>10.491187200000001</v>
      </c>
      <c r="J67" s="38">
        <v>10.976835299999999</v>
      </c>
      <c r="K67" s="38">
        <v>13.754263400000001</v>
      </c>
      <c r="L67" s="38">
        <v>11.932503899999999</v>
      </c>
      <c r="M67" s="38">
        <v>12.816293100000001</v>
      </c>
      <c r="N67" s="38">
        <v>11.643281399999999</v>
      </c>
      <c r="O67" s="38">
        <v>15.4509851</v>
      </c>
      <c r="P67" s="38">
        <v>12.4242481</v>
      </c>
      <c r="Q67" s="38">
        <v>16.6442795</v>
      </c>
      <c r="R67" s="38">
        <v>15.882102399999999</v>
      </c>
      <c r="S67" s="38">
        <v>18.965245899999999</v>
      </c>
      <c r="T67" s="38">
        <v>12.490591</v>
      </c>
      <c r="U67" s="38">
        <v>16.050963200000002</v>
      </c>
      <c r="V67" s="38">
        <v>15.3073482</v>
      </c>
      <c r="W67" s="38">
        <v>15.946870000000001</v>
      </c>
      <c r="X67" s="38">
        <v>14.716028300000001</v>
      </c>
    </row>
    <row r="68" spans="1:24" s="33" customFormat="1" ht="14.25" customHeight="1">
      <c r="A68" s="44" t="s">
        <v>24</v>
      </c>
      <c r="B68" s="38">
        <v>2.9736028999999999</v>
      </c>
      <c r="C68" s="38">
        <v>3.5150596999999997</v>
      </c>
      <c r="D68" s="38">
        <v>3.1488885</v>
      </c>
      <c r="E68" s="38">
        <v>6.3988835000000002</v>
      </c>
      <c r="F68" s="38">
        <v>6.9162353000000003</v>
      </c>
      <c r="G68" s="38">
        <v>9.8656968999999997</v>
      </c>
      <c r="H68" s="38">
        <v>9.0404376000000006</v>
      </c>
      <c r="I68" s="38">
        <v>12.582546499999999</v>
      </c>
      <c r="J68" s="38">
        <v>12.712888400000001</v>
      </c>
      <c r="K68" s="38">
        <v>11.762364</v>
      </c>
      <c r="L68" s="38">
        <v>11.820964099999999</v>
      </c>
      <c r="M68" s="38">
        <v>14.1126498</v>
      </c>
      <c r="N68" s="38">
        <v>16.1123622</v>
      </c>
      <c r="O68" s="38">
        <v>14.976388100000001</v>
      </c>
      <c r="P68" s="38">
        <v>16.296365300000001</v>
      </c>
      <c r="Q68" s="38">
        <v>15.058539199999998</v>
      </c>
      <c r="R68" s="38">
        <v>14.278894399999999</v>
      </c>
      <c r="S68" s="38">
        <v>16.0752451</v>
      </c>
      <c r="T68" s="38">
        <v>17.350878999999999</v>
      </c>
      <c r="U68" s="38">
        <v>19.049351899999998</v>
      </c>
      <c r="V68" s="38">
        <v>18.347499199999998</v>
      </c>
      <c r="W68" s="38">
        <v>20.776448000000002</v>
      </c>
      <c r="X68" s="38">
        <v>19.949895900000001</v>
      </c>
    </row>
    <row r="69" spans="1:24" s="33" customFormat="1" ht="14.25" customHeight="1">
      <c r="A69" s="44" t="s">
        <v>25</v>
      </c>
      <c r="B69" s="38">
        <v>2.4332940000000001</v>
      </c>
      <c r="C69" s="38">
        <v>4.4814995</v>
      </c>
      <c r="D69" s="38">
        <v>4.0691192000000003</v>
      </c>
      <c r="E69" s="38">
        <v>6.4344564000000002</v>
      </c>
      <c r="F69" s="38">
        <v>5.6179227000000003</v>
      </c>
      <c r="G69" s="38">
        <v>9.4436731999999992</v>
      </c>
      <c r="H69" s="38">
        <v>11.636149199999998</v>
      </c>
      <c r="I69" s="38">
        <v>12.583455000000001</v>
      </c>
      <c r="J69" s="38">
        <v>12.4584229</v>
      </c>
      <c r="K69" s="38">
        <v>13.479398600000001</v>
      </c>
      <c r="L69" s="38">
        <v>11.944669099999999</v>
      </c>
      <c r="M69" s="38">
        <v>12.8302581</v>
      </c>
      <c r="N69" s="38">
        <v>13.667390800000002</v>
      </c>
      <c r="O69" s="38">
        <v>15.219338500000001</v>
      </c>
      <c r="P69" s="38">
        <v>14.9116252</v>
      </c>
      <c r="Q69" s="38">
        <v>16.276560400000001</v>
      </c>
      <c r="R69" s="38">
        <v>16.083150100000001</v>
      </c>
      <c r="S69" s="38">
        <v>17.760954099999999</v>
      </c>
      <c r="T69" s="38">
        <v>17.9693805</v>
      </c>
      <c r="U69" s="38">
        <v>17.370730300000002</v>
      </c>
      <c r="V69" s="38">
        <v>17.487001299999999</v>
      </c>
      <c r="W69" s="38">
        <v>18.3550532</v>
      </c>
      <c r="X69" s="38">
        <v>19.246468199999999</v>
      </c>
    </row>
    <row r="70" spans="1:24" s="33" customFormat="1" ht="14.25" customHeight="1">
      <c r="A70" s="44" t="s">
        <v>26</v>
      </c>
      <c r="B70" s="38">
        <v>2.3305695000000002</v>
      </c>
      <c r="C70" s="38">
        <v>2.5483023</v>
      </c>
      <c r="D70" s="38">
        <v>6.0516098999999999</v>
      </c>
      <c r="E70" s="38">
        <v>4.9232056000000002</v>
      </c>
      <c r="F70" s="38">
        <v>7.5922254000000002</v>
      </c>
      <c r="G70" s="38">
        <v>8.9309826999999995</v>
      </c>
      <c r="H70" s="38">
        <v>9.5999677000000005</v>
      </c>
      <c r="I70" s="38">
        <v>12.244136399999999</v>
      </c>
      <c r="J70" s="38">
        <v>11.3508266</v>
      </c>
      <c r="K70" s="38">
        <v>10.3898207</v>
      </c>
      <c r="L70" s="38">
        <v>10.586988400000001</v>
      </c>
      <c r="M70" s="38">
        <v>11.3271429</v>
      </c>
      <c r="N70" s="38">
        <v>11.643313999999998</v>
      </c>
      <c r="O70" s="38">
        <v>12.8178707</v>
      </c>
      <c r="P70" s="38">
        <v>14.3727366</v>
      </c>
      <c r="Q70" s="38">
        <v>13.779596100000001</v>
      </c>
      <c r="R70" s="38">
        <v>14.9561127</v>
      </c>
      <c r="S70" s="38">
        <v>14.534978300000001</v>
      </c>
      <c r="T70" s="38">
        <v>15.69896</v>
      </c>
      <c r="U70" s="38">
        <v>15.282808500000002</v>
      </c>
      <c r="V70" s="38">
        <v>12.892078</v>
      </c>
      <c r="W70" s="38">
        <v>16.566894399999999</v>
      </c>
      <c r="X70" s="38">
        <v>16.055242800000002</v>
      </c>
    </row>
    <row r="71" spans="1:24" s="33" customFormat="1" ht="14.25" customHeight="1">
      <c r="A71" s="44" t="s">
        <v>27</v>
      </c>
      <c r="B71" s="38">
        <v>1.2905376</v>
      </c>
      <c r="C71" s="38">
        <v>2.4223764999999999</v>
      </c>
      <c r="D71" s="38">
        <v>3.0832508000000001</v>
      </c>
      <c r="E71" s="38">
        <v>3.7818458000000001</v>
      </c>
      <c r="F71" s="38">
        <v>5.1681208000000005</v>
      </c>
      <c r="G71" s="38">
        <v>7.4720615000000006</v>
      </c>
      <c r="H71" s="38">
        <v>8.485211099999999</v>
      </c>
      <c r="I71" s="38">
        <v>11.024255400000001</v>
      </c>
      <c r="J71" s="38">
        <v>10.577998700000002</v>
      </c>
      <c r="K71" s="38">
        <v>9.0798751000000006</v>
      </c>
      <c r="L71" s="38">
        <v>10.2675734</v>
      </c>
      <c r="M71" s="38">
        <v>9.7715171999999999</v>
      </c>
      <c r="N71" s="38">
        <v>9.0967313000000001</v>
      </c>
      <c r="O71" s="38">
        <v>9.8275205999999997</v>
      </c>
      <c r="P71" s="38">
        <v>11.2824317</v>
      </c>
      <c r="Q71" s="38">
        <v>11.3406205</v>
      </c>
      <c r="R71" s="38">
        <v>9.0741918999999989</v>
      </c>
      <c r="S71" s="38">
        <v>11.984947699999999</v>
      </c>
      <c r="T71" s="38">
        <v>12.712373999999999</v>
      </c>
      <c r="U71" s="38">
        <v>11.7982192</v>
      </c>
      <c r="V71" s="38">
        <v>11.566018400000001</v>
      </c>
      <c r="W71" s="38">
        <v>12.8537614</v>
      </c>
      <c r="X71" s="38">
        <v>13.1541645</v>
      </c>
    </row>
    <row r="72" spans="1:24" s="33" customFormat="1" ht="14.25" customHeight="1">
      <c r="A72" s="44" t="s">
        <v>28</v>
      </c>
      <c r="B72" s="38">
        <v>2.1023572000000001</v>
      </c>
      <c r="C72" s="38">
        <v>4.4021232000000001</v>
      </c>
      <c r="D72" s="38">
        <v>4.7082177000000005</v>
      </c>
      <c r="E72" s="38">
        <v>5.7520429000000002</v>
      </c>
      <c r="F72" s="38">
        <v>9.0550356000000001</v>
      </c>
      <c r="G72" s="38">
        <v>9.4797302000000006</v>
      </c>
      <c r="H72" s="38">
        <v>10.4846501</v>
      </c>
      <c r="I72" s="38">
        <v>12.6733884</v>
      </c>
      <c r="J72" s="38">
        <v>15.7802694</v>
      </c>
      <c r="K72" s="38">
        <v>12.675298100000001</v>
      </c>
      <c r="L72" s="38">
        <v>12.9939643</v>
      </c>
      <c r="M72" s="38">
        <v>16.612003600000001</v>
      </c>
      <c r="N72" s="38">
        <v>13.559527299999999</v>
      </c>
      <c r="O72" s="38">
        <v>14.801625600000001</v>
      </c>
      <c r="P72" s="38">
        <v>16.693086399999999</v>
      </c>
      <c r="Q72" s="38">
        <v>17.815645100000001</v>
      </c>
      <c r="R72" s="38">
        <v>16.304246599999999</v>
      </c>
      <c r="S72" s="38">
        <v>17.4373364</v>
      </c>
      <c r="T72" s="38">
        <v>17.6919912</v>
      </c>
      <c r="U72" s="38">
        <v>19.549456200000002</v>
      </c>
      <c r="V72" s="38">
        <v>19.416833999999998</v>
      </c>
      <c r="W72" s="38">
        <v>18.6661523</v>
      </c>
      <c r="X72" s="38">
        <v>21.085184399999999</v>
      </c>
    </row>
    <row r="73" spans="1:24" s="33" customFormat="1" ht="14.25" customHeight="1">
      <c r="A73" s="44" t="s">
        <v>29</v>
      </c>
      <c r="B73" s="38">
        <v>3.183662</v>
      </c>
      <c r="C73" s="38">
        <v>5.2655593000000005</v>
      </c>
      <c r="D73" s="38">
        <v>3.9441644</v>
      </c>
      <c r="E73" s="38">
        <v>6.4244184999999998</v>
      </c>
      <c r="F73" s="38">
        <v>7.6514177000000005</v>
      </c>
      <c r="G73" s="38">
        <v>7.7427400999999998</v>
      </c>
      <c r="H73" s="38">
        <v>11.000001200000002</v>
      </c>
      <c r="I73" s="38">
        <v>11.0750428</v>
      </c>
      <c r="J73" s="38">
        <v>12.437493400000001</v>
      </c>
      <c r="K73" s="38">
        <v>12.348162199999999</v>
      </c>
      <c r="L73" s="38">
        <v>12.3078243</v>
      </c>
      <c r="M73" s="38">
        <v>15.5107534</v>
      </c>
      <c r="N73" s="38">
        <v>13.820622800000001</v>
      </c>
      <c r="O73" s="38">
        <v>20.6481323</v>
      </c>
      <c r="P73" s="38">
        <v>17.542714700000001</v>
      </c>
      <c r="Q73" s="38">
        <v>16.258647400000001</v>
      </c>
      <c r="R73" s="38">
        <v>17.2135444</v>
      </c>
      <c r="S73" s="38">
        <v>17.910765300000001</v>
      </c>
      <c r="T73" s="38">
        <v>17.142993799999999</v>
      </c>
      <c r="U73" s="38">
        <v>20.9218604</v>
      </c>
      <c r="V73" s="38">
        <v>16.3189305</v>
      </c>
      <c r="W73" s="38">
        <v>19.715523000000001</v>
      </c>
      <c r="X73" s="38">
        <v>17.460172100000001</v>
      </c>
    </row>
    <row r="74" spans="1:24" s="33" customFormat="1" ht="14.25" customHeight="1">
      <c r="A74" s="44" t="s">
        <v>30</v>
      </c>
      <c r="B74" s="38">
        <v>5.6659745999999993</v>
      </c>
      <c r="C74" s="38">
        <v>4.0975280999999999</v>
      </c>
      <c r="D74" s="38">
        <v>4.0634132000000003</v>
      </c>
      <c r="E74" s="38">
        <v>8.8287205000000011</v>
      </c>
      <c r="F74" s="38">
        <v>8.9913948999999995</v>
      </c>
      <c r="G74" s="38">
        <v>6.8148731999999992</v>
      </c>
      <c r="H74" s="38">
        <v>12.469131699999998</v>
      </c>
      <c r="I74" s="38">
        <v>10.3257928</v>
      </c>
      <c r="J74" s="38">
        <v>14.7597854</v>
      </c>
      <c r="K74" s="38">
        <v>15.572455600000001</v>
      </c>
      <c r="L74" s="38">
        <v>18.471674799999999</v>
      </c>
      <c r="M74" s="38">
        <v>16.162151399999999</v>
      </c>
      <c r="N74" s="38">
        <v>16.9077108</v>
      </c>
      <c r="O74" s="38">
        <v>17.072441299999998</v>
      </c>
      <c r="P74" s="38">
        <v>21.215406099999999</v>
      </c>
      <c r="Q74" s="38">
        <v>16.155148499999999</v>
      </c>
      <c r="R74" s="38">
        <v>20.423394800000001</v>
      </c>
      <c r="S74" s="38">
        <v>18.546170499999999</v>
      </c>
      <c r="T74" s="38">
        <v>18.9049783</v>
      </c>
      <c r="U74" s="38">
        <v>20.588261799999998</v>
      </c>
      <c r="V74" s="38">
        <v>18.873138600000001</v>
      </c>
      <c r="W74" s="38">
        <v>21.378782400000002</v>
      </c>
      <c r="X74" s="38">
        <v>22.825254900000001</v>
      </c>
    </row>
    <row r="75" spans="1:24" s="33" customFormat="1" ht="14.25" customHeight="1">
      <c r="A75" s="44" t="s">
        <v>31</v>
      </c>
      <c r="B75" s="38">
        <v>2.1195322000000001</v>
      </c>
      <c r="C75" s="38">
        <v>3.7584219000000001</v>
      </c>
      <c r="D75" s="38">
        <v>6.3204951000000005</v>
      </c>
      <c r="E75" s="38">
        <v>7.9656979000000003</v>
      </c>
      <c r="F75" s="38">
        <v>4.2961356999999998</v>
      </c>
      <c r="G75" s="38">
        <v>5.3793107999999998</v>
      </c>
      <c r="H75" s="38">
        <v>8.5516405000000013</v>
      </c>
      <c r="I75" s="38">
        <v>4.1061879000000001</v>
      </c>
      <c r="J75" s="38">
        <v>9.3807036999999998</v>
      </c>
      <c r="K75" s="38">
        <v>11.435428100000001</v>
      </c>
      <c r="L75" s="38">
        <v>16.928665500000001</v>
      </c>
      <c r="M75" s="38">
        <v>12.3831179</v>
      </c>
      <c r="N75" s="38">
        <v>7.1942852000000004</v>
      </c>
      <c r="O75" s="38">
        <v>12.693412800000001</v>
      </c>
      <c r="P75" s="38">
        <v>15.810158300000001</v>
      </c>
      <c r="Q75" s="38">
        <v>21.926483999999999</v>
      </c>
      <c r="R75" s="38">
        <v>14.745570900000001</v>
      </c>
      <c r="S75" s="38">
        <v>14.490883700000001</v>
      </c>
      <c r="T75" s="38">
        <v>15.639536000000001</v>
      </c>
      <c r="U75" s="38">
        <v>17.7166681</v>
      </c>
      <c r="V75" s="38">
        <v>23.224189199999998</v>
      </c>
      <c r="W75" s="38">
        <v>15.271770200000001</v>
      </c>
      <c r="X75" s="38">
        <v>20.811736700000001</v>
      </c>
    </row>
    <row r="76" spans="1:24" s="33" customFormat="1" ht="14.25" customHeight="1">
      <c r="A76" s="44" t="s">
        <v>32</v>
      </c>
      <c r="B76" s="38">
        <v>3.0848898</v>
      </c>
      <c r="C76" s="38">
        <v>4.3166128000000006</v>
      </c>
      <c r="D76" s="38">
        <v>3.7386040999999999</v>
      </c>
      <c r="E76" s="38">
        <v>6.0707006000000003</v>
      </c>
      <c r="F76" s="38">
        <v>6.2492171999999995</v>
      </c>
      <c r="G76" s="38">
        <v>6.7394490000000005</v>
      </c>
      <c r="H76" s="38">
        <v>9.2278383000000002</v>
      </c>
      <c r="I76" s="38">
        <v>10.7833013</v>
      </c>
      <c r="J76" s="38">
        <v>12.063590700000001</v>
      </c>
      <c r="K76" s="38">
        <v>13.699475</v>
      </c>
      <c r="L76" s="38">
        <v>12.882173100000001</v>
      </c>
      <c r="M76" s="38">
        <v>12.1401904</v>
      </c>
      <c r="N76" s="38">
        <v>13.778877099999999</v>
      </c>
      <c r="O76" s="38">
        <v>14.040720800000001</v>
      </c>
      <c r="P76" s="38">
        <v>14.5934519</v>
      </c>
      <c r="Q76" s="38">
        <v>15.4121978</v>
      </c>
      <c r="R76" s="38">
        <v>14.792028700000001</v>
      </c>
      <c r="S76" s="38">
        <v>15.902879499999999</v>
      </c>
      <c r="T76" s="38">
        <v>15.3788722</v>
      </c>
      <c r="U76" s="38">
        <v>16.096231100000001</v>
      </c>
      <c r="V76" s="38">
        <v>17.023883999999999</v>
      </c>
      <c r="W76" s="38">
        <v>16.659100200000001</v>
      </c>
      <c r="X76" s="38">
        <v>17.967445699999999</v>
      </c>
    </row>
    <row r="77" spans="1:24" s="33" customFormat="1" ht="14.25" customHeight="1">
      <c r="A77" s="44" t="s">
        <v>33</v>
      </c>
      <c r="B77" s="38">
        <v>3.2650361999999999</v>
      </c>
      <c r="C77" s="38">
        <v>3.9969388000000001</v>
      </c>
      <c r="D77" s="38">
        <v>3.8107096</v>
      </c>
      <c r="E77" s="38">
        <v>6.4369555000000007</v>
      </c>
      <c r="F77" s="38">
        <v>6.0453242000000005</v>
      </c>
      <c r="G77" s="38">
        <v>7.1482941000000002</v>
      </c>
      <c r="H77" s="38">
        <v>10.452875000000001</v>
      </c>
      <c r="I77" s="38">
        <v>13.573801599999999</v>
      </c>
      <c r="J77" s="38">
        <v>16.336269600000001</v>
      </c>
      <c r="K77" s="38">
        <v>13.8726862</v>
      </c>
      <c r="L77" s="38">
        <v>14.043616499999999</v>
      </c>
      <c r="M77" s="38">
        <v>14.630368200000001</v>
      </c>
      <c r="N77" s="38">
        <v>16.159178300000001</v>
      </c>
      <c r="O77" s="38">
        <v>16.846382900000002</v>
      </c>
      <c r="P77" s="38">
        <v>15.9073633</v>
      </c>
      <c r="Q77" s="38">
        <v>16.564504899999999</v>
      </c>
      <c r="R77" s="38">
        <v>18.7317812</v>
      </c>
      <c r="S77" s="38">
        <v>19.5730641</v>
      </c>
      <c r="T77" s="38">
        <v>17.646970800000002</v>
      </c>
      <c r="U77" s="38">
        <v>18.499149199999998</v>
      </c>
      <c r="V77" s="38">
        <v>17.810279900000001</v>
      </c>
      <c r="W77" s="38">
        <v>20.362263799999997</v>
      </c>
      <c r="X77" s="38">
        <v>20.240542999999999</v>
      </c>
    </row>
    <row r="78" spans="1:24" s="33" customFormat="1" ht="14.25" customHeight="1">
      <c r="A78" s="44" t="s">
        <v>34</v>
      </c>
      <c r="B78" s="38">
        <v>3.1003440000000002</v>
      </c>
      <c r="C78" s="38">
        <v>4.3978390999999997</v>
      </c>
      <c r="D78" s="38">
        <v>4.8653671999999997</v>
      </c>
      <c r="E78" s="38">
        <v>7.0829256000000003</v>
      </c>
      <c r="F78" s="38">
        <v>9.0102844999999991</v>
      </c>
      <c r="G78" s="38">
        <v>8.134795200000001</v>
      </c>
      <c r="H78" s="38">
        <v>9.2271817000000009</v>
      </c>
      <c r="I78" s="38">
        <v>10.3706035</v>
      </c>
      <c r="J78" s="38">
        <v>12.207563700000001</v>
      </c>
      <c r="K78" s="38">
        <v>10.607457399999999</v>
      </c>
      <c r="L78" s="38">
        <v>11.5937102</v>
      </c>
      <c r="M78" s="38">
        <v>12.9874279</v>
      </c>
      <c r="N78" s="38">
        <v>12.358233500000001</v>
      </c>
      <c r="O78" s="38">
        <v>12.9653996</v>
      </c>
      <c r="P78" s="38">
        <v>13.1946546</v>
      </c>
      <c r="Q78" s="38">
        <v>14.0627858</v>
      </c>
      <c r="R78" s="38">
        <v>14.107493600000002</v>
      </c>
      <c r="S78" s="38">
        <v>13.845897299999999</v>
      </c>
      <c r="T78" s="38">
        <v>15.436483600000001</v>
      </c>
      <c r="U78" s="38">
        <v>15.4220519</v>
      </c>
      <c r="V78" s="38">
        <v>15.5453189</v>
      </c>
      <c r="W78" s="38">
        <v>16.652006100000001</v>
      </c>
      <c r="X78" s="38">
        <v>15.988823200000001</v>
      </c>
    </row>
    <row r="79" spans="1:24" s="33" customFormat="1" ht="14.25" customHeight="1">
      <c r="A79" s="44" t="s">
        <v>35</v>
      </c>
      <c r="B79" s="38">
        <v>3.5643746000000003</v>
      </c>
      <c r="C79" s="38">
        <v>4.5694853999999996</v>
      </c>
      <c r="D79" s="38">
        <v>4.5774173999999999</v>
      </c>
      <c r="E79" s="38">
        <v>5.3101121999999998</v>
      </c>
      <c r="F79" s="38">
        <v>5.3642281999999994</v>
      </c>
      <c r="G79" s="38">
        <v>6.5754587999999998</v>
      </c>
      <c r="H79" s="38">
        <v>11.344664099999999</v>
      </c>
      <c r="I79" s="38">
        <v>11.9683697</v>
      </c>
      <c r="J79" s="38">
        <v>14.003764499999999</v>
      </c>
      <c r="K79" s="38">
        <v>13.0682577</v>
      </c>
      <c r="L79" s="38">
        <v>13.618741299999998</v>
      </c>
      <c r="M79" s="38">
        <v>13.180749499999999</v>
      </c>
      <c r="N79" s="38">
        <v>15.275393000000001</v>
      </c>
      <c r="O79" s="38">
        <v>15.840316699999999</v>
      </c>
      <c r="P79" s="38">
        <v>15.928122699999999</v>
      </c>
      <c r="Q79" s="38">
        <v>15.538373400000001</v>
      </c>
      <c r="R79" s="38">
        <v>16.4912408</v>
      </c>
      <c r="S79" s="38">
        <v>16.942446200000003</v>
      </c>
      <c r="T79" s="38">
        <v>16.164643300000002</v>
      </c>
      <c r="U79" s="38">
        <v>17.222851000000002</v>
      </c>
      <c r="V79" s="38">
        <v>16.468765300000001</v>
      </c>
      <c r="W79" s="38">
        <v>17.715814900000002</v>
      </c>
      <c r="X79" s="38">
        <v>17.829360700000002</v>
      </c>
    </row>
    <row r="80" spans="1:24" s="33" customFormat="1" ht="14.25" customHeight="1">
      <c r="A80" s="44" t="s">
        <v>36</v>
      </c>
      <c r="B80" s="38">
        <v>2.3032660999999996</v>
      </c>
      <c r="C80" s="38">
        <v>4.2954762999999998</v>
      </c>
      <c r="D80" s="38">
        <v>6.8148743000000005</v>
      </c>
      <c r="E80" s="38">
        <v>6.5584350000000002</v>
      </c>
      <c r="F80" s="38">
        <v>7.1606037000000002</v>
      </c>
      <c r="G80" s="38">
        <v>8.623462700000001</v>
      </c>
      <c r="H80" s="38">
        <v>10.6822143</v>
      </c>
      <c r="I80" s="38">
        <v>9.7599733999999998</v>
      </c>
      <c r="J80" s="38">
        <v>9.4791732</v>
      </c>
      <c r="K80" s="38">
        <v>11.7869826</v>
      </c>
      <c r="L80" s="38">
        <v>12.433442299999999</v>
      </c>
      <c r="M80" s="38">
        <v>11.928115</v>
      </c>
      <c r="N80" s="38">
        <v>11.0390374</v>
      </c>
      <c r="O80" s="38">
        <v>12.074409299999999</v>
      </c>
      <c r="P80" s="38">
        <v>13.217239899999999</v>
      </c>
      <c r="Q80" s="38">
        <v>12.3466673</v>
      </c>
      <c r="R80" s="38">
        <v>14.078420299999999</v>
      </c>
      <c r="S80" s="38">
        <v>14.0201422</v>
      </c>
      <c r="T80" s="38">
        <v>16.1207566</v>
      </c>
      <c r="U80" s="38">
        <v>17.041752899999999</v>
      </c>
      <c r="V80" s="38">
        <v>16.412376699999999</v>
      </c>
      <c r="W80" s="38">
        <v>17.372422199999999</v>
      </c>
      <c r="X80" s="38">
        <v>15.062316200000001</v>
      </c>
    </row>
    <row r="81" spans="1:24" s="33" customFormat="1" ht="14.25" customHeight="1">
      <c r="A81" s="44" t="s">
        <v>37</v>
      </c>
      <c r="B81" s="38">
        <v>0.661721</v>
      </c>
      <c r="C81" s="38">
        <v>2.4449357999999997</v>
      </c>
      <c r="D81" s="38">
        <v>4.2115483999999999</v>
      </c>
      <c r="E81" s="38">
        <v>4.4152781000000001</v>
      </c>
      <c r="F81" s="38">
        <v>6.1910492000000001</v>
      </c>
      <c r="G81" s="38">
        <v>7.8211786999999999</v>
      </c>
      <c r="H81" s="38">
        <v>9.8806805999999998</v>
      </c>
      <c r="I81" s="38">
        <v>10.7654551</v>
      </c>
      <c r="J81" s="38">
        <v>12.7253957</v>
      </c>
      <c r="K81" s="38">
        <v>12.7727608</v>
      </c>
      <c r="L81" s="38">
        <v>11.615788600000002</v>
      </c>
      <c r="M81" s="38">
        <v>11.858141399999999</v>
      </c>
      <c r="N81" s="38">
        <v>13.0385451</v>
      </c>
      <c r="O81" s="38">
        <v>12.784408600000001</v>
      </c>
      <c r="P81" s="38">
        <v>13.396156999999999</v>
      </c>
      <c r="Q81" s="38">
        <v>13.8096154</v>
      </c>
      <c r="R81" s="38">
        <v>14.056587499999999</v>
      </c>
      <c r="S81" s="38">
        <v>15.6432225</v>
      </c>
      <c r="T81" s="38">
        <v>14.7813876</v>
      </c>
      <c r="U81" s="38">
        <v>15.0659071</v>
      </c>
      <c r="V81" s="38">
        <v>15.012056899999999</v>
      </c>
      <c r="W81" s="38">
        <v>15.784054899999999</v>
      </c>
      <c r="X81" s="38">
        <v>15.9310194</v>
      </c>
    </row>
    <row r="82" spans="1:24" s="33" customFormat="1" ht="14.25" customHeight="1">
      <c r="A82" s="44" t="s">
        <v>38</v>
      </c>
      <c r="B82" s="38">
        <v>0.52481060000000002</v>
      </c>
      <c r="C82" s="38">
        <v>3.3037817</v>
      </c>
      <c r="D82" s="38">
        <v>4.4527371000000002</v>
      </c>
      <c r="E82" s="38">
        <v>5.0453256</v>
      </c>
      <c r="F82" s="38">
        <v>7.6047738000000003</v>
      </c>
      <c r="G82" s="38">
        <v>8.9261054000000009</v>
      </c>
      <c r="H82" s="38">
        <v>9.2683926999999997</v>
      </c>
      <c r="I82" s="38">
        <v>10.723591899999999</v>
      </c>
      <c r="J82" s="38">
        <v>11.786096899999999</v>
      </c>
      <c r="K82" s="38">
        <v>14.0863947</v>
      </c>
      <c r="L82" s="38">
        <v>12.916970300000001</v>
      </c>
      <c r="M82" s="38">
        <v>13.642658300000001</v>
      </c>
      <c r="N82" s="38">
        <v>15.909072399999999</v>
      </c>
      <c r="O82" s="38">
        <v>15.560813300000001</v>
      </c>
      <c r="P82" s="38">
        <v>16.718170700000002</v>
      </c>
      <c r="Q82" s="38">
        <v>14.460986799999999</v>
      </c>
      <c r="R82" s="38">
        <v>17.6835323</v>
      </c>
      <c r="S82" s="38">
        <v>17.699870400000002</v>
      </c>
      <c r="T82" s="38">
        <v>19.387821899999999</v>
      </c>
      <c r="U82" s="38">
        <v>19.001394600000001</v>
      </c>
      <c r="V82" s="38">
        <v>18.314366200000002</v>
      </c>
      <c r="W82" s="38">
        <v>18.940315399999999</v>
      </c>
      <c r="X82" s="38">
        <v>18.682002600000001</v>
      </c>
    </row>
    <row r="83" spans="1:24" s="33" customFormat="1" ht="14.25" customHeight="1">
      <c r="A83" s="44" t="s">
        <v>39</v>
      </c>
      <c r="B83" s="38">
        <v>0.6085448</v>
      </c>
      <c r="C83" s="38">
        <v>3.6665627000000001</v>
      </c>
      <c r="D83" s="38">
        <v>3.5200084</v>
      </c>
      <c r="E83" s="38">
        <v>5.4827917000000008</v>
      </c>
      <c r="F83" s="38">
        <v>6.8584199000000003</v>
      </c>
      <c r="G83" s="38">
        <v>11.582875700000001</v>
      </c>
      <c r="H83" s="38">
        <v>12.844263300000001</v>
      </c>
      <c r="I83" s="38">
        <v>13.624840900000001</v>
      </c>
      <c r="J83" s="38">
        <v>14.8214016</v>
      </c>
      <c r="K83" s="38">
        <v>15.4177707</v>
      </c>
      <c r="L83" s="38">
        <v>15.248792099999999</v>
      </c>
      <c r="M83" s="38">
        <v>15.0917219</v>
      </c>
      <c r="N83" s="38">
        <v>14.9764374</v>
      </c>
      <c r="O83" s="38">
        <v>15.8744253</v>
      </c>
      <c r="P83" s="38">
        <v>17.0124523</v>
      </c>
      <c r="Q83" s="38">
        <v>15.5108683</v>
      </c>
      <c r="R83" s="38">
        <v>16.029452500000001</v>
      </c>
      <c r="S83" s="38">
        <v>19.800180900000001</v>
      </c>
      <c r="T83" s="38">
        <v>20.315220499999999</v>
      </c>
      <c r="U83" s="38">
        <v>19.755485</v>
      </c>
      <c r="V83" s="38">
        <v>19.077998600000001</v>
      </c>
      <c r="W83" s="38">
        <v>20.866731999999999</v>
      </c>
      <c r="X83" s="38">
        <v>16.551508500000001</v>
      </c>
    </row>
    <row r="84" spans="1:24" s="33" customFormat="1" ht="14.25" customHeight="1">
      <c r="A84" s="44" t="s">
        <v>40</v>
      </c>
      <c r="B84" s="38">
        <v>1.9779002999999999</v>
      </c>
      <c r="C84" s="38">
        <v>3.2431303999999996</v>
      </c>
      <c r="D84" s="38">
        <v>2.2046939999999999</v>
      </c>
      <c r="E84" s="38">
        <v>3.5249925000000002</v>
      </c>
      <c r="F84" s="38">
        <v>3.6049984999999998</v>
      </c>
      <c r="G84" s="38">
        <v>4.4820688999999998</v>
      </c>
      <c r="H84" s="38">
        <v>6.3305805000000008</v>
      </c>
      <c r="I84" s="38">
        <v>7.4255265000000001</v>
      </c>
      <c r="J84" s="38">
        <v>7.5645137</v>
      </c>
      <c r="K84" s="38">
        <v>7.510104300000001</v>
      </c>
      <c r="L84" s="38">
        <v>7.7674443000000002</v>
      </c>
      <c r="M84" s="38">
        <v>7.9428917000000006</v>
      </c>
      <c r="N84" s="38">
        <v>9.3915831999999995</v>
      </c>
      <c r="O84" s="38">
        <v>9.2002553999999996</v>
      </c>
      <c r="P84" s="38">
        <v>9.8133721999999999</v>
      </c>
      <c r="Q84" s="38">
        <v>11.260477</v>
      </c>
      <c r="R84" s="38">
        <v>11.455973899999998</v>
      </c>
      <c r="S84" s="38">
        <v>12.5792748</v>
      </c>
      <c r="T84" s="38">
        <v>14.048156599999999</v>
      </c>
      <c r="U84" s="38">
        <v>11.898931899999999</v>
      </c>
      <c r="V84" s="38">
        <v>13.2400053</v>
      </c>
      <c r="W84" s="38">
        <v>13.423346599999999</v>
      </c>
      <c r="X84" s="38">
        <v>14.040617600000001</v>
      </c>
    </row>
    <row r="85" spans="1:24" s="33" customFormat="1" ht="14.25" customHeight="1">
      <c r="A85" s="45" t="s">
        <v>41</v>
      </c>
      <c r="B85" s="43">
        <v>2.7665861999999999</v>
      </c>
      <c r="C85" s="43">
        <v>4.3444988000000002</v>
      </c>
      <c r="D85" s="43">
        <v>4.6645161000000002</v>
      </c>
      <c r="E85" s="43">
        <v>5.2194943</v>
      </c>
      <c r="F85" s="43">
        <v>9.5354203000000002</v>
      </c>
      <c r="G85" s="43">
        <v>10.431981800000001</v>
      </c>
      <c r="H85" s="43">
        <v>14.295643500000001</v>
      </c>
      <c r="I85" s="43">
        <v>15.145495500000001</v>
      </c>
      <c r="J85" s="43">
        <v>14.495993</v>
      </c>
      <c r="K85" s="43">
        <v>21.689652400000003</v>
      </c>
      <c r="L85" s="43">
        <v>17.490155000000001</v>
      </c>
      <c r="M85" s="43">
        <v>20.038416899999998</v>
      </c>
      <c r="N85" s="43">
        <v>19.4466994</v>
      </c>
      <c r="O85" s="43">
        <v>19.132816500000001</v>
      </c>
      <c r="P85" s="43">
        <v>21.7589282</v>
      </c>
      <c r="Q85" s="43">
        <v>19.94481</v>
      </c>
      <c r="R85" s="43">
        <v>22.212865400000002</v>
      </c>
      <c r="S85" s="43">
        <v>19.540867599999999</v>
      </c>
      <c r="T85" s="43">
        <v>24.268777799999999</v>
      </c>
      <c r="U85" s="43">
        <v>20.139303000000002</v>
      </c>
      <c r="V85" s="43">
        <v>23.4735263</v>
      </c>
      <c r="W85" s="43">
        <v>22.579401699999998</v>
      </c>
      <c r="X85" s="43">
        <v>24.383064999999998</v>
      </c>
    </row>
    <row r="86" spans="1:24" s="1" customFormat="1" ht="13.5" customHeight="1">
      <c r="A86" s="18" t="s">
        <v>15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4"/>
      <c r="O86" s="14"/>
      <c r="P86" s="14"/>
    </row>
    <row r="87" spans="1:24" s="4" customFormat="1" ht="12" customHeight="1">
      <c r="A87" s="85" t="s">
        <v>48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3"/>
      <c r="O87" s="3"/>
      <c r="P87" s="3"/>
    </row>
    <row r="88" spans="1:24" s="1" customFormat="1" ht="12.65" customHeight="1">
      <c r="A88" s="55" t="s">
        <v>49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spans="1:24" s="1" customFormat="1" ht="24" customHeight="1">
      <c r="A89" s="85" t="s">
        <v>50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75"/>
      <c r="W89" s="81"/>
      <c r="X89" s="80"/>
    </row>
    <row r="90" spans="1:24" s="1" customFormat="1" ht="14.25" customHeight="1">
      <c r="A90" s="87" t="s">
        <v>55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</row>
    <row r="91" spans="1:24" s="1" customFormat="1" ht="13.5" customHeight="1">
      <c r="A91" s="84" t="str">
        <f>Index!A10</f>
        <v>© OFS 2023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2"/>
      <c r="O91" s="2"/>
      <c r="P91" s="2"/>
    </row>
    <row r="92" spans="1:24" s="1" customFormat="1" ht="25.5" customHeight="1">
      <c r="A92" s="15" t="str">
        <f>Index!A11</f>
        <v>Contact: Office fédéral de la statistique (OFS), Indicateurs de la formation, EducIndicators@bfs.admin.ch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2"/>
      <c r="O92" s="2"/>
      <c r="P92" s="2"/>
    </row>
  </sheetData>
  <mergeCells count="6">
    <mergeCell ref="A2:R2"/>
    <mergeCell ref="A3:Q3"/>
    <mergeCell ref="A87:M87"/>
    <mergeCell ref="A90:P90"/>
    <mergeCell ref="A91:M91"/>
    <mergeCell ref="A89:U89"/>
  </mergeCells>
  <hyperlinks>
    <hyperlink ref="A1" location="Index!A1" display="Retour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&amp;L&amp;"Arial Narrow,Standard"&amp;8Page &amp;P de &amp;N</oddFooter>
  </headerFooter>
  <rowBreaks count="2" manualBreakCount="2">
    <brk id="31" max="22" man="1"/>
    <brk id="58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Index</vt:lpstr>
      <vt:lpstr>T1</vt:lpstr>
      <vt:lpstr>T2</vt:lpstr>
      <vt:lpstr>T3</vt:lpstr>
      <vt:lpstr>TD1</vt:lpstr>
      <vt:lpstr>'TD1'!Impression_des_titres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Marchand Alexandre BFS</dc:creator>
  <cp:lastModifiedBy>Caballero Liardet Wayra OFS</cp:lastModifiedBy>
  <cp:lastPrinted>2022-06-21T12:59:09Z</cp:lastPrinted>
  <dcterms:created xsi:type="dcterms:W3CDTF">2013-08-15T09:07:49Z</dcterms:created>
  <dcterms:modified xsi:type="dcterms:W3CDTF">2023-06-26T16:02:53Z</dcterms:modified>
</cp:coreProperties>
</file>