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codeName="ThisWorkbook"/>
  <xr:revisionPtr revIDLastSave="0" documentId="13_ncr:1_{AF1517B7-3CF9-43D6-89B9-88E37A81C5D7}" xr6:coauthVersionLast="47" xr6:coauthVersionMax="47" xr10:uidLastSave="{00000000-0000-0000-0000-000000000000}"/>
  <bookViews>
    <workbookView xWindow="-110" yWindow="-110" windowWidth="19420" windowHeight="10420" tabRatio="863" xr2:uid="{00000000-000D-0000-FFFF-FFFF00000000}"/>
  </bookViews>
  <sheets>
    <sheet name="Titel" sheetId="63990" r:id="rId1"/>
    <sheet name="Graphik_a" sheetId="64010" r:id="rId2"/>
    <sheet name="Tablang_1" sheetId="63997" r:id="rId3"/>
    <sheet name="Tablang_2" sheetId="64006" r:id="rId4"/>
    <sheet name="Tablang_3" sheetId="64005" r:id="rId5"/>
    <sheet name="Tablang_4" sheetId="64007" r:id="rId6"/>
    <sheet name="Tablang_5" sheetId="64004" r:id="rId7"/>
    <sheet name="Tablang_6" sheetId="64008" r:id="rId8"/>
  </sheets>
  <definedNames>
    <definedName name="G1v5" localSheetId="1" hidden="1">{"'Tabkurz_3'!$A$2:$B$18"}</definedName>
    <definedName name="G1v5" localSheetId="4" hidden="1">{"'Tabkurz_3'!$A$2:$B$18"}</definedName>
    <definedName name="G1v5" hidden="1">{"'Tabkurz_3'!$A$2:$B$18"}</definedName>
    <definedName name="HTML_CodePage" hidden="1">1252</definedName>
    <definedName name="HTML_Control" localSheetId="1" hidden="1">{"'Tabkurz_3'!$A$2:$B$18"}</definedName>
    <definedName name="HTML_Control" localSheetId="2" hidden="1">{"'Tabkurz_1'!$A$2:$E$24"}</definedName>
    <definedName name="HTML_Control" localSheetId="4" hidden="1">{"'Tabkurz_3'!$A$2:$B$18"}</definedName>
    <definedName name="HTML_Control" hidden="1">{"'Tabkurz_3'!$A$2:$B$18"}</definedName>
    <definedName name="HTML_Description" hidden="1">""</definedName>
    <definedName name="HTML_Email" hidden="1">""</definedName>
    <definedName name="HTML_Header" hidden="1">"Tabkurz_1"</definedName>
    <definedName name="HTML_LastUpdate" localSheetId="2" hidden="1">"16.01.01"</definedName>
    <definedName name="HTML_LastUpdate" hidden="1">"09.11.00"</definedName>
    <definedName name="HTML_LineAfter" hidden="1">FALSE</definedName>
    <definedName name="HTML_LineBefore" hidden="1">FALSE</definedName>
    <definedName name="HTML_Name" hidden="1">"COSANDEY"</definedName>
    <definedName name="HTML_OBDlg2" hidden="1">TRUE</definedName>
    <definedName name="HTML_OBDlg4" hidden="1">TRUE</definedName>
    <definedName name="HTML_OS" hidden="1">0</definedName>
    <definedName name="HTML_PathFile" localSheetId="2" hidden="1">"T:\PROGRAMME SCIENCE\D_MH_FC_INFORMATIONSGESELLSCHAFT\Première actualisation indicateurs SI\Indicateurs Internet actualisation\30201 Informatique dans les entreprises 2\MonHTML.htm"</definedName>
    <definedName name="HTML_PathFile" hidden="1">"T:\PROGRAMME SCIENCE\D_MH_FC_INFORMATIONSGESELLSCHAFT\SI sur Internet 2000\Indicateurs Internet 2000\30202 Internet dans les entreprises\ind30202_303_ftabk.htm"</definedName>
    <definedName name="HTML_Title" localSheetId="2" hidden="1">"30201 Tableaux"</definedName>
    <definedName name="HTML_Title" hidden="1">"30202 Tableaux"</definedName>
    <definedName name="_xlnm.Print_Titles" localSheetId="7">Tablang_6!$B:$B</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6" i="64007" l="1"/>
  <c r="C12" i="64007" a="1"/>
  <c r="D13" i="64007" s="1"/>
  <c r="E11" i="64007"/>
  <c r="E15" i="64007" s="1"/>
  <c r="D11" i="64007"/>
  <c r="D15" i="64007" s="1"/>
  <c r="C11" i="64007"/>
  <c r="C15" i="64007" s="1"/>
  <c r="C14" i="64007" l="1"/>
  <c r="D14" i="64007"/>
  <c r="C12" i="64007"/>
  <c r="E14" i="64007"/>
  <c r="D12" i="64007"/>
  <c r="E12" i="64007"/>
  <c r="C13" i="64007"/>
  <c r="E13" i="64007"/>
  <c r="F12" i="64007" l="1" a="1"/>
  <c r="F13" i="64007" s="1"/>
  <c r="H11" i="64007"/>
  <c r="H15" i="64007" s="1"/>
  <c r="G11" i="64007"/>
  <c r="G15" i="64007" s="1"/>
  <c r="F11" i="64007"/>
  <c r="F15" i="64007" s="1"/>
  <c r="L7" i="64006"/>
  <c r="L6" i="64006"/>
  <c r="G14" i="64007" l="1"/>
  <c r="F12" i="64007"/>
  <c r="H14" i="64007"/>
  <c r="F14" i="64007"/>
  <c r="G12" i="64007"/>
  <c r="G13" i="64007"/>
  <c r="H13" i="64007"/>
  <c r="H12" i="64007"/>
  <c r="Q24" i="64006" l="1"/>
  <c r="R24" i="64006" s="1"/>
  <c r="N24" i="64006"/>
  <c r="J24" i="64006"/>
  <c r="E24" i="64006"/>
  <c r="F24" i="64006" s="1"/>
  <c r="Q23" i="64006"/>
  <c r="R23" i="64006" s="1"/>
  <c r="N23" i="64006"/>
  <c r="J23" i="64006"/>
  <c r="E23" i="64006"/>
  <c r="F23" i="64006" s="1"/>
  <c r="U17" i="64006"/>
  <c r="V17" i="64006" s="1"/>
  <c r="P17" i="64006"/>
  <c r="Q17" i="64006" s="1"/>
  <c r="K17" i="64006"/>
  <c r="L17" i="64006" s="1"/>
  <c r="F17" i="64006"/>
  <c r="G17" i="64006" s="1"/>
  <c r="U16" i="64006"/>
  <c r="V16" i="64006" s="1"/>
  <c r="P16" i="64006"/>
  <c r="Q16" i="64006" s="1"/>
  <c r="K16" i="64006"/>
  <c r="L16" i="64006" s="1"/>
  <c r="F16" i="64006"/>
  <c r="G16" i="64006" s="1"/>
  <c r="N33" i="64007" l="1"/>
  <c r="K33" i="64007"/>
  <c r="H33" i="64007"/>
  <c r="E33" i="64007"/>
  <c r="M28" i="64007"/>
  <c r="M32" i="64007" s="1"/>
  <c r="L28" i="64007"/>
  <c r="L32" i="64007" s="1"/>
  <c r="J28" i="64007"/>
  <c r="J32" i="64007" s="1"/>
  <c r="I28" i="64007"/>
  <c r="I32" i="64007" s="1"/>
  <c r="G28" i="64007"/>
  <c r="G32" i="64007" s="1"/>
  <c r="F28" i="64007"/>
  <c r="F32" i="64007" s="1"/>
  <c r="D28" i="64007"/>
  <c r="D32" i="64007" s="1"/>
  <c r="C28" i="64007"/>
  <c r="C32" i="64007" s="1"/>
  <c r="N27" i="64007"/>
  <c r="K27" i="64007"/>
  <c r="H27" i="64007"/>
  <c r="E27" i="64007"/>
  <c r="N26" i="64007"/>
  <c r="K26" i="64007"/>
  <c r="H26" i="64007"/>
  <c r="E26" i="64007"/>
  <c r="N25" i="64007"/>
  <c r="K25" i="64007"/>
  <c r="H25" i="64007"/>
  <c r="E25" i="64007"/>
  <c r="W9" i="63997"/>
  <c r="C29" i="64007" l="1" a="1"/>
  <c r="C31" i="64007" s="1"/>
  <c r="K28" i="64007"/>
  <c r="K32" i="64007"/>
  <c r="N28" i="64007"/>
  <c r="N32" i="64007" s="1"/>
  <c r="H28" i="64007"/>
  <c r="H32" i="64007" s="1"/>
  <c r="E28" i="64007"/>
  <c r="E32" i="64007" s="1"/>
  <c r="M29" i="64007" l="1"/>
  <c r="N31" i="64007"/>
  <c r="H31" i="64007"/>
  <c r="I31" i="64007"/>
  <c r="H30" i="64007"/>
  <c r="I30" i="64007"/>
  <c r="G29" i="64007"/>
  <c r="J29" i="64007"/>
  <c r="C29" i="64007"/>
  <c r="D31" i="64007"/>
  <c r="N29" i="64007"/>
  <c r="I29" i="64007"/>
  <c r="D29" i="64007"/>
  <c r="H29" i="64007"/>
  <c r="K31" i="64007"/>
  <c r="J30" i="64007"/>
  <c r="D30" i="64007"/>
  <c r="E30" i="64007"/>
  <c r="E29" i="64007"/>
  <c r="F31" i="64007"/>
  <c r="L30" i="64007"/>
  <c r="M30" i="64007"/>
  <c r="L29" i="64007"/>
  <c r="E31" i="64007"/>
  <c r="C30" i="64007"/>
  <c r="F30" i="64007"/>
  <c r="K29" i="64007"/>
  <c r="L31" i="64007"/>
  <c r="M31" i="64007"/>
  <c r="K30" i="64007"/>
  <c r="N30" i="64007"/>
  <c r="G30" i="64007"/>
  <c r="F29" i="64007"/>
  <c r="G31" i="64007"/>
  <c r="J31" i="64007"/>
  <c r="V9" i="63997"/>
  <c r="N43" i="64007" l="1"/>
  <c r="N44" i="64007" s="1"/>
  <c r="M43" i="64007"/>
  <c r="M44" i="64007" s="1"/>
  <c r="L43" i="64007"/>
  <c r="L44" i="64007" s="1"/>
  <c r="K43" i="64007"/>
  <c r="K44" i="64007" s="1"/>
  <c r="J43" i="64007"/>
  <c r="J44" i="64007" s="1"/>
  <c r="I43" i="64007"/>
  <c r="I44" i="64007" s="1"/>
  <c r="H43" i="64007"/>
  <c r="H44" i="64007" s="1"/>
  <c r="G43" i="64007"/>
  <c r="G44" i="64007" s="1"/>
  <c r="I31" i="64006"/>
  <c r="J31" i="64006" s="1"/>
  <c r="E31" i="64006"/>
  <c r="F31" i="64006" s="1"/>
  <c r="I30" i="64006"/>
  <c r="J30" i="64006" s="1"/>
  <c r="E30" i="64006"/>
  <c r="F30" i="64006" s="1"/>
  <c r="U9" i="63997"/>
  <c r="T9" i="63997"/>
  <c r="S9" i="63997"/>
  <c r="R9" i="63997"/>
  <c r="Q9" i="63997"/>
  <c r="P9" i="63997"/>
  <c r="O9" i="63997"/>
  <c r="N9" i="63997"/>
  <c r="M9" i="63997"/>
  <c r="F43" i="64007" l="1"/>
  <c r="F44" i="64007" s="1"/>
  <c r="E43" i="64007"/>
  <c r="E44" i="64007" s="1"/>
  <c r="D43" i="64007"/>
  <c r="D44" i="64007" s="1"/>
  <c r="C43" i="64007"/>
  <c r="C44" i="64007" s="1"/>
</calcChain>
</file>

<file path=xl/sharedStrings.xml><?xml version="1.0" encoding="utf-8"?>
<sst xmlns="http://schemas.openxmlformats.org/spreadsheetml/2006/main" count="747" uniqueCount="133">
  <si>
    <t>Set: 309</t>
  </si>
  <si>
    <t>II
2001</t>
  </si>
  <si>
    <t>II
2002</t>
  </si>
  <si>
    <t>II
2003</t>
  </si>
  <si>
    <t>II
2004</t>
  </si>
  <si>
    <t>II
2005</t>
  </si>
  <si>
    <t>II
2006</t>
  </si>
  <si>
    <t>II
2007</t>
  </si>
  <si>
    <t>II
2008</t>
  </si>
  <si>
    <t>II
2009</t>
  </si>
  <si>
    <t>TOTAL</t>
  </si>
  <si>
    <t>(1)</t>
  </si>
  <si>
    <t>(2)</t>
  </si>
  <si>
    <t>Total</t>
  </si>
  <si>
    <t>Volkswirtschaft</t>
  </si>
  <si>
    <t>Indikator: 30902</t>
  </si>
  <si>
    <t>Teleheimarbeit</t>
  </si>
  <si>
    <t>(1) Durchschnitt 2. Quartal</t>
  </si>
  <si>
    <t>(2) Jahresdurchschnittswerte</t>
  </si>
  <si>
    <t>Unterwegs, wechselnder Arbeitsort</t>
  </si>
  <si>
    <t>Fester Arbeitsort ausserhalb Privatwohnung</t>
  </si>
  <si>
    <t>Keine Angabe/Weiss nicht</t>
  </si>
  <si>
    <t>Titel</t>
  </si>
  <si>
    <t>Mit Telearbeit</t>
  </si>
  <si>
    <t>Ohne Telearbeit</t>
  </si>
  <si>
    <t xml:space="preserve">Teleheimarbeit : </t>
  </si>
  <si>
    <t>H Verkehr und Lagerei</t>
  </si>
  <si>
    <t>I - Gastgewerbe</t>
  </si>
  <si>
    <t>F - Baugewerbe</t>
  </si>
  <si>
    <t>Q - Gesundheits- u. Sozialwesen</t>
  </si>
  <si>
    <t>B-E - Verarbeitendes Gewerbe/Energie</t>
  </si>
  <si>
    <t>G - Handel, Reparaturgewerbe</t>
  </si>
  <si>
    <t>A - Land- und Forstwirtschaft</t>
  </si>
  <si>
    <t>O/U - Öff.Verwaltung, exterr. Körperschaften</t>
  </si>
  <si>
    <t>L/N - Immobilien, sonst. wirtschaftliche DL</t>
  </si>
  <si>
    <t>R/S/T - Kunst, Unterhalt., priv. HH, sonst. DL</t>
  </si>
  <si>
    <t>K - Kredit- und Versicherungsgewerbe</t>
  </si>
  <si>
    <t>M - Freiberufliche, wiss. und techn. DL</t>
  </si>
  <si>
    <t>P - Erziehung und Unterricht</t>
  </si>
  <si>
    <t>J - Information und Kommunikation</t>
  </si>
  <si>
    <t xml:space="preserve">(Zahl): Extrapolation aufgrund von weniger als 50 Beobachtungen. Die Resultate sind mit grosser Vorsicht zu interpretieren. </t>
  </si>
  <si>
    <t>-</t>
  </si>
  <si>
    <t>-  Extrapolation aufgrund von weniger als 5 Beobachtungen. Die Resultate werden aus Gründen des Datenschutzes nicht publiziert.</t>
  </si>
  <si>
    <t>Männer</t>
  </si>
  <si>
    <t>Frauen</t>
  </si>
  <si>
    <t xml:space="preserve">Total </t>
  </si>
  <si>
    <t>Ohne Kinder unter 15 Jahren</t>
  </si>
  <si>
    <t>Mit Kindern von 0-6 Jahren</t>
  </si>
  <si>
    <t>Mit Kindern von 7-14 Jahren</t>
  </si>
  <si>
    <t>Mit Kindern unter 15 Jahren</t>
  </si>
  <si>
    <t>Total Teleheimarbeit</t>
  </si>
  <si>
    <t xml:space="preserve"> Total </t>
  </si>
  <si>
    <t>Erwerbstätige in 1000</t>
  </si>
  <si>
    <t>Erwerbstätige (ohne Lehrlinge)</t>
  </si>
  <si>
    <t>In % der Erwerbstätigen jeder Ausbildungstufe</t>
  </si>
  <si>
    <t>In % der Erwerbstätigen jeder Art von Teleheimarbeit</t>
  </si>
  <si>
    <t>© 2018 OFS-BFS-UST / WSA</t>
  </si>
  <si>
    <t>Total Erwerbstätige</t>
  </si>
  <si>
    <t>In % der Erwerbstä-tigen</t>
  </si>
  <si>
    <t>Total in % der Erwerbstätigen</t>
  </si>
  <si>
    <t>Hauptdaten:</t>
  </si>
  <si>
    <t>Zusätzliche Daten:</t>
  </si>
  <si>
    <t>Kommentare und Definitionen: siehe Indikator im Internet</t>
  </si>
  <si>
    <t>© 2019 OFS-BFS-UST / WSA</t>
  </si>
  <si>
    <t>a</t>
  </si>
  <si>
    <t>Gelegentlich</t>
  </si>
  <si>
    <t>Gelegentlich
(oder regelmässig aber &lt;50%)</t>
  </si>
  <si>
    <t xml:space="preserve">Heimarbeit : </t>
  </si>
  <si>
    <t>Mehr als 50% der Arbeitszeit</t>
  </si>
  <si>
    <t>Normalerweise  
(&gt; 50% der Arbeitszeit)</t>
  </si>
  <si>
    <t>Gelegentlich
(oder regelmässig aber &lt; 50% der Arbeitszeit)</t>
  </si>
  <si>
    <t>In % der Erwerbstätigen des Wirtschaftsabschnittes
 (ohne Lehrlinge)</t>
  </si>
  <si>
    <t>Gelegentlich (oder regelmässig aber &lt; 50% der Arbeitszeit)</t>
  </si>
  <si>
    <t>Normalerweise (&gt; 50% der Arbeitszeit)</t>
  </si>
  <si>
    <t>Heimarbeit mit oder ohne Telearbeit, Entwicklung</t>
  </si>
  <si>
    <t>Erwerbstätige (ohne Lehrlinge), in Tausend</t>
  </si>
  <si>
    <t>Teleheimarbeit : Internetnutzung für den Datenaustausch mit dem Arbeit- oder Auftraggeber</t>
  </si>
  <si>
    <t>Telearbeit : Internetnutzung für den Datenaustausch mit dem Arbeit- oder Auftraggeber</t>
  </si>
  <si>
    <t>Quelle: BFS – Schweizerische Arbeitskräfteerhebung (SAKE)</t>
  </si>
  <si>
    <t>Privatwohnung (mit und ohne Teleheimarbeit)</t>
  </si>
  <si>
    <t>In % der Erwerbstätigen (ohne Lehrlinge)</t>
  </si>
  <si>
    <t>Erwerbstätige (in Tausend)</t>
  </si>
  <si>
    <t>Üblicher Arbeitsort der Erwerbstätigen, Entwicklung</t>
  </si>
  <si>
    <t>Teleheimarbeit nach NOGA-Wirtschaftsabschnitt, Entwicklung</t>
  </si>
  <si>
    <t>Teleheimarbeit nach Ausbildungsstufe, Entwicklung</t>
  </si>
  <si>
    <t>Teleheimarbeit nach Geschlecht, Entwicklung</t>
  </si>
  <si>
    <t>© 2020 OFS-BFS-UST / WSA</t>
  </si>
  <si>
    <r>
      <rPr>
        <b/>
        <u/>
        <sz val="10"/>
        <rFont val="Arial"/>
        <family val="2"/>
      </rPr>
      <t>Üblicher</t>
    </r>
    <r>
      <rPr>
        <b/>
        <sz val="10"/>
        <rFont val="Arial"/>
        <family val="2"/>
      </rPr>
      <t xml:space="preserve"> Arbeitsort der Erwerbstätigen (ohne Lehrlinge)</t>
    </r>
  </si>
  <si>
    <t>Sans enfant de moins de 15 ans</t>
  </si>
  <si>
    <t>Avec enfant de moins de 15 ans</t>
  </si>
  <si>
    <t>Avec enfant de 0-6 ans</t>
  </si>
  <si>
    <t>Avec enfant de 7-14 ans</t>
  </si>
  <si>
    <t>FRAUEN</t>
  </si>
  <si>
    <t>MÄNNER</t>
  </si>
  <si>
    <t>Teleheimarbeit nach Familientyp und Geschlecht, Entwicklung</t>
  </si>
  <si>
    <t>© 2021 OFS-BFS-UST / WSA</t>
  </si>
  <si>
    <t>Letztes Update: April 2021</t>
  </si>
  <si>
    <t>Erwerbstätige (ohne Lehrlinge), in %</t>
  </si>
  <si>
    <t>Gelegentlich (oder regelmässig aber &lt;50%)</t>
  </si>
  <si>
    <t>Regelmässig aber &lt; 50% der Arbeitszeit</t>
  </si>
  <si>
    <t>In % der Erwerbstätigen von 15 bis 64 Jahren (ohne Lehrlinge)</t>
  </si>
  <si>
    <t>In % der Erwerbstätigen des Wirtschaftsabschnittes</t>
  </si>
  <si>
    <t>In % der Erwerbstätigen des Wirtschaftabschnittes (ohne Lehrlinge)</t>
  </si>
  <si>
    <t xml:space="preserve">In % der Erwerbstätigen des Wirtschaftsabschnittes </t>
  </si>
  <si>
    <t>© 2022 OFS-BFS-UST / WSA</t>
  </si>
  <si>
    <t>Gelegentlich: weder Normalerweise noch Regelmässig aber mindestens einmal in den letzten 4 Wochen vor dem Interview.</t>
  </si>
  <si>
    <t>(*) Zeitreihenbruch: ab 2021 Änderung der Erhebungsmethode (mixed-mode) und Neuformulierung der Frage</t>
  </si>
  <si>
    <t>2021(*)</t>
  </si>
  <si>
    <t>(3) Zeitreihenbruch: 2021. Aufgrund der Änderung der Erhebungsmethode (mixed-mode) und der Neuformulierung der Frage können die Ergebnisse zum jetzigen Zeitpunkt noch nicht veröffentlicht werden.</t>
  </si>
  <si>
    <t>2021 (*)</t>
  </si>
  <si>
    <t>F- Baugewerbe</t>
  </si>
  <si>
    <t>Q -Gesundheits- u. Sozialwesen</t>
  </si>
  <si>
    <t>H - Verkehr und Lagerei</t>
  </si>
  <si>
    <t>B-E - Verarbeitendes Gewerbe/Energieversorgung</t>
  </si>
  <si>
    <t>O/U -Öffentliche Verwaltung, exterritoriale Organisationen</t>
  </si>
  <si>
    <t>In % der Erwerbstätigen des Wirtschaftsabschnittes (ohne die Lehrlinge)</t>
  </si>
  <si>
    <t>[in % der erwerbstätigen Frauen].</t>
  </si>
  <si>
    <t>[in % der erwerbstätigen Männer]</t>
  </si>
  <si>
    <t>© 2023 OFS-BFS-UST / WSA</t>
  </si>
  <si>
    <t>(2)(3)</t>
  </si>
  <si>
    <t>Def.: üblich = mehr als 50% der Aktivität, am häufigsten.</t>
  </si>
  <si>
    <t xml:space="preserve">Regelmässig </t>
  </si>
  <si>
    <t>Normalerweise (am häufigsten)</t>
  </si>
  <si>
    <t>(*) Zeitreihenbruch: ab 2021 Änderung der Erhebungsmethode (mixed-mode) und Neuformulierung der Frage.</t>
  </si>
  <si>
    <t>Regelmässig aber nicht am häufigsten</t>
  </si>
  <si>
    <t>Normalerweise (am häugisten)</t>
  </si>
  <si>
    <t>Sekundar-stufe I</t>
  </si>
  <si>
    <t>Sekundar-stufe II</t>
  </si>
  <si>
    <t>Tertiär-stufe</t>
  </si>
  <si>
    <t>Letztes Update: August 2023</t>
  </si>
  <si>
    <t>(*) Zeitreihenbruch: Neuformulierung der Frage nach Arbeitsort und Hinzufügung eines Bezugszeitraums (letzten 4 Wochen)</t>
  </si>
  <si>
    <t>Teleheimarbeit, Entwicklung</t>
  </si>
  <si>
    <t>Teleheimbarbeit, Entwicklung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</si>
</sst>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0.0%"/>
    <numFmt numFmtId="166" formatCode="_ * #,##0_ ;_ * \-#,##0_ ;_ * &quot;-&quot;??_ ;_ @_ "/>
    <numFmt numFmtId="167" formatCode="0_ ;\-0\ "/>
    <numFmt numFmtId="168" formatCode="\(0\)"/>
    <numFmt numFmtId="169" formatCode="\(0.0%\)"/>
  </numFmts>
  <fonts count="34" x14ac:knownFonts="1">
    <font>
      <sz val="10"/>
      <name val="Arial"/>
    </font>
    <font>
      <sz val="10"/>
      <name val="Arial"/>
      <family val="2"/>
    </font>
    <font>
      <u/>
      <sz val="10"/>
      <color indexed="12"/>
      <name val="Arial"/>
      <family val="2"/>
    </font>
    <font>
      <b/>
      <sz val="10"/>
      <name val="Times"/>
      <family val="1"/>
    </font>
    <font>
      <sz val="8"/>
      <name val="Times"/>
      <family val="1"/>
    </font>
    <font>
      <b/>
      <sz val="10"/>
      <name val="Arial"/>
      <family val="2"/>
    </font>
    <font>
      <sz val="10"/>
      <name val="Arial"/>
      <family val="2"/>
    </font>
    <font>
      <sz val="8"/>
      <name val="Arial"/>
      <family val="2"/>
    </font>
    <font>
      <sz val="8"/>
      <name val="Arial"/>
      <family val="2"/>
    </font>
    <font>
      <b/>
      <sz val="8"/>
      <name val="Arial"/>
      <family val="2"/>
    </font>
    <font>
      <b/>
      <sz val="12"/>
      <name val="Arial"/>
      <family val="2"/>
    </font>
    <font>
      <sz val="8"/>
      <color indexed="10"/>
      <name val="Arial"/>
      <family val="2"/>
    </font>
    <font>
      <sz val="10"/>
      <name val="Helvetica"/>
    </font>
    <font>
      <sz val="10"/>
      <name val="Arial Narrow"/>
      <family val="2"/>
    </font>
    <font>
      <b/>
      <i/>
      <sz val="10"/>
      <name val="Arial"/>
      <family val="2"/>
    </font>
    <font>
      <i/>
      <sz val="8"/>
      <name val="Arial"/>
      <family val="2"/>
    </font>
    <font>
      <sz val="8"/>
      <color indexed="8"/>
      <name val="Arial"/>
      <family val="2"/>
    </font>
    <font>
      <sz val="8"/>
      <color theme="0"/>
      <name val="Arial"/>
      <family val="2"/>
    </font>
    <font>
      <sz val="8"/>
      <color rgb="FFFF0000"/>
      <name val="Arial"/>
      <family val="2"/>
    </font>
    <font>
      <b/>
      <sz val="8"/>
      <color indexed="8"/>
      <name val="Arial"/>
      <family val="2"/>
    </font>
    <font>
      <b/>
      <i/>
      <sz val="8"/>
      <name val="Arial"/>
      <family val="2"/>
    </font>
    <font>
      <sz val="10"/>
      <color theme="4"/>
      <name val="Arial"/>
      <family val="2"/>
    </font>
    <font>
      <b/>
      <sz val="10"/>
      <color theme="4"/>
      <name val="Arial"/>
      <family val="2"/>
    </font>
    <font>
      <b/>
      <sz val="8"/>
      <color theme="4"/>
      <name val="Arial"/>
      <family val="2"/>
    </font>
    <font>
      <b/>
      <sz val="10"/>
      <color rgb="FFFF0000"/>
      <name val="Arial"/>
      <family val="2"/>
    </font>
    <font>
      <sz val="8"/>
      <name val="Arial Narrow"/>
      <family val="2"/>
    </font>
    <font>
      <b/>
      <i/>
      <sz val="8"/>
      <color indexed="8"/>
      <name val="Arial"/>
      <family val="2"/>
    </font>
    <font>
      <b/>
      <u/>
      <sz val="10"/>
      <name val="Arial"/>
      <family val="2"/>
    </font>
    <font>
      <b/>
      <i/>
      <sz val="8"/>
      <color rgb="FFFF0000"/>
      <name val="Arial"/>
      <family val="2"/>
    </font>
    <font>
      <sz val="8"/>
      <color indexed="8"/>
      <name val="Arial Narrow"/>
      <family val="2"/>
    </font>
    <font>
      <b/>
      <sz val="8"/>
      <color indexed="8"/>
      <name val="Arial Narrow"/>
      <family val="2"/>
    </font>
    <font>
      <i/>
      <sz val="8"/>
      <color rgb="FFFF0000"/>
      <name val="Arial"/>
      <family val="2"/>
    </font>
    <font>
      <sz val="8"/>
      <color theme="1"/>
      <name val="Arial"/>
      <family val="2"/>
    </font>
    <font>
      <b/>
      <sz val="11"/>
      <name val="Arial"/>
      <family val="2"/>
    </font>
  </fonts>
  <fills count="3">
    <fill>
      <patternFill patternType="none"/>
    </fill>
    <fill>
      <patternFill patternType="gray125"/>
    </fill>
    <fill>
      <patternFill patternType="solid">
        <fgColor theme="0"/>
        <bgColor indexed="64"/>
      </patternFill>
    </fill>
  </fills>
  <borders count="34">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double">
        <color indexed="64"/>
      </bottom>
      <diagonal/>
    </border>
    <border>
      <left/>
      <right style="thin">
        <color indexed="64"/>
      </right>
      <top/>
      <bottom style="double">
        <color indexed="64"/>
      </bottom>
      <diagonal/>
    </border>
    <border>
      <left/>
      <right/>
      <top/>
      <bottom style="double">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double">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medium">
        <color indexed="64"/>
      </top>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s>
  <cellStyleXfs count="8">
    <xf numFmtId="0" fontId="0" fillId="0" borderId="0"/>
    <xf numFmtId="0" fontId="2" fillId="0" borderId="0" applyNumberFormat="0" applyFill="0" applyBorder="0" applyAlignment="0" applyProtection="0">
      <alignment vertical="top"/>
      <protection locked="0"/>
    </xf>
    <xf numFmtId="164" fontId="1" fillId="0" borderId="0" applyFont="0" applyFill="0" applyBorder="0" applyAlignment="0" applyProtection="0"/>
    <xf numFmtId="0" fontId="6" fillId="0" borderId="0"/>
    <xf numFmtId="9" fontId="1" fillId="0" borderId="0" applyFont="0" applyFill="0" applyBorder="0" applyAlignment="0" applyProtection="0"/>
    <xf numFmtId="0" fontId="12" fillId="0" borderId="0"/>
    <xf numFmtId="0" fontId="1" fillId="0" borderId="0"/>
    <xf numFmtId="9" fontId="1" fillId="0" borderId="0" applyFont="0" applyFill="0" applyBorder="0" applyAlignment="0" applyProtection="0"/>
  </cellStyleXfs>
  <cellXfs count="385">
    <xf numFmtId="0" fontId="0" fillId="0" borderId="0" xfId="0"/>
    <xf numFmtId="1" fontId="7" fillId="0" borderId="0" xfId="0" applyNumberFormat="1" applyFont="1" applyFill="1" applyBorder="1"/>
    <xf numFmtId="166" fontId="7" fillId="0" borderId="0" xfId="0" applyNumberFormat="1" applyFont="1" applyFill="1" applyBorder="1" applyAlignment="1" applyProtection="1">
      <alignment horizontal="right"/>
      <protection locked="0"/>
    </xf>
    <xf numFmtId="0" fontId="0" fillId="0" borderId="0" xfId="0" applyFill="1"/>
    <xf numFmtId="0" fontId="7" fillId="0" borderId="0" xfId="0" applyFont="1" applyFill="1"/>
    <xf numFmtId="0" fontId="11" fillId="0" borderId="0" xfId="1" applyFont="1" applyFill="1" applyAlignment="1" applyProtection="1"/>
    <xf numFmtId="0" fontId="4" fillId="0" borderId="0" xfId="0" applyFont="1" applyFill="1"/>
    <xf numFmtId="0" fontId="7" fillId="0" borderId="0" xfId="0" applyFont="1" applyFill="1" applyAlignment="1">
      <alignment horizontal="right"/>
    </xf>
    <xf numFmtId="0" fontId="5" fillId="0" borderId="0" xfId="0" applyFont="1" applyFill="1"/>
    <xf numFmtId="0" fontId="3" fillId="0" borderId="0" xfId="0" applyFont="1" applyFill="1"/>
    <xf numFmtId="0" fontId="6" fillId="0" borderId="0" xfId="0" applyFont="1" applyFill="1"/>
    <xf numFmtId="1" fontId="7" fillId="0" borderId="0" xfId="2" applyNumberFormat="1" applyFont="1" applyFill="1" applyBorder="1"/>
    <xf numFmtId="1" fontId="7" fillId="0" borderId="0" xfId="0" applyNumberFormat="1" applyFont="1" applyFill="1" applyBorder="1" applyAlignment="1" applyProtection="1">
      <alignment horizontal="right"/>
      <protection locked="0"/>
    </xf>
    <xf numFmtId="167" fontId="7" fillId="0" borderId="0" xfId="2" applyNumberFormat="1" applyFont="1" applyFill="1" applyBorder="1"/>
    <xf numFmtId="167" fontId="7" fillId="0" borderId="0" xfId="0" applyNumberFormat="1" applyFont="1" applyFill="1" applyBorder="1" applyAlignment="1" applyProtection="1">
      <alignment horizontal="right"/>
      <protection locked="0"/>
    </xf>
    <xf numFmtId="0" fontId="7" fillId="0" borderId="0" xfId="0" applyFont="1" applyFill="1" applyAlignment="1">
      <alignment horizontal="left"/>
    </xf>
    <xf numFmtId="0" fontId="0" fillId="0" borderId="0" xfId="0" applyAlignment="1">
      <alignment vertical="center"/>
    </xf>
    <xf numFmtId="0" fontId="0" fillId="0" borderId="0" xfId="0" applyAlignment="1">
      <alignment vertical="center" wrapText="1"/>
    </xf>
    <xf numFmtId="0" fontId="14" fillId="0" borderId="0" xfId="0" applyFont="1"/>
    <xf numFmtId="0" fontId="5" fillId="0" borderId="0" xfId="0" applyFont="1"/>
    <xf numFmtId="0" fontId="1" fillId="0" borderId="0" xfId="0" applyFont="1"/>
    <xf numFmtId="0" fontId="13" fillId="0" borderId="0" xfId="0" applyFont="1"/>
    <xf numFmtId="0" fontId="9" fillId="2" borderId="0" xfId="6" applyFont="1" applyFill="1" applyBorder="1"/>
    <xf numFmtId="0" fontId="9" fillId="2" borderId="0" xfId="1" applyFont="1" applyFill="1" applyBorder="1" applyAlignment="1" applyProtection="1">
      <alignment horizontal="right"/>
    </xf>
    <xf numFmtId="0" fontId="10" fillId="2" borderId="0" xfId="0" applyFont="1" applyFill="1" applyBorder="1"/>
    <xf numFmtId="0" fontId="0" fillId="2" borderId="0" xfId="0" applyFill="1" applyBorder="1"/>
    <xf numFmtId="0" fontId="7" fillId="2" borderId="0" xfId="0" applyFont="1" applyFill="1" applyBorder="1"/>
    <xf numFmtId="0" fontId="9" fillId="2" borderId="0" xfId="0" applyFont="1" applyFill="1" applyBorder="1"/>
    <xf numFmtId="166" fontId="0" fillId="0" borderId="0" xfId="0" applyNumberFormat="1" applyAlignment="1">
      <alignment vertical="center"/>
    </xf>
    <xf numFmtId="0" fontId="15" fillId="0" borderId="2" xfId="0" applyFont="1" applyBorder="1" applyAlignment="1">
      <alignment horizontal="right" vertical="top" wrapText="1"/>
    </xf>
    <xf numFmtId="0" fontId="11" fillId="0" borderId="0" xfId="1" applyFont="1" applyFill="1" applyAlignment="1" applyProtection="1">
      <alignment horizontal="left"/>
    </xf>
    <xf numFmtId="0" fontId="1" fillId="2" borderId="0" xfId="0" applyFont="1" applyFill="1" applyBorder="1"/>
    <xf numFmtId="0" fontId="7" fillId="0" borderId="0" xfId="0" applyFont="1" applyFill="1" applyBorder="1" applyAlignment="1">
      <alignment horizontal="left"/>
    </xf>
    <xf numFmtId="0" fontId="7" fillId="0" borderId="0" xfId="0" applyFont="1" applyAlignment="1">
      <alignment vertical="center" wrapText="1"/>
    </xf>
    <xf numFmtId="0" fontId="16" fillId="0" borderId="1" xfId="0" applyNumberFormat="1" applyFont="1" applyFill="1" applyBorder="1" applyAlignment="1" applyProtection="1">
      <alignment horizontal="center" vertical="center" wrapText="1"/>
    </xf>
    <xf numFmtId="0" fontId="16" fillId="0" borderId="2" xfId="0" applyNumberFormat="1" applyFont="1" applyFill="1" applyBorder="1" applyAlignment="1" applyProtection="1">
      <alignment horizontal="center" vertical="center" wrapText="1"/>
    </xf>
    <xf numFmtId="0" fontId="7" fillId="0" borderId="0" xfId="0" applyNumberFormat="1" applyFont="1" applyFill="1" applyBorder="1" applyAlignment="1" applyProtection="1">
      <alignment horizontal="center" vertical="center" wrapText="1"/>
    </xf>
    <xf numFmtId="166" fontId="7" fillId="0" borderId="0" xfId="2" applyNumberFormat="1" applyFont="1" applyFill="1" applyBorder="1" applyAlignment="1" applyProtection="1">
      <alignment horizontal="right" vertical="center"/>
    </xf>
    <xf numFmtId="0" fontId="7" fillId="0" borderId="0" xfId="0" applyFont="1"/>
    <xf numFmtId="0" fontId="9" fillId="0" borderId="19" xfId="0" applyNumberFormat="1" applyFont="1" applyFill="1" applyBorder="1" applyAlignment="1" applyProtection="1">
      <alignment horizontal="right" vertical="center"/>
    </xf>
    <xf numFmtId="0" fontId="5" fillId="0" borderId="0" xfId="0" applyFont="1" applyAlignment="1"/>
    <xf numFmtId="0" fontId="1" fillId="0" borderId="0" xfId="0" applyFont="1" applyAlignment="1"/>
    <xf numFmtId="0" fontId="9" fillId="0" borderId="0" xfId="0" applyFont="1" applyFill="1"/>
    <xf numFmtId="0" fontId="7" fillId="0" borderId="0" xfId="0" quotePrefix="1" applyFont="1" applyFill="1"/>
    <xf numFmtId="0" fontId="9" fillId="0" borderId="8" xfId="0" applyFont="1" applyFill="1" applyBorder="1" applyAlignment="1">
      <alignment horizontal="right" vertical="center"/>
    </xf>
    <xf numFmtId="0" fontId="9" fillId="0" borderId="8"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7" fillId="0" borderId="1" xfId="0" applyFont="1" applyFill="1" applyBorder="1" applyAlignment="1">
      <alignment horizontal="right"/>
    </xf>
    <xf numFmtId="1" fontId="7" fillId="0" borderId="1" xfId="0" applyNumberFormat="1" applyFont="1" applyFill="1" applyBorder="1" applyAlignment="1">
      <alignment horizontal="right"/>
    </xf>
    <xf numFmtId="1" fontId="7" fillId="0" borderId="0" xfId="0" applyNumberFormat="1" applyFont="1" applyFill="1" applyBorder="1" applyAlignment="1">
      <alignment horizontal="right"/>
    </xf>
    <xf numFmtId="1" fontId="7" fillId="0" borderId="2" xfId="0" applyNumberFormat="1" applyFont="1" applyFill="1" applyBorder="1" applyAlignment="1">
      <alignment horizontal="right"/>
    </xf>
    <xf numFmtId="0" fontId="7" fillId="0" borderId="1" xfId="5" applyFont="1" applyFill="1" applyBorder="1" applyAlignment="1">
      <alignment horizontal="right"/>
    </xf>
    <xf numFmtId="0" fontId="7" fillId="0" borderId="3" xfId="5" applyFont="1" applyFill="1" applyBorder="1" applyAlignment="1">
      <alignment horizontal="right"/>
    </xf>
    <xf numFmtId="1" fontId="7" fillId="0" borderId="3" xfId="0" applyNumberFormat="1" applyFont="1" applyFill="1" applyBorder="1" applyAlignment="1">
      <alignment horizontal="right"/>
    </xf>
    <xf numFmtId="1" fontId="7" fillId="0" borderId="4" xfId="0" applyNumberFormat="1" applyFont="1" applyFill="1" applyBorder="1" applyAlignment="1">
      <alignment horizontal="right"/>
    </xf>
    <xf numFmtId="1" fontId="7" fillId="0" borderId="5" xfId="0" applyNumberFormat="1" applyFont="1" applyFill="1" applyBorder="1" applyAlignment="1">
      <alignment horizontal="right"/>
    </xf>
    <xf numFmtId="0" fontId="7" fillId="0" borderId="6" xfId="0" applyFont="1" applyFill="1" applyBorder="1" applyAlignment="1">
      <alignment horizontal="right"/>
    </xf>
    <xf numFmtId="1" fontId="7" fillId="0" borderId="8" xfId="0" applyNumberFormat="1" applyFont="1" applyFill="1" applyBorder="1" applyAlignment="1">
      <alignment horizontal="right"/>
    </xf>
    <xf numFmtId="1" fontId="7" fillId="0" borderId="6" xfId="0" applyNumberFormat="1" applyFont="1" applyFill="1" applyBorder="1" applyAlignment="1">
      <alignment horizontal="right"/>
    </xf>
    <xf numFmtId="1" fontId="7" fillId="0" borderId="7" xfId="0" applyNumberFormat="1" applyFont="1" applyFill="1" applyBorder="1" applyAlignment="1">
      <alignment horizontal="right"/>
    </xf>
    <xf numFmtId="165" fontId="7" fillId="0" borderId="1" xfId="4" applyNumberFormat="1" applyFont="1" applyFill="1" applyBorder="1" applyAlignment="1">
      <alignment horizontal="right"/>
    </xf>
    <xf numFmtId="165" fontId="7" fillId="0" borderId="0" xfId="4" applyNumberFormat="1" applyFont="1" applyFill="1" applyBorder="1" applyAlignment="1">
      <alignment horizontal="right"/>
    </xf>
    <xf numFmtId="165" fontId="7" fillId="0" borderId="2" xfId="4" applyNumberFormat="1" applyFont="1" applyFill="1" applyBorder="1" applyAlignment="1">
      <alignment horizontal="right"/>
    </xf>
    <xf numFmtId="165" fontId="17" fillId="0" borderId="0" xfId="4" applyNumberFormat="1" applyFont="1" applyFill="1" applyBorder="1" applyAlignment="1">
      <alignment horizontal="right"/>
    </xf>
    <xf numFmtId="165" fontId="7" fillId="0" borderId="3" xfId="4" applyNumberFormat="1" applyFont="1" applyFill="1" applyBorder="1" applyAlignment="1">
      <alignment horizontal="right"/>
    </xf>
    <xf numFmtId="165" fontId="7" fillId="0" borderId="4" xfId="4" applyNumberFormat="1" applyFont="1" applyFill="1" applyBorder="1" applyAlignment="1">
      <alignment horizontal="right"/>
    </xf>
    <xf numFmtId="165" fontId="7" fillId="0" borderId="5" xfId="4" applyNumberFormat="1" applyFont="1" applyFill="1" applyBorder="1" applyAlignment="1">
      <alignment horizontal="right"/>
    </xf>
    <xf numFmtId="0" fontId="7" fillId="0" borderId="8" xfId="0" applyFont="1" applyFill="1" applyBorder="1" applyAlignment="1">
      <alignment horizontal="right"/>
    </xf>
    <xf numFmtId="9" fontId="7" fillId="0" borderId="8" xfId="4" applyFont="1" applyFill="1" applyBorder="1" applyAlignment="1">
      <alignment horizontal="right"/>
    </xf>
    <xf numFmtId="9" fontId="7" fillId="0" borderId="6" xfId="4" applyFont="1" applyFill="1" applyBorder="1" applyAlignment="1">
      <alignment horizontal="right"/>
    </xf>
    <xf numFmtId="9" fontId="7" fillId="0" borderId="7" xfId="4" applyFont="1" applyFill="1" applyBorder="1" applyAlignment="1">
      <alignment horizontal="right"/>
    </xf>
    <xf numFmtId="9" fontId="17" fillId="0" borderId="0" xfId="4" applyFont="1" applyFill="1" applyBorder="1" applyAlignment="1">
      <alignment horizontal="right"/>
    </xf>
    <xf numFmtId="0" fontId="7" fillId="0" borderId="0" xfId="0" applyFont="1" applyFill="1" applyBorder="1"/>
    <xf numFmtId="0" fontId="7" fillId="0" borderId="0" xfId="0" applyFont="1" applyAlignment="1">
      <alignment vertical="center"/>
    </xf>
    <xf numFmtId="0" fontId="7" fillId="0" borderId="13" xfId="0" applyFont="1" applyBorder="1" applyAlignment="1">
      <alignment vertical="center"/>
    </xf>
    <xf numFmtId="0" fontId="19" fillId="0" borderId="14" xfId="0" applyNumberFormat="1" applyFont="1" applyFill="1" applyBorder="1" applyAlignment="1" applyProtection="1">
      <alignment horizontal="right" vertical="center"/>
    </xf>
    <xf numFmtId="0" fontId="7" fillId="0" borderId="5" xfId="0" applyFont="1" applyBorder="1" applyAlignment="1">
      <alignment vertical="center" wrapText="1"/>
    </xf>
    <xf numFmtId="0" fontId="16" fillId="0" borderId="19" xfId="0" applyNumberFormat="1" applyFont="1" applyFill="1" applyBorder="1" applyAlignment="1" applyProtection="1">
      <alignment horizontal="center" vertical="center" wrapText="1"/>
    </xf>
    <xf numFmtId="166" fontId="16" fillId="0" borderId="9" xfId="2" applyNumberFormat="1" applyFont="1" applyFill="1" applyBorder="1" applyAlignment="1" applyProtection="1">
      <alignment horizontal="right" vertical="center"/>
    </xf>
    <xf numFmtId="166" fontId="16" fillId="0" borderId="14" xfId="2" applyNumberFormat="1" applyFont="1" applyFill="1" applyBorder="1" applyAlignment="1" applyProtection="1">
      <alignment horizontal="right" vertical="center"/>
    </xf>
    <xf numFmtId="166" fontId="16" fillId="0" borderId="10" xfId="2" applyNumberFormat="1" applyFont="1" applyFill="1" applyBorder="1" applyAlignment="1" applyProtection="1">
      <alignment horizontal="right" vertical="center"/>
    </xf>
    <xf numFmtId="165" fontId="16" fillId="0" borderId="20" xfId="4" applyNumberFormat="1" applyFont="1" applyFill="1" applyBorder="1" applyAlignment="1" applyProtection="1">
      <alignment horizontal="right" vertical="center"/>
    </xf>
    <xf numFmtId="0" fontId="19" fillId="0" borderId="4" xfId="0" applyNumberFormat="1" applyFont="1" applyFill="1" applyBorder="1" applyAlignment="1" applyProtection="1">
      <alignment horizontal="right" vertical="center"/>
    </xf>
    <xf numFmtId="166" fontId="16" fillId="0" borderId="3" xfId="2" applyNumberFormat="1" applyFont="1" applyFill="1" applyBorder="1" applyAlignment="1" applyProtection="1">
      <alignment horizontal="right" vertical="center"/>
    </xf>
    <xf numFmtId="166" fontId="16" fillId="0" borderId="4" xfId="2" applyNumberFormat="1" applyFont="1" applyFill="1" applyBorder="1" applyAlignment="1" applyProtection="1">
      <alignment horizontal="right" vertical="center"/>
    </xf>
    <xf numFmtId="166" fontId="16" fillId="0" borderId="5" xfId="2" applyNumberFormat="1" applyFont="1" applyFill="1" applyBorder="1" applyAlignment="1" applyProtection="1">
      <alignment horizontal="right" vertical="center"/>
    </xf>
    <xf numFmtId="165" fontId="16" fillId="0" borderId="21" xfId="4" applyNumberFormat="1" applyFont="1" applyFill="1" applyBorder="1" applyAlignment="1" applyProtection="1">
      <alignment horizontal="right" vertical="center"/>
    </xf>
    <xf numFmtId="0" fontId="19" fillId="0" borderId="13" xfId="0" applyNumberFormat="1" applyFont="1" applyFill="1" applyBorder="1" applyAlignment="1" applyProtection="1">
      <alignment horizontal="right" vertical="center"/>
    </xf>
    <xf numFmtId="166" fontId="19" fillId="0" borderId="11" xfId="2" applyNumberFormat="1" applyFont="1" applyFill="1" applyBorder="1" applyAlignment="1" applyProtection="1">
      <alignment vertical="center"/>
    </xf>
    <xf numFmtId="166" fontId="19" fillId="0" borderId="13" xfId="2" applyNumberFormat="1" applyFont="1" applyFill="1" applyBorder="1" applyAlignment="1" applyProtection="1">
      <alignment vertical="center"/>
    </xf>
    <xf numFmtId="166" fontId="19" fillId="0" borderId="22" xfId="2" applyNumberFormat="1" applyFont="1" applyFill="1" applyBorder="1" applyAlignment="1" applyProtection="1">
      <alignment vertical="center"/>
    </xf>
    <xf numFmtId="0" fontId="16" fillId="0" borderId="0" xfId="0" applyNumberFormat="1" applyFont="1" applyFill="1" applyBorder="1" applyAlignment="1" applyProtection="1">
      <alignment horizontal="center" vertical="center" wrapText="1"/>
    </xf>
    <xf numFmtId="166" fontId="19" fillId="0" borderId="12" xfId="2" applyNumberFormat="1" applyFont="1" applyFill="1" applyBorder="1" applyAlignment="1" applyProtection="1">
      <alignment vertical="center"/>
    </xf>
    <xf numFmtId="165" fontId="7" fillId="0" borderId="0" xfId="0" applyNumberFormat="1" applyFont="1"/>
    <xf numFmtId="0" fontId="7" fillId="0" borderId="0" xfId="0" applyFont="1" applyAlignment="1">
      <alignment horizontal="center"/>
    </xf>
    <xf numFmtId="0" fontId="7" fillId="0" borderId="0" xfId="0" quotePrefix="1" applyFont="1" applyFill="1" applyAlignment="1">
      <alignment horizontal="left"/>
    </xf>
    <xf numFmtId="0" fontId="7" fillId="0" borderId="0" xfId="0" applyFont="1" applyBorder="1"/>
    <xf numFmtId="0" fontId="20" fillId="0" borderId="0" xfId="0" applyFont="1"/>
    <xf numFmtId="166" fontId="7" fillId="0" borderId="1" xfId="2" applyNumberFormat="1" applyFont="1" applyFill="1" applyBorder="1" applyAlignment="1" applyProtection="1">
      <alignment horizontal="right" vertical="center"/>
    </xf>
    <xf numFmtId="165" fontId="7" fillId="0" borderId="1" xfId="4" applyNumberFormat="1" applyFont="1" applyFill="1" applyBorder="1" applyAlignment="1" applyProtection="1">
      <alignment horizontal="right" vertical="center" indent="1"/>
    </xf>
    <xf numFmtId="165" fontId="7" fillId="0" borderId="0" xfId="4" applyNumberFormat="1" applyFont="1" applyFill="1" applyBorder="1" applyAlignment="1" applyProtection="1">
      <alignment horizontal="right" vertical="center" indent="1"/>
    </xf>
    <xf numFmtId="165" fontId="7" fillId="0" borderId="2" xfId="4" applyNumberFormat="1" applyFont="1" applyFill="1" applyBorder="1" applyAlignment="1" applyProtection="1">
      <alignment horizontal="right" vertical="center" indent="1"/>
    </xf>
    <xf numFmtId="165" fontId="7" fillId="0" borderId="11" xfId="4" applyNumberFormat="1" applyFont="1" applyFill="1" applyBorder="1" applyAlignment="1" applyProtection="1">
      <alignment horizontal="right" vertical="center" indent="1"/>
    </xf>
    <xf numFmtId="165" fontId="7" fillId="0" borderId="13" xfId="4" applyNumberFormat="1" applyFont="1" applyFill="1" applyBorder="1" applyAlignment="1" applyProtection="1">
      <alignment horizontal="right" vertical="center" indent="1"/>
    </xf>
    <xf numFmtId="165" fontId="7" fillId="0" borderId="12" xfId="4" applyNumberFormat="1" applyFont="1" applyFill="1" applyBorder="1" applyAlignment="1" applyProtection="1">
      <alignment horizontal="right" vertical="center" indent="1"/>
    </xf>
    <xf numFmtId="0" fontId="21" fillId="2" borderId="0" xfId="0" applyFont="1" applyFill="1" applyBorder="1"/>
    <xf numFmtId="0" fontId="23" fillId="0" borderId="0" xfId="0" applyFont="1" applyFill="1"/>
    <xf numFmtId="0" fontId="22" fillId="2" borderId="0" xfId="0" applyFont="1" applyFill="1" applyBorder="1"/>
    <xf numFmtId="0" fontId="24" fillId="0" borderId="0" xfId="0" applyFont="1" applyFill="1"/>
    <xf numFmtId="0" fontId="7" fillId="0" borderId="1" xfId="0" applyNumberFormat="1" applyFont="1" applyFill="1" applyBorder="1" applyAlignment="1" applyProtection="1">
      <alignment horizontal="center" vertical="center" wrapText="1"/>
    </xf>
    <xf numFmtId="0" fontId="7" fillId="0" borderId="2" xfId="0" applyNumberFormat="1" applyFont="1" applyFill="1" applyBorder="1" applyAlignment="1" applyProtection="1">
      <alignment horizontal="center" vertical="center" wrapText="1"/>
    </xf>
    <xf numFmtId="166" fontId="7" fillId="0" borderId="17" xfId="2" applyNumberFormat="1" applyFont="1" applyFill="1" applyBorder="1" applyAlignment="1" applyProtection="1">
      <alignment horizontal="right" vertical="center"/>
    </xf>
    <xf numFmtId="166" fontId="7" fillId="0" borderId="18" xfId="2" applyNumberFormat="1" applyFont="1" applyFill="1" applyBorder="1" applyAlignment="1" applyProtection="1">
      <alignment horizontal="right" vertical="center"/>
    </xf>
    <xf numFmtId="0" fontId="15" fillId="0" borderId="0" xfId="0" applyFont="1" applyFill="1" applyAlignment="1">
      <alignment horizontal="left"/>
    </xf>
    <xf numFmtId="0" fontId="1" fillId="0" borderId="0" xfId="0" applyFont="1" applyAlignment="1">
      <alignment vertical="center"/>
    </xf>
    <xf numFmtId="0" fontId="9" fillId="0" borderId="26" xfId="0" applyNumberFormat="1" applyFont="1" applyFill="1" applyBorder="1" applyAlignment="1" applyProtection="1">
      <alignment horizontal="right" vertical="center"/>
    </xf>
    <xf numFmtId="166" fontId="7" fillId="0" borderId="25" xfId="2" applyNumberFormat="1" applyFont="1" applyFill="1" applyBorder="1" applyAlignment="1" applyProtection="1">
      <alignment horizontal="right" vertical="center"/>
    </xf>
    <xf numFmtId="165" fontId="7" fillId="0" borderId="5" xfId="4" applyNumberFormat="1" applyFont="1" applyFill="1" applyBorder="1" applyAlignment="1" applyProtection="1">
      <alignment horizontal="right" vertical="center"/>
    </xf>
    <xf numFmtId="0" fontId="9" fillId="0" borderId="27" xfId="0" applyNumberFormat="1" applyFont="1" applyFill="1" applyBorder="1" applyAlignment="1" applyProtection="1">
      <alignment horizontal="right" vertical="center"/>
    </xf>
    <xf numFmtId="0" fontId="1" fillId="0" borderId="0" xfId="0" applyFont="1" applyBorder="1"/>
    <xf numFmtId="0" fontId="20" fillId="0" borderId="6" xfId="0" applyNumberFormat="1" applyFont="1" applyFill="1" applyBorder="1" applyAlignment="1" applyProtection="1">
      <alignment horizontal="right" vertical="center"/>
    </xf>
    <xf numFmtId="165" fontId="20" fillId="0" borderId="8" xfId="4" applyNumberFormat="1" applyFont="1" applyFill="1" applyBorder="1" applyAlignment="1" applyProtection="1">
      <alignment horizontal="right" vertical="center" indent="1"/>
    </xf>
    <xf numFmtId="165" fontId="20" fillId="0" borderId="6" xfId="4" applyNumberFormat="1" applyFont="1" applyFill="1" applyBorder="1" applyAlignment="1" applyProtection="1">
      <alignment horizontal="right" vertical="center" indent="1"/>
    </xf>
    <xf numFmtId="165" fontId="20" fillId="0" borderId="7" xfId="4" applyNumberFormat="1" applyFont="1" applyFill="1" applyBorder="1" applyAlignment="1" applyProtection="1">
      <alignment horizontal="right" vertical="center" indent="1"/>
    </xf>
    <xf numFmtId="0" fontId="7" fillId="0" borderId="0" xfId="0" applyNumberFormat="1" applyFont="1" applyFill="1" applyBorder="1" applyAlignment="1" applyProtection="1">
      <alignment horizontal="right" vertical="center"/>
    </xf>
    <xf numFmtId="169" fontId="7" fillId="0" borderId="0" xfId="4" applyNumberFormat="1" applyFont="1" applyFill="1" applyBorder="1" applyAlignment="1" applyProtection="1">
      <alignment horizontal="right" vertical="center" indent="1"/>
    </xf>
    <xf numFmtId="0" fontId="7" fillId="0" borderId="12" xfId="0" applyNumberFormat="1" applyFont="1" applyFill="1" applyBorder="1" applyAlignment="1" applyProtection="1">
      <alignment horizontal="right" vertical="center"/>
    </xf>
    <xf numFmtId="0" fontId="9" fillId="0" borderId="3" xfId="0" applyNumberFormat="1" applyFont="1" applyFill="1" applyBorder="1" applyAlignment="1" applyProtection="1">
      <alignment horizontal="center" vertical="center" wrapText="1"/>
    </xf>
    <xf numFmtId="0" fontId="9" fillId="0" borderId="4" xfId="0" applyNumberFormat="1" applyFont="1" applyFill="1" applyBorder="1" applyAlignment="1" applyProtection="1">
      <alignment horizontal="center" vertical="center" wrapText="1"/>
    </xf>
    <xf numFmtId="0" fontId="9" fillId="0" borderId="5" xfId="0" applyNumberFormat="1" applyFont="1" applyFill="1" applyBorder="1" applyAlignment="1" applyProtection="1">
      <alignment horizontal="center" vertical="center" wrapText="1"/>
    </xf>
    <xf numFmtId="169" fontId="7" fillId="0" borderId="1" xfId="4" applyNumberFormat="1" applyFont="1" applyFill="1" applyBorder="1" applyAlignment="1" applyProtection="1">
      <alignment horizontal="right" vertical="center" indent="1"/>
    </xf>
    <xf numFmtId="0" fontId="9" fillId="0" borderId="0" xfId="0" applyFont="1"/>
    <xf numFmtId="0" fontId="15" fillId="0" borderId="20" xfId="0" applyFont="1" applyBorder="1" applyAlignment="1">
      <alignment vertical="center" wrapText="1"/>
    </xf>
    <xf numFmtId="0" fontId="15" fillId="0" borderId="21" xfId="0" applyFont="1" applyBorder="1" applyAlignment="1">
      <alignment vertical="center" wrapText="1"/>
    </xf>
    <xf numFmtId="0" fontId="7" fillId="0" borderId="3" xfId="0" applyNumberFormat="1" applyFont="1" applyFill="1" applyBorder="1" applyAlignment="1" applyProtection="1">
      <alignment horizontal="center" vertical="center" wrapText="1"/>
    </xf>
    <xf numFmtId="0" fontId="7" fillId="0" borderId="5" xfId="0" applyNumberFormat="1" applyFont="1" applyFill="1" applyBorder="1" applyAlignment="1" applyProtection="1">
      <alignment horizontal="center" vertical="center" wrapText="1"/>
    </xf>
    <xf numFmtId="0" fontId="7" fillId="0" borderId="4" xfId="0" applyNumberFormat="1" applyFont="1" applyFill="1" applyBorder="1" applyAlignment="1" applyProtection="1">
      <alignment horizontal="center" vertical="center" wrapText="1"/>
    </xf>
    <xf numFmtId="0" fontId="1" fillId="0" borderId="0" xfId="0" applyFont="1" applyAlignment="1">
      <alignment vertical="center" wrapText="1"/>
    </xf>
    <xf numFmtId="166" fontId="7" fillId="0" borderId="24" xfId="2" applyNumberFormat="1" applyFont="1" applyFill="1" applyBorder="1" applyAlignment="1" applyProtection="1">
      <alignment horizontal="right" vertical="center"/>
    </xf>
    <xf numFmtId="165" fontId="7" fillId="0" borderId="3" xfId="4" applyNumberFormat="1" applyFont="1" applyFill="1" applyBorder="1" applyAlignment="1" applyProtection="1">
      <alignment horizontal="right" vertical="center"/>
    </xf>
    <xf numFmtId="0" fontId="1" fillId="0" borderId="0" xfId="0" applyFont="1" applyFill="1"/>
    <xf numFmtId="166" fontId="7" fillId="0" borderId="9" xfId="2" applyNumberFormat="1" applyFont="1" applyFill="1" applyBorder="1" applyAlignment="1" applyProtection="1">
      <alignment horizontal="right" vertical="center"/>
    </xf>
    <xf numFmtId="168" fontId="7" fillId="0" borderId="25" xfId="0" applyNumberFormat="1" applyFont="1" applyFill="1" applyBorder="1" applyAlignment="1" applyProtection="1">
      <alignment horizontal="right" vertical="top"/>
    </xf>
    <xf numFmtId="0" fontId="7"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horizontal="left" vertical="top"/>
    </xf>
    <xf numFmtId="0" fontId="7" fillId="0" borderId="0" xfId="0" applyNumberFormat="1" applyFont="1" applyFill="1" applyBorder="1" applyAlignment="1" applyProtection="1">
      <alignment vertical="top"/>
    </xf>
    <xf numFmtId="1" fontId="7" fillId="0" borderId="0" xfId="0" applyNumberFormat="1" applyFont="1" applyFill="1" applyBorder="1" applyAlignment="1" applyProtection="1">
      <alignment horizontal="right" vertical="top"/>
    </xf>
    <xf numFmtId="1" fontId="7" fillId="0" borderId="0" xfId="0" applyNumberFormat="1" applyFont="1" applyFill="1" applyBorder="1" applyAlignment="1" applyProtection="1">
      <alignment horizontal="right"/>
    </xf>
    <xf numFmtId="0" fontId="25" fillId="0" borderId="0" xfId="0" applyNumberFormat="1" applyFont="1" applyFill="1" applyBorder="1" applyAlignment="1" applyProtection="1">
      <alignment vertical="top"/>
    </xf>
    <xf numFmtId="1" fontId="25" fillId="0" borderId="0" xfId="0" applyNumberFormat="1" applyFont="1" applyFill="1" applyBorder="1" applyAlignment="1" applyProtection="1">
      <alignment horizontal="right" vertical="top"/>
    </xf>
    <xf numFmtId="168" fontId="25" fillId="0" borderId="0" xfId="0" applyNumberFormat="1" applyFont="1" applyFill="1" applyBorder="1" applyAlignment="1" applyProtection="1">
      <alignment horizontal="right" vertical="top"/>
    </xf>
    <xf numFmtId="1" fontId="25" fillId="0" borderId="0" xfId="0" applyNumberFormat="1" applyFont="1" applyFill="1" applyBorder="1" applyAlignment="1" applyProtection="1">
      <alignment horizontal="right"/>
    </xf>
    <xf numFmtId="0" fontId="1" fillId="0" borderId="0" xfId="0" applyFont="1" applyFill="1" applyBorder="1"/>
    <xf numFmtId="0" fontId="9" fillId="0" borderId="6" xfId="0" applyNumberFormat="1" applyFont="1" applyFill="1" applyBorder="1" applyAlignment="1" applyProtection="1">
      <alignment vertical="top" wrapText="1"/>
    </xf>
    <xf numFmtId="0" fontId="7" fillId="0" borderId="4" xfId="0" applyNumberFormat="1" applyFont="1" applyFill="1" applyBorder="1" applyAlignment="1" applyProtection="1">
      <alignment horizontal="right" vertical="center"/>
    </xf>
    <xf numFmtId="0" fontId="7" fillId="0" borderId="13" xfId="0" applyNumberFormat="1" applyFont="1" applyFill="1" applyBorder="1" applyAlignment="1" applyProtection="1">
      <alignment horizontal="right" vertical="center"/>
    </xf>
    <xf numFmtId="0" fontId="18" fillId="0" borderId="0" xfId="1" applyFont="1" applyFill="1" applyAlignment="1" applyProtection="1">
      <alignment horizontal="left"/>
    </xf>
    <xf numFmtId="166" fontId="7" fillId="0" borderId="14" xfId="2" applyNumberFormat="1" applyFont="1" applyFill="1" applyBorder="1" applyAlignment="1" applyProtection="1">
      <alignment horizontal="right" vertical="center"/>
    </xf>
    <xf numFmtId="166" fontId="7" fillId="0" borderId="20" xfId="2" applyNumberFormat="1" applyFont="1" applyFill="1" applyBorder="1" applyAlignment="1" applyProtection="1">
      <alignment horizontal="right" vertical="center"/>
    </xf>
    <xf numFmtId="166" fontId="7" fillId="0" borderId="19" xfId="2" applyNumberFormat="1" applyFont="1" applyFill="1" applyBorder="1" applyAlignment="1" applyProtection="1">
      <alignment horizontal="right" vertical="center"/>
    </xf>
    <xf numFmtId="166" fontId="16" fillId="0" borderId="1" xfId="2" applyNumberFormat="1" applyFont="1" applyFill="1" applyBorder="1" applyAlignment="1" applyProtection="1">
      <alignment horizontal="right" vertical="center"/>
    </xf>
    <xf numFmtId="166" fontId="16" fillId="0" borderId="0" xfId="2" applyNumberFormat="1" applyFont="1" applyFill="1" applyBorder="1" applyAlignment="1" applyProtection="1">
      <alignment horizontal="right" vertical="center"/>
    </xf>
    <xf numFmtId="166" fontId="16" fillId="0" borderId="19" xfId="2" applyNumberFormat="1" applyFont="1" applyFill="1" applyBorder="1" applyAlignment="1" applyProtection="1">
      <alignment horizontal="right" vertical="center"/>
    </xf>
    <xf numFmtId="166" fontId="16" fillId="0" borderId="24" xfId="2" applyNumberFormat="1" applyFont="1" applyFill="1" applyBorder="1" applyAlignment="1" applyProtection="1">
      <alignment horizontal="right" vertical="center"/>
    </xf>
    <xf numFmtId="166" fontId="16" fillId="0" borderId="23" xfId="2" applyNumberFormat="1" applyFont="1" applyFill="1" applyBorder="1" applyAlignment="1" applyProtection="1">
      <alignment horizontal="right" vertical="center"/>
    </xf>
    <xf numFmtId="166" fontId="16" fillId="0" borderId="26" xfId="2" applyNumberFormat="1" applyFont="1" applyFill="1" applyBorder="1" applyAlignment="1" applyProtection="1">
      <alignment horizontal="right" vertical="center"/>
    </xf>
    <xf numFmtId="165" fontId="26" fillId="0" borderId="8" xfId="4" applyNumberFormat="1" applyFont="1" applyFill="1" applyBorder="1" applyAlignment="1" applyProtection="1">
      <alignment horizontal="right" vertical="center" indent="1"/>
    </xf>
    <xf numFmtId="165" fontId="26" fillId="0" borderId="6" xfId="4" applyNumberFormat="1" applyFont="1" applyFill="1" applyBorder="1" applyAlignment="1" applyProtection="1">
      <alignment horizontal="right" vertical="center" indent="1"/>
    </xf>
    <xf numFmtId="165" fontId="26" fillId="0" borderId="7" xfId="4" applyNumberFormat="1" applyFont="1" applyFill="1" applyBorder="1" applyAlignment="1" applyProtection="1">
      <alignment horizontal="right" vertical="center" indent="1"/>
    </xf>
    <xf numFmtId="169" fontId="16" fillId="0" borderId="0" xfId="4" applyNumberFormat="1" applyFont="1" applyFill="1" applyBorder="1" applyAlignment="1" applyProtection="1">
      <alignment horizontal="right" vertical="center" indent="1"/>
    </xf>
    <xf numFmtId="165" fontId="16" fillId="0" borderId="0" xfId="4" applyNumberFormat="1" applyFont="1" applyFill="1" applyBorder="1" applyAlignment="1" applyProtection="1">
      <alignment horizontal="right" vertical="center" indent="1"/>
    </xf>
    <xf numFmtId="165" fontId="16" fillId="0" borderId="2" xfId="4" applyNumberFormat="1" applyFont="1" applyFill="1" applyBorder="1" applyAlignment="1" applyProtection="1">
      <alignment horizontal="right" vertical="center" indent="1"/>
    </xf>
    <xf numFmtId="165" fontId="16" fillId="0" borderId="1" xfId="4" applyNumberFormat="1" applyFont="1" applyFill="1" applyBorder="1" applyAlignment="1" applyProtection="1">
      <alignment horizontal="right" vertical="center" indent="1"/>
    </xf>
    <xf numFmtId="165" fontId="16" fillId="0" borderId="11" xfId="4" applyNumberFormat="1" applyFont="1" applyFill="1" applyBorder="1" applyAlignment="1" applyProtection="1">
      <alignment horizontal="right" vertical="center" indent="1"/>
    </xf>
    <xf numFmtId="165" fontId="16" fillId="0" borderId="13" xfId="4" applyNumberFormat="1" applyFont="1" applyFill="1" applyBorder="1" applyAlignment="1" applyProtection="1">
      <alignment horizontal="right" vertical="center" indent="1"/>
    </xf>
    <xf numFmtId="165" fontId="16" fillId="0" borderId="12" xfId="4" applyNumberFormat="1" applyFont="1" applyFill="1" applyBorder="1" applyAlignment="1" applyProtection="1">
      <alignment horizontal="right" vertical="center" indent="1"/>
    </xf>
    <xf numFmtId="166" fontId="16" fillId="0" borderId="17" xfId="2" applyNumberFormat="1" applyFont="1" applyFill="1" applyBorder="1" applyAlignment="1" applyProtection="1">
      <alignment horizontal="right" vertical="center"/>
    </xf>
    <xf numFmtId="166" fontId="16" fillId="0" borderId="18" xfId="2" applyNumberFormat="1" applyFont="1" applyFill="1" applyBorder="1" applyAlignment="1" applyProtection="1">
      <alignment horizontal="right" vertical="center"/>
    </xf>
    <xf numFmtId="165" fontId="16" fillId="0" borderId="9" xfId="4" applyNumberFormat="1" applyFont="1" applyFill="1" applyBorder="1" applyAlignment="1" applyProtection="1">
      <alignment horizontal="right" vertical="center" indent="1"/>
    </xf>
    <xf numFmtId="165" fontId="16" fillId="0" borderId="14" xfId="4" applyNumberFormat="1" applyFont="1" applyFill="1" applyBorder="1" applyAlignment="1" applyProtection="1">
      <alignment horizontal="right" vertical="center" indent="1"/>
    </xf>
    <xf numFmtId="165" fontId="16" fillId="0" borderId="10" xfId="4" applyNumberFormat="1" applyFont="1" applyFill="1" applyBorder="1" applyAlignment="1" applyProtection="1">
      <alignment horizontal="right" vertical="center" indent="1"/>
    </xf>
    <xf numFmtId="165" fontId="16" fillId="0" borderId="3" xfId="4" applyNumberFormat="1" applyFont="1" applyFill="1" applyBorder="1" applyAlignment="1" applyProtection="1">
      <alignment horizontal="right" vertical="center" indent="1"/>
    </xf>
    <xf numFmtId="165" fontId="16" fillId="0" borderId="4" xfId="4" applyNumberFormat="1" applyFont="1" applyFill="1" applyBorder="1" applyAlignment="1" applyProtection="1">
      <alignment horizontal="right" vertical="center" indent="1"/>
    </xf>
    <xf numFmtId="165" fontId="16" fillId="0" borderId="5" xfId="4" applyNumberFormat="1" applyFont="1" applyFill="1" applyBorder="1" applyAlignment="1" applyProtection="1">
      <alignment horizontal="right" vertical="center" indent="1"/>
    </xf>
    <xf numFmtId="165" fontId="16" fillId="0" borderId="17" xfId="4" applyNumberFormat="1" applyFont="1" applyFill="1" applyBorder="1" applyAlignment="1" applyProtection="1">
      <alignment horizontal="right" vertical="center" indent="1"/>
    </xf>
    <xf numFmtId="165" fontId="16" fillId="0" borderId="16" xfId="4" applyNumberFormat="1" applyFont="1" applyFill="1" applyBorder="1" applyAlignment="1" applyProtection="1">
      <alignment horizontal="right" vertical="center" indent="1"/>
    </xf>
    <xf numFmtId="165" fontId="16" fillId="0" borderId="18" xfId="4" applyNumberFormat="1" applyFont="1" applyFill="1" applyBorder="1" applyAlignment="1" applyProtection="1">
      <alignment horizontal="right" vertical="center" indent="1"/>
    </xf>
    <xf numFmtId="0" fontId="28" fillId="0" borderId="6" xfId="0" applyNumberFormat="1" applyFont="1" applyFill="1" applyBorder="1" applyAlignment="1" applyProtection="1">
      <alignment horizontal="center" vertical="center" wrapText="1"/>
    </xf>
    <xf numFmtId="0" fontId="16" fillId="0" borderId="0" xfId="0" applyNumberFormat="1" applyFont="1" applyFill="1" applyBorder="1" applyAlignment="1" applyProtection="1">
      <alignment horizontal="right" vertical="center"/>
    </xf>
    <xf numFmtId="0" fontId="16" fillId="0" borderId="4" xfId="0" applyNumberFormat="1" applyFont="1" applyFill="1" applyBorder="1" applyAlignment="1" applyProtection="1">
      <alignment horizontal="right" vertical="center"/>
    </xf>
    <xf numFmtId="0" fontId="16" fillId="0" borderId="13" xfId="0" applyNumberFormat="1" applyFont="1" applyFill="1" applyBorder="1" applyAlignment="1" applyProtection="1">
      <alignment horizontal="right" vertical="center"/>
    </xf>
    <xf numFmtId="0" fontId="7" fillId="0" borderId="0" xfId="0" applyFont="1" applyFill="1" applyBorder="1" applyAlignment="1">
      <alignment horizontal="right"/>
    </xf>
    <xf numFmtId="0" fontId="5" fillId="0" borderId="6" xfId="0" applyFont="1" applyBorder="1" applyAlignment="1">
      <alignment horizontal="center" vertical="center"/>
    </xf>
    <xf numFmtId="0" fontId="9" fillId="0" borderId="20" xfId="0" applyFont="1" applyFill="1" applyBorder="1" applyAlignment="1">
      <alignment horizontal="center" vertical="center" wrapText="1"/>
    </xf>
    <xf numFmtId="1" fontId="7" fillId="0" borderId="10" xfId="0" applyNumberFormat="1" applyFont="1" applyFill="1" applyBorder="1" applyAlignment="1">
      <alignment horizontal="right"/>
    </xf>
    <xf numFmtId="165" fontId="7" fillId="0" borderId="10" xfId="4" applyNumberFormat="1" applyFont="1" applyFill="1" applyBorder="1" applyAlignment="1">
      <alignment horizontal="right"/>
    </xf>
    <xf numFmtId="9" fontId="7" fillId="0" borderId="5" xfId="4" applyFont="1" applyFill="1" applyBorder="1" applyAlignment="1">
      <alignment horizontal="right"/>
    </xf>
    <xf numFmtId="1" fontId="7" fillId="0" borderId="20" xfId="0" applyNumberFormat="1" applyFont="1" applyFill="1" applyBorder="1" applyAlignment="1">
      <alignment horizontal="right"/>
    </xf>
    <xf numFmtId="1" fontId="7" fillId="0" borderId="19" xfId="0" applyNumberFormat="1" applyFont="1" applyFill="1" applyBorder="1" applyAlignment="1">
      <alignment horizontal="right"/>
    </xf>
    <xf numFmtId="1" fontId="7" fillId="0" borderId="15" xfId="0" applyNumberFormat="1" applyFont="1" applyFill="1" applyBorder="1" applyAlignment="1">
      <alignment horizontal="right"/>
    </xf>
    <xf numFmtId="165" fontId="7" fillId="0" borderId="19" xfId="4" applyNumberFormat="1" applyFont="1" applyFill="1" applyBorder="1" applyAlignment="1">
      <alignment horizontal="right"/>
    </xf>
    <xf numFmtId="9" fontId="7" fillId="0" borderId="15" xfId="4" applyFont="1" applyFill="1" applyBorder="1" applyAlignment="1">
      <alignment horizontal="right"/>
    </xf>
    <xf numFmtId="165" fontId="19" fillId="0" borderId="13" xfId="4" applyNumberFormat="1" applyFont="1" applyFill="1" applyBorder="1" applyAlignment="1" applyProtection="1">
      <alignment vertical="center"/>
    </xf>
    <xf numFmtId="165" fontId="16" fillId="0" borderId="1" xfId="4" applyNumberFormat="1" applyFont="1" applyFill="1" applyBorder="1" applyAlignment="1" applyProtection="1">
      <alignment horizontal="right" vertical="center"/>
    </xf>
    <xf numFmtId="165" fontId="16" fillId="0" borderId="0" xfId="4" applyNumberFormat="1" applyFont="1" applyFill="1" applyBorder="1" applyAlignment="1" applyProtection="1">
      <alignment horizontal="right" vertical="center"/>
    </xf>
    <xf numFmtId="165" fontId="16" fillId="0" borderId="28" xfId="4" applyNumberFormat="1" applyFont="1" applyFill="1" applyBorder="1" applyAlignment="1" applyProtection="1">
      <alignment horizontal="right" vertical="center"/>
    </xf>
    <xf numFmtId="165" fontId="16" fillId="0" borderId="19" xfId="4" applyNumberFormat="1" applyFont="1" applyFill="1" applyBorder="1" applyAlignment="1" applyProtection="1">
      <alignment horizontal="right" vertical="center"/>
    </xf>
    <xf numFmtId="166" fontId="16" fillId="0" borderId="16" xfId="2" applyNumberFormat="1" applyFont="1" applyFill="1" applyBorder="1" applyAlignment="1" applyProtection="1">
      <alignment horizontal="right" vertical="center"/>
    </xf>
    <xf numFmtId="0" fontId="9" fillId="0" borderId="7" xfId="0" applyNumberFormat="1" applyFont="1" applyFill="1" applyBorder="1" applyAlignment="1" applyProtection="1">
      <alignment horizontal="center" vertical="center" wrapText="1"/>
    </xf>
    <xf numFmtId="0" fontId="19" fillId="0" borderId="24" xfId="0" applyNumberFormat="1" applyFont="1" applyFill="1" applyBorder="1" applyAlignment="1" applyProtection="1">
      <alignment horizontal="right" vertical="center"/>
    </xf>
    <xf numFmtId="165" fontId="16" fillId="0" borderId="24" xfId="4" applyNumberFormat="1" applyFont="1" applyFill="1" applyBorder="1" applyAlignment="1" applyProtection="1">
      <alignment horizontal="right" vertical="center"/>
    </xf>
    <xf numFmtId="165" fontId="16" fillId="0" borderId="23" xfId="4" applyNumberFormat="1" applyFont="1" applyFill="1" applyBorder="1" applyAlignment="1" applyProtection="1">
      <alignment horizontal="right" vertical="center"/>
    </xf>
    <xf numFmtId="165" fontId="16" fillId="0" borderId="26" xfId="4" applyNumberFormat="1" applyFont="1" applyFill="1" applyBorder="1" applyAlignment="1" applyProtection="1">
      <alignment horizontal="right" vertical="center"/>
    </xf>
    <xf numFmtId="0" fontId="29" fillId="0" borderId="20" xfId="0" applyNumberFormat="1" applyFont="1" applyFill="1" applyBorder="1" applyAlignment="1" applyProtection="1">
      <alignment horizontal="center" vertical="center" wrapText="1"/>
    </xf>
    <xf numFmtId="0" fontId="29" fillId="0" borderId="20" xfId="0" applyNumberFormat="1" applyFont="1" applyFill="1" applyBorder="1" applyAlignment="1" applyProtection="1">
      <alignment horizontal="right" vertical="center" wrapText="1"/>
    </xf>
    <xf numFmtId="165" fontId="25" fillId="0" borderId="9" xfId="4" applyNumberFormat="1" applyFont="1" applyFill="1" applyBorder="1" applyAlignment="1" applyProtection="1">
      <alignment horizontal="right" vertical="center"/>
    </xf>
    <xf numFmtId="165" fontId="25" fillId="0" borderId="14" xfId="4" applyNumberFormat="1" applyFont="1" applyFill="1" applyBorder="1" applyAlignment="1" applyProtection="1">
      <alignment horizontal="right" vertical="center"/>
    </xf>
    <xf numFmtId="0" fontId="29" fillId="0" borderId="19" xfId="0" applyNumberFormat="1" applyFont="1" applyFill="1" applyBorder="1" applyAlignment="1" applyProtection="1">
      <alignment horizontal="right" vertical="center"/>
    </xf>
    <xf numFmtId="165" fontId="25" fillId="0" borderId="1" xfId="4" applyNumberFormat="1" applyFont="1" applyFill="1" applyBorder="1" applyAlignment="1" applyProtection="1">
      <alignment horizontal="right" vertical="center"/>
    </xf>
    <xf numFmtId="165" fontId="25" fillId="0" borderId="0" xfId="4" applyNumberFormat="1" applyFont="1" applyFill="1" applyBorder="1" applyAlignment="1" applyProtection="1">
      <alignment horizontal="right" vertical="center"/>
    </xf>
    <xf numFmtId="165" fontId="25" fillId="0" borderId="3" xfId="4" applyNumberFormat="1" applyFont="1" applyFill="1" applyBorder="1" applyAlignment="1" applyProtection="1">
      <alignment horizontal="right" vertical="center"/>
    </xf>
    <xf numFmtId="165" fontId="25" fillId="0" borderId="4" xfId="4" applyNumberFormat="1" applyFont="1" applyFill="1" applyBorder="1" applyAlignment="1" applyProtection="1">
      <alignment horizontal="right" vertical="center"/>
    </xf>
    <xf numFmtId="0" fontId="29" fillId="0" borderId="19" xfId="0" applyNumberFormat="1" applyFont="1" applyFill="1" applyBorder="1" applyAlignment="1" applyProtection="1">
      <alignment horizontal="right" vertical="center" wrapText="1"/>
    </xf>
    <xf numFmtId="0" fontId="30" fillId="0" borderId="15" xfId="0" applyNumberFormat="1" applyFont="1" applyFill="1" applyBorder="1" applyAlignment="1" applyProtection="1">
      <alignment horizontal="right" vertical="center"/>
    </xf>
    <xf numFmtId="1" fontId="7" fillId="0" borderId="14" xfId="0" applyNumberFormat="1" applyFont="1" applyFill="1" applyBorder="1" applyAlignment="1">
      <alignment horizontal="right"/>
    </xf>
    <xf numFmtId="166" fontId="19" fillId="0" borderId="14" xfId="2" applyNumberFormat="1" applyFont="1" applyFill="1" applyBorder="1" applyAlignment="1" applyProtection="1">
      <alignment horizontal="right" vertical="center"/>
    </xf>
    <xf numFmtId="166" fontId="19" fillId="0" borderId="4" xfId="2" applyNumberFormat="1" applyFont="1" applyFill="1" applyBorder="1" applyAlignment="1" applyProtection="1">
      <alignment horizontal="right" vertical="center"/>
    </xf>
    <xf numFmtId="0" fontId="7" fillId="0" borderId="8" xfId="0" applyNumberFormat="1" applyFont="1" applyFill="1" applyBorder="1" applyAlignment="1" applyProtection="1">
      <alignment horizontal="center" vertical="center" wrapText="1"/>
    </xf>
    <xf numFmtId="0" fontId="7" fillId="0" borderId="6" xfId="0" applyNumberFormat="1" applyFont="1" applyFill="1" applyBorder="1" applyAlignment="1" applyProtection="1">
      <alignment horizontal="center" vertical="center" wrapText="1"/>
    </xf>
    <xf numFmtId="0" fontId="16" fillId="0" borderId="6" xfId="0" applyNumberFormat="1" applyFont="1" applyFill="1" applyBorder="1" applyAlignment="1" applyProtection="1">
      <alignment horizontal="center" vertical="center" wrapText="1"/>
    </xf>
    <xf numFmtId="0" fontId="9" fillId="0" borderId="21" xfId="0" applyNumberFormat="1" applyFont="1" applyFill="1" applyBorder="1" applyAlignment="1" applyProtection="1">
      <alignment horizontal="right" vertical="center"/>
    </xf>
    <xf numFmtId="169" fontId="16" fillId="0" borderId="1" xfId="4" applyNumberFormat="1" applyFont="1" applyFill="1" applyBorder="1" applyAlignment="1" applyProtection="1">
      <alignment horizontal="right" vertical="center" indent="1"/>
    </xf>
    <xf numFmtId="169" fontId="16" fillId="0" borderId="11" xfId="4" applyNumberFormat="1" applyFont="1" applyFill="1" applyBorder="1" applyAlignment="1" applyProtection="1">
      <alignment horizontal="right" vertical="center" indent="1"/>
    </xf>
    <xf numFmtId="166" fontId="16" fillId="0" borderId="2" xfId="2" applyNumberFormat="1" applyFont="1" applyFill="1" applyBorder="1" applyAlignment="1" applyProtection="1">
      <alignment horizontal="right" vertical="center"/>
    </xf>
    <xf numFmtId="168" fontId="16" fillId="0" borderId="2" xfId="0" applyNumberFormat="1" applyFont="1" applyFill="1" applyBorder="1" applyAlignment="1" applyProtection="1">
      <alignment horizontal="right" vertical="top"/>
    </xf>
    <xf numFmtId="0" fontId="9" fillId="0" borderId="20" xfId="0" applyNumberFormat="1" applyFont="1" applyFill="1" applyBorder="1" applyAlignment="1" applyProtection="1">
      <alignment horizontal="right" vertical="center"/>
    </xf>
    <xf numFmtId="0" fontId="7" fillId="0" borderId="20" xfId="0" applyFont="1" applyBorder="1" applyAlignment="1">
      <alignment vertical="center"/>
    </xf>
    <xf numFmtId="0" fontId="7" fillId="0" borderId="19" xfId="0" applyFont="1" applyBorder="1" applyAlignment="1">
      <alignment vertical="center" wrapText="1"/>
    </xf>
    <xf numFmtId="0" fontId="15" fillId="0" borderId="0" xfId="0" applyFont="1" applyBorder="1" applyAlignment="1">
      <alignment horizontal="right" vertical="top" wrapText="1"/>
    </xf>
    <xf numFmtId="165" fontId="20" fillId="0" borderId="3" xfId="4" applyNumberFormat="1" applyFont="1" applyFill="1" applyBorder="1" applyAlignment="1" applyProtection="1">
      <alignment horizontal="right" vertical="center" indent="1"/>
    </xf>
    <xf numFmtId="165" fontId="20" fillId="0" borderId="4" xfId="4" applyNumberFormat="1" applyFont="1" applyFill="1" applyBorder="1" applyAlignment="1" applyProtection="1">
      <alignment horizontal="right" vertical="center" indent="1"/>
    </xf>
    <xf numFmtId="165" fontId="20" fillId="0" borderId="5" xfId="4" applyNumberFormat="1" applyFont="1" applyFill="1" applyBorder="1" applyAlignment="1" applyProtection="1">
      <alignment horizontal="right" vertical="center" indent="1"/>
    </xf>
    <xf numFmtId="0" fontId="9" fillId="0" borderId="4" xfId="0" applyNumberFormat="1" applyFont="1" applyFill="1" applyBorder="1" applyAlignment="1" applyProtection="1">
      <alignment horizontal="right" vertical="center" wrapText="1"/>
    </xf>
    <xf numFmtId="0" fontId="0" fillId="0" borderId="0" xfId="0" applyAlignment="1">
      <alignment horizontal="center" vertical="center" wrapText="1"/>
    </xf>
    <xf numFmtId="0" fontId="1" fillId="0" borderId="0" xfId="0" applyFont="1" applyAlignment="1">
      <alignment horizontal="center" vertical="center"/>
    </xf>
    <xf numFmtId="0" fontId="9" fillId="0" borderId="7" xfId="0" applyNumberFormat="1" applyFont="1" applyFill="1" applyBorder="1" applyAlignment="1" applyProtection="1">
      <alignment horizontal="right" vertical="center" wrapText="1"/>
    </xf>
    <xf numFmtId="0" fontId="7" fillId="0" borderId="0" xfId="3" quotePrefix="1" applyFont="1" applyFill="1" applyBorder="1" applyAlignment="1">
      <alignment vertical="top"/>
    </xf>
    <xf numFmtId="165" fontId="7" fillId="0" borderId="20" xfId="4" applyNumberFormat="1" applyFont="1" applyFill="1" applyBorder="1" applyAlignment="1">
      <alignment horizontal="right"/>
    </xf>
    <xf numFmtId="165" fontId="7" fillId="0" borderId="21" xfId="4" applyNumberFormat="1" applyFont="1" applyFill="1" applyBorder="1" applyAlignment="1">
      <alignment horizontal="right"/>
    </xf>
    <xf numFmtId="9" fontId="7" fillId="0" borderId="21" xfId="4" applyFont="1" applyFill="1" applyBorder="1" applyAlignment="1">
      <alignment horizontal="right"/>
    </xf>
    <xf numFmtId="0" fontId="19" fillId="0" borderId="0" xfId="0" applyNumberFormat="1" applyFont="1" applyFill="1" applyBorder="1" applyAlignment="1" applyProtection="1">
      <alignment horizontal="right" vertical="center"/>
    </xf>
    <xf numFmtId="166" fontId="19" fillId="0" borderId="0" xfId="2" applyNumberFormat="1" applyFont="1" applyFill="1" applyBorder="1" applyAlignment="1" applyProtection="1">
      <alignment vertical="center"/>
    </xf>
    <xf numFmtId="0" fontId="7" fillId="0" borderId="0" xfId="3" quotePrefix="1" applyFont="1" applyFill="1" applyBorder="1" applyAlignment="1"/>
    <xf numFmtId="166" fontId="7" fillId="0" borderId="0" xfId="0" applyNumberFormat="1" applyFont="1" applyFill="1"/>
    <xf numFmtId="0" fontId="26" fillId="0" borderId="6" xfId="0" applyNumberFormat="1" applyFont="1" applyFill="1" applyBorder="1" applyAlignment="1" applyProtection="1">
      <alignment horizontal="right" vertical="center"/>
    </xf>
    <xf numFmtId="0" fontId="32" fillId="0" borderId="0" xfId="0" applyFont="1" applyAlignment="1">
      <alignment horizontal="left"/>
    </xf>
    <xf numFmtId="0" fontId="7" fillId="0" borderId="0" xfId="3" quotePrefix="1" applyFont="1" applyFill="1" applyBorder="1" applyAlignment="1">
      <alignment wrapText="1"/>
    </xf>
    <xf numFmtId="0" fontId="31" fillId="0" borderId="9" xfId="0" applyFont="1" applyBorder="1" applyAlignment="1">
      <alignment vertical="center" wrapText="1"/>
    </xf>
    <xf numFmtId="0" fontId="31" fillId="0" borderId="3" xfId="0" applyFont="1" applyBorder="1" applyAlignment="1">
      <alignment vertical="center" wrapText="1"/>
    </xf>
    <xf numFmtId="0" fontId="7" fillId="0" borderId="0" xfId="3" quotePrefix="1" applyFont="1" applyFill="1" applyBorder="1" applyAlignment="1">
      <alignment horizontal="left"/>
    </xf>
    <xf numFmtId="165" fontId="7" fillId="0" borderId="29" xfId="4" applyNumberFormat="1" applyFont="1" applyFill="1" applyBorder="1" applyAlignment="1" applyProtection="1">
      <alignment horizontal="right" vertical="center" indent="1"/>
    </xf>
    <xf numFmtId="165" fontId="7" fillId="0" borderId="30" xfId="4" applyNumberFormat="1" applyFont="1" applyFill="1" applyBorder="1" applyAlignment="1" applyProtection="1">
      <alignment horizontal="right" vertical="center" indent="1"/>
    </xf>
    <xf numFmtId="165" fontId="7" fillId="0" borderId="31" xfId="4" applyNumberFormat="1" applyFont="1" applyFill="1" applyBorder="1" applyAlignment="1" applyProtection="1">
      <alignment horizontal="right" vertical="center" indent="1"/>
    </xf>
    <xf numFmtId="0" fontId="33" fillId="0" borderId="6" xfId="0" applyFont="1" applyBorder="1" applyAlignment="1">
      <alignment horizontal="center" vertical="center"/>
    </xf>
    <xf numFmtId="0" fontId="15" fillId="0" borderId="6" xfId="0" applyNumberFormat="1" applyFont="1" applyFill="1" applyBorder="1" applyAlignment="1" applyProtection="1">
      <alignment horizontal="right" vertical="top" wrapText="1"/>
    </xf>
    <xf numFmtId="165" fontId="7" fillId="0" borderId="0" xfId="6" applyNumberFormat="1" applyFont="1" applyFill="1" applyBorder="1" applyAlignment="1">
      <alignment horizontal="right" vertical="center" indent="1"/>
    </xf>
    <xf numFmtId="165" fontId="7" fillId="0" borderId="32" xfId="6" applyNumberFormat="1" applyFont="1" applyFill="1" applyBorder="1" applyAlignment="1">
      <alignment horizontal="right" vertical="center" indent="1"/>
    </xf>
    <xf numFmtId="169" fontId="16" fillId="0" borderId="3" xfId="4" applyNumberFormat="1" applyFont="1" applyFill="1" applyBorder="1" applyAlignment="1" applyProtection="1">
      <alignment horizontal="right" vertical="center" indent="1"/>
    </xf>
    <xf numFmtId="165" fontId="7" fillId="0" borderId="4" xfId="4" applyNumberFormat="1" applyFont="1" applyFill="1" applyBorder="1" applyAlignment="1" applyProtection="1">
      <alignment horizontal="right" vertical="center" indent="1"/>
    </xf>
    <xf numFmtId="165" fontId="7" fillId="0" borderId="5" xfId="4" applyNumberFormat="1" applyFont="1" applyFill="1" applyBorder="1" applyAlignment="1" applyProtection="1">
      <alignment horizontal="right" vertical="center" indent="1"/>
    </xf>
    <xf numFmtId="0" fontId="16" fillId="0" borderId="1" xfId="6" applyNumberFormat="1" applyFont="1" applyFill="1" applyBorder="1" applyAlignment="1" applyProtection="1">
      <alignment horizontal="center" vertical="center" wrapText="1"/>
    </xf>
    <xf numFmtId="0" fontId="16" fillId="0" borderId="0" xfId="6" applyNumberFormat="1" applyFont="1" applyFill="1" applyBorder="1" applyAlignment="1" applyProtection="1">
      <alignment horizontal="center" vertical="center" wrapText="1"/>
    </xf>
    <xf numFmtId="0" fontId="7" fillId="0" borderId="0" xfId="6" applyFont="1"/>
    <xf numFmtId="0" fontId="20" fillId="0" borderId="9" xfId="6" applyFont="1" applyBorder="1" applyAlignment="1">
      <alignment horizontal="right" vertical="center" wrapText="1"/>
    </xf>
    <xf numFmtId="0" fontId="7" fillId="0" borderId="1" xfId="6" applyFont="1" applyBorder="1" applyAlignment="1">
      <alignment horizontal="center" vertical="center" wrapText="1"/>
    </xf>
    <xf numFmtId="0" fontId="16" fillId="0" borderId="2" xfId="6" applyNumberFormat="1" applyFont="1" applyFill="1" applyBorder="1" applyAlignment="1" applyProtection="1">
      <alignment horizontal="center" vertical="center" wrapText="1"/>
    </xf>
    <xf numFmtId="0" fontId="19" fillId="0" borderId="15" xfId="6" applyNumberFormat="1" applyFont="1" applyFill="1" applyBorder="1" applyAlignment="1" applyProtection="1">
      <alignment horizontal="right" vertical="center"/>
    </xf>
    <xf numFmtId="0" fontId="20" fillId="0" borderId="20" xfId="6" applyFont="1" applyBorder="1" applyAlignment="1">
      <alignment horizontal="right" vertical="center"/>
    </xf>
    <xf numFmtId="0" fontId="7" fillId="0" borderId="0" xfId="6" applyFont="1" applyAlignment="1">
      <alignment horizontal="center" vertical="center" wrapText="1"/>
    </xf>
    <xf numFmtId="0" fontId="31" fillId="0" borderId="19" xfId="6" applyNumberFormat="1" applyFont="1" applyFill="1" applyBorder="1" applyAlignment="1" applyProtection="1">
      <alignment horizontal="center" vertical="center" wrapText="1"/>
    </xf>
    <xf numFmtId="0" fontId="19" fillId="0" borderId="19" xfId="6" applyNumberFormat="1" applyFont="1" applyFill="1" applyBorder="1" applyAlignment="1" applyProtection="1">
      <alignment horizontal="right" vertical="center"/>
    </xf>
    <xf numFmtId="168" fontId="16" fillId="0" borderId="1" xfId="6" applyNumberFormat="1" applyFont="1" applyFill="1" applyBorder="1" applyAlignment="1" applyProtection="1">
      <alignment horizontal="right" vertical="center" indent="1"/>
    </xf>
    <xf numFmtId="1" fontId="16" fillId="0" borderId="0" xfId="6" applyNumberFormat="1" applyFont="1" applyFill="1" applyBorder="1" applyAlignment="1" applyProtection="1">
      <alignment horizontal="right" vertical="center" indent="1"/>
    </xf>
    <xf numFmtId="1" fontId="16" fillId="0" borderId="2" xfId="6" applyNumberFormat="1" applyFont="1" applyFill="1" applyBorder="1" applyAlignment="1" applyProtection="1">
      <alignment horizontal="right" vertical="center" indent="1"/>
    </xf>
    <xf numFmtId="1" fontId="7" fillId="0" borderId="1" xfId="6" applyNumberFormat="1" applyFont="1" applyFill="1" applyBorder="1" applyAlignment="1" applyProtection="1">
      <alignment horizontal="right" vertical="center" indent="1"/>
    </xf>
    <xf numFmtId="1" fontId="7" fillId="0" borderId="0" xfId="6" applyNumberFormat="1" applyFont="1" applyFill="1" applyBorder="1" applyAlignment="1" applyProtection="1">
      <alignment horizontal="right" vertical="center" indent="1"/>
    </xf>
    <xf numFmtId="1" fontId="7" fillId="0" borderId="2" xfId="6" applyNumberFormat="1" applyFont="1" applyFill="1" applyBorder="1" applyAlignment="1" applyProtection="1">
      <alignment horizontal="right" vertical="center" indent="1"/>
    </xf>
    <xf numFmtId="0" fontId="19" fillId="0" borderId="22" xfId="6" applyNumberFormat="1" applyFont="1" applyFill="1" applyBorder="1" applyAlignment="1" applyProtection="1">
      <alignment horizontal="right" vertical="center"/>
    </xf>
    <xf numFmtId="168" fontId="16" fillId="0" borderId="11" xfId="6" applyNumberFormat="1" applyFont="1" applyFill="1" applyBorder="1" applyAlignment="1" applyProtection="1">
      <alignment horizontal="right" vertical="center" indent="1"/>
    </xf>
    <xf numFmtId="1" fontId="16" fillId="0" borderId="13" xfId="6" applyNumberFormat="1" applyFont="1" applyFill="1" applyBorder="1" applyAlignment="1" applyProtection="1">
      <alignment horizontal="right" vertical="center" indent="1"/>
    </xf>
    <xf numFmtId="1" fontId="16" fillId="0" borderId="12" xfId="6" applyNumberFormat="1" applyFont="1" applyFill="1" applyBorder="1" applyAlignment="1" applyProtection="1">
      <alignment horizontal="right" vertical="center" indent="1"/>
    </xf>
    <xf numFmtId="168" fontId="7" fillId="0" borderId="11" xfId="6" applyNumberFormat="1" applyFont="1" applyFill="1" applyBorder="1" applyAlignment="1" applyProtection="1">
      <alignment horizontal="right" vertical="center" indent="1"/>
    </xf>
    <xf numFmtId="1" fontId="7" fillId="0" borderId="13" xfId="6" applyNumberFormat="1" applyFont="1" applyFill="1" applyBorder="1" applyAlignment="1" applyProtection="1">
      <alignment horizontal="right" vertical="center" indent="1"/>
    </xf>
    <xf numFmtId="1" fontId="7" fillId="0" borderId="12" xfId="6" applyNumberFormat="1" applyFont="1" applyFill="1" applyBorder="1" applyAlignment="1" applyProtection="1">
      <alignment horizontal="right" vertical="center" indent="1"/>
    </xf>
    <xf numFmtId="0" fontId="7" fillId="0" borderId="0" xfId="6" applyFont="1" applyFill="1"/>
    <xf numFmtId="165" fontId="7" fillId="0" borderId="4" xfId="6" applyNumberFormat="1" applyFont="1" applyFill="1" applyBorder="1" applyAlignment="1">
      <alignment horizontal="right" vertical="center" indent="1"/>
    </xf>
    <xf numFmtId="165" fontId="7" fillId="0" borderId="33" xfId="6" applyNumberFormat="1" applyFont="1" applyFill="1" applyBorder="1" applyAlignment="1">
      <alignment horizontal="right" vertical="center" indent="1"/>
    </xf>
    <xf numFmtId="0" fontId="7" fillId="0" borderId="0" xfId="6" applyFont="1" applyFill="1" applyBorder="1"/>
    <xf numFmtId="0" fontId="19" fillId="0" borderId="0" xfId="6" applyNumberFormat="1" applyFont="1" applyFill="1" applyBorder="1" applyAlignment="1" applyProtection="1">
      <alignment horizontal="right" vertical="center"/>
    </xf>
    <xf numFmtId="0" fontId="19" fillId="0" borderId="21" xfId="6" applyNumberFormat="1" applyFont="1" applyFill="1" applyBorder="1" applyAlignment="1" applyProtection="1">
      <alignment horizontal="right" vertical="center"/>
    </xf>
    <xf numFmtId="0" fontId="20" fillId="0" borderId="9" xfId="6" applyFont="1" applyBorder="1" applyAlignment="1">
      <alignment horizontal="right" vertical="center"/>
    </xf>
    <xf numFmtId="0" fontId="9" fillId="0" borderId="1" xfId="6" applyNumberFormat="1" applyFont="1" applyFill="1" applyBorder="1" applyAlignment="1" applyProtection="1">
      <alignment horizontal="right" vertical="center"/>
    </xf>
    <xf numFmtId="168" fontId="7" fillId="0" borderId="1" xfId="6" applyNumberFormat="1" applyFont="1" applyFill="1" applyBorder="1" applyAlignment="1" applyProtection="1">
      <alignment horizontal="right" vertical="center" indent="1"/>
    </xf>
    <xf numFmtId="0" fontId="19" fillId="0" borderId="3" xfId="6" applyNumberFormat="1" applyFont="1" applyFill="1" applyBorder="1" applyAlignment="1" applyProtection="1">
      <alignment horizontal="right" vertical="center"/>
    </xf>
    <xf numFmtId="168" fontId="7" fillId="0" borderId="3" xfId="6" applyNumberFormat="1" applyFont="1" applyFill="1" applyBorder="1" applyAlignment="1" applyProtection="1">
      <alignment horizontal="right" vertical="center" indent="1"/>
    </xf>
    <xf numFmtId="1" fontId="7" fillId="0" borderId="4" xfId="6" applyNumberFormat="1" applyFont="1" applyFill="1" applyBorder="1" applyAlignment="1" applyProtection="1">
      <alignment horizontal="right" vertical="center" indent="1"/>
    </xf>
    <xf numFmtId="1" fontId="7" fillId="0" borderId="5" xfId="6" applyNumberFormat="1" applyFont="1" applyFill="1" applyBorder="1" applyAlignment="1" applyProtection="1">
      <alignment horizontal="right" vertical="center" indent="1"/>
    </xf>
    <xf numFmtId="165" fontId="7" fillId="0" borderId="0" xfId="6" applyNumberFormat="1" applyFont="1" applyFill="1" applyAlignment="1">
      <alignment horizontal="right" vertical="center" indent="1"/>
    </xf>
    <xf numFmtId="0" fontId="30" fillId="0" borderId="14" xfId="0" applyFont="1" applyBorder="1" applyAlignment="1">
      <alignment vertical="center"/>
    </xf>
    <xf numFmtId="0" fontId="30" fillId="0" borderId="14" xfId="0" applyFont="1" applyBorder="1" applyAlignment="1">
      <alignment horizontal="right" vertical="center"/>
    </xf>
    <xf numFmtId="0" fontId="7" fillId="0" borderId="0" xfId="0" applyFont="1" applyAlignment="1">
      <alignment horizontal="right"/>
    </xf>
    <xf numFmtId="0" fontId="30" fillId="0" borderId="9" xfId="0" applyFont="1" applyBorder="1" applyAlignment="1">
      <alignment vertical="center"/>
    </xf>
    <xf numFmtId="0" fontId="7" fillId="0" borderId="0" xfId="5" applyFont="1" applyFill="1" applyBorder="1" applyAlignment="1">
      <alignment horizontal="left"/>
    </xf>
    <xf numFmtId="0" fontId="9" fillId="0" borderId="20" xfId="0" applyFont="1" applyBorder="1" applyAlignment="1">
      <alignment horizontal="center" vertical="center" wrapText="1"/>
    </xf>
    <xf numFmtId="1" fontId="7" fillId="0" borderId="20" xfId="0" applyNumberFormat="1" applyFont="1" applyBorder="1" applyAlignment="1">
      <alignment horizontal="right"/>
    </xf>
    <xf numFmtId="1" fontId="7" fillId="0" borderId="19" xfId="0" applyNumberFormat="1" applyFont="1" applyBorder="1" applyAlignment="1">
      <alignment horizontal="right"/>
    </xf>
    <xf numFmtId="1" fontId="7" fillId="0" borderId="15" xfId="0" applyNumberFormat="1" applyFont="1" applyBorder="1" applyAlignment="1">
      <alignment horizontal="right"/>
    </xf>
    <xf numFmtId="0" fontId="7" fillId="0" borderId="0" xfId="0" quotePrefix="1" applyFont="1"/>
    <xf numFmtId="0" fontId="16" fillId="0" borderId="1" xfId="0" applyFont="1" applyBorder="1" applyAlignment="1">
      <alignment horizontal="center" vertical="center" wrapText="1"/>
    </xf>
    <xf numFmtId="0" fontId="16" fillId="0" borderId="0" xfId="0" applyFont="1" applyAlignment="1">
      <alignment horizontal="center" vertical="center" wrapText="1"/>
    </xf>
    <xf numFmtId="0" fontId="16" fillId="0" borderId="2"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 xfId="0" applyFont="1" applyBorder="1" applyAlignment="1">
      <alignment horizontal="center" vertical="center" wrapText="1"/>
    </xf>
    <xf numFmtId="165" fontId="26" fillId="0" borderId="9" xfId="4" applyNumberFormat="1" applyFont="1" applyFill="1" applyBorder="1" applyAlignment="1" applyProtection="1">
      <alignment horizontal="right" vertical="center" indent="1"/>
    </xf>
    <xf numFmtId="165" fontId="26" fillId="0" borderId="14" xfId="4" applyNumberFormat="1" applyFont="1" applyFill="1" applyBorder="1" applyAlignment="1" applyProtection="1">
      <alignment horizontal="right" vertical="center" indent="1"/>
    </xf>
    <xf numFmtId="165" fontId="26" fillId="0" borderId="10" xfId="4" applyNumberFormat="1" applyFont="1" applyFill="1" applyBorder="1" applyAlignment="1" applyProtection="1">
      <alignment horizontal="right" vertical="center" indent="1"/>
    </xf>
    <xf numFmtId="169" fontId="16" fillId="0" borderId="9" xfId="4" applyNumberFormat="1" applyFont="1" applyFill="1" applyBorder="1" applyAlignment="1" applyProtection="1">
      <alignment horizontal="right" vertical="center" indent="1"/>
    </xf>
    <xf numFmtId="166" fontId="16" fillId="0" borderId="21" xfId="2" applyNumberFormat="1" applyFont="1" applyFill="1" applyBorder="1" applyAlignment="1" applyProtection="1">
      <alignment horizontal="right" vertical="center"/>
    </xf>
    <xf numFmtId="0" fontId="31" fillId="0" borderId="0" xfId="0" applyFont="1" applyFill="1" applyAlignment="1">
      <alignment horizontal="left"/>
    </xf>
    <xf numFmtId="0" fontId="20" fillId="0" borderId="20" xfId="6" applyFont="1" applyBorder="1" applyAlignment="1">
      <alignment horizontal="right" vertical="center" wrapText="1"/>
    </xf>
    <xf numFmtId="0" fontId="7" fillId="0" borderId="19" xfId="6" applyFont="1" applyBorder="1" applyAlignment="1">
      <alignment horizontal="center" vertical="center" wrapText="1"/>
    </xf>
    <xf numFmtId="0" fontId="9" fillId="0" borderId="19" xfId="6" applyNumberFormat="1" applyFont="1" applyFill="1" applyBorder="1" applyAlignment="1" applyProtection="1">
      <alignment horizontal="right" vertical="center"/>
    </xf>
    <xf numFmtId="0" fontId="16" fillId="0" borderId="10" xfId="0" applyFont="1" applyBorder="1" applyAlignment="1">
      <alignment horizontal="center" vertical="center" wrapText="1"/>
    </xf>
    <xf numFmtId="1" fontId="7" fillId="0" borderId="1" xfId="0" applyNumberFormat="1" applyFont="1" applyBorder="1" applyAlignment="1">
      <alignment horizontal="right" vertical="center" indent="1"/>
    </xf>
    <xf numFmtId="1" fontId="7" fillId="0" borderId="0" xfId="0" applyNumberFormat="1" applyFont="1" applyAlignment="1">
      <alignment horizontal="right" vertical="center" indent="1"/>
    </xf>
    <xf numFmtId="1" fontId="7" fillId="0" borderId="2" xfId="0" applyNumberFormat="1" applyFont="1" applyBorder="1" applyAlignment="1">
      <alignment horizontal="right" vertical="center" indent="1"/>
    </xf>
    <xf numFmtId="1" fontId="7" fillId="0" borderId="11" xfId="0" applyNumberFormat="1" applyFont="1" applyBorder="1" applyAlignment="1">
      <alignment horizontal="right" vertical="center" indent="1"/>
    </xf>
    <xf numFmtId="1" fontId="7" fillId="0" borderId="13" xfId="0" applyNumberFormat="1" applyFont="1" applyBorder="1" applyAlignment="1">
      <alignment horizontal="right" vertical="center" indent="1"/>
    </xf>
    <xf numFmtId="1" fontId="7" fillId="0" borderId="12" xfId="0" applyNumberFormat="1" applyFont="1" applyBorder="1" applyAlignment="1">
      <alignment horizontal="right" vertical="center" indent="1"/>
    </xf>
    <xf numFmtId="1" fontId="7" fillId="0" borderId="29" xfId="0" applyNumberFormat="1" applyFont="1" applyBorder="1" applyAlignment="1">
      <alignment horizontal="right" vertical="center" indent="1"/>
    </xf>
    <xf numFmtId="1" fontId="7" fillId="0" borderId="30" xfId="0" applyNumberFormat="1" applyFont="1" applyBorder="1" applyAlignment="1">
      <alignment horizontal="right" vertical="center" indent="1"/>
    </xf>
    <xf numFmtId="1" fontId="7" fillId="0" borderId="31" xfId="0" applyNumberFormat="1" applyFont="1" applyBorder="1" applyAlignment="1">
      <alignment horizontal="right" vertical="center" indent="1"/>
    </xf>
    <xf numFmtId="0" fontId="7" fillId="0" borderId="0" xfId="0" applyFont="1" applyAlignment="1">
      <alignment horizontal="left"/>
    </xf>
    <xf numFmtId="0" fontId="7" fillId="0" borderId="19" xfId="0" applyFont="1" applyBorder="1" applyAlignment="1">
      <alignment horizontal="center" vertical="center" wrapText="1"/>
    </xf>
    <xf numFmtId="0" fontId="20" fillId="0" borderId="20" xfId="0" applyFont="1" applyBorder="1" applyAlignment="1">
      <alignment horizontal="right" vertical="center"/>
    </xf>
    <xf numFmtId="0" fontId="9" fillId="0" borderId="19" xfId="0" applyFont="1" applyBorder="1" applyAlignment="1">
      <alignment horizontal="right" vertical="center"/>
    </xf>
    <xf numFmtId="0" fontId="19" fillId="0" borderId="22" xfId="0" applyFont="1" applyBorder="1" applyAlignment="1">
      <alignment horizontal="right" vertical="center"/>
    </xf>
    <xf numFmtId="0" fontId="19" fillId="0" borderId="26" xfId="0" applyFont="1" applyBorder="1" applyAlignment="1">
      <alignment horizontal="right" vertical="center"/>
    </xf>
    <xf numFmtId="0" fontId="20" fillId="0" borderId="20" xfId="0" applyFont="1" applyBorder="1" applyAlignment="1">
      <alignment horizontal="right" vertical="center" wrapText="1"/>
    </xf>
    <xf numFmtId="0" fontId="2" fillId="0" borderId="0" xfId="1" applyAlignment="1" applyProtection="1"/>
    <xf numFmtId="0" fontId="0" fillId="0" borderId="0" xfId="0" applyAlignment="1"/>
    <xf numFmtId="0" fontId="9" fillId="2" borderId="0" xfId="1" applyFont="1" applyFill="1" applyBorder="1" applyAlignment="1" applyProtection="1"/>
    <xf numFmtId="0" fontId="9" fillId="0" borderId="0" xfId="0" applyFont="1" applyAlignment="1"/>
    <xf numFmtId="0" fontId="9" fillId="0" borderId="0" xfId="1" applyFont="1" applyAlignment="1" applyProtection="1"/>
    <xf numFmtId="0" fontId="19" fillId="0" borderId="9" xfId="0" applyNumberFormat="1" applyFont="1" applyFill="1" applyBorder="1" applyAlignment="1" applyProtection="1">
      <alignment horizontal="center" vertical="center"/>
    </xf>
    <xf numFmtId="0" fontId="19" fillId="0" borderId="14" xfId="0" applyNumberFormat="1" applyFont="1" applyFill="1" applyBorder="1" applyAlignment="1" applyProtection="1">
      <alignment horizontal="center" vertical="center"/>
    </xf>
    <xf numFmtId="0" fontId="19" fillId="0" borderId="10" xfId="0" applyNumberFormat="1" applyFont="1" applyFill="1" applyBorder="1" applyAlignment="1" applyProtection="1">
      <alignment horizontal="center" vertical="center"/>
    </xf>
    <xf numFmtId="0" fontId="19" fillId="0" borderId="9" xfId="0" applyFont="1" applyBorder="1" applyAlignment="1">
      <alignment horizontal="center" vertical="center"/>
    </xf>
    <xf numFmtId="0" fontId="19" fillId="0" borderId="14" xfId="0" applyFont="1" applyBorder="1" applyAlignment="1">
      <alignment horizontal="center" vertical="center"/>
    </xf>
    <xf numFmtId="0" fontId="19" fillId="0" borderId="10" xfId="0" applyFont="1" applyBorder="1" applyAlignment="1">
      <alignment horizontal="center" vertical="center"/>
    </xf>
    <xf numFmtId="0" fontId="19" fillId="0" borderId="8" xfId="0" applyFont="1" applyBorder="1" applyAlignment="1">
      <alignment horizontal="center" vertical="center"/>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9" fillId="0" borderId="8" xfId="0" applyNumberFormat="1" applyFont="1" applyFill="1" applyBorder="1" applyAlignment="1" applyProtection="1">
      <alignment horizontal="center" vertical="center"/>
    </xf>
    <xf numFmtId="0" fontId="9" fillId="0" borderId="6" xfId="0" applyNumberFormat="1" applyFont="1" applyFill="1" applyBorder="1" applyAlignment="1" applyProtection="1">
      <alignment horizontal="center" vertical="center"/>
    </xf>
    <xf numFmtId="0" fontId="9" fillId="0" borderId="7" xfId="0" applyNumberFormat="1" applyFont="1" applyFill="1" applyBorder="1" applyAlignment="1" applyProtection="1">
      <alignment horizontal="center" vertical="center"/>
    </xf>
    <xf numFmtId="0" fontId="9" fillId="0" borderId="9" xfId="0" applyNumberFormat="1" applyFont="1" applyFill="1" applyBorder="1" applyAlignment="1" applyProtection="1">
      <alignment horizontal="center" vertical="center"/>
    </xf>
    <xf numFmtId="0" fontId="9" fillId="0" borderId="14" xfId="0" applyNumberFormat="1" applyFont="1" applyFill="1" applyBorder="1" applyAlignment="1" applyProtection="1">
      <alignment horizontal="center" vertical="center"/>
    </xf>
    <xf numFmtId="0" fontId="9" fillId="0" borderId="10" xfId="0" applyNumberFormat="1" applyFont="1" applyFill="1" applyBorder="1" applyAlignment="1" applyProtection="1">
      <alignment horizontal="center" vertical="center"/>
    </xf>
    <xf numFmtId="0" fontId="19" fillId="0" borderId="9" xfId="6" applyNumberFormat="1" applyFont="1" applyFill="1" applyBorder="1" applyAlignment="1" applyProtection="1">
      <alignment horizontal="center" vertical="center"/>
    </xf>
    <xf numFmtId="0" fontId="19" fillId="0" borderId="14" xfId="6" applyNumberFormat="1" applyFont="1" applyFill="1" applyBorder="1" applyAlignment="1" applyProtection="1">
      <alignment horizontal="center" vertical="center"/>
    </xf>
    <xf numFmtId="0" fontId="19" fillId="0" borderId="10" xfId="6" applyNumberFormat="1" applyFont="1" applyFill="1" applyBorder="1" applyAlignment="1" applyProtection="1">
      <alignment horizontal="center" vertical="center"/>
    </xf>
    <xf numFmtId="0" fontId="9" fillId="0" borderId="8" xfId="0" applyNumberFormat="1" applyFont="1" applyFill="1" applyBorder="1" applyAlignment="1" applyProtection="1">
      <alignment horizontal="center" vertical="center" wrapText="1"/>
    </xf>
    <xf numFmtId="0" fontId="9" fillId="0" borderId="6" xfId="0" applyNumberFormat="1" applyFont="1" applyFill="1" applyBorder="1" applyAlignment="1" applyProtection="1">
      <alignment horizontal="center" vertical="center" wrapText="1"/>
    </xf>
    <xf numFmtId="0" fontId="9" fillId="0" borderId="7" xfId="0" applyNumberFormat="1" applyFont="1" applyFill="1" applyBorder="1" applyAlignment="1" applyProtection="1">
      <alignment horizontal="center" vertical="center" wrapText="1"/>
    </xf>
    <xf numFmtId="0" fontId="9" fillId="0" borderId="9" xfId="0" applyNumberFormat="1" applyFont="1" applyFill="1" applyBorder="1" applyAlignment="1" applyProtection="1">
      <alignment horizontal="center" vertical="center" wrapText="1"/>
    </xf>
    <xf numFmtId="0" fontId="9" fillId="0" borderId="14" xfId="0" applyNumberFormat="1" applyFont="1" applyFill="1" applyBorder="1" applyAlignment="1" applyProtection="1">
      <alignment horizontal="center" vertical="center" wrapText="1"/>
    </xf>
    <xf numFmtId="0" fontId="9" fillId="0" borderId="10" xfId="0" applyNumberFormat="1" applyFont="1" applyFill="1" applyBorder="1" applyAlignment="1" applyProtection="1">
      <alignment horizontal="center" vertical="center" wrapText="1"/>
    </xf>
    <xf numFmtId="0" fontId="19" fillId="0" borderId="9" xfId="0" applyNumberFormat="1" applyFont="1" applyFill="1" applyBorder="1" applyAlignment="1" applyProtection="1">
      <alignment horizontal="center" vertical="center" wrapText="1"/>
    </xf>
    <xf numFmtId="0" fontId="19" fillId="0" borderId="14" xfId="0" applyNumberFormat="1" applyFont="1" applyFill="1" applyBorder="1" applyAlignment="1" applyProtection="1">
      <alignment horizontal="center" vertical="center" wrapText="1"/>
    </xf>
    <xf numFmtId="0" fontId="19" fillId="0" borderId="10" xfId="0" applyNumberFormat="1" applyFont="1" applyFill="1" applyBorder="1" applyAlignment="1" applyProtection="1">
      <alignment horizontal="center" vertical="center" wrapText="1"/>
    </xf>
    <xf numFmtId="0" fontId="19" fillId="0" borderId="9"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10" xfId="0" applyFont="1" applyBorder="1" applyAlignment="1">
      <alignment horizontal="center" vertical="center" wrapText="1"/>
    </xf>
  </cellXfs>
  <cellStyles count="8">
    <cellStyle name="Lien hypertexte" xfId="1" builtinId="8"/>
    <cellStyle name="Milliers" xfId="2" builtinId="3"/>
    <cellStyle name="Normal" xfId="0" builtinId="0"/>
    <cellStyle name="Normal 2" xfId="3" xr:uid="{00000000-0005-0000-0000-000003000000}"/>
    <cellStyle name="Normal 3" xfId="6" xr:uid="{00000000-0005-0000-0000-000004000000}"/>
    <cellStyle name="Pourcentage" xfId="4" builtinId="5"/>
    <cellStyle name="Pourcentage 2" xfId="7" xr:uid="{00000000-0005-0000-0000-000006000000}"/>
    <cellStyle name="Standard_T1" xfId="5" xr:uid="{00000000-0005-0000-0000-000007000000}"/>
  </cellStyles>
  <dxfs count="56">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50" b="0" i="0" u="none" strike="noStrike" kern="1200" spc="0" baseline="0">
                <a:solidFill>
                  <a:sysClr val="windowText" lastClr="000000">
                    <a:lumMod val="65000"/>
                    <a:lumOff val="35000"/>
                  </a:sysClr>
                </a:solidFill>
                <a:latin typeface="Arial" panose="020B0604020202020204" pitchFamily="34" charset="0"/>
                <a:ea typeface="+mn-ea"/>
                <a:cs typeface="Arial" panose="020B0604020202020204" pitchFamily="34" charset="0"/>
              </a:defRPr>
            </a:pPr>
            <a:r>
              <a:rPr lang="en-US" sz="1050" b="1" i="0" u="none" strike="noStrike" baseline="0">
                <a:effectLst/>
              </a:rPr>
              <a:t>Teleheimarbeit</a:t>
            </a:r>
            <a:br>
              <a:rPr lang="en-US" sz="1050" b="1">
                <a:latin typeface="Arial" panose="020B0604020202020204" pitchFamily="34" charset="0"/>
                <a:cs typeface="Arial" panose="020B0604020202020204" pitchFamily="34" charset="0"/>
              </a:rPr>
            </a:br>
            <a:r>
              <a:rPr lang="en-US" sz="1050" b="0" i="0" baseline="0">
                <a:effectLst/>
              </a:rPr>
              <a:t>Erwerbstätige, in %</a:t>
            </a:r>
            <a:endParaRPr lang="en-US" sz="1050">
              <a:effectLst/>
            </a:endParaRPr>
          </a:p>
          <a:p>
            <a:pPr marL="0" marR="0" lvl="0" indent="0" algn="ctr" defTabSz="914400" rtl="0" eaLnBrk="1" fontAlgn="auto" latinLnBrk="0" hangingPunct="1">
              <a:lnSpc>
                <a:spcPct val="100000"/>
              </a:lnSpc>
              <a:spcBef>
                <a:spcPts val="0"/>
              </a:spcBef>
              <a:spcAft>
                <a:spcPts val="0"/>
              </a:spcAft>
              <a:buClrTx/>
              <a:buSzTx/>
              <a:buFontTx/>
              <a:buNone/>
              <a:tabLst/>
              <a:defRPr sz="1050">
                <a:solidFill>
                  <a:sysClr val="windowText" lastClr="000000">
                    <a:lumMod val="65000"/>
                    <a:lumOff val="35000"/>
                  </a:sysClr>
                </a:solidFill>
                <a:latin typeface="Arial" panose="020B0604020202020204" pitchFamily="34" charset="0"/>
                <a:cs typeface="Arial" panose="020B0604020202020204" pitchFamily="34" charset="0"/>
              </a:defRPr>
            </a:pPr>
            <a:r>
              <a:rPr lang="en-US" sz="1050">
                <a:latin typeface="Arial" panose="020B0604020202020204" pitchFamily="34" charset="0"/>
                <a:cs typeface="Arial" panose="020B0604020202020204" pitchFamily="34" charset="0"/>
              </a:rPr>
              <a:t>(Jahresdurchschnittswerte)</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50" b="0" i="0" u="none" strike="noStrike" kern="1200" spc="0" baseline="0">
              <a:solidFill>
                <a:sysClr val="windowText" lastClr="000000">
                  <a:lumMod val="65000"/>
                  <a:lumOff val="35000"/>
                </a:sysClr>
              </a:solidFill>
              <a:latin typeface="Arial" panose="020B0604020202020204" pitchFamily="34" charset="0"/>
              <a:ea typeface="+mn-ea"/>
              <a:cs typeface="Arial" panose="020B0604020202020204" pitchFamily="34" charset="0"/>
            </a:defRPr>
          </a:pPr>
          <a:endParaRPr lang="fr-FR"/>
        </a:p>
      </c:txPr>
    </c:title>
    <c:autoTitleDeleted val="0"/>
    <c:plotArea>
      <c:layout>
        <c:manualLayout>
          <c:layoutTarget val="inner"/>
          <c:xMode val="edge"/>
          <c:yMode val="edge"/>
          <c:x val="0.10342825896762904"/>
          <c:y val="0.17171296296296296"/>
          <c:w val="0.85507707302059544"/>
          <c:h val="0.59609129754094148"/>
        </c:manualLayout>
      </c:layout>
      <c:barChart>
        <c:barDir val="col"/>
        <c:grouping val="stacked"/>
        <c:varyColors val="0"/>
        <c:ser>
          <c:idx val="0"/>
          <c:order val="0"/>
          <c:tx>
            <c:strRef>
              <c:f>Graphik_a!$B$5</c:f>
              <c:strCache>
                <c:ptCount val="1"/>
                <c:pt idx="0">
                  <c:v>Normalerweise (&gt; 50% der Arbeitszeit)</c:v>
                </c:pt>
              </c:strCache>
            </c:strRef>
          </c:tx>
          <c:spPr>
            <a:solidFill>
              <a:schemeClr val="accent1"/>
            </a:solidFill>
            <a:ln>
              <a:noFill/>
            </a:ln>
            <a:effectLst/>
          </c:spPr>
          <c:invertIfNegative val="0"/>
          <c:dLbls>
            <c:dLbl>
              <c:idx val="8"/>
              <c:delete val="1"/>
              <c:extLst>
                <c:ext xmlns:c15="http://schemas.microsoft.com/office/drawing/2012/chart" uri="{CE6537A1-D6FC-4f65-9D91-7224C49458BB}"/>
                <c:ext xmlns:c16="http://schemas.microsoft.com/office/drawing/2014/chart" uri="{C3380CC4-5D6E-409C-BE32-E72D297353CC}">
                  <c16:uniqueId val="{00000004-61CC-4FC2-A839-130CC6A8102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Graphik_a!$C$4:$O$4</c:f>
              <c:strCache>
                <c:ptCount val="13"/>
                <c:pt idx="0">
                  <c:v>2001</c:v>
                </c:pt>
                <c:pt idx="2">
                  <c:v>2013</c:v>
                </c:pt>
                <c:pt idx="3">
                  <c:v>2014</c:v>
                </c:pt>
                <c:pt idx="4">
                  <c:v>2015</c:v>
                </c:pt>
                <c:pt idx="5">
                  <c:v>2016</c:v>
                </c:pt>
                <c:pt idx="6">
                  <c:v>2017</c:v>
                </c:pt>
                <c:pt idx="7">
                  <c:v>2018</c:v>
                </c:pt>
                <c:pt idx="8">
                  <c:v>2019</c:v>
                </c:pt>
                <c:pt idx="9">
                  <c:v>2020</c:v>
                </c:pt>
                <c:pt idx="11">
                  <c:v>2021 (*)</c:v>
                </c:pt>
                <c:pt idx="12">
                  <c:v>2022</c:v>
                </c:pt>
              </c:strCache>
            </c:strRef>
          </c:cat>
          <c:val>
            <c:numRef>
              <c:f>Graphik_a!$C$5:$O$5</c:f>
              <c:numCache>
                <c:formatCode>0.0%</c:formatCode>
                <c:ptCount val="13"/>
                <c:pt idx="0">
                  <c:v>8.2808299374006588E-3</c:v>
                </c:pt>
                <c:pt idx="2">
                  <c:v>2.2635878693769075E-2</c:v>
                </c:pt>
                <c:pt idx="3">
                  <c:v>2.5169298475244517E-2</c:v>
                </c:pt>
                <c:pt idx="4">
                  <c:v>2.7718896072662074E-2</c:v>
                </c:pt>
                <c:pt idx="5">
                  <c:v>2.8394360711708536E-2</c:v>
                </c:pt>
                <c:pt idx="6">
                  <c:v>2.8875474235329022E-2</c:v>
                </c:pt>
                <c:pt idx="7">
                  <c:v>3.0998850865658803E-2</c:v>
                </c:pt>
                <c:pt idx="8">
                  <c:v>3.0251855299103701E-2</c:v>
                </c:pt>
                <c:pt idx="9">
                  <c:v>4.2704245697231982E-2</c:v>
                </c:pt>
                <c:pt idx="11">
                  <c:v>0.15570030377934355</c:v>
                </c:pt>
                <c:pt idx="12">
                  <c:v>0.10263177139168629</c:v>
                </c:pt>
              </c:numCache>
            </c:numRef>
          </c:val>
          <c:extLst>
            <c:ext xmlns:c16="http://schemas.microsoft.com/office/drawing/2014/chart" uri="{C3380CC4-5D6E-409C-BE32-E72D297353CC}">
              <c16:uniqueId val="{00000000-EA69-43F6-92DB-66B770D35534}"/>
            </c:ext>
          </c:extLst>
        </c:ser>
        <c:ser>
          <c:idx val="2"/>
          <c:order val="1"/>
          <c:tx>
            <c:strRef>
              <c:f>Graphik_a!$B$6</c:f>
              <c:strCache>
                <c:ptCount val="1"/>
                <c:pt idx="0">
                  <c:v>Gelegentlich (oder regelmässig aber &lt;50%)</c:v>
                </c:pt>
              </c:strCache>
            </c:strRef>
          </c:tx>
          <c:spPr>
            <a:solidFill>
              <a:srgbClr val="C9600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Graphik_a!$C$4:$O$4</c:f>
              <c:strCache>
                <c:ptCount val="13"/>
                <c:pt idx="0">
                  <c:v>2001</c:v>
                </c:pt>
                <c:pt idx="2">
                  <c:v>2013</c:v>
                </c:pt>
                <c:pt idx="3">
                  <c:v>2014</c:v>
                </c:pt>
                <c:pt idx="4">
                  <c:v>2015</c:v>
                </c:pt>
                <c:pt idx="5">
                  <c:v>2016</c:v>
                </c:pt>
                <c:pt idx="6">
                  <c:v>2017</c:v>
                </c:pt>
                <c:pt idx="7">
                  <c:v>2018</c:v>
                </c:pt>
                <c:pt idx="8">
                  <c:v>2019</c:v>
                </c:pt>
                <c:pt idx="9">
                  <c:v>2020</c:v>
                </c:pt>
                <c:pt idx="11">
                  <c:v>2021 (*)</c:v>
                </c:pt>
                <c:pt idx="12">
                  <c:v>2022</c:v>
                </c:pt>
              </c:strCache>
            </c:strRef>
          </c:cat>
          <c:val>
            <c:numRef>
              <c:f>Graphik_a!$C$6:$O$6</c:f>
              <c:numCache>
                <c:formatCode>0.0%</c:formatCode>
                <c:ptCount val="13"/>
                <c:pt idx="0">
                  <c:v>5.7965809561804617E-2</c:v>
                </c:pt>
                <c:pt idx="2">
                  <c:v>0.1592357084984713</c:v>
                </c:pt>
                <c:pt idx="3">
                  <c:v>0.17158187212695469</c:v>
                </c:pt>
                <c:pt idx="4">
                  <c:v>0.17699909800203295</c:v>
                </c:pt>
                <c:pt idx="5">
                  <c:v>0.18931704662613644</c:v>
                </c:pt>
              </c:numCache>
            </c:numRef>
          </c:val>
          <c:extLst>
            <c:ext xmlns:c16="http://schemas.microsoft.com/office/drawing/2014/chart" uri="{C3380CC4-5D6E-409C-BE32-E72D297353CC}">
              <c16:uniqueId val="{00000008-EA69-43F6-92DB-66B770D35534}"/>
            </c:ext>
          </c:extLst>
        </c:ser>
        <c:ser>
          <c:idx val="1"/>
          <c:order val="2"/>
          <c:tx>
            <c:strRef>
              <c:f>Graphik_a!$B$7</c:f>
              <c:strCache>
                <c:ptCount val="1"/>
                <c:pt idx="0">
                  <c:v>Regelmässig aber &lt; 50% der Arbeitszeit</c:v>
                </c:pt>
              </c:strCache>
            </c:strRef>
          </c:tx>
          <c:spPr>
            <a:solidFill>
              <a:srgbClr val="F57E1B"/>
            </a:solidFill>
            <a:ln>
              <a:noFill/>
            </a:ln>
            <a:effectLst/>
          </c:spPr>
          <c:invertIfNegative val="0"/>
          <c:dLbls>
            <c:dLbl>
              <c:idx val="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1CC-4FC2-A839-130CC6A8102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Graphik_a!$C$4:$O$4</c:f>
              <c:strCache>
                <c:ptCount val="13"/>
                <c:pt idx="0">
                  <c:v>2001</c:v>
                </c:pt>
                <c:pt idx="2">
                  <c:v>2013</c:v>
                </c:pt>
                <c:pt idx="3">
                  <c:v>2014</c:v>
                </c:pt>
                <c:pt idx="4">
                  <c:v>2015</c:v>
                </c:pt>
                <c:pt idx="5">
                  <c:v>2016</c:v>
                </c:pt>
                <c:pt idx="6">
                  <c:v>2017</c:v>
                </c:pt>
                <c:pt idx="7">
                  <c:v>2018</c:v>
                </c:pt>
                <c:pt idx="8">
                  <c:v>2019</c:v>
                </c:pt>
                <c:pt idx="9">
                  <c:v>2020</c:v>
                </c:pt>
                <c:pt idx="11">
                  <c:v>2021 (*)</c:v>
                </c:pt>
                <c:pt idx="12">
                  <c:v>2022</c:v>
                </c:pt>
              </c:strCache>
            </c:strRef>
          </c:cat>
          <c:val>
            <c:numRef>
              <c:f>Graphik_a!$C$7:$O$7</c:f>
              <c:numCache>
                <c:formatCode>0.0%</c:formatCode>
                <c:ptCount val="13"/>
                <c:pt idx="6">
                  <c:v>9.386401813121667E-2</c:v>
                </c:pt>
                <c:pt idx="7">
                  <c:v>9.9735900704040786E-2</c:v>
                </c:pt>
                <c:pt idx="8">
                  <c:v>0.10565724126170997</c:v>
                </c:pt>
                <c:pt idx="9">
                  <c:v>0.12801845299815634</c:v>
                </c:pt>
                <c:pt idx="11">
                  <c:v>0.12238857332615617</c:v>
                </c:pt>
                <c:pt idx="12">
                  <c:v>0.13700099290739154</c:v>
                </c:pt>
              </c:numCache>
            </c:numRef>
          </c:val>
          <c:extLst>
            <c:ext xmlns:c16="http://schemas.microsoft.com/office/drawing/2014/chart" uri="{C3380CC4-5D6E-409C-BE32-E72D297353CC}">
              <c16:uniqueId val="{00000007-EA69-43F6-92DB-66B770D35534}"/>
            </c:ext>
          </c:extLst>
        </c:ser>
        <c:ser>
          <c:idx val="3"/>
          <c:order val="3"/>
          <c:tx>
            <c:strRef>
              <c:f>Graphik_a!$B$8</c:f>
              <c:strCache>
                <c:ptCount val="1"/>
                <c:pt idx="0">
                  <c:v>Gelegentlich</c:v>
                </c:pt>
              </c:strCache>
            </c:strRef>
          </c:tx>
          <c:spPr>
            <a:solidFill>
              <a:srgbClr val="F8B074"/>
            </a:solidFill>
            <a:ln>
              <a:noFill/>
            </a:ln>
            <a:effectLst/>
          </c:spPr>
          <c:invertIfNegative val="0"/>
          <c:dLbls>
            <c:dLbl>
              <c:idx val="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1CC-4FC2-A839-130CC6A8102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Graphik_a!$C$4:$O$4</c:f>
              <c:strCache>
                <c:ptCount val="13"/>
                <c:pt idx="0">
                  <c:v>2001</c:v>
                </c:pt>
                <c:pt idx="2">
                  <c:v>2013</c:v>
                </c:pt>
                <c:pt idx="3">
                  <c:v>2014</c:v>
                </c:pt>
                <c:pt idx="4">
                  <c:v>2015</c:v>
                </c:pt>
                <c:pt idx="5">
                  <c:v>2016</c:v>
                </c:pt>
                <c:pt idx="6">
                  <c:v>2017</c:v>
                </c:pt>
                <c:pt idx="7">
                  <c:v>2018</c:v>
                </c:pt>
                <c:pt idx="8">
                  <c:v>2019</c:v>
                </c:pt>
                <c:pt idx="9">
                  <c:v>2020</c:v>
                </c:pt>
                <c:pt idx="11">
                  <c:v>2021 (*)</c:v>
                </c:pt>
                <c:pt idx="12">
                  <c:v>2022</c:v>
                </c:pt>
              </c:strCache>
            </c:strRef>
          </c:cat>
          <c:val>
            <c:numRef>
              <c:f>Graphik_a!$C$8:$O$8</c:f>
              <c:numCache>
                <c:formatCode>0.0%</c:formatCode>
                <c:ptCount val="13"/>
                <c:pt idx="6">
                  <c:v>0.10256118101095747</c:v>
                </c:pt>
                <c:pt idx="7">
                  <c:v>0.10701576755677911</c:v>
                </c:pt>
                <c:pt idx="8">
                  <c:v>0.11011186858549651</c:v>
                </c:pt>
                <c:pt idx="9">
                  <c:v>0.17066021324660383</c:v>
                </c:pt>
                <c:pt idx="11">
                  <c:v>0.11825032739075593</c:v>
                </c:pt>
                <c:pt idx="12">
                  <c:v>0.13135206780132694</c:v>
                </c:pt>
              </c:numCache>
            </c:numRef>
          </c:val>
          <c:extLst>
            <c:ext xmlns:c16="http://schemas.microsoft.com/office/drawing/2014/chart" uri="{C3380CC4-5D6E-409C-BE32-E72D297353CC}">
              <c16:uniqueId val="{0000000E-EA69-43F6-92DB-66B770D35534}"/>
            </c:ext>
          </c:extLst>
        </c:ser>
        <c:dLbls>
          <c:showLegendKey val="0"/>
          <c:showVal val="0"/>
          <c:showCatName val="0"/>
          <c:showSerName val="0"/>
          <c:showPercent val="0"/>
          <c:showBubbleSize val="0"/>
        </c:dLbls>
        <c:gapWidth val="70"/>
        <c:overlap val="100"/>
        <c:axId val="786562528"/>
        <c:axId val="786569744"/>
      </c:barChart>
      <c:catAx>
        <c:axId val="786562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569744"/>
        <c:crosses val="autoZero"/>
        <c:auto val="1"/>
        <c:lblAlgn val="ctr"/>
        <c:lblOffset val="100"/>
        <c:noMultiLvlLbl val="0"/>
      </c:catAx>
      <c:valAx>
        <c:axId val="78656974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562528"/>
        <c:crosses val="autoZero"/>
        <c:crossBetween val="between"/>
      </c:valAx>
      <c:spPr>
        <a:noFill/>
        <a:ln>
          <a:noFill/>
        </a:ln>
        <a:effectLst/>
      </c:spPr>
    </c:plotArea>
    <c:legend>
      <c:legendPos val="b"/>
      <c:layout>
        <c:manualLayout>
          <c:xMode val="edge"/>
          <c:yMode val="edge"/>
          <c:x val="1.4976593419981813E-2"/>
          <c:y val="0.86234946497994225"/>
          <c:w val="0.97678920635404809"/>
          <c:h val="0.1376505045454503"/>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133350</xdr:colOff>
      <xdr:row>17</xdr:row>
      <xdr:rowOff>104775</xdr:rowOff>
    </xdr:from>
    <xdr:to>
      <xdr:col>7</xdr:col>
      <xdr:colOff>619126</xdr:colOff>
      <xdr:row>32</xdr:row>
      <xdr:rowOff>123825</xdr:rowOff>
    </xdr:to>
    <xdr:sp macro="" textlink="">
      <xdr:nvSpPr>
        <xdr:cNvPr id="4" name="ZoneTexte 3">
          <a:extLst>
            <a:ext uri="{FF2B5EF4-FFF2-40B4-BE49-F238E27FC236}">
              <a16:creationId xmlns:a16="http://schemas.microsoft.com/office/drawing/2014/main" id="{00000000-0008-0000-0000-000004000000}"/>
            </a:ext>
          </a:extLst>
        </xdr:cNvPr>
        <xdr:cNvSpPr txBox="1"/>
      </xdr:nvSpPr>
      <xdr:spPr>
        <a:xfrm>
          <a:off x="133350" y="2971800"/>
          <a:ext cx="6743701" cy="2447925"/>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000" b="1" i="0" u="none" strike="noStrike">
              <a:solidFill>
                <a:schemeClr val="dk1"/>
              </a:solidFill>
              <a:effectLst/>
              <a:latin typeface="Arial" panose="020B0604020202020204" pitchFamily="34" charset="0"/>
              <a:ea typeface="+mn-ea"/>
              <a:cs typeface="Arial" panose="020B0604020202020204" pitchFamily="34" charset="0"/>
            </a:rPr>
            <a:t>Allgemeine Anmerkung zu den Ergebnissen der Schweizerischen Arbeitskräfteerhebung, SAKE</a:t>
          </a:r>
          <a:r>
            <a:rPr lang="de-CH" sz="1000">
              <a:latin typeface="Arial" panose="020B0604020202020204" pitchFamily="34" charset="0"/>
              <a:cs typeface="Arial" panose="020B0604020202020204" pitchFamily="34" charset="0"/>
            </a:rPr>
            <a:t> </a:t>
          </a:r>
        </a:p>
        <a:p>
          <a:endParaRPr lang="de-CH" sz="900" b="0" i="0" u="none" strike="noStrike">
            <a:solidFill>
              <a:schemeClr val="dk1"/>
            </a:solidFill>
            <a:effectLst/>
            <a:latin typeface="Arial" panose="020B0604020202020204" pitchFamily="34" charset="0"/>
            <a:ea typeface="+mn-ea"/>
            <a:cs typeface="Arial" panose="020B0604020202020204" pitchFamily="34" charset="0"/>
          </a:endParaRPr>
        </a:p>
        <a:p>
          <a:r>
            <a:rPr lang="de-CH" sz="900" b="1">
              <a:latin typeface="Arial" panose="020B0604020202020204" pitchFamily="34" charset="0"/>
              <a:cs typeface="Arial" panose="020B0604020202020204" pitchFamily="34" charset="0"/>
            </a:rPr>
            <a:t>Wichtige Information:</a:t>
          </a:r>
        </a:p>
        <a:p>
          <a:r>
            <a:rPr lang="de-CH" sz="900" b="0">
              <a:latin typeface="Arial" panose="020B0604020202020204" pitchFamily="34" charset="0"/>
              <a:cs typeface="Arial" panose="020B0604020202020204" pitchFamily="34" charset="0"/>
            </a:rPr>
            <a:t>Die Ergebnisse für 2020 sind nicht ganz mit denen der anderen Jahre vergleichbar. Im Jahr 2020 wurden die Befragten angewiesen, den Hauptarbeitsort in einer Normalsituation zu berücksichtigen, d. h. ohne den Einfluss der Covid-19-Pandemie. So gaben viele Personen "Fester Arbeitsort ausserhalb Privatwohnung" an, obwohl sie während der Pandemie hauptsächlich zu Hause arbeiteten. Diese Anweisung wurde ab 2021 nicht mehr verwendet.</a:t>
          </a:r>
        </a:p>
        <a:p>
          <a:endParaRPr lang="de-CH" sz="900" b="1">
            <a:latin typeface="Arial" panose="020B0604020202020204" pitchFamily="34" charset="0"/>
            <a:cs typeface="Arial" panose="020B0604020202020204" pitchFamily="34" charset="0"/>
          </a:endParaRPr>
        </a:p>
        <a:p>
          <a:r>
            <a:rPr lang="en-US" sz="900" b="1">
              <a:solidFill>
                <a:schemeClr val="dk1"/>
              </a:solidFill>
              <a:latin typeface="Arial" panose="020B0604020202020204" pitchFamily="34" charset="0"/>
              <a:ea typeface="+mn-ea"/>
              <a:cs typeface="Arial" panose="020B0604020202020204" pitchFamily="34" charset="0"/>
            </a:rPr>
            <a:t>Allgemeine Anmerkungen zu den Ergebnissen </a:t>
          </a:r>
          <a:r>
            <a:rPr lang="de-CH" sz="900" b="1">
              <a:solidFill>
                <a:schemeClr val="dk1"/>
              </a:solidFill>
              <a:latin typeface="Arial" panose="020B0604020202020204" pitchFamily="34" charset="0"/>
              <a:ea typeface="+mn-ea"/>
              <a:cs typeface="Arial" panose="020B0604020202020204" pitchFamily="34" charset="0"/>
            </a:rPr>
            <a:t>ab 2021: </a:t>
          </a:r>
        </a:p>
        <a:p>
          <a:r>
            <a:rPr lang="de-CH" sz="900">
              <a:latin typeface="Arial" panose="020B0604020202020204" pitchFamily="34" charset="0"/>
              <a:cs typeface="Arial" panose="020B0604020202020204" pitchFamily="34" charset="0"/>
            </a:rPr>
            <a:t>Ab 2021 wurde die Frage leicht angepasst. Bis 2020 bezog sich die Frage auf «mehr als die Hälfte der Arbeitszeit», ab 2021 lautet die Frage "Wo arbeiten Sie am häufigsten in Ihrer beruflichen Tätigkeit?», mit Bezug auf die letzten 4 Wochen. Die Zahlen sind deshalb nur bedingt vergleichbar.</a:t>
          </a:r>
        </a:p>
        <a:p>
          <a:endParaRPr lang="de-CH" sz="900">
            <a:latin typeface="Arial" panose="020B0604020202020204" pitchFamily="34" charset="0"/>
            <a:cs typeface="Arial" panose="020B0604020202020204" pitchFamily="34" charset="0"/>
          </a:endParaRPr>
        </a:p>
        <a:p>
          <a:pPr marL="0" indent="0"/>
          <a:r>
            <a:rPr lang="en-US" sz="900" b="1">
              <a:solidFill>
                <a:schemeClr val="dk1"/>
              </a:solidFill>
              <a:latin typeface="Arial" panose="020B0604020202020204" pitchFamily="34" charset="0"/>
              <a:ea typeface="+mn-ea"/>
              <a:cs typeface="Arial" panose="020B0604020202020204" pitchFamily="34" charset="0"/>
            </a:rPr>
            <a:t>Allgemeine Anmerkungen zu den Ergebnissen ab 2010: </a:t>
          </a:r>
        </a:p>
        <a:p>
          <a:pPr marL="0" indent="0"/>
          <a:r>
            <a:rPr lang="en-US" sz="900" b="0">
              <a:solidFill>
                <a:schemeClr val="dk1"/>
              </a:solidFill>
              <a:latin typeface="Arial" panose="020B0604020202020204" pitchFamily="34" charset="0"/>
              <a:ea typeface="+mn-ea"/>
              <a:cs typeface="Arial" panose="020B0604020202020204" pitchFamily="34" charset="0"/>
            </a:rPr>
            <a:t>Von 1991 bis 2009 wurde die SAKE jeweils im zweiten Quartal durchgeführt. Seit 2010 werden die Daten der SAKE quartalsweise erhoben (kontinuierliche Erhebung). Dies führt bei einem Teil der Ergebnisse zu einem Bruch in der Zeitreihe zwischen 2009 und 2010.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9525</xdr:colOff>
      <xdr:row>14</xdr:row>
      <xdr:rowOff>52385</xdr:rowOff>
    </xdr:from>
    <xdr:to>
      <xdr:col>12</xdr:col>
      <xdr:colOff>57149</xdr:colOff>
      <xdr:row>37</xdr:row>
      <xdr:rowOff>76200</xdr:rowOff>
    </xdr:to>
    <xdr:graphicFrame macro="">
      <xdr:nvGraphicFramePr>
        <xdr:cNvPr id="2" name="Graphique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bfs.admin.ch/bfs/de/home/statistiken/kultur-medien-informationsgesellschaft-sport/informationsgesellschaft/gesamtindikatoren/volkswirtschaft/teleheimarbeit.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I20"/>
  <sheetViews>
    <sheetView tabSelected="1" zoomScaleNormal="100" workbookViewId="0"/>
  </sheetViews>
  <sheetFormatPr baseColWidth="10" defaultColWidth="11.453125" defaultRowHeight="12.5" x14ac:dyDescent="0.25"/>
  <cols>
    <col min="1" max="1" width="21.1796875" style="25" customWidth="1"/>
    <col min="2" max="2" width="5.453125" style="26" customWidth="1"/>
    <col min="3" max="5" width="11.453125" style="25"/>
    <col min="6" max="6" width="21.54296875" style="25" customWidth="1"/>
    <col min="7" max="16384" width="11.453125" style="25"/>
  </cols>
  <sheetData>
    <row r="1" spans="1:9" ht="15.5" x14ac:dyDescent="0.35">
      <c r="A1" s="24" t="s">
        <v>0</v>
      </c>
      <c r="B1" s="24"/>
      <c r="C1" s="24" t="s">
        <v>14</v>
      </c>
      <c r="D1" s="24"/>
    </row>
    <row r="2" spans="1:9" ht="15.5" x14ac:dyDescent="0.35">
      <c r="A2" s="24"/>
      <c r="B2" s="24"/>
      <c r="C2" s="24"/>
      <c r="D2" s="24"/>
    </row>
    <row r="3" spans="1:9" ht="15.5" x14ac:dyDescent="0.35">
      <c r="A3" s="24" t="s">
        <v>15</v>
      </c>
      <c r="B3" s="24"/>
      <c r="C3" s="24" t="s">
        <v>16</v>
      </c>
      <c r="D3" s="24"/>
    </row>
    <row r="4" spans="1:9" x14ac:dyDescent="0.25">
      <c r="C4" s="26"/>
      <c r="D4" s="26"/>
    </row>
    <row r="5" spans="1:9" x14ac:dyDescent="0.25">
      <c r="A5" s="22" t="s">
        <v>60</v>
      </c>
      <c r="B5" s="23" t="s">
        <v>64</v>
      </c>
      <c r="C5" s="352" t="s">
        <v>132</v>
      </c>
      <c r="D5" s="353"/>
      <c r="E5" s="353"/>
      <c r="F5" s="353"/>
    </row>
    <row r="6" spans="1:9" x14ac:dyDescent="0.25">
      <c r="A6" s="27"/>
      <c r="C6" s="26"/>
      <c r="D6" s="26"/>
    </row>
    <row r="7" spans="1:9" x14ac:dyDescent="0.25">
      <c r="A7" s="27"/>
      <c r="B7" s="27"/>
      <c r="C7" s="27"/>
      <c r="D7" s="26"/>
      <c r="E7" s="26"/>
      <c r="F7" s="31"/>
      <c r="G7" s="31"/>
      <c r="H7" s="31"/>
    </row>
    <row r="8" spans="1:9" x14ac:dyDescent="0.25">
      <c r="A8" s="22" t="s">
        <v>61</v>
      </c>
      <c r="B8" s="23">
        <v>1</v>
      </c>
      <c r="C8" s="352" t="s">
        <v>82</v>
      </c>
      <c r="D8" s="353"/>
      <c r="E8" s="353"/>
      <c r="F8" s="353"/>
      <c r="G8" s="353"/>
      <c r="H8" s="31"/>
    </row>
    <row r="9" spans="1:9" x14ac:dyDescent="0.25">
      <c r="A9" s="27"/>
      <c r="B9" s="23">
        <v>2</v>
      </c>
      <c r="C9" s="354" t="s">
        <v>74</v>
      </c>
      <c r="D9" s="353"/>
      <c r="E9" s="353"/>
      <c r="F9" s="353"/>
      <c r="G9" s="353"/>
      <c r="H9" s="31"/>
    </row>
    <row r="10" spans="1:9" x14ac:dyDescent="0.25">
      <c r="A10" s="27"/>
      <c r="B10" s="23">
        <v>3</v>
      </c>
      <c r="C10" s="352" t="s">
        <v>83</v>
      </c>
      <c r="D10" s="353"/>
      <c r="E10" s="353"/>
      <c r="F10" s="353"/>
      <c r="G10" s="353"/>
      <c r="H10" s="31"/>
      <c r="I10" s="105"/>
    </row>
    <row r="11" spans="1:9" x14ac:dyDescent="0.25">
      <c r="B11" s="23">
        <v>4</v>
      </c>
      <c r="C11" s="352" t="s">
        <v>85</v>
      </c>
      <c r="D11" s="353"/>
      <c r="E11" s="353"/>
      <c r="F11" s="353"/>
      <c r="G11" s="353"/>
      <c r="H11" s="353"/>
      <c r="I11" s="105"/>
    </row>
    <row r="12" spans="1:9" x14ac:dyDescent="0.25">
      <c r="B12" s="23">
        <v>5</v>
      </c>
      <c r="C12" s="352" t="s">
        <v>84</v>
      </c>
      <c r="D12" s="353"/>
      <c r="E12" s="353"/>
      <c r="F12" s="353"/>
      <c r="G12" s="353"/>
      <c r="H12" s="31"/>
    </row>
    <row r="13" spans="1:9" x14ac:dyDescent="0.25">
      <c r="A13" s="27"/>
      <c r="B13" s="23">
        <v>6</v>
      </c>
      <c r="C13" s="352" t="s">
        <v>94</v>
      </c>
      <c r="D13" s="353"/>
      <c r="E13" s="353"/>
      <c r="F13" s="353"/>
      <c r="G13" s="31"/>
      <c r="H13" s="31"/>
    </row>
    <row r="14" spans="1:9" x14ac:dyDescent="0.25">
      <c r="A14" s="26"/>
      <c r="C14" s="27"/>
      <c r="D14" s="26"/>
      <c r="E14" s="26"/>
      <c r="F14" s="31"/>
      <c r="G14" s="31"/>
      <c r="H14" s="31"/>
    </row>
    <row r="15" spans="1:9" x14ac:dyDescent="0.25">
      <c r="A15" s="350" t="s">
        <v>62</v>
      </c>
      <c r="B15" s="351"/>
      <c r="C15" s="351"/>
      <c r="D15" s="351"/>
      <c r="E15" s="26"/>
    </row>
    <row r="16" spans="1:9" x14ac:dyDescent="0.25">
      <c r="A16" s="26"/>
    </row>
    <row r="17" spans="1:1" x14ac:dyDescent="0.25">
      <c r="A17" s="27" t="s">
        <v>118</v>
      </c>
    </row>
    <row r="18" spans="1:1" x14ac:dyDescent="0.25">
      <c r="A18" s="26"/>
    </row>
    <row r="19" spans="1:1" x14ac:dyDescent="0.25">
      <c r="A19" s="26"/>
    </row>
    <row r="20" spans="1:1" ht="13" x14ac:dyDescent="0.3">
      <c r="A20" s="107"/>
    </row>
  </sheetData>
  <mergeCells count="8">
    <mergeCell ref="A15:D15"/>
    <mergeCell ref="C12:G12"/>
    <mergeCell ref="C13:F13"/>
    <mergeCell ref="C5:F5"/>
    <mergeCell ref="C8:G8"/>
    <mergeCell ref="C9:G9"/>
    <mergeCell ref="C10:G10"/>
    <mergeCell ref="C11:H11"/>
  </mergeCells>
  <phoneticPr fontId="8" type="noConversion"/>
  <hyperlinks>
    <hyperlink ref="C12" location="Tablang_5!A1" display="Teleheimarbeit nach Ausbildungsstufen" xr:uid="{00000000-0004-0000-0000-000000000000}"/>
    <hyperlink ref="C10" location="Tablang_3!A1" display="Teleheimarbeit nach Wirtschaftsabschnitte NOGA" xr:uid="{00000000-0004-0000-0000-000001000000}"/>
    <hyperlink ref="C5" location="Graphik_a!A1" display="Teleheimbarbeit oder andere Heimarbeit der Erwerbstätigen" xr:uid="{00000000-0004-0000-0000-000002000000}"/>
    <hyperlink ref="C13" location="Tablang_6!A1" display="Teleheimarbeit nach Familientyp" xr:uid="{00000000-0004-0000-0000-000003000000}"/>
    <hyperlink ref="C11" location="Tablang_4!A1" display="Teleheimarbeit nach Geschlecht und wochentliche Dauer" xr:uid="{00000000-0004-0000-0000-000004000000}"/>
    <hyperlink ref="C8" location="Tablang_1!A1" display="Arbeitsort (normalerweise) der Erwerbstätigen " xr:uid="{00000000-0004-0000-0000-000005000000}"/>
    <hyperlink ref="C9" location="Tablang_2!A1" display="Heimarbeit mit oder ohne Telearbeit" xr:uid="{00000000-0004-0000-0000-000006000000}"/>
    <hyperlink ref="A15" r:id="rId1" xr:uid="{00000000-0004-0000-0000-000007000000}"/>
  </hyperlinks>
  <pageMargins left="0" right="0" top="0.98425196850393704" bottom="0.98425196850393704" header="0.51181102362204722" footer="0.51181102362204722"/>
  <pageSetup paperSize="9" orientation="landscape"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O37"/>
  <sheetViews>
    <sheetView zoomScaleNormal="100" workbookViewId="0">
      <selection activeCell="B2" sqref="B2"/>
    </sheetView>
  </sheetViews>
  <sheetFormatPr baseColWidth="10" defaultRowHeight="12.5" x14ac:dyDescent="0.25"/>
  <cols>
    <col min="1" max="1" width="3.26953125" customWidth="1"/>
    <col min="2" max="2" width="35.81640625" customWidth="1"/>
    <col min="3" max="3" width="8.7265625" customWidth="1"/>
    <col min="4" max="4" width="5.26953125" customWidth="1"/>
    <col min="5" max="12" width="8.7265625" customWidth="1"/>
    <col min="13" max="13" width="2" customWidth="1"/>
    <col min="14" max="14" width="8.7265625" customWidth="1"/>
    <col min="15" max="19" width="8.54296875" customWidth="1"/>
  </cols>
  <sheetData>
    <row r="1" spans="2:15" x14ac:dyDescent="0.25">
      <c r="B1" s="156" t="s">
        <v>22</v>
      </c>
    </row>
    <row r="2" spans="2:15" ht="13" x14ac:dyDescent="0.3">
      <c r="B2" s="40" t="s">
        <v>131</v>
      </c>
    </row>
    <row r="3" spans="2:15" x14ac:dyDescent="0.25">
      <c r="B3" s="41" t="s">
        <v>97</v>
      </c>
      <c r="C3" s="38"/>
      <c r="D3" s="38"/>
      <c r="E3" s="38"/>
      <c r="F3" s="38"/>
      <c r="G3" s="38"/>
      <c r="H3" s="38"/>
    </row>
    <row r="4" spans="2:15" s="16" customFormat="1" ht="15" customHeight="1" x14ac:dyDescent="0.25">
      <c r="B4" s="213"/>
      <c r="C4" s="311">
        <v>2001</v>
      </c>
      <c r="D4" s="308"/>
      <c r="E4" s="308">
        <v>2013</v>
      </c>
      <c r="F4" s="308">
        <v>2014</v>
      </c>
      <c r="G4" s="308">
        <v>2015</v>
      </c>
      <c r="H4" s="308">
        <v>2016</v>
      </c>
      <c r="I4" s="308">
        <v>2017</v>
      </c>
      <c r="J4" s="308">
        <v>2018</v>
      </c>
      <c r="K4" s="308">
        <v>2019</v>
      </c>
      <c r="L4" s="308">
        <v>2020</v>
      </c>
      <c r="M4" s="308"/>
      <c r="N4" s="309" t="s">
        <v>109</v>
      </c>
      <c r="O4" s="309">
        <v>2022</v>
      </c>
    </row>
    <row r="5" spans="2:15" s="17" customFormat="1" x14ac:dyDescent="0.25">
      <c r="B5" s="214" t="s">
        <v>73</v>
      </c>
      <c r="C5" s="215">
        <v>8.2808299374006588E-3</v>
      </c>
      <c r="D5" s="216"/>
      <c r="E5" s="216">
        <v>2.2635878693769075E-2</v>
      </c>
      <c r="F5" s="216">
        <v>2.5169298475244517E-2</v>
      </c>
      <c r="G5" s="216">
        <v>2.7718896072662074E-2</v>
      </c>
      <c r="H5" s="216">
        <v>2.8394360711708536E-2</v>
      </c>
      <c r="I5" s="216">
        <v>2.8875474235329022E-2</v>
      </c>
      <c r="J5" s="216">
        <v>3.0998850865658803E-2</v>
      </c>
      <c r="K5" s="216">
        <v>3.0251855299103701E-2</v>
      </c>
      <c r="L5" s="216">
        <v>4.2704245697231982E-2</v>
      </c>
      <c r="M5" s="216"/>
      <c r="N5" s="216">
        <v>0.15570030377934355</v>
      </c>
      <c r="O5" s="216">
        <v>0.10263177139168629</v>
      </c>
    </row>
    <row r="6" spans="2:15" s="16" customFormat="1" ht="15" customHeight="1" x14ac:dyDescent="0.25">
      <c r="B6" s="222" t="s">
        <v>98</v>
      </c>
      <c r="C6" s="218">
        <v>5.7965809561804617E-2</v>
      </c>
      <c r="D6" s="219"/>
      <c r="E6" s="219">
        <v>0.1592357084984713</v>
      </c>
      <c r="F6" s="219">
        <v>0.17158187212695469</v>
      </c>
      <c r="G6" s="219">
        <v>0.17699909800203295</v>
      </c>
      <c r="H6" s="219">
        <v>0.18931704662613644</v>
      </c>
      <c r="I6" s="219"/>
      <c r="J6" s="219"/>
      <c r="K6" s="219"/>
      <c r="L6" s="219"/>
      <c r="M6" s="219"/>
      <c r="N6" s="219"/>
      <c r="O6" s="219"/>
    </row>
    <row r="7" spans="2:15" s="16" customFormat="1" ht="15" customHeight="1" x14ac:dyDescent="0.25">
      <c r="B7" s="217" t="s">
        <v>99</v>
      </c>
      <c r="C7" s="218"/>
      <c r="D7" s="219"/>
      <c r="E7" s="219"/>
      <c r="F7" s="219"/>
      <c r="G7" s="219"/>
      <c r="H7" s="219"/>
      <c r="I7" s="219">
        <v>9.386401813121667E-2</v>
      </c>
      <c r="J7" s="219">
        <v>9.9735900704040786E-2</v>
      </c>
      <c r="K7" s="219">
        <v>0.10565724126170997</v>
      </c>
      <c r="L7" s="219">
        <v>0.12801845299815634</v>
      </c>
      <c r="M7" s="219"/>
      <c r="N7" s="219">
        <v>0.12238857332615617</v>
      </c>
      <c r="O7" s="219">
        <v>0.13700099290739154</v>
      </c>
    </row>
    <row r="8" spans="2:15" s="16" customFormat="1" ht="15" customHeight="1" x14ac:dyDescent="0.25">
      <c r="B8" s="217" t="s">
        <v>65</v>
      </c>
      <c r="C8" s="220"/>
      <c r="D8" s="221"/>
      <c r="E8" s="221"/>
      <c r="F8" s="221"/>
      <c r="G8" s="221"/>
      <c r="H8" s="221"/>
      <c r="I8" s="221">
        <v>0.10256118101095747</v>
      </c>
      <c r="J8" s="221">
        <v>0.10701576755677911</v>
      </c>
      <c r="K8" s="221">
        <v>0.11011186858549651</v>
      </c>
      <c r="L8" s="221">
        <v>0.17066021324660383</v>
      </c>
      <c r="M8" s="221"/>
      <c r="N8" s="221">
        <v>0.11825032739075593</v>
      </c>
      <c r="O8" s="221">
        <v>0.13135206780132694</v>
      </c>
    </row>
    <row r="9" spans="2:15" ht="15" customHeight="1" x14ac:dyDescent="0.25">
      <c r="B9" s="223" t="s">
        <v>13</v>
      </c>
      <c r="C9" s="220">
        <v>6.624663949920527E-2</v>
      </c>
      <c r="D9" s="221"/>
      <c r="E9" s="221">
        <v>0.18187158719224036</v>
      </c>
      <c r="F9" s="221">
        <v>0.19675117060219921</v>
      </c>
      <c r="G9" s="221">
        <v>0.20471799407469501</v>
      </c>
      <c r="H9" s="221">
        <v>0.21771140733784497</v>
      </c>
      <c r="I9" s="221">
        <v>0.22530067337750315</v>
      </c>
      <c r="J9" s="221">
        <v>0.23775051912647871</v>
      </c>
      <c r="K9" s="221">
        <v>0.24602096514631019</v>
      </c>
      <c r="L9" s="221">
        <v>0.34138291194199211</v>
      </c>
      <c r="M9" s="221"/>
      <c r="N9" s="221">
        <v>0.39633920449625565</v>
      </c>
      <c r="O9" s="221">
        <v>0.37098483210040478</v>
      </c>
    </row>
    <row r="10" spans="2:15" s="3" customFormat="1" x14ac:dyDescent="0.25">
      <c r="B10" s="15" t="s">
        <v>76</v>
      </c>
      <c r="C10"/>
      <c r="D10"/>
      <c r="E10"/>
      <c r="F10"/>
      <c r="G10"/>
      <c r="H10"/>
      <c r="I10"/>
      <c r="J10"/>
      <c r="K10"/>
      <c r="L10" s="310"/>
      <c r="M10" s="310"/>
      <c r="N10" s="310"/>
      <c r="O10" s="310" t="s">
        <v>118</v>
      </c>
    </row>
    <row r="11" spans="2:15" x14ac:dyDescent="0.25">
      <c r="B11" s="15" t="s">
        <v>105</v>
      </c>
    </row>
    <row r="12" spans="2:15" x14ac:dyDescent="0.25">
      <c r="B12" s="246" t="s">
        <v>130</v>
      </c>
    </row>
    <row r="13" spans="2:15" s="3" customFormat="1" x14ac:dyDescent="0.25">
      <c r="B13" s="15" t="s">
        <v>78</v>
      </c>
      <c r="C13"/>
      <c r="D13"/>
      <c r="E13"/>
      <c r="F13"/>
      <c r="G13"/>
      <c r="H13"/>
      <c r="I13"/>
      <c r="J13"/>
      <c r="K13"/>
      <c r="L13"/>
      <c r="M13"/>
      <c r="N13"/>
      <c r="O13"/>
    </row>
    <row r="14" spans="2:15" s="3" customFormat="1" x14ac:dyDescent="0.25">
      <c r="B14" s="72" t="s">
        <v>129</v>
      </c>
      <c r="C14"/>
      <c r="D14"/>
      <c r="E14"/>
      <c r="F14"/>
      <c r="G14"/>
      <c r="H14"/>
      <c r="I14"/>
      <c r="J14"/>
      <c r="K14"/>
      <c r="L14"/>
      <c r="M14"/>
      <c r="N14"/>
      <c r="O14"/>
    </row>
    <row r="15" spans="2:15" s="3" customFormat="1" x14ac:dyDescent="0.25">
      <c r="B15"/>
      <c r="C15"/>
      <c r="D15"/>
      <c r="E15"/>
      <c r="F15"/>
      <c r="G15"/>
      <c r="H15"/>
      <c r="I15"/>
      <c r="J15"/>
      <c r="K15"/>
      <c r="L15"/>
      <c r="M15"/>
      <c r="N15"/>
      <c r="O15"/>
    </row>
    <row r="16" spans="2:15" s="3" customFormat="1" x14ac:dyDescent="0.25">
      <c r="B16"/>
      <c r="C16"/>
      <c r="D16"/>
      <c r="E16"/>
      <c r="F16"/>
      <c r="G16"/>
      <c r="H16"/>
      <c r="I16"/>
      <c r="J16"/>
      <c r="K16"/>
      <c r="L16"/>
      <c r="M16"/>
      <c r="N16"/>
      <c r="O16"/>
    </row>
    <row r="20" spans="2:15" s="3" customFormat="1" x14ac:dyDescent="0.25">
      <c r="B20"/>
      <c r="C20"/>
      <c r="D20"/>
      <c r="E20"/>
      <c r="F20"/>
      <c r="G20"/>
      <c r="H20"/>
      <c r="I20"/>
      <c r="J20"/>
      <c r="K20"/>
      <c r="L20"/>
      <c r="M20"/>
      <c r="N20"/>
      <c r="O20"/>
    </row>
    <row r="21" spans="2:15" s="3" customFormat="1" x14ac:dyDescent="0.25">
      <c r="B21"/>
      <c r="C21"/>
      <c r="D21"/>
      <c r="E21"/>
      <c r="F21"/>
      <c r="G21"/>
      <c r="H21"/>
      <c r="I21"/>
      <c r="J21"/>
      <c r="K21"/>
      <c r="L21"/>
      <c r="M21"/>
      <c r="N21"/>
      <c r="O21"/>
    </row>
    <row r="22" spans="2:15" s="3" customFormat="1" x14ac:dyDescent="0.25">
      <c r="B22"/>
      <c r="C22"/>
      <c r="D22"/>
      <c r="E22"/>
      <c r="F22"/>
      <c r="G22"/>
      <c r="H22"/>
      <c r="I22"/>
      <c r="J22"/>
      <c r="K22"/>
      <c r="L22"/>
      <c r="M22"/>
      <c r="N22"/>
      <c r="O22"/>
    </row>
    <row r="23" spans="2:15" s="3" customFormat="1" x14ac:dyDescent="0.25">
      <c r="B23"/>
      <c r="C23"/>
      <c r="D23"/>
      <c r="E23"/>
      <c r="F23"/>
      <c r="G23"/>
      <c r="H23"/>
      <c r="I23"/>
      <c r="J23"/>
      <c r="K23"/>
      <c r="L23"/>
      <c r="M23"/>
      <c r="N23"/>
      <c r="O23"/>
    </row>
    <row r="24" spans="2:15" s="3" customFormat="1" x14ac:dyDescent="0.25">
      <c r="B24"/>
      <c r="C24"/>
      <c r="D24"/>
      <c r="E24"/>
      <c r="F24"/>
      <c r="G24"/>
      <c r="H24"/>
      <c r="I24"/>
      <c r="J24"/>
      <c r="K24"/>
      <c r="L24"/>
      <c r="M24"/>
      <c r="N24"/>
      <c r="O24"/>
    </row>
    <row r="25" spans="2:15" s="3" customFormat="1" x14ac:dyDescent="0.25">
      <c r="B25"/>
      <c r="C25"/>
      <c r="D25"/>
      <c r="E25"/>
      <c r="F25"/>
      <c r="G25"/>
      <c r="H25"/>
      <c r="I25"/>
      <c r="J25"/>
      <c r="K25"/>
      <c r="L25"/>
      <c r="M25"/>
      <c r="N25"/>
      <c r="O25"/>
    </row>
    <row r="26" spans="2:15" s="3" customFormat="1" x14ac:dyDescent="0.25">
      <c r="B26"/>
      <c r="C26"/>
      <c r="D26"/>
      <c r="E26"/>
      <c r="F26"/>
      <c r="G26"/>
      <c r="H26"/>
      <c r="I26"/>
      <c r="J26"/>
      <c r="K26"/>
      <c r="L26"/>
      <c r="M26"/>
      <c r="N26"/>
      <c r="O26"/>
    </row>
    <row r="27" spans="2:15" s="3" customFormat="1" x14ac:dyDescent="0.25">
      <c r="B27"/>
      <c r="C27"/>
      <c r="D27"/>
      <c r="E27"/>
      <c r="F27"/>
      <c r="G27"/>
      <c r="H27"/>
      <c r="I27"/>
      <c r="J27"/>
      <c r="K27"/>
      <c r="L27"/>
      <c r="M27"/>
      <c r="N27"/>
      <c r="O27"/>
    </row>
    <row r="28" spans="2:15" s="3" customFormat="1" x14ac:dyDescent="0.25">
      <c r="B28"/>
      <c r="C28"/>
      <c r="D28"/>
      <c r="E28"/>
      <c r="F28"/>
      <c r="G28"/>
      <c r="H28"/>
      <c r="I28"/>
      <c r="J28"/>
      <c r="K28"/>
      <c r="L28"/>
      <c r="M28"/>
      <c r="N28"/>
      <c r="O28"/>
    </row>
    <row r="29" spans="2:15" s="3" customFormat="1" x14ac:dyDescent="0.25">
      <c r="B29"/>
      <c r="C29"/>
      <c r="D29"/>
      <c r="E29"/>
      <c r="F29"/>
      <c r="G29"/>
      <c r="H29"/>
      <c r="I29"/>
      <c r="J29"/>
      <c r="K29"/>
      <c r="L29"/>
      <c r="M29"/>
      <c r="N29"/>
      <c r="O29"/>
    </row>
    <row r="30" spans="2:15" s="3" customFormat="1" x14ac:dyDescent="0.25">
      <c r="B30"/>
      <c r="C30"/>
      <c r="D30"/>
      <c r="E30"/>
      <c r="F30"/>
      <c r="G30"/>
      <c r="H30"/>
      <c r="I30"/>
      <c r="J30"/>
      <c r="K30"/>
      <c r="L30"/>
      <c r="M30"/>
      <c r="N30"/>
      <c r="O30"/>
    </row>
    <row r="31" spans="2:15" s="3" customFormat="1" x14ac:dyDescent="0.25">
      <c r="B31"/>
      <c r="C31"/>
      <c r="D31"/>
      <c r="E31"/>
      <c r="F31"/>
      <c r="G31"/>
      <c r="H31"/>
      <c r="I31"/>
      <c r="J31"/>
      <c r="K31"/>
      <c r="L31"/>
      <c r="M31"/>
      <c r="N31"/>
      <c r="O31"/>
    </row>
    <row r="32" spans="2:15" s="3" customFormat="1" x14ac:dyDescent="0.25">
      <c r="B32"/>
      <c r="C32"/>
      <c r="D32"/>
      <c r="E32"/>
      <c r="F32"/>
      <c r="G32"/>
      <c r="H32"/>
      <c r="I32"/>
      <c r="J32"/>
      <c r="K32"/>
      <c r="L32"/>
      <c r="M32"/>
      <c r="N32"/>
      <c r="O32"/>
    </row>
    <row r="33" spans="2:15" s="3" customFormat="1" x14ac:dyDescent="0.25">
      <c r="B33"/>
      <c r="C33"/>
      <c r="D33"/>
      <c r="E33"/>
      <c r="F33"/>
      <c r="G33"/>
      <c r="H33"/>
      <c r="I33"/>
      <c r="J33"/>
      <c r="K33"/>
      <c r="L33"/>
      <c r="M33"/>
      <c r="N33"/>
      <c r="O33"/>
    </row>
    <row r="34" spans="2:15" s="3" customFormat="1" x14ac:dyDescent="0.25">
      <c r="B34"/>
      <c r="C34"/>
      <c r="D34"/>
      <c r="E34"/>
      <c r="F34"/>
      <c r="G34"/>
      <c r="H34"/>
      <c r="I34"/>
      <c r="J34"/>
      <c r="K34"/>
      <c r="L34"/>
      <c r="M34"/>
      <c r="N34"/>
      <c r="O34"/>
    </row>
    <row r="35" spans="2:15" s="3" customFormat="1" x14ac:dyDescent="0.25">
      <c r="B35"/>
      <c r="C35"/>
      <c r="D35"/>
      <c r="E35"/>
      <c r="F35"/>
      <c r="G35"/>
      <c r="H35"/>
      <c r="I35"/>
      <c r="J35"/>
      <c r="K35"/>
      <c r="L35"/>
      <c r="M35"/>
      <c r="N35"/>
      <c r="O35"/>
    </row>
    <row r="36" spans="2:15" s="3" customFormat="1" x14ac:dyDescent="0.25">
      <c r="B36"/>
      <c r="C36"/>
      <c r="D36"/>
      <c r="E36"/>
      <c r="F36"/>
      <c r="G36"/>
      <c r="H36"/>
      <c r="I36"/>
      <c r="J36"/>
      <c r="K36"/>
      <c r="L36"/>
      <c r="M36"/>
      <c r="N36"/>
      <c r="O36"/>
    </row>
    <row r="37" spans="2:15" s="3" customFormat="1" x14ac:dyDescent="0.25">
      <c r="B37"/>
      <c r="C37"/>
      <c r="D37"/>
      <c r="E37"/>
      <c r="F37"/>
      <c r="G37"/>
      <c r="H37"/>
      <c r="I37"/>
      <c r="J37"/>
      <c r="K37"/>
      <c r="L37"/>
      <c r="M37"/>
      <c r="N37"/>
      <c r="O37"/>
    </row>
  </sheetData>
  <hyperlinks>
    <hyperlink ref="B1" location="Titel!A1" display="Titel" xr:uid="{00000000-0004-0000-0100-000000000000}"/>
  </hyperlinks>
  <pageMargins left="0" right="0" top="0" bottom="0" header="0.31496062992125984" footer="0.31496062992125984"/>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AD43"/>
  <sheetViews>
    <sheetView zoomScaleNormal="100" workbookViewId="0">
      <selection activeCell="B2" sqref="B2"/>
    </sheetView>
  </sheetViews>
  <sheetFormatPr baseColWidth="10" defaultColWidth="11.453125" defaultRowHeight="12.5" x14ac:dyDescent="0.25"/>
  <cols>
    <col min="1" max="1" width="1.81640625" style="3" customWidth="1"/>
    <col min="2" max="2" width="44.54296875" style="3" customWidth="1"/>
    <col min="3" max="11" width="6.7265625" style="10" customWidth="1"/>
    <col min="12" max="12" width="2.54296875" style="10" customWidth="1"/>
    <col min="13" max="20" width="6.7265625" style="10" customWidth="1"/>
    <col min="21" max="23" width="6.453125" style="3" customWidth="1"/>
    <col min="24" max="24" width="2" style="3" customWidth="1"/>
    <col min="25" max="25" width="6.453125" style="3" customWidth="1"/>
    <col min="26" max="26" width="6.453125" customWidth="1"/>
    <col min="27" max="16384" width="11.453125" style="3"/>
  </cols>
  <sheetData>
    <row r="1" spans="2:30" s="9" customFormat="1" ht="13" x14ac:dyDescent="0.3">
      <c r="B1" s="5" t="s">
        <v>22</v>
      </c>
      <c r="C1" s="8"/>
      <c r="D1" s="8"/>
      <c r="E1" s="8"/>
      <c r="F1" s="8"/>
      <c r="G1" s="8"/>
      <c r="H1" s="8"/>
      <c r="I1" s="8"/>
      <c r="J1" s="8"/>
      <c r="K1" s="8"/>
      <c r="L1" s="8"/>
      <c r="M1" s="8"/>
      <c r="N1" s="8"/>
      <c r="O1" s="8"/>
      <c r="P1" s="8"/>
      <c r="Q1" s="8"/>
      <c r="R1" s="8"/>
      <c r="S1" s="8"/>
      <c r="T1" s="8"/>
      <c r="X1"/>
      <c r="Y1"/>
      <c r="Z1"/>
    </row>
    <row r="2" spans="2:30" s="9" customFormat="1" ht="13" x14ac:dyDescent="0.3">
      <c r="B2" s="8" t="s">
        <v>87</v>
      </c>
      <c r="C2" s="8"/>
      <c r="D2" s="8"/>
      <c r="E2" s="8"/>
      <c r="F2" s="108"/>
      <c r="G2" s="8"/>
      <c r="H2" s="8"/>
      <c r="I2" s="10"/>
      <c r="J2" s="8"/>
      <c r="K2" s="8"/>
      <c r="L2" s="8"/>
      <c r="M2" s="8"/>
      <c r="N2" s="8"/>
      <c r="O2" s="8"/>
      <c r="P2" s="8"/>
      <c r="Q2" s="8"/>
      <c r="R2" s="8"/>
      <c r="S2" s="8"/>
      <c r="T2" s="8"/>
      <c r="X2" s="38"/>
      <c r="Y2" s="38"/>
      <c r="Z2"/>
    </row>
    <row r="3" spans="2:30" s="6" customFormat="1" ht="10.5" x14ac:dyDescent="0.25">
      <c r="B3" s="4"/>
      <c r="C3" s="43" t="s">
        <v>11</v>
      </c>
      <c r="D3" s="4"/>
      <c r="E3" s="4"/>
      <c r="F3" s="4"/>
      <c r="G3" s="4"/>
      <c r="H3" s="4"/>
      <c r="I3" s="4"/>
      <c r="J3" s="4"/>
      <c r="K3" s="4"/>
      <c r="L3" s="4"/>
      <c r="M3" s="43" t="s">
        <v>12</v>
      </c>
      <c r="N3" s="4"/>
      <c r="O3" s="4"/>
      <c r="P3" s="4"/>
      <c r="Q3" s="4"/>
      <c r="R3" s="4"/>
      <c r="S3" s="4"/>
      <c r="T3" s="4"/>
      <c r="U3" s="4"/>
      <c r="V3" s="4"/>
      <c r="W3" s="4"/>
      <c r="X3" s="38"/>
      <c r="Y3" s="317" t="s">
        <v>119</v>
      </c>
      <c r="Z3" s="38"/>
    </row>
    <row r="4" spans="2:30" ht="21" x14ac:dyDescent="0.25">
      <c r="B4" s="44" t="s">
        <v>81</v>
      </c>
      <c r="C4" s="45" t="s">
        <v>1</v>
      </c>
      <c r="D4" s="45" t="s">
        <v>2</v>
      </c>
      <c r="E4" s="45" t="s">
        <v>3</v>
      </c>
      <c r="F4" s="45" t="s">
        <v>4</v>
      </c>
      <c r="G4" s="45" t="s">
        <v>5</v>
      </c>
      <c r="H4" s="45" t="s">
        <v>6</v>
      </c>
      <c r="I4" s="45" t="s">
        <v>7</v>
      </c>
      <c r="J4" s="45" t="s">
        <v>8</v>
      </c>
      <c r="K4" s="46" t="s">
        <v>9</v>
      </c>
      <c r="L4" s="42"/>
      <c r="M4" s="193">
        <v>2010</v>
      </c>
      <c r="N4" s="193">
        <v>2011</v>
      </c>
      <c r="O4" s="193">
        <v>2012</v>
      </c>
      <c r="P4" s="193">
        <v>2013</v>
      </c>
      <c r="Q4" s="193">
        <v>2014</v>
      </c>
      <c r="R4" s="193">
        <v>2015</v>
      </c>
      <c r="S4" s="193">
        <v>2016</v>
      </c>
      <c r="T4" s="193">
        <v>2017</v>
      </c>
      <c r="U4" s="193">
        <v>2018</v>
      </c>
      <c r="V4" s="193">
        <v>2019</v>
      </c>
      <c r="W4" s="193">
        <v>2020</v>
      </c>
      <c r="X4" s="42"/>
      <c r="Y4" s="313">
        <v>2021</v>
      </c>
      <c r="Z4" s="313">
        <v>2022</v>
      </c>
      <c r="AA4" s="13"/>
      <c r="AB4" s="14"/>
      <c r="AC4" s="13"/>
      <c r="AD4" s="14"/>
    </row>
    <row r="5" spans="2:30" s="8" customFormat="1" ht="13" x14ac:dyDescent="0.3">
      <c r="B5" s="47" t="s">
        <v>79</v>
      </c>
      <c r="C5" s="48">
        <v>216.62092749999999</v>
      </c>
      <c r="D5" s="49">
        <v>206.6085722</v>
      </c>
      <c r="E5" s="49">
        <v>195.38035930000001</v>
      </c>
      <c r="F5" s="49">
        <v>177.14845030000001</v>
      </c>
      <c r="G5" s="49">
        <v>184.6910062</v>
      </c>
      <c r="H5" s="49">
        <v>191.63472039999999</v>
      </c>
      <c r="I5" s="49">
        <v>205.33844719999999</v>
      </c>
      <c r="J5" s="49">
        <v>220.27185230000001</v>
      </c>
      <c r="K5" s="50">
        <v>201.70606760000001</v>
      </c>
      <c r="L5" s="4"/>
      <c r="M5" s="197">
        <v>191.85221039999999</v>
      </c>
      <c r="N5" s="194">
        <v>198.22109889999999</v>
      </c>
      <c r="O5" s="194">
        <v>197.7812677</v>
      </c>
      <c r="P5" s="194">
        <v>202.61910900000001</v>
      </c>
      <c r="Q5" s="194">
        <v>212.64496579999999</v>
      </c>
      <c r="R5" s="194">
        <v>226.26473859999999</v>
      </c>
      <c r="S5" s="194">
        <v>235.7897897</v>
      </c>
      <c r="T5" s="194">
        <v>228.6142375</v>
      </c>
      <c r="U5" s="194">
        <v>233.34200000000001</v>
      </c>
      <c r="V5" s="224">
        <v>220.96891220000001</v>
      </c>
      <c r="W5" s="194">
        <v>267.61993050000001</v>
      </c>
      <c r="X5" s="4"/>
      <c r="Y5" s="314">
        <v>772.94399999999996</v>
      </c>
      <c r="Z5" s="314">
        <v>531.476</v>
      </c>
    </row>
    <row r="6" spans="2:30" ht="13.5" customHeight="1" x14ac:dyDescent="0.25">
      <c r="B6" s="51" t="s">
        <v>19</v>
      </c>
      <c r="C6" s="48">
        <v>455.68254940000003</v>
      </c>
      <c r="D6" s="49">
        <v>501.54397310000002</v>
      </c>
      <c r="E6" s="49">
        <v>504.72255999999999</v>
      </c>
      <c r="F6" s="49">
        <v>505.68047030000002</v>
      </c>
      <c r="G6" s="49">
        <v>529.19311230000005</v>
      </c>
      <c r="H6" s="49">
        <v>543.68348119999996</v>
      </c>
      <c r="I6" s="49">
        <v>552.34348709999995</v>
      </c>
      <c r="J6" s="49">
        <v>570.61563799999999</v>
      </c>
      <c r="K6" s="50">
        <v>574.06834630000003</v>
      </c>
      <c r="L6" s="4"/>
      <c r="M6" s="198">
        <v>544.80633599999999</v>
      </c>
      <c r="N6" s="50">
        <v>562.35448450000001</v>
      </c>
      <c r="O6" s="50">
        <v>581.10366180000005</v>
      </c>
      <c r="P6" s="50">
        <v>589.18177349999996</v>
      </c>
      <c r="Q6" s="50">
        <v>601.16248849999999</v>
      </c>
      <c r="R6" s="50">
        <v>624.55853490000004</v>
      </c>
      <c r="S6" s="50">
        <v>631.01107439999998</v>
      </c>
      <c r="T6" s="50">
        <v>641.31903680000005</v>
      </c>
      <c r="U6" s="50">
        <v>640.71900000000005</v>
      </c>
      <c r="V6" s="49">
        <v>646.5205618</v>
      </c>
      <c r="W6" s="50">
        <v>635.54216699999995</v>
      </c>
      <c r="X6" s="4"/>
      <c r="Y6" s="315">
        <v>683.13199999999995</v>
      </c>
      <c r="Z6" s="315">
        <v>751.22400000000005</v>
      </c>
    </row>
    <row r="7" spans="2:30" ht="13.5" customHeight="1" x14ac:dyDescent="0.25">
      <c r="B7" s="51" t="s">
        <v>20</v>
      </c>
      <c r="C7" s="48">
        <v>3067.0920593000001</v>
      </c>
      <c r="D7" s="49">
        <v>3044.1342165000001</v>
      </c>
      <c r="E7" s="49">
        <v>3059.8285393000001</v>
      </c>
      <c r="F7" s="49">
        <v>3076.9264013000002</v>
      </c>
      <c r="G7" s="49">
        <v>3057.4526873</v>
      </c>
      <c r="H7" s="49">
        <v>3102.4696832999998</v>
      </c>
      <c r="I7" s="49">
        <v>3144.2376033999999</v>
      </c>
      <c r="J7" s="49">
        <v>3220.9433021999998</v>
      </c>
      <c r="K7" s="50">
        <v>3252.8774523000002</v>
      </c>
      <c r="L7" s="4"/>
      <c r="M7" s="198">
        <v>3247.4889438</v>
      </c>
      <c r="N7" s="50">
        <v>3308.9902001</v>
      </c>
      <c r="O7" s="50">
        <v>3348.2351165</v>
      </c>
      <c r="P7" s="50">
        <v>3373.6816861000002</v>
      </c>
      <c r="Q7" s="50">
        <v>3435.2986298000001</v>
      </c>
      <c r="R7" s="50">
        <v>3474.6716477</v>
      </c>
      <c r="S7" s="50">
        <v>3520.3676974999998</v>
      </c>
      <c r="T7" s="50">
        <v>3555.2061233999998</v>
      </c>
      <c r="U7" s="50">
        <v>3583.2489999999998</v>
      </c>
      <c r="V7" s="49">
        <v>3629.0948444000001</v>
      </c>
      <c r="W7" s="50">
        <v>3582.7393849</v>
      </c>
      <c r="X7" s="4"/>
      <c r="Y7" s="315">
        <v>3012.0990000000002</v>
      </c>
      <c r="Z7" s="315">
        <v>3209.1439999999998</v>
      </c>
    </row>
    <row r="8" spans="2:30" ht="13.5" customHeight="1" x14ac:dyDescent="0.25">
      <c r="B8" s="52" t="s">
        <v>21</v>
      </c>
      <c r="C8" s="53">
        <v>4.1905818999999997</v>
      </c>
      <c r="D8" s="54">
        <v>6.0176105</v>
      </c>
      <c r="E8" s="54">
        <v>5.4361459999999999</v>
      </c>
      <c r="F8" s="54">
        <v>3.6298493999999999</v>
      </c>
      <c r="G8" s="54">
        <v>3.7177345000000002</v>
      </c>
      <c r="H8" s="54">
        <v>2.5660824999999998</v>
      </c>
      <c r="I8" s="54">
        <v>4.1867504999999996</v>
      </c>
      <c r="J8" s="54">
        <v>4.1515874000000004</v>
      </c>
      <c r="K8" s="55">
        <v>5.2572606999999998</v>
      </c>
      <c r="L8" s="4"/>
      <c r="M8" s="198">
        <v>7.0423390000000001</v>
      </c>
      <c r="N8" s="50">
        <v>7.2570262999999997</v>
      </c>
      <c r="O8" s="50">
        <v>5.7141995000000003</v>
      </c>
      <c r="P8" s="50">
        <v>5.0204211000000001</v>
      </c>
      <c r="Q8" s="50">
        <v>6.3955773999999996</v>
      </c>
      <c r="R8" s="50">
        <v>7.1089289000000004</v>
      </c>
      <c r="S8" s="50">
        <v>8.5633823000000007</v>
      </c>
      <c r="T8" s="50">
        <v>6.9958159999999996</v>
      </c>
      <c r="U8" s="50">
        <v>6.92</v>
      </c>
      <c r="V8" s="49">
        <v>7.2717638999999998</v>
      </c>
      <c r="W8" s="50">
        <v>11.145913500000001</v>
      </c>
      <c r="X8" s="4"/>
      <c r="Y8" s="315">
        <v>12.709</v>
      </c>
      <c r="Z8" s="315">
        <v>7.0650000000000004</v>
      </c>
    </row>
    <row r="9" spans="2:30" ht="13.5" customHeight="1" x14ac:dyDescent="0.25">
      <c r="B9" s="56" t="s">
        <v>10</v>
      </c>
      <c r="C9" s="57">
        <v>3743.5861181</v>
      </c>
      <c r="D9" s="58">
        <v>3758.3043723999999</v>
      </c>
      <c r="E9" s="58">
        <v>3765.3676046999999</v>
      </c>
      <c r="F9" s="58">
        <v>3763.3851714000002</v>
      </c>
      <c r="G9" s="58">
        <v>3775.0545401999998</v>
      </c>
      <c r="H9" s="58">
        <v>3840.3539673999999</v>
      </c>
      <c r="I9" s="58">
        <v>3906.1062882000001</v>
      </c>
      <c r="J9" s="58">
        <v>4015.9823799999999</v>
      </c>
      <c r="K9" s="59">
        <v>4033.9091269</v>
      </c>
      <c r="L9" s="4"/>
      <c r="M9" s="199">
        <f>SUM(M5:M8)</f>
        <v>3991.1898292000001</v>
      </c>
      <c r="N9" s="59">
        <f t="shared" ref="N9:S9" si="0">SUM(N5:N8)</f>
        <v>4076.8228098</v>
      </c>
      <c r="O9" s="59">
        <f t="shared" si="0"/>
        <v>4132.8342455000002</v>
      </c>
      <c r="P9" s="59">
        <f t="shared" si="0"/>
        <v>4170.5029897000004</v>
      </c>
      <c r="Q9" s="59">
        <f t="shared" si="0"/>
        <v>4255.5016614999995</v>
      </c>
      <c r="R9" s="59">
        <f t="shared" si="0"/>
        <v>4332.6038501000003</v>
      </c>
      <c r="S9" s="59">
        <f t="shared" si="0"/>
        <v>4395.7319438999994</v>
      </c>
      <c r="T9" s="59">
        <f>SUM(T5:T8)</f>
        <v>4432.1352136999994</v>
      </c>
      <c r="U9" s="59">
        <f>SUM(U5:U8)</f>
        <v>4464.2299999999996</v>
      </c>
      <c r="V9" s="59">
        <f>SUM(V5:V8)</f>
        <v>4503.8560823000007</v>
      </c>
      <c r="W9" s="59">
        <f>SUM(W5:W8)</f>
        <v>4497.0473958999992</v>
      </c>
      <c r="X9" s="4"/>
      <c r="Y9" s="316">
        <v>4480.884</v>
      </c>
      <c r="Z9" s="316">
        <v>4498.9089999999997</v>
      </c>
    </row>
    <row r="10" spans="2:30" ht="13.5" customHeight="1" x14ac:dyDescent="0.25">
      <c r="B10" s="7"/>
      <c r="C10" s="4"/>
      <c r="D10" s="4"/>
      <c r="E10" s="4"/>
      <c r="F10" s="4"/>
      <c r="G10" s="4"/>
      <c r="H10" s="4"/>
      <c r="I10" s="4"/>
      <c r="J10" s="4"/>
      <c r="K10" s="4"/>
      <c r="L10" s="4"/>
      <c r="M10" s="4"/>
      <c r="N10" s="4"/>
      <c r="O10" s="4"/>
      <c r="P10" s="4"/>
      <c r="Q10" s="4"/>
      <c r="R10" s="4"/>
      <c r="S10" s="4"/>
      <c r="T10" s="4"/>
      <c r="U10" s="4"/>
      <c r="V10" s="4"/>
      <c r="W10" s="4"/>
      <c r="X10" s="4"/>
      <c r="Y10" s="38"/>
      <c r="Z10" s="38"/>
    </row>
    <row r="11" spans="2:30" ht="21" x14ac:dyDescent="0.25">
      <c r="B11" s="44" t="s">
        <v>80</v>
      </c>
      <c r="C11" s="45" t="s">
        <v>1</v>
      </c>
      <c r="D11" s="45" t="s">
        <v>2</v>
      </c>
      <c r="E11" s="45" t="s">
        <v>3</v>
      </c>
      <c r="F11" s="45" t="s">
        <v>4</v>
      </c>
      <c r="G11" s="45" t="s">
        <v>5</v>
      </c>
      <c r="H11" s="45" t="s">
        <v>6</v>
      </c>
      <c r="I11" s="45" t="s">
        <v>7</v>
      </c>
      <c r="J11" s="45" t="s">
        <v>8</v>
      </c>
      <c r="K11" s="46" t="s">
        <v>9</v>
      </c>
      <c r="L11" s="42"/>
      <c r="M11" s="45">
        <v>2010</v>
      </c>
      <c r="N11" s="46">
        <v>2011</v>
      </c>
      <c r="O11" s="46">
        <v>2012</v>
      </c>
      <c r="P11" s="46">
        <v>2013</v>
      </c>
      <c r="Q11" s="46">
        <v>2014</v>
      </c>
      <c r="R11" s="46">
        <v>2015</v>
      </c>
      <c r="S11" s="46">
        <v>2016</v>
      </c>
      <c r="T11" s="46">
        <v>2017</v>
      </c>
      <c r="U11" s="46">
        <v>2018</v>
      </c>
      <c r="V11" s="46">
        <v>2019</v>
      </c>
      <c r="W11" s="193">
        <v>2020</v>
      </c>
      <c r="X11" s="42"/>
      <c r="Y11" s="313">
        <v>2021</v>
      </c>
      <c r="Z11" s="313">
        <v>2022</v>
      </c>
    </row>
    <row r="12" spans="2:30" s="8" customFormat="1" ht="13" x14ac:dyDescent="0.3">
      <c r="B12" s="47" t="s">
        <v>79</v>
      </c>
      <c r="C12" s="60">
        <v>5.7864550371274116E-2</v>
      </c>
      <c r="D12" s="61">
        <v>5.4973879634996857E-2</v>
      </c>
      <c r="E12" s="61">
        <v>5.1888787446974026E-2</v>
      </c>
      <c r="F12" s="61">
        <v>4.7071570469652407E-2</v>
      </c>
      <c r="G12" s="61">
        <v>4.892406301240225E-2</v>
      </c>
      <c r="H12" s="61">
        <v>4.9900275346165736E-2</v>
      </c>
      <c r="I12" s="61">
        <v>5.2568576492736309E-2</v>
      </c>
      <c r="J12" s="61">
        <v>5.4848809446220732E-2</v>
      </c>
      <c r="K12" s="62">
        <v>5.0002630514140549E-2</v>
      </c>
      <c r="L12" s="63" t="e">
        <v>#DIV/0!</v>
      </c>
      <c r="M12" s="60">
        <v>4.8068926463078088E-2</v>
      </c>
      <c r="N12" s="200">
        <v>4.8621465329204305E-2</v>
      </c>
      <c r="O12" s="62">
        <v>4.7856085183032047E-2</v>
      </c>
      <c r="P12" s="62">
        <v>4.8583854153902706E-2</v>
      </c>
      <c r="Q12" s="62">
        <v>4.9969423751804125E-2</v>
      </c>
      <c r="R12" s="62">
        <v>5.2223731139134172E-2</v>
      </c>
      <c r="S12" s="62">
        <v>5.3640620654134247E-2</v>
      </c>
      <c r="T12" s="62">
        <v>5.1581061153851873E-2</v>
      </c>
      <c r="U12" s="62">
        <v>5.2269260320368806E-2</v>
      </c>
      <c r="V12" s="62">
        <v>4.9067495559502662E-2</v>
      </c>
      <c r="W12" s="195">
        <v>5.9510142310250633E-2</v>
      </c>
      <c r="X12" s="4"/>
      <c r="Y12" s="247">
        <v>0.17249810528458223</v>
      </c>
      <c r="Z12" s="247">
        <v>0.11813441881131627</v>
      </c>
    </row>
    <row r="13" spans="2:30" ht="13.5" customHeight="1" x14ac:dyDescent="0.25">
      <c r="B13" s="51" t="s">
        <v>19</v>
      </c>
      <c r="C13" s="60">
        <v>0.12172353861363146</v>
      </c>
      <c r="D13" s="61">
        <v>0.13344953558929587</v>
      </c>
      <c r="E13" s="61">
        <v>0.13404336919720564</v>
      </c>
      <c r="F13" s="61">
        <v>0.13436851325847257</v>
      </c>
      <c r="G13" s="61">
        <v>0.14018158060094246</v>
      </c>
      <c r="H13" s="61">
        <v>0.14157119000363527</v>
      </c>
      <c r="I13" s="61">
        <v>0.14140513502373975</v>
      </c>
      <c r="J13" s="61">
        <v>0.14208619062716107</v>
      </c>
      <c r="K13" s="62">
        <v>0.14231067885784604</v>
      </c>
      <c r="L13" s="63" t="e">
        <v>#DIV/0!</v>
      </c>
      <c r="M13" s="60">
        <v>0.13650223600344305</v>
      </c>
      <c r="N13" s="200">
        <v>0.13793939808916736</v>
      </c>
      <c r="O13" s="62">
        <v>0.14060657342663321</v>
      </c>
      <c r="P13" s="62">
        <v>0.14127355260387475</v>
      </c>
      <c r="Q13" s="62">
        <v>0.14126712578655165</v>
      </c>
      <c r="R13" s="62">
        <v>0.14415315974147619</v>
      </c>
      <c r="S13" s="62">
        <v>0.14355085397681272</v>
      </c>
      <c r="T13" s="62">
        <v>0.14469753423082488</v>
      </c>
      <c r="U13" s="62">
        <v>0.14352284716513264</v>
      </c>
      <c r="V13" s="62">
        <v>0.1436500888099467</v>
      </c>
      <c r="W13" s="62">
        <v>0.14132432039599183</v>
      </c>
      <c r="X13" s="4"/>
      <c r="Y13" s="200">
        <v>0.15245473884171068</v>
      </c>
      <c r="Z13" s="200">
        <v>0.16697914983388198</v>
      </c>
    </row>
    <row r="14" spans="2:30" ht="13.5" customHeight="1" x14ac:dyDescent="0.25">
      <c r="B14" s="51" t="s">
        <v>20</v>
      </c>
      <c r="C14" s="60">
        <v>0.81929250791662189</v>
      </c>
      <c r="D14" s="61">
        <v>0.809975434362188</v>
      </c>
      <c r="E14" s="61">
        <v>0.81262412081111735</v>
      </c>
      <c r="F14" s="61">
        <v>0.81759539913246948</v>
      </c>
      <c r="G14" s="61">
        <v>0.80990954031038143</v>
      </c>
      <c r="H14" s="61">
        <v>0.80786034559216346</v>
      </c>
      <c r="I14" s="61">
        <v>0.8049544409220154</v>
      </c>
      <c r="J14" s="61">
        <v>0.8020312335633305</v>
      </c>
      <c r="K14" s="62">
        <v>0.80638342361464865</v>
      </c>
      <c r="L14" s="63" t="e">
        <v>#DIV/0!</v>
      </c>
      <c r="M14" s="60">
        <v>0.81366436646059792</v>
      </c>
      <c r="N14" s="200">
        <v>0.81165906748405681</v>
      </c>
      <c r="O14" s="62">
        <v>0.81015470682031243</v>
      </c>
      <c r="P14" s="62">
        <v>0.80893880053127154</v>
      </c>
      <c r="Q14" s="62">
        <v>0.80726055423254373</v>
      </c>
      <c r="R14" s="62">
        <v>0.8019823108498142</v>
      </c>
      <c r="S14" s="62">
        <v>0.80086041242465866</v>
      </c>
      <c r="T14" s="62">
        <v>0.80214297443152038</v>
      </c>
      <c r="U14" s="62">
        <v>0.80265779316925878</v>
      </c>
      <c r="V14" s="62">
        <v>0.80572824156305511</v>
      </c>
      <c r="W14" s="62">
        <v>0.79668704142324254</v>
      </c>
      <c r="X14" s="4"/>
      <c r="Y14" s="200">
        <v>0.67221088517355065</v>
      </c>
      <c r="Z14" s="200">
        <v>0.71331605062471815</v>
      </c>
    </row>
    <row r="15" spans="2:30" ht="13.5" customHeight="1" x14ac:dyDescent="0.25">
      <c r="B15" s="52" t="s">
        <v>21</v>
      </c>
      <c r="C15" s="64">
        <v>1.1194030984725593E-3</v>
      </c>
      <c r="D15" s="65">
        <v>1.6011503869116485E-3</v>
      </c>
      <c r="E15" s="65">
        <v>1.4437225181452415E-3</v>
      </c>
      <c r="F15" s="65">
        <v>9.645171128337299E-4</v>
      </c>
      <c r="G15" s="65">
        <v>9.8481610276365361E-4</v>
      </c>
      <c r="H15" s="65">
        <v>6.6818905803552573E-4</v>
      </c>
      <c r="I15" s="65">
        <v>1.0718475615084516E-3</v>
      </c>
      <c r="J15" s="65">
        <v>1.033766338387172E-3</v>
      </c>
      <c r="K15" s="66">
        <v>1.3032670133648072E-3</v>
      </c>
      <c r="L15" s="63" t="e">
        <v>#DIV/0!</v>
      </c>
      <c r="M15" s="64">
        <v>1.7644710728809351E-3</v>
      </c>
      <c r="N15" s="200">
        <v>1.7800690975715997E-3</v>
      </c>
      <c r="O15" s="62">
        <v>1.3826345700222204E-3</v>
      </c>
      <c r="P15" s="62">
        <v>1.2037927109509487E-3</v>
      </c>
      <c r="Q15" s="62">
        <v>1.5028962291006734E-3</v>
      </c>
      <c r="R15" s="62">
        <v>1.6407982695754472E-3</v>
      </c>
      <c r="S15" s="62">
        <v>1.9481129443945032E-3</v>
      </c>
      <c r="T15" s="62">
        <v>1.578430183802946E-3</v>
      </c>
      <c r="U15" s="62">
        <v>1.5500993452398288E-3</v>
      </c>
      <c r="V15" s="62">
        <v>1.5541740674955595E-3</v>
      </c>
      <c r="W15" s="66">
        <v>2.4784958927516936E-3</v>
      </c>
      <c r="X15" s="4"/>
      <c r="Y15" s="248">
        <v>2.8362707001564867E-3</v>
      </c>
      <c r="Z15" s="248">
        <v>1.5703807300836716E-3</v>
      </c>
    </row>
    <row r="16" spans="2:30" ht="13.5" customHeight="1" x14ac:dyDescent="0.25">
      <c r="B16" s="67" t="s">
        <v>10</v>
      </c>
      <c r="C16" s="68">
        <v>1</v>
      </c>
      <c r="D16" s="69">
        <v>0.99999999997339239</v>
      </c>
      <c r="E16" s="69">
        <v>0.99999999997344224</v>
      </c>
      <c r="F16" s="69">
        <v>0.99999999997342826</v>
      </c>
      <c r="G16" s="69">
        <v>1.0000000000264897</v>
      </c>
      <c r="H16" s="69">
        <v>1</v>
      </c>
      <c r="I16" s="69">
        <v>0.99999999999999989</v>
      </c>
      <c r="J16" s="69">
        <v>0.99999999997509947</v>
      </c>
      <c r="K16" s="70">
        <v>1</v>
      </c>
      <c r="L16" s="71" t="e">
        <v>#DIV/0!</v>
      </c>
      <c r="M16" s="68">
        <v>1</v>
      </c>
      <c r="N16" s="201">
        <v>1</v>
      </c>
      <c r="O16" s="70">
        <v>0.99999999999999989</v>
      </c>
      <c r="P16" s="70">
        <v>1</v>
      </c>
      <c r="Q16" s="70">
        <v>1.0000000000000002</v>
      </c>
      <c r="R16" s="70">
        <v>1</v>
      </c>
      <c r="S16" s="70">
        <v>1.0000000000000002</v>
      </c>
      <c r="T16" s="70">
        <v>1</v>
      </c>
      <c r="U16" s="70">
        <v>1</v>
      </c>
      <c r="V16" s="70">
        <v>1</v>
      </c>
      <c r="W16" s="196">
        <v>1</v>
      </c>
      <c r="X16" s="4"/>
      <c r="Y16" s="249">
        <v>1</v>
      </c>
      <c r="Z16" s="249">
        <v>1.0000000000000002</v>
      </c>
    </row>
    <row r="17" spans="2:26" ht="13.5" customHeight="1" x14ac:dyDescent="0.25">
      <c r="D17" s="4"/>
      <c r="E17" s="4"/>
      <c r="F17" s="4"/>
      <c r="G17" s="4"/>
      <c r="H17" s="4"/>
      <c r="I17" s="4"/>
      <c r="J17" s="4"/>
      <c r="K17" s="4"/>
      <c r="L17" s="11"/>
      <c r="N17" s="11"/>
      <c r="O17" s="1"/>
      <c r="P17" s="11"/>
      <c r="Q17" s="12"/>
      <c r="R17" s="12"/>
      <c r="S17" s="4"/>
      <c r="T17" s="4"/>
      <c r="V17" s="7"/>
      <c r="W17" s="7"/>
      <c r="X17" s="4"/>
      <c r="Y17" s="310"/>
      <c r="Z17" s="310" t="s">
        <v>118</v>
      </c>
    </row>
    <row r="18" spans="2:26" x14ac:dyDescent="0.25">
      <c r="B18" s="312" t="s">
        <v>120</v>
      </c>
      <c r="C18" s="2"/>
      <c r="D18" s="4"/>
      <c r="E18" s="4"/>
      <c r="F18" s="4"/>
      <c r="G18" s="4"/>
      <c r="H18" s="4"/>
      <c r="I18" s="4"/>
      <c r="J18" s="4"/>
      <c r="K18" s="4"/>
      <c r="L18" s="4"/>
      <c r="M18" s="4"/>
      <c r="N18" s="11"/>
      <c r="O18" s="11"/>
      <c r="P18" s="11"/>
      <c r="Q18" s="12"/>
      <c r="R18" s="4"/>
      <c r="S18" s="4"/>
      <c r="T18" s="4"/>
      <c r="U18" s="4"/>
      <c r="V18" s="4"/>
      <c r="W18" s="4"/>
      <c r="X18" s="4"/>
      <c r="Y18" s="4"/>
    </row>
    <row r="19" spans="2:26" x14ac:dyDescent="0.25">
      <c r="B19" s="32" t="s">
        <v>17</v>
      </c>
    </row>
    <row r="20" spans="2:26" x14ac:dyDescent="0.25">
      <c r="B20" s="32" t="s">
        <v>18</v>
      </c>
    </row>
    <row r="21" spans="2:26" x14ac:dyDescent="0.25">
      <c r="B21" s="246" t="s">
        <v>108</v>
      </c>
      <c r="C21" s="2"/>
      <c r="D21" s="4"/>
      <c r="E21" s="4"/>
      <c r="F21" s="4"/>
      <c r="G21" s="4"/>
      <c r="H21" s="4"/>
      <c r="I21" s="4"/>
      <c r="J21" s="4"/>
      <c r="K21" s="4"/>
      <c r="L21" s="4"/>
      <c r="M21" s="4"/>
      <c r="N21" s="11"/>
      <c r="O21" s="11"/>
      <c r="P21" s="11"/>
      <c r="Q21" s="12"/>
      <c r="R21" s="4"/>
      <c r="S21" s="4"/>
      <c r="T21" s="4"/>
      <c r="U21" s="4"/>
      <c r="V21" s="4"/>
      <c r="W21" s="4"/>
      <c r="X21" s="4"/>
      <c r="Y21" s="4"/>
    </row>
    <row r="22" spans="2:26" x14ac:dyDescent="0.25">
      <c r="B22" s="32" t="s">
        <v>78</v>
      </c>
      <c r="C22" s="2"/>
      <c r="D22" s="4"/>
      <c r="E22" s="4"/>
      <c r="F22" s="4"/>
      <c r="G22" s="4"/>
      <c r="H22" s="4"/>
      <c r="I22" s="4"/>
      <c r="J22" s="4"/>
      <c r="K22" s="4"/>
      <c r="L22" s="11"/>
      <c r="M22" s="11"/>
      <c r="N22" s="11"/>
      <c r="O22" s="1"/>
      <c r="P22" s="11"/>
      <c r="Q22" s="12"/>
      <c r="R22" s="4"/>
      <c r="S22" s="4"/>
      <c r="T22" s="4"/>
      <c r="U22" s="4"/>
      <c r="V22" s="4"/>
      <c r="W22" s="4"/>
      <c r="X22" s="4"/>
      <c r="Y22" s="4"/>
    </row>
    <row r="23" spans="2:26" x14ac:dyDescent="0.25">
      <c r="B23" s="72" t="s">
        <v>129</v>
      </c>
      <c r="C23" s="2"/>
      <c r="D23" s="4"/>
      <c r="E23" s="4"/>
      <c r="F23" s="4"/>
      <c r="G23" s="4"/>
      <c r="H23" s="4"/>
      <c r="I23" s="4"/>
      <c r="J23" s="4"/>
      <c r="K23" s="4"/>
      <c r="L23" s="11"/>
      <c r="M23" s="11"/>
      <c r="N23" s="11"/>
      <c r="O23" s="1"/>
      <c r="P23" s="11"/>
      <c r="Q23" s="12"/>
      <c r="R23" s="4"/>
      <c r="S23" s="4"/>
      <c r="T23" s="4"/>
      <c r="U23" s="4"/>
      <c r="V23" s="4"/>
      <c r="W23" s="4"/>
    </row>
    <row r="24" spans="2:26" x14ac:dyDescent="0.25">
      <c r="B24" s="4"/>
      <c r="C24" s="2"/>
      <c r="D24" s="4"/>
      <c r="E24" s="4"/>
      <c r="F24" s="4"/>
      <c r="G24" s="4"/>
      <c r="H24" s="4"/>
      <c r="I24" s="4"/>
      <c r="J24" s="4"/>
      <c r="K24" s="4"/>
      <c r="L24" s="4"/>
      <c r="M24" s="4"/>
      <c r="N24" s="11"/>
      <c r="O24" s="11"/>
      <c r="P24" s="11"/>
      <c r="Q24" s="12"/>
      <c r="R24" s="4"/>
      <c r="S24" s="4"/>
      <c r="T24" s="4"/>
      <c r="U24" s="4"/>
      <c r="V24" s="4"/>
      <c r="W24" s="4"/>
    </row>
    <row r="25" spans="2:26" x14ac:dyDescent="0.25">
      <c r="B25" s="4"/>
      <c r="C25" s="2"/>
      <c r="D25" s="4"/>
      <c r="E25" s="4"/>
      <c r="F25" s="4"/>
      <c r="G25" s="4"/>
      <c r="H25" s="4"/>
      <c r="I25" s="4"/>
      <c r="J25" s="4"/>
      <c r="K25" s="4"/>
      <c r="L25" s="4"/>
      <c r="M25" s="4"/>
      <c r="N25" s="4"/>
      <c r="O25" s="4"/>
      <c r="P25" s="4"/>
      <c r="Q25" s="4"/>
      <c r="R25" s="4"/>
      <c r="S25" s="4"/>
      <c r="T25" s="4"/>
      <c r="U25" s="4"/>
      <c r="V25" s="4"/>
      <c r="W25" s="4"/>
    </row>
    <row r="26" spans="2:26" x14ac:dyDescent="0.25">
      <c r="B26" s="4"/>
      <c r="C26" s="2"/>
      <c r="D26" s="4"/>
      <c r="E26" s="4"/>
      <c r="F26" s="4"/>
      <c r="G26" s="4"/>
      <c r="H26" s="4"/>
      <c r="I26" s="4"/>
      <c r="J26" s="4"/>
      <c r="K26" s="4"/>
      <c r="L26" s="4"/>
      <c r="M26" s="4"/>
      <c r="N26" s="4"/>
      <c r="O26" s="4"/>
      <c r="P26" s="4"/>
      <c r="Q26" s="4"/>
      <c r="R26" s="4"/>
      <c r="S26" s="4"/>
      <c r="T26" s="4"/>
      <c r="U26" s="4"/>
      <c r="V26" s="4"/>
      <c r="W26" s="4"/>
    </row>
    <row r="27" spans="2:26" x14ac:dyDescent="0.25">
      <c r="B27" s="4"/>
      <c r="C27" s="2"/>
      <c r="D27" s="4"/>
      <c r="E27" s="4"/>
      <c r="F27" s="4"/>
      <c r="G27" s="4"/>
      <c r="H27" s="4"/>
      <c r="I27" s="4"/>
      <c r="J27" s="4"/>
      <c r="K27" s="4"/>
      <c r="L27" s="4"/>
      <c r="M27" s="4"/>
      <c r="N27" s="4"/>
      <c r="O27" s="4"/>
      <c r="P27" s="4"/>
      <c r="Q27" s="4"/>
      <c r="R27" s="4"/>
      <c r="S27" s="4"/>
      <c r="T27" s="4"/>
      <c r="U27" s="4"/>
      <c r="V27" s="4"/>
      <c r="W27" s="4"/>
    </row>
    <row r="28" spans="2:26" x14ac:dyDescent="0.25">
      <c r="B28" s="4"/>
      <c r="C28" s="2"/>
      <c r="D28" s="4"/>
      <c r="E28" s="4"/>
      <c r="F28" s="4"/>
      <c r="G28" s="4"/>
      <c r="H28" s="4"/>
      <c r="I28" s="4"/>
      <c r="J28" s="4"/>
      <c r="K28" s="4"/>
      <c r="L28" s="4"/>
      <c r="M28" s="4"/>
      <c r="N28" s="4"/>
      <c r="O28" s="4"/>
      <c r="P28" s="4"/>
      <c r="Q28" s="4"/>
      <c r="R28" s="4"/>
      <c r="S28" s="4"/>
      <c r="T28" s="4"/>
      <c r="U28" s="4"/>
      <c r="V28" s="4"/>
      <c r="W28" s="4"/>
    </row>
    <row r="29" spans="2:26" x14ac:dyDescent="0.25">
      <c r="B29" s="4"/>
      <c r="C29" s="72"/>
      <c r="D29" s="4"/>
      <c r="E29" s="4"/>
      <c r="F29" s="4"/>
      <c r="G29" s="4"/>
      <c r="H29" s="4"/>
      <c r="I29" s="4"/>
      <c r="J29" s="4"/>
      <c r="K29" s="4"/>
      <c r="L29" s="4"/>
      <c r="M29" s="4"/>
      <c r="N29" s="4"/>
      <c r="O29" s="4"/>
      <c r="P29" s="4"/>
      <c r="Q29" s="4"/>
      <c r="R29" s="4"/>
      <c r="S29" s="4"/>
      <c r="T29" s="4"/>
      <c r="U29" s="4"/>
      <c r="V29" s="4"/>
      <c r="W29" s="4"/>
    </row>
    <row r="30" spans="2:26" x14ac:dyDescent="0.25">
      <c r="B30" s="4"/>
      <c r="C30" s="72"/>
      <c r="D30" s="4"/>
      <c r="E30" s="4"/>
      <c r="F30" s="4"/>
      <c r="G30" s="4"/>
      <c r="H30" s="4"/>
      <c r="I30" s="4"/>
      <c r="J30" s="4"/>
      <c r="K30" s="4"/>
      <c r="L30" s="4"/>
      <c r="M30" s="4"/>
      <c r="N30" s="4"/>
      <c r="O30" s="4"/>
      <c r="P30" s="4"/>
      <c r="Q30" s="4"/>
      <c r="R30" s="4"/>
      <c r="S30" s="4"/>
      <c r="T30" s="4"/>
      <c r="U30" s="4"/>
      <c r="V30" s="4"/>
      <c r="W30" s="4"/>
    </row>
    <row r="31" spans="2:26" x14ac:dyDescent="0.25">
      <c r="B31" s="4"/>
      <c r="C31" s="4"/>
      <c r="D31" s="4"/>
      <c r="E31" s="4"/>
      <c r="F31" s="4"/>
      <c r="G31" s="4"/>
      <c r="H31" s="4"/>
      <c r="I31" s="4"/>
      <c r="J31" s="4"/>
      <c r="K31" s="4"/>
      <c r="L31" s="4"/>
      <c r="M31" s="4"/>
      <c r="N31" s="4"/>
      <c r="O31" s="4"/>
      <c r="P31" s="4"/>
      <c r="Q31" s="4"/>
      <c r="R31" s="4"/>
      <c r="S31" s="4"/>
      <c r="T31" s="4"/>
      <c r="U31" s="4"/>
      <c r="V31" s="4"/>
      <c r="W31" s="4"/>
    </row>
    <row r="32" spans="2:26" x14ac:dyDescent="0.25">
      <c r="B32" s="4"/>
      <c r="C32" s="4"/>
      <c r="D32" s="4"/>
      <c r="E32" s="4"/>
      <c r="F32" s="4"/>
      <c r="G32" s="4"/>
      <c r="H32" s="4"/>
      <c r="I32" s="4"/>
      <c r="J32" s="4"/>
      <c r="K32" s="4"/>
      <c r="L32" s="4"/>
      <c r="M32" s="4"/>
      <c r="N32" s="4"/>
      <c r="O32" s="4"/>
      <c r="P32" s="4"/>
      <c r="Q32" s="4"/>
      <c r="R32" s="4"/>
      <c r="S32" s="4"/>
      <c r="T32" s="4"/>
      <c r="U32" s="4"/>
      <c r="V32" s="4"/>
      <c r="W32" s="4"/>
    </row>
    <row r="33" spans="2:23" x14ac:dyDescent="0.25">
      <c r="B33" s="4"/>
      <c r="C33" s="4"/>
      <c r="D33" s="4"/>
      <c r="E33" s="4"/>
      <c r="F33" s="4"/>
      <c r="G33" s="4"/>
      <c r="H33" s="4"/>
      <c r="I33" s="4"/>
      <c r="J33" s="4"/>
      <c r="K33" s="4"/>
      <c r="L33" s="4"/>
      <c r="M33" s="4"/>
      <c r="N33" s="4"/>
      <c r="O33" s="4"/>
      <c r="P33" s="4"/>
      <c r="Q33" s="4"/>
      <c r="R33" s="4"/>
      <c r="S33" s="4"/>
      <c r="T33" s="4"/>
      <c r="U33" s="4"/>
      <c r="V33" s="4"/>
      <c r="W33" s="4"/>
    </row>
    <row r="34" spans="2:23" x14ac:dyDescent="0.25">
      <c r="B34" s="4"/>
      <c r="C34" s="4"/>
      <c r="D34" s="4"/>
      <c r="E34" s="4"/>
      <c r="F34" s="4"/>
      <c r="G34" s="4"/>
      <c r="H34" s="4"/>
      <c r="I34" s="4"/>
      <c r="J34" s="4"/>
      <c r="K34" s="4"/>
      <c r="L34" s="4"/>
      <c r="M34" s="4"/>
      <c r="N34" s="4"/>
      <c r="O34" s="4"/>
      <c r="P34" s="4"/>
      <c r="Q34" s="4"/>
      <c r="R34" s="4"/>
      <c r="S34" s="4"/>
      <c r="T34" s="4"/>
      <c r="U34" s="4"/>
      <c r="V34" s="4"/>
      <c r="W34" s="4"/>
    </row>
    <row r="35" spans="2:23" x14ac:dyDescent="0.25">
      <c r="B35" s="4"/>
      <c r="C35" s="4"/>
      <c r="D35" s="4"/>
      <c r="E35" s="4"/>
      <c r="F35" s="4"/>
      <c r="G35" s="4"/>
      <c r="H35" s="4"/>
      <c r="I35" s="4"/>
      <c r="J35" s="4"/>
      <c r="K35" s="4"/>
      <c r="L35" s="4"/>
      <c r="M35" s="4"/>
      <c r="N35" s="4"/>
      <c r="O35" s="4"/>
      <c r="P35" s="4"/>
      <c r="Q35" s="4"/>
      <c r="R35" s="4"/>
      <c r="S35" s="4"/>
      <c r="T35" s="4"/>
      <c r="U35" s="4"/>
      <c r="V35" s="4"/>
      <c r="W35" s="4"/>
    </row>
    <row r="43" spans="2:23" x14ac:dyDescent="0.25">
      <c r="Q43" s="7"/>
    </row>
  </sheetData>
  <conditionalFormatting sqref="C5:K8">
    <cfRule type="expression" dxfId="55" priority="107" stopIfTrue="1">
      <formula>D96=2</formula>
    </cfRule>
  </conditionalFormatting>
  <conditionalFormatting sqref="C9:K9">
    <cfRule type="expression" dxfId="54" priority="108" stopIfTrue="1">
      <formula>D95=2</formula>
    </cfRule>
  </conditionalFormatting>
  <conditionalFormatting sqref="C12:K15">
    <cfRule type="expression" dxfId="53" priority="105" stopIfTrue="1">
      <formula>D119=2</formula>
    </cfRule>
  </conditionalFormatting>
  <conditionalFormatting sqref="C16:K16">
    <cfRule type="expression" dxfId="52" priority="106" stopIfTrue="1">
      <formula>D118=2</formula>
    </cfRule>
  </conditionalFormatting>
  <conditionalFormatting sqref="L12:M15">
    <cfRule type="expression" dxfId="51" priority="90" stopIfTrue="1">
      <formula>M119=2</formula>
    </cfRule>
  </conditionalFormatting>
  <conditionalFormatting sqref="L16:M16">
    <cfRule type="expression" dxfId="50" priority="91" stopIfTrue="1">
      <formula>M118=2</formula>
    </cfRule>
  </conditionalFormatting>
  <conditionalFormatting sqref="V12:V15">
    <cfRule type="expression" dxfId="49" priority="67" stopIfTrue="1">
      <formula>W44=2</formula>
    </cfRule>
  </conditionalFormatting>
  <conditionalFormatting sqref="V9">
    <cfRule type="expression" dxfId="48" priority="76" stopIfTrue="1">
      <formula>#REF!=2</formula>
    </cfRule>
  </conditionalFormatting>
  <conditionalFormatting sqref="V12:V15">
    <cfRule type="expression" dxfId="47" priority="69" stopIfTrue="1">
      <formula>W44=2</formula>
    </cfRule>
  </conditionalFormatting>
  <conditionalFormatting sqref="V16">
    <cfRule type="expression" dxfId="46" priority="70" stopIfTrue="1">
      <formula>W43=2</formula>
    </cfRule>
  </conditionalFormatting>
  <conditionalFormatting sqref="V9">
    <cfRule type="expression" dxfId="45" priority="73" stopIfTrue="1">
      <formula>#REF!=2</formula>
    </cfRule>
  </conditionalFormatting>
  <conditionalFormatting sqref="V16">
    <cfRule type="expression" dxfId="44" priority="68" stopIfTrue="1">
      <formula>W43=2</formula>
    </cfRule>
  </conditionalFormatting>
  <conditionalFormatting sqref="W16">
    <cfRule type="expression" dxfId="43" priority="66" stopIfTrue="1">
      <formula>X43=2</formula>
    </cfRule>
  </conditionalFormatting>
  <conditionalFormatting sqref="M5:U6 W5:W6">
    <cfRule type="expression" dxfId="42" priority="64" stopIfTrue="1">
      <formula>#REF!=2</formula>
    </cfRule>
  </conditionalFormatting>
  <conditionalFormatting sqref="M9:W9">
    <cfRule type="expression" dxfId="41" priority="65" stopIfTrue="1">
      <formula>#REF!=2</formula>
    </cfRule>
  </conditionalFormatting>
  <conditionalFormatting sqref="W12:W15">
    <cfRule type="expression" dxfId="40" priority="60" stopIfTrue="1">
      <formula>Y45=2</formula>
    </cfRule>
  </conditionalFormatting>
  <conditionalFormatting sqref="M5:U6 W5:W6">
    <cfRule type="expression" dxfId="39" priority="61" stopIfTrue="1">
      <formula>#REF!=2</formula>
    </cfRule>
  </conditionalFormatting>
  <conditionalFormatting sqref="M8:V8">
    <cfRule type="expression" dxfId="38" priority="62" stopIfTrue="1">
      <formula>O24=2</formula>
    </cfRule>
  </conditionalFormatting>
  <conditionalFormatting sqref="M9:W9">
    <cfRule type="expression" dxfId="37" priority="63" stopIfTrue="1">
      <formula>#REF!=2</formula>
    </cfRule>
  </conditionalFormatting>
  <conditionalFormatting sqref="W12:W15">
    <cfRule type="expression" dxfId="36" priority="59" stopIfTrue="1">
      <formula>Y45=2</formula>
    </cfRule>
  </conditionalFormatting>
  <conditionalFormatting sqref="N5:U6">
    <cfRule type="expression" dxfId="35" priority="56" stopIfTrue="1">
      <formula>#REF!=2</formula>
    </cfRule>
  </conditionalFormatting>
  <conditionalFormatting sqref="M8:U8">
    <cfRule type="expression" dxfId="34" priority="57" stopIfTrue="1">
      <formula>N24=2</formula>
    </cfRule>
  </conditionalFormatting>
  <conditionalFormatting sqref="N9:U9">
    <cfRule type="expression" dxfId="33" priority="58" stopIfTrue="1">
      <formula>#REF!=2</formula>
    </cfRule>
  </conditionalFormatting>
  <conditionalFormatting sqref="N5:U6">
    <cfRule type="expression" dxfId="32" priority="53" stopIfTrue="1">
      <formula>#REF!=2</formula>
    </cfRule>
  </conditionalFormatting>
  <conditionalFormatting sqref="N9:U9">
    <cfRule type="expression" dxfId="31" priority="55" stopIfTrue="1">
      <formula>#REF!=2</formula>
    </cfRule>
  </conditionalFormatting>
  <conditionalFormatting sqref="M5:M6">
    <cfRule type="expression" dxfId="30" priority="50" stopIfTrue="1">
      <formula>#REF!=2</formula>
    </cfRule>
  </conditionalFormatting>
  <conditionalFormatting sqref="M9">
    <cfRule type="expression" dxfId="29" priority="52" stopIfTrue="1">
      <formula>#REF!=2</formula>
    </cfRule>
  </conditionalFormatting>
  <conditionalFormatting sqref="M5:M6">
    <cfRule type="expression" dxfId="28" priority="47" stopIfTrue="1">
      <formula>#REF!=2</formula>
    </cfRule>
  </conditionalFormatting>
  <conditionalFormatting sqref="M9">
    <cfRule type="expression" dxfId="27" priority="49" stopIfTrue="1">
      <formula>#REF!=2</formula>
    </cfRule>
  </conditionalFormatting>
  <conditionalFormatting sqref="O12:U15">
    <cfRule type="expression" dxfId="26" priority="43" stopIfTrue="1">
      <formula>P44=2</formula>
    </cfRule>
  </conditionalFormatting>
  <conditionalFormatting sqref="O12:U15">
    <cfRule type="expression" dxfId="25" priority="45" stopIfTrue="1">
      <formula>P44=2</formula>
    </cfRule>
  </conditionalFormatting>
  <conditionalFormatting sqref="O16:U16">
    <cfRule type="expression" dxfId="24" priority="46" stopIfTrue="1">
      <formula>P43=2</formula>
    </cfRule>
  </conditionalFormatting>
  <conditionalFormatting sqref="O16:U16">
    <cfRule type="expression" dxfId="23" priority="44" stopIfTrue="1">
      <formula>P43=2</formula>
    </cfRule>
  </conditionalFormatting>
  <conditionalFormatting sqref="N12:N15">
    <cfRule type="expression" dxfId="22" priority="39" stopIfTrue="1">
      <formula>O44=2</formula>
    </cfRule>
  </conditionalFormatting>
  <conditionalFormatting sqref="N12:N15">
    <cfRule type="expression" dxfId="21" priority="41" stopIfTrue="1">
      <formula>O44=2</formula>
    </cfRule>
  </conditionalFormatting>
  <conditionalFormatting sqref="N16">
    <cfRule type="expression" dxfId="20" priority="42" stopIfTrue="1">
      <formula>O43=2</formula>
    </cfRule>
  </conditionalFormatting>
  <conditionalFormatting sqref="N16">
    <cfRule type="expression" dxfId="19" priority="40" stopIfTrue="1">
      <formula>O43=2</formula>
    </cfRule>
  </conditionalFormatting>
  <conditionalFormatting sqref="V5:V6">
    <cfRule type="expression" dxfId="18" priority="38" stopIfTrue="1">
      <formula>#REF!=2</formula>
    </cfRule>
  </conditionalFormatting>
  <conditionalFormatting sqref="V5:V6">
    <cfRule type="expression" dxfId="17" priority="36" stopIfTrue="1">
      <formula>#REF!=2</formula>
    </cfRule>
  </conditionalFormatting>
  <conditionalFormatting sqref="W7:W8">
    <cfRule type="expression" dxfId="16" priority="109" stopIfTrue="1">
      <formula>Y24=2</formula>
    </cfRule>
  </conditionalFormatting>
  <conditionalFormatting sqref="M7:V7">
    <cfRule type="expression" dxfId="15" priority="111" stopIfTrue="1">
      <formula>O18=2</formula>
    </cfRule>
  </conditionalFormatting>
  <conditionalFormatting sqref="M7:U7">
    <cfRule type="expression" dxfId="14" priority="113" stopIfTrue="1">
      <formula>N18=2</formula>
    </cfRule>
  </conditionalFormatting>
  <conditionalFormatting sqref="Y5:Y6">
    <cfRule type="expression" dxfId="13" priority="11" stopIfTrue="1">
      <formula>#REF!=2</formula>
    </cfRule>
  </conditionalFormatting>
  <conditionalFormatting sqref="Y9">
    <cfRule type="expression" dxfId="12" priority="12" stopIfTrue="1">
      <formula>#REF!=2</formula>
    </cfRule>
  </conditionalFormatting>
  <conditionalFormatting sqref="Y5:Y6">
    <cfRule type="expression" dxfId="11" priority="8" stopIfTrue="1">
      <formula>#REF!=2</formula>
    </cfRule>
  </conditionalFormatting>
  <conditionalFormatting sqref="Y12:Y15">
    <cfRule type="expression" dxfId="10" priority="14" stopIfTrue="1">
      <formula>#REF!=2</formula>
    </cfRule>
  </conditionalFormatting>
  <conditionalFormatting sqref="Y7:Y8">
    <cfRule type="expression" dxfId="9" priority="9" stopIfTrue="1">
      <formula>AA25=2</formula>
    </cfRule>
  </conditionalFormatting>
  <conditionalFormatting sqref="Y9">
    <cfRule type="expression" dxfId="8" priority="10" stopIfTrue="1">
      <formula>#REF!=2</formula>
    </cfRule>
  </conditionalFormatting>
  <conditionalFormatting sqref="Y16">
    <cfRule type="expression" dxfId="7" priority="13" stopIfTrue="1">
      <formula>#REF!=2</formula>
    </cfRule>
  </conditionalFormatting>
  <conditionalFormatting sqref="Z5:Z6">
    <cfRule type="expression" dxfId="6" priority="4" stopIfTrue="1">
      <formula>#REF!=2</formula>
    </cfRule>
  </conditionalFormatting>
  <conditionalFormatting sqref="Z9">
    <cfRule type="expression" dxfId="5" priority="5" stopIfTrue="1">
      <formula>#REF!=2</formula>
    </cfRule>
  </conditionalFormatting>
  <conditionalFormatting sqref="Z5:Z6">
    <cfRule type="expression" dxfId="4" priority="1" stopIfTrue="1">
      <formula>#REF!=2</formula>
    </cfRule>
  </conditionalFormatting>
  <conditionalFormatting sqref="Z7:Z8">
    <cfRule type="expression" dxfId="3" priority="2" stopIfTrue="1">
      <formula>AB24=2</formula>
    </cfRule>
  </conditionalFormatting>
  <conditionalFormatting sqref="Z9">
    <cfRule type="expression" dxfId="2" priority="3" stopIfTrue="1">
      <formula>#REF!=2</formula>
    </cfRule>
  </conditionalFormatting>
  <conditionalFormatting sqref="Z16">
    <cfRule type="expression" dxfId="1" priority="6" stopIfTrue="1">
      <formula>#REF!=2</formula>
    </cfRule>
  </conditionalFormatting>
  <conditionalFormatting sqref="Z12:Z15">
    <cfRule type="expression" dxfId="0" priority="7" stopIfTrue="1">
      <formula>#REF!=2</formula>
    </cfRule>
  </conditionalFormatting>
  <hyperlinks>
    <hyperlink ref="B1" location="Titel!A1" display="Titel" xr:uid="{00000000-0004-0000-0200-000000000000}"/>
  </hyperlinks>
  <pageMargins left="0" right="0" top="0" bottom="0" header="0.51181102362204722" footer="0.51181102362204722"/>
  <pageSetup paperSize="9" scale="74" orientation="landscape" r:id="rId1"/>
  <headerFooter alignWithMargins="0"/>
  <ignoredErrors>
    <ignoredError sqref="C3 M3" numberStoredAsText="1"/>
    <ignoredError sqref="M9:W9"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51"/>
  <sheetViews>
    <sheetView workbookViewId="0">
      <selection activeCell="B2" sqref="B2"/>
    </sheetView>
  </sheetViews>
  <sheetFormatPr baseColWidth="10" defaultRowHeight="12.5" x14ac:dyDescent="0.25"/>
  <cols>
    <col min="1" max="1" width="1.81640625" customWidth="1"/>
    <col min="2" max="2" width="31.453125" customWidth="1"/>
    <col min="3" max="26" width="9.453125" customWidth="1"/>
    <col min="27" max="33" width="8.7265625" customWidth="1"/>
  </cols>
  <sheetData>
    <row r="1" spans="1:22" x14ac:dyDescent="0.25">
      <c r="B1" s="30" t="s">
        <v>22</v>
      </c>
    </row>
    <row r="2" spans="1:22" ht="13" x14ac:dyDescent="0.3">
      <c r="B2" s="19" t="s">
        <v>74</v>
      </c>
    </row>
    <row r="3" spans="1:22" x14ac:dyDescent="0.25">
      <c r="B3" s="20" t="s">
        <v>75</v>
      </c>
    </row>
    <row r="4" spans="1:22" s="4" customFormat="1" ht="21" customHeight="1" x14ac:dyDescent="0.2">
      <c r="B4" s="75" t="s">
        <v>67</v>
      </c>
      <c r="C4" s="358" t="s">
        <v>109</v>
      </c>
      <c r="D4" s="359"/>
      <c r="E4" s="359"/>
      <c r="F4" s="359"/>
      <c r="G4" s="360"/>
      <c r="H4" s="358">
        <v>2022</v>
      </c>
      <c r="I4" s="359"/>
      <c r="J4" s="359"/>
      <c r="K4" s="359"/>
      <c r="L4" s="360"/>
    </row>
    <row r="5" spans="1:22" s="38" customFormat="1" ht="44.25" customHeight="1" x14ac:dyDescent="0.2">
      <c r="B5" s="33"/>
      <c r="C5" s="134" t="s">
        <v>65</v>
      </c>
      <c r="D5" s="36" t="s">
        <v>121</v>
      </c>
      <c r="E5" s="35" t="s">
        <v>122</v>
      </c>
      <c r="F5" s="35" t="s">
        <v>13</v>
      </c>
      <c r="G5" s="77" t="s">
        <v>58</v>
      </c>
      <c r="H5" s="134" t="s">
        <v>65</v>
      </c>
      <c r="I5" s="36" t="s">
        <v>121</v>
      </c>
      <c r="J5" s="35" t="s">
        <v>122</v>
      </c>
      <c r="K5" s="35" t="s">
        <v>13</v>
      </c>
      <c r="L5" s="77" t="s">
        <v>58</v>
      </c>
    </row>
    <row r="6" spans="1:22" s="38" customFormat="1" ht="10.5" x14ac:dyDescent="0.2">
      <c r="B6" s="75" t="s">
        <v>23</v>
      </c>
      <c r="C6" s="78">
        <v>529.86599999999999</v>
      </c>
      <c r="D6" s="79">
        <v>548.40899999999999</v>
      </c>
      <c r="E6" s="80">
        <v>697.67499999999995</v>
      </c>
      <c r="F6" s="225">
        <v>1775.95</v>
      </c>
      <c r="G6" s="81">
        <v>0.39633920449625565</v>
      </c>
      <c r="H6" s="78">
        <v>590.94100000000003</v>
      </c>
      <c r="I6" s="79">
        <v>616.35500000000002</v>
      </c>
      <c r="J6" s="80">
        <v>461.73099999999999</v>
      </c>
      <c r="K6" s="225">
        <v>1669.027</v>
      </c>
      <c r="L6" s="81">
        <f>K6/K8</f>
        <v>0.37098483210040484</v>
      </c>
    </row>
    <row r="7" spans="1:22" s="38" customFormat="1" ht="10.5" x14ac:dyDescent="0.2">
      <c r="B7" s="82" t="s">
        <v>24</v>
      </c>
      <c r="C7" s="83">
        <v>82.89</v>
      </c>
      <c r="D7" s="84">
        <v>66.762</v>
      </c>
      <c r="E7" s="85">
        <v>75.269000000000005</v>
      </c>
      <c r="F7" s="226">
        <v>224.92099999999999</v>
      </c>
      <c r="G7" s="86">
        <v>5.0195675674710616E-2</v>
      </c>
      <c r="H7" s="83">
        <v>81.585999999999999</v>
      </c>
      <c r="I7" s="84">
        <v>62.838000000000001</v>
      </c>
      <c r="J7" s="85">
        <v>69.744</v>
      </c>
      <c r="K7" s="226">
        <v>214.16800000000001</v>
      </c>
      <c r="L7" s="86">
        <f>K7/K8</f>
        <v>4.7604430318550571E-2</v>
      </c>
    </row>
    <row r="8" spans="1:22" s="4" customFormat="1" ht="11" thickBot="1" x14ac:dyDescent="0.25">
      <c r="B8" s="87" t="s">
        <v>57</v>
      </c>
      <c r="C8" s="202"/>
      <c r="D8" s="202"/>
      <c r="E8" s="202"/>
      <c r="F8" s="88">
        <v>4480.884</v>
      </c>
      <c r="G8" s="90"/>
      <c r="H8" s="202"/>
      <c r="I8" s="202"/>
      <c r="J8" s="202"/>
      <c r="K8" s="88">
        <v>4498.9089999999997</v>
      </c>
      <c r="L8" s="90"/>
    </row>
    <row r="9" spans="1:22" s="4" customFormat="1" ht="11" thickTop="1" x14ac:dyDescent="0.2">
      <c r="B9" s="250"/>
      <c r="C9" s="251"/>
      <c r="D9" s="7" t="s">
        <v>104</v>
      </c>
      <c r="L9" s="310" t="s">
        <v>118</v>
      </c>
    </row>
    <row r="10" spans="1:22" s="4" customFormat="1" ht="10" x14ac:dyDescent="0.2">
      <c r="B10" s="15" t="s">
        <v>78</v>
      </c>
    </row>
    <row r="11" spans="1:22" s="4" customFormat="1" ht="10" x14ac:dyDescent="0.2">
      <c r="B11" s="246" t="s">
        <v>106</v>
      </c>
      <c r="C11" s="252"/>
      <c r="D11" s="252"/>
      <c r="E11" s="252"/>
      <c r="F11" s="252"/>
      <c r="G11" s="252"/>
    </row>
    <row r="12" spans="1:22" s="4" customFormat="1" ht="10" x14ac:dyDescent="0.2">
      <c r="B12" s="4" t="s">
        <v>129</v>
      </c>
      <c r="C12" s="38"/>
      <c r="D12" s="38"/>
      <c r="E12" s="38"/>
      <c r="F12" s="38"/>
      <c r="I12" s="253"/>
      <c r="L12" s="7"/>
      <c r="N12" s="253"/>
    </row>
    <row r="13" spans="1:22" x14ac:dyDescent="0.25">
      <c r="B13" s="38"/>
      <c r="C13" s="38"/>
      <c r="D13" s="38"/>
      <c r="E13" s="38"/>
      <c r="F13" s="38"/>
      <c r="G13" s="38"/>
      <c r="H13" s="38"/>
      <c r="I13" s="38"/>
      <c r="J13" s="38"/>
      <c r="K13" s="38"/>
      <c r="L13" s="38"/>
      <c r="M13" s="38"/>
      <c r="N13" s="38"/>
      <c r="O13" s="38"/>
      <c r="P13" s="38"/>
      <c r="Q13" s="38"/>
      <c r="R13" s="38"/>
      <c r="S13" s="38"/>
      <c r="T13" s="38"/>
      <c r="U13" s="38"/>
      <c r="V13" s="38"/>
    </row>
    <row r="14" spans="1:22" s="3" customFormat="1" ht="32.25" customHeight="1" x14ac:dyDescent="0.25">
      <c r="A14" s="16"/>
      <c r="B14" s="75" t="s">
        <v>67</v>
      </c>
      <c r="C14" s="355">
        <v>2017</v>
      </c>
      <c r="D14" s="356"/>
      <c r="E14" s="356"/>
      <c r="F14" s="356"/>
      <c r="G14" s="357"/>
      <c r="H14" s="355">
        <v>2018</v>
      </c>
      <c r="I14" s="356"/>
      <c r="J14" s="356"/>
      <c r="K14" s="356"/>
      <c r="L14" s="357"/>
      <c r="M14" s="355">
        <v>2019</v>
      </c>
      <c r="N14" s="356"/>
      <c r="O14" s="356"/>
      <c r="P14" s="356"/>
      <c r="Q14" s="357"/>
      <c r="R14" s="355">
        <v>2020</v>
      </c>
      <c r="S14" s="356"/>
      <c r="T14" s="356"/>
      <c r="U14" s="356"/>
      <c r="V14" s="357"/>
    </row>
    <row r="15" spans="1:22" s="3" customFormat="1" ht="49.5" customHeight="1" x14ac:dyDescent="0.25">
      <c r="A15" s="17"/>
      <c r="B15" s="76"/>
      <c r="C15" s="36" t="s">
        <v>65</v>
      </c>
      <c r="D15" s="36" t="s">
        <v>99</v>
      </c>
      <c r="E15" s="35" t="s">
        <v>73</v>
      </c>
      <c r="F15" s="35" t="s">
        <v>13</v>
      </c>
      <c r="G15" s="77" t="s">
        <v>58</v>
      </c>
      <c r="H15" s="36" t="s">
        <v>65</v>
      </c>
      <c r="I15" s="36" t="s">
        <v>99</v>
      </c>
      <c r="J15" s="35" t="s">
        <v>73</v>
      </c>
      <c r="K15" s="35" t="s">
        <v>13</v>
      </c>
      <c r="L15" s="77" t="s">
        <v>58</v>
      </c>
      <c r="M15" s="36" t="s">
        <v>65</v>
      </c>
      <c r="N15" s="36" t="s">
        <v>99</v>
      </c>
      <c r="O15" s="35" t="s">
        <v>73</v>
      </c>
      <c r="P15" s="35" t="s">
        <v>13</v>
      </c>
      <c r="Q15" s="77" t="s">
        <v>58</v>
      </c>
      <c r="R15" s="36" t="s">
        <v>65</v>
      </c>
      <c r="S15" s="36" t="s">
        <v>99</v>
      </c>
      <c r="T15" s="35" t="s">
        <v>73</v>
      </c>
      <c r="U15" s="35" t="s">
        <v>13</v>
      </c>
      <c r="V15" s="77" t="s">
        <v>58</v>
      </c>
    </row>
    <row r="16" spans="1:22" s="3" customFormat="1" x14ac:dyDescent="0.25">
      <c r="A16" s="16"/>
      <c r="B16" s="75" t="s">
        <v>23</v>
      </c>
      <c r="C16" s="78">
        <v>454.565</v>
      </c>
      <c r="D16" s="79">
        <v>416.01799999999997</v>
      </c>
      <c r="E16" s="80">
        <v>127.98</v>
      </c>
      <c r="F16" s="225">
        <f>SUM(C16:E16)</f>
        <v>998.56299999999999</v>
      </c>
      <c r="G16" s="81">
        <f>F16/F18</f>
        <v>0.22532714863812647</v>
      </c>
      <c r="H16" s="78">
        <v>477.74299999999999</v>
      </c>
      <c r="I16" s="79">
        <v>445.24400000000003</v>
      </c>
      <c r="J16" s="80">
        <v>138.386</v>
      </c>
      <c r="K16" s="225">
        <f>SUM(H16:J16)</f>
        <v>1061.373</v>
      </c>
      <c r="L16" s="81">
        <f>K16/K18</f>
        <v>0.23776276881720432</v>
      </c>
      <c r="M16" s="78">
        <v>495.928</v>
      </c>
      <c r="N16" s="79">
        <v>475.86500000000001</v>
      </c>
      <c r="O16" s="80">
        <v>136.25</v>
      </c>
      <c r="P16" s="225">
        <f>SUM(M16:O16)</f>
        <v>1108.0430000000001</v>
      </c>
      <c r="Q16" s="81">
        <f>P16/P18</f>
        <v>0.24601309946714034</v>
      </c>
      <c r="R16" s="78">
        <v>767.46699999999998</v>
      </c>
      <c r="S16" s="79">
        <v>575.70500000000004</v>
      </c>
      <c r="T16" s="80">
        <v>192.04300000000001</v>
      </c>
      <c r="U16" s="225">
        <f>SUM(R16:T16)</f>
        <v>1535.2150000000001</v>
      </c>
      <c r="V16" s="81">
        <f>U16/U18</f>
        <v>0.34138291194199222</v>
      </c>
    </row>
    <row r="17" spans="1:24" s="3" customFormat="1" x14ac:dyDescent="0.25">
      <c r="A17" s="16"/>
      <c r="B17" s="82" t="s">
        <v>24</v>
      </c>
      <c r="C17" s="83">
        <v>195.36799999999999</v>
      </c>
      <c r="D17" s="84">
        <v>168.99299999999999</v>
      </c>
      <c r="E17" s="85">
        <v>100.634</v>
      </c>
      <c r="F17" s="226">
        <f>SUM(C17:E17)</f>
        <v>464.995</v>
      </c>
      <c r="G17" s="86">
        <f>F17/F18</f>
        <v>0.10492677725990811</v>
      </c>
      <c r="H17" s="83">
        <v>173.69200000000001</v>
      </c>
      <c r="I17" s="84">
        <v>156.42099999999999</v>
      </c>
      <c r="J17" s="85">
        <v>94.956000000000003</v>
      </c>
      <c r="K17" s="226">
        <f>SUM(H17:J17)</f>
        <v>425.06900000000002</v>
      </c>
      <c r="L17" s="86">
        <f>K17/K18</f>
        <v>9.5221550179211467E-2</v>
      </c>
      <c r="M17" s="83">
        <v>172.15</v>
      </c>
      <c r="N17" s="84">
        <v>154.858</v>
      </c>
      <c r="O17" s="85">
        <v>84.718000000000004</v>
      </c>
      <c r="P17" s="226">
        <f>SUM(M17:O17)</f>
        <v>411.72600000000006</v>
      </c>
      <c r="Q17" s="86">
        <f>P17/P18</f>
        <v>9.1413410301953837E-2</v>
      </c>
      <c r="R17" s="83">
        <v>139.09899999999999</v>
      </c>
      <c r="S17" s="84">
        <v>121.127</v>
      </c>
      <c r="T17" s="85">
        <v>75.576999999999998</v>
      </c>
      <c r="U17" s="226">
        <f>SUM(R17:T17)</f>
        <v>335.803</v>
      </c>
      <c r="V17" s="86">
        <f>U17/U18</f>
        <v>7.4671890242641453E-2</v>
      </c>
    </row>
    <row r="18" spans="1:24" ht="13" thickBot="1" x14ac:dyDescent="0.3">
      <c r="B18" s="87" t="s">
        <v>57</v>
      </c>
      <c r="C18" s="88"/>
      <c r="D18" s="89"/>
      <c r="E18" s="89"/>
      <c r="F18" s="88">
        <v>4431.6142374999999</v>
      </c>
      <c r="G18" s="90"/>
      <c r="H18" s="202"/>
      <c r="I18" s="202"/>
      <c r="J18" s="202"/>
      <c r="K18" s="88">
        <v>4464</v>
      </c>
      <c r="L18" s="90"/>
      <c r="M18" s="202"/>
      <c r="N18" s="202"/>
      <c r="O18" s="202"/>
      <c r="P18" s="88">
        <v>4504</v>
      </c>
      <c r="Q18" s="90"/>
      <c r="R18" s="202"/>
      <c r="S18" s="202"/>
      <c r="T18" s="202"/>
      <c r="U18" s="88">
        <v>4497.0469999999996</v>
      </c>
      <c r="V18" s="90"/>
    </row>
    <row r="19" spans="1:24" ht="13" thickTop="1" x14ac:dyDescent="0.25">
      <c r="A19" s="3"/>
      <c r="B19" s="15" t="s">
        <v>78</v>
      </c>
      <c r="C19" s="38"/>
      <c r="D19" s="38"/>
      <c r="E19" s="38"/>
      <c r="F19" s="38"/>
      <c r="G19" s="4"/>
      <c r="H19" s="4"/>
      <c r="I19" s="4"/>
      <c r="J19" s="4"/>
      <c r="K19" s="4"/>
      <c r="L19" s="7"/>
      <c r="M19" s="4"/>
      <c r="N19" s="4"/>
      <c r="O19" s="4"/>
      <c r="P19" s="4"/>
      <c r="Q19" s="7"/>
      <c r="R19" s="4"/>
      <c r="S19" s="4"/>
      <c r="T19" s="4"/>
      <c r="U19" s="4"/>
      <c r="V19" s="7" t="s">
        <v>95</v>
      </c>
    </row>
    <row r="20" spans="1:24" x14ac:dyDescent="0.25">
      <c r="C20" s="4"/>
      <c r="D20" s="4"/>
      <c r="E20" s="4"/>
      <c r="F20" s="4"/>
      <c r="G20" s="4"/>
      <c r="H20" s="4"/>
      <c r="I20" s="4"/>
      <c r="J20" s="4"/>
      <c r="K20" s="4"/>
      <c r="L20" s="4"/>
      <c r="M20" s="4"/>
      <c r="N20" s="4"/>
      <c r="O20" s="4"/>
      <c r="P20" s="11"/>
      <c r="Q20" s="11"/>
      <c r="R20" s="4"/>
      <c r="S20" s="11"/>
      <c r="T20" s="11"/>
      <c r="U20" s="11"/>
      <c r="V20" s="4"/>
    </row>
    <row r="21" spans="1:24" s="16" customFormat="1" x14ac:dyDescent="0.25">
      <c r="A21" s="3"/>
      <c r="B21" s="75" t="s">
        <v>67</v>
      </c>
      <c r="C21" s="355">
        <v>2013</v>
      </c>
      <c r="D21" s="356"/>
      <c r="E21" s="356"/>
      <c r="F21" s="357"/>
      <c r="G21" s="355">
        <v>2014</v>
      </c>
      <c r="H21" s="356"/>
      <c r="I21" s="356"/>
      <c r="J21" s="357"/>
      <c r="K21" s="355">
        <v>2015</v>
      </c>
      <c r="L21" s="356"/>
      <c r="M21" s="356"/>
      <c r="N21" s="357"/>
      <c r="O21" s="355">
        <v>2016</v>
      </c>
      <c r="P21" s="356"/>
      <c r="Q21" s="356"/>
      <c r="R21" s="357"/>
      <c r="S21" s="73"/>
      <c r="T21" s="73"/>
      <c r="U21" s="73"/>
      <c r="V21" s="73"/>
    </row>
    <row r="22" spans="1:24" s="17" customFormat="1" ht="40" x14ac:dyDescent="0.25">
      <c r="A22" s="3"/>
      <c r="B22" s="33"/>
      <c r="C22" s="34" t="s">
        <v>66</v>
      </c>
      <c r="D22" s="35" t="s">
        <v>68</v>
      </c>
      <c r="E22" s="91" t="s">
        <v>13</v>
      </c>
      <c r="F22" s="77" t="s">
        <v>58</v>
      </c>
      <c r="G22" s="34" t="s">
        <v>66</v>
      </c>
      <c r="H22" s="35" t="s">
        <v>68</v>
      </c>
      <c r="I22" s="91" t="s">
        <v>13</v>
      </c>
      <c r="J22" s="77" t="s">
        <v>58</v>
      </c>
      <c r="K22" s="34" t="s">
        <v>66</v>
      </c>
      <c r="L22" s="35" t="s">
        <v>68</v>
      </c>
      <c r="M22" s="91" t="s">
        <v>13</v>
      </c>
      <c r="N22" s="77" t="s">
        <v>58</v>
      </c>
      <c r="O22" s="34" t="s">
        <v>66</v>
      </c>
      <c r="P22" s="35" t="s">
        <v>68</v>
      </c>
      <c r="Q22" s="91" t="s">
        <v>13</v>
      </c>
      <c r="R22" s="77" t="s">
        <v>58</v>
      </c>
      <c r="S22" s="33"/>
      <c r="T22" s="33"/>
      <c r="U22" s="33"/>
      <c r="V22" s="33"/>
    </row>
    <row r="23" spans="1:24" s="16" customFormat="1" x14ac:dyDescent="0.25">
      <c r="A23" s="3"/>
      <c r="B23" s="75" t="s">
        <v>23</v>
      </c>
      <c r="C23" s="78">
        <v>664.09299999999996</v>
      </c>
      <c r="D23" s="80">
        <v>94.403000000000006</v>
      </c>
      <c r="E23" s="225">
        <f>SUM(C23:D23)</f>
        <v>758.49599999999998</v>
      </c>
      <c r="F23" s="81">
        <f>E23/E25</f>
        <v>0.18187158764141334</v>
      </c>
      <c r="G23" s="78">
        <v>730.16700000000003</v>
      </c>
      <c r="H23" s="80">
        <v>107.108</v>
      </c>
      <c r="I23" s="225">
        <v>837.27499999999998</v>
      </c>
      <c r="J23" s="81">
        <f>I23/I25</f>
        <v>0.19675117060219921</v>
      </c>
      <c r="K23" s="78">
        <v>766.86699999999996</v>
      </c>
      <c r="L23" s="80">
        <v>120.095</v>
      </c>
      <c r="M23" s="225">
        <v>886.96199999999999</v>
      </c>
      <c r="N23" s="81">
        <f>M23/M25</f>
        <v>0.20471799407469501</v>
      </c>
      <c r="O23" s="78">
        <v>832.18700000000001</v>
      </c>
      <c r="P23" s="80">
        <v>124.81399999999999</v>
      </c>
      <c r="Q23" s="225">
        <f>SUM(O23:P23)</f>
        <v>957.00099999999998</v>
      </c>
      <c r="R23" s="81">
        <f>Q23/Q25</f>
        <v>0.21771141011636064</v>
      </c>
      <c r="S23" s="73"/>
      <c r="T23" s="73"/>
      <c r="U23" s="73"/>
      <c r="V23" s="73"/>
      <c r="X23" s="28"/>
    </row>
    <row r="24" spans="1:24" s="16" customFormat="1" x14ac:dyDescent="0.25">
      <c r="A24"/>
      <c r="B24" s="82" t="s">
        <v>24</v>
      </c>
      <c r="C24" s="83">
        <v>413.49599999999998</v>
      </c>
      <c r="D24" s="85">
        <v>108.21599999999999</v>
      </c>
      <c r="E24" s="226">
        <f>SUM(C24:D24)</f>
        <v>521.71199999999999</v>
      </c>
      <c r="F24" s="86">
        <f>E24/E25</f>
        <v>0.12509570219431221</v>
      </c>
      <c r="G24" s="83">
        <v>399.52600000000001</v>
      </c>
      <c r="H24" s="85">
        <v>105.53700000000001</v>
      </c>
      <c r="I24" s="226">
        <v>505.06299999999999</v>
      </c>
      <c r="J24" s="86">
        <f>I24/I25</f>
        <v>0.11868470511822106</v>
      </c>
      <c r="K24" s="83">
        <v>370.87700000000001</v>
      </c>
      <c r="L24" s="85">
        <v>106.17</v>
      </c>
      <c r="M24" s="226">
        <v>477.04700000000003</v>
      </c>
      <c r="N24" s="86">
        <f>M24/M25</f>
        <v>0.11010630096819372</v>
      </c>
      <c r="O24" s="83">
        <v>379.38600000000002</v>
      </c>
      <c r="P24" s="85">
        <v>110.97499999999999</v>
      </c>
      <c r="Q24" s="226">
        <f>SUM(O24:P24)</f>
        <v>490.36099999999999</v>
      </c>
      <c r="R24" s="86">
        <f>Q24/Q25</f>
        <v>0.11155389051429281</v>
      </c>
      <c r="S24" s="73"/>
      <c r="T24" s="73"/>
      <c r="U24" s="73"/>
      <c r="V24" s="73"/>
    </row>
    <row r="25" spans="1:24" s="16" customFormat="1" ht="13" thickBot="1" x14ac:dyDescent="0.3">
      <c r="A25"/>
      <c r="B25" s="87" t="s">
        <v>57</v>
      </c>
      <c r="C25" s="88"/>
      <c r="D25" s="89"/>
      <c r="E25" s="88">
        <v>4170.5029897000004</v>
      </c>
      <c r="F25" s="90"/>
      <c r="G25" s="88"/>
      <c r="H25" s="89"/>
      <c r="I25" s="88">
        <v>4255.5020000000004</v>
      </c>
      <c r="J25" s="90"/>
      <c r="K25" s="88"/>
      <c r="L25" s="89"/>
      <c r="M25" s="88">
        <v>4332.6040000000003</v>
      </c>
      <c r="N25" s="90"/>
      <c r="O25" s="88"/>
      <c r="P25" s="89"/>
      <c r="Q25" s="92">
        <v>4395.7319438999994</v>
      </c>
      <c r="R25" s="90"/>
      <c r="S25" s="73"/>
      <c r="T25" s="73"/>
      <c r="U25" s="73"/>
      <c r="V25" s="73"/>
    </row>
    <row r="26" spans="1:24" s="3" customFormat="1" ht="13" thickTop="1" x14ac:dyDescent="0.25">
      <c r="A26"/>
      <c r="B26" s="15" t="s">
        <v>78</v>
      </c>
      <c r="C26" s="4"/>
      <c r="D26" s="4"/>
      <c r="E26" s="4"/>
      <c r="F26" s="4"/>
      <c r="G26" s="4"/>
      <c r="H26" s="4"/>
      <c r="I26" s="4"/>
      <c r="J26" s="4"/>
      <c r="K26" s="4"/>
      <c r="L26" s="4"/>
      <c r="M26" s="4"/>
      <c r="N26" s="4"/>
      <c r="O26" s="4"/>
      <c r="P26" s="4"/>
      <c r="Q26" s="4"/>
      <c r="R26" s="7" t="s">
        <v>56</v>
      </c>
      <c r="S26" s="4"/>
      <c r="T26" s="4"/>
      <c r="U26" s="4"/>
      <c r="V26" s="4"/>
    </row>
    <row r="27" spans="1:24" s="3" customFormat="1" x14ac:dyDescent="0.25">
      <c r="A27"/>
      <c r="B27" s="4"/>
      <c r="C27" s="4"/>
      <c r="D27" s="4"/>
      <c r="E27" s="4"/>
      <c r="F27" s="4"/>
      <c r="G27" s="4"/>
      <c r="H27" s="4"/>
      <c r="I27" s="4"/>
      <c r="J27" s="4"/>
      <c r="K27" s="4"/>
      <c r="L27" s="4"/>
      <c r="M27" s="4"/>
      <c r="N27" s="4"/>
      <c r="O27" s="4"/>
      <c r="P27" s="4"/>
      <c r="Q27" s="4"/>
      <c r="R27" s="4"/>
      <c r="S27" s="4"/>
      <c r="T27" s="4"/>
      <c r="U27" s="4"/>
      <c r="V27" s="4"/>
    </row>
    <row r="28" spans="1:24" s="3" customFormat="1" x14ac:dyDescent="0.25">
      <c r="A28"/>
      <c r="B28" s="75" t="s">
        <v>67</v>
      </c>
      <c r="C28" s="355">
        <v>2001</v>
      </c>
      <c r="D28" s="356"/>
      <c r="E28" s="356"/>
      <c r="F28" s="357"/>
      <c r="G28" s="355">
        <v>2004</v>
      </c>
      <c r="H28" s="356"/>
      <c r="I28" s="356"/>
      <c r="J28" s="357"/>
      <c r="K28" s="4"/>
      <c r="L28" s="4"/>
      <c r="M28" s="4"/>
      <c r="N28" s="4"/>
      <c r="O28" s="4"/>
      <c r="P28" s="4"/>
      <c r="Q28" s="4"/>
      <c r="R28" s="4"/>
      <c r="S28" s="4"/>
      <c r="T28" s="4"/>
      <c r="U28" s="4"/>
      <c r="V28" s="4"/>
    </row>
    <row r="29" spans="1:24" s="3" customFormat="1" ht="40" x14ac:dyDescent="0.25">
      <c r="A29"/>
      <c r="B29" s="33"/>
      <c r="C29" s="34" t="s">
        <v>66</v>
      </c>
      <c r="D29" s="35" t="s">
        <v>68</v>
      </c>
      <c r="E29" s="91" t="s">
        <v>13</v>
      </c>
      <c r="F29" s="77" t="s">
        <v>58</v>
      </c>
      <c r="G29" s="34" t="s">
        <v>66</v>
      </c>
      <c r="H29" s="35" t="s">
        <v>68</v>
      </c>
      <c r="I29" s="91" t="s">
        <v>13</v>
      </c>
      <c r="J29" s="77" t="s">
        <v>58</v>
      </c>
      <c r="K29" s="4"/>
      <c r="L29" s="4"/>
      <c r="M29" s="4"/>
      <c r="N29" s="4"/>
      <c r="O29" s="4"/>
      <c r="P29" s="4"/>
      <c r="Q29" s="4"/>
      <c r="R29" s="4"/>
      <c r="S29" s="4"/>
      <c r="T29" s="4"/>
      <c r="U29" s="4"/>
      <c r="V29" s="4"/>
    </row>
    <row r="30" spans="1:24" s="3" customFormat="1" x14ac:dyDescent="0.25">
      <c r="B30" s="75" t="s">
        <v>23</v>
      </c>
      <c r="C30" s="78">
        <v>217</v>
      </c>
      <c r="D30" s="80">
        <v>31</v>
      </c>
      <c r="E30" s="79">
        <f t="shared" ref="E30:E31" si="0">SUM(C30:D30)</f>
        <v>248</v>
      </c>
      <c r="F30" s="81">
        <f>E30/E32</f>
        <v>6.624663949920527E-2</v>
      </c>
      <c r="G30" s="78">
        <v>329</v>
      </c>
      <c r="H30" s="80">
        <v>52</v>
      </c>
      <c r="I30" s="79">
        <f t="shared" ref="I30:I31" si="1">SUM(G30:H30)</f>
        <v>381</v>
      </c>
      <c r="J30" s="81">
        <f>I30/I32</f>
        <v>0.10123864091707251</v>
      </c>
      <c r="K30" s="4"/>
      <c r="L30" s="4"/>
      <c r="M30" s="4"/>
      <c r="N30" s="4"/>
      <c r="O30" s="4"/>
      <c r="P30" s="4"/>
      <c r="Q30" s="4"/>
      <c r="R30" s="4"/>
      <c r="S30" s="4"/>
      <c r="T30" s="4"/>
      <c r="U30" s="4"/>
      <c r="V30" s="4"/>
    </row>
    <row r="31" spans="1:24" s="3" customFormat="1" x14ac:dyDescent="0.25">
      <c r="B31" s="82" t="s">
        <v>24</v>
      </c>
      <c r="C31" s="83">
        <v>818</v>
      </c>
      <c r="D31" s="85">
        <v>185</v>
      </c>
      <c r="E31" s="84">
        <f t="shared" si="0"/>
        <v>1003</v>
      </c>
      <c r="F31" s="86">
        <f>E31/E32</f>
        <v>0.26792491700686649</v>
      </c>
      <c r="G31" s="83">
        <v>707</v>
      </c>
      <c r="H31" s="85">
        <v>125</v>
      </c>
      <c r="I31" s="84">
        <f t="shared" si="1"/>
        <v>832</v>
      </c>
      <c r="J31" s="86">
        <f>I31/I32</f>
        <v>0.22107755706825283</v>
      </c>
      <c r="K31" s="4"/>
      <c r="L31" s="4"/>
      <c r="M31" s="4"/>
      <c r="N31" s="4"/>
      <c r="O31" s="4"/>
      <c r="P31" s="4"/>
      <c r="Q31" s="4"/>
      <c r="R31" s="4"/>
      <c r="S31" s="4"/>
      <c r="T31" s="4"/>
      <c r="U31" s="4"/>
      <c r="V31" s="4"/>
    </row>
    <row r="32" spans="1:24" s="3" customFormat="1" ht="13" thickBot="1" x14ac:dyDescent="0.3">
      <c r="B32" s="87" t="s">
        <v>57</v>
      </c>
      <c r="C32" s="74"/>
      <c r="D32" s="89"/>
      <c r="E32" s="88">
        <v>3743.5861181</v>
      </c>
      <c r="F32" s="90"/>
      <c r="G32" s="88"/>
      <c r="H32" s="89"/>
      <c r="I32" s="88">
        <v>3763.3851714000002</v>
      </c>
      <c r="J32" s="90"/>
      <c r="K32" s="4"/>
      <c r="L32" s="4"/>
      <c r="M32" s="4"/>
      <c r="N32" s="4"/>
      <c r="O32" s="4"/>
      <c r="P32" s="4"/>
      <c r="Q32" s="4"/>
      <c r="R32" s="4"/>
      <c r="S32" s="4"/>
      <c r="T32" s="4"/>
      <c r="U32" s="4"/>
      <c r="V32" s="4"/>
    </row>
    <row r="33" spans="1:22" s="3" customFormat="1" ht="13" thickTop="1" x14ac:dyDescent="0.25">
      <c r="B33" s="15" t="s">
        <v>78</v>
      </c>
      <c r="C33" s="4"/>
      <c r="D33" s="4"/>
      <c r="E33" s="4"/>
      <c r="F33" s="4"/>
      <c r="G33" s="4"/>
      <c r="H33" s="4"/>
      <c r="I33" s="4"/>
      <c r="J33" s="7" t="s">
        <v>56</v>
      </c>
      <c r="K33" s="4"/>
      <c r="L33" s="4"/>
      <c r="M33" s="4"/>
      <c r="N33" s="4"/>
      <c r="O33" s="4"/>
      <c r="P33" s="4"/>
      <c r="Q33" s="4"/>
      <c r="R33" s="4"/>
      <c r="S33" s="4"/>
      <c r="T33" s="4"/>
      <c r="U33" s="4"/>
      <c r="V33" s="4"/>
    </row>
    <row r="34" spans="1:22" s="3" customFormat="1" x14ac:dyDescent="0.25">
      <c r="B34" s="4"/>
      <c r="C34" s="4"/>
      <c r="D34" s="4"/>
      <c r="E34" s="4"/>
      <c r="F34" s="4"/>
      <c r="G34" s="4"/>
      <c r="H34" s="4"/>
      <c r="I34" s="4"/>
      <c r="J34" s="4"/>
      <c r="K34" s="4"/>
      <c r="L34" s="4"/>
      <c r="M34" s="4"/>
      <c r="N34" s="4"/>
      <c r="O34" s="4"/>
      <c r="P34" s="4"/>
      <c r="Q34" s="4"/>
      <c r="R34" s="4"/>
      <c r="S34" s="4"/>
      <c r="T34" s="4"/>
      <c r="U34" s="4"/>
      <c r="V34" s="4"/>
    </row>
    <row r="35" spans="1:22" s="3" customFormat="1" x14ac:dyDescent="0.25">
      <c r="B35" s="106"/>
      <c r="C35" s="4"/>
      <c r="D35" s="4"/>
      <c r="E35" s="4"/>
      <c r="F35" s="4"/>
      <c r="G35" s="4"/>
      <c r="H35" s="4"/>
      <c r="I35" s="4"/>
      <c r="J35" s="4"/>
      <c r="K35" s="4"/>
      <c r="L35" s="4"/>
      <c r="M35" s="4"/>
      <c r="N35" s="4"/>
      <c r="O35" s="4"/>
      <c r="P35" s="4"/>
      <c r="Q35" s="4"/>
      <c r="R35" s="4"/>
      <c r="S35" s="4"/>
      <c r="T35" s="4"/>
      <c r="U35" s="4"/>
      <c r="V35" s="4"/>
    </row>
    <row r="36" spans="1:22" s="3" customFormat="1" x14ac:dyDescent="0.25">
      <c r="B36" s="4"/>
      <c r="C36" s="4"/>
      <c r="D36" s="4"/>
      <c r="E36" s="4"/>
      <c r="F36" s="4"/>
      <c r="G36" s="4"/>
      <c r="H36" s="7"/>
      <c r="I36" s="4"/>
      <c r="J36" s="4"/>
      <c r="K36" s="4"/>
      <c r="L36" s="4"/>
      <c r="M36" s="4"/>
      <c r="N36" s="4"/>
      <c r="O36" s="4"/>
      <c r="P36" s="4"/>
      <c r="Q36" s="4"/>
      <c r="R36" s="4"/>
      <c r="S36" s="4"/>
      <c r="T36" s="4"/>
      <c r="U36" s="4"/>
      <c r="V36" s="4"/>
    </row>
    <row r="37" spans="1:22" s="3" customFormat="1" x14ac:dyDescent="0.25">
      <c r="B37" s="4"/>
      <c r="C37" s="4"/>
      <c r="D37" s="4"/>
      <c r="E37" s="4"/>
      <c r="F37" s="4"/>
      <c r="G37" s="4"/>
      <c r="H37" s="4"/>
      <c r="I37" s="4"/>
      <c r="J37" s="4"/>
      <c r="K37" s="4"/>
      <c r="L37" s="4"/>
      <c r="M37" s="4"/>
      <c r="N37" s="4"/>
      <c r="O37" s="4"/>
      <c r="P37" s="4"/>
      <c r="Q37" s="4"/>
      <c r="R37" s="4"/>
      <c r="S37" s="4"/>
      <c r="T37" s="4"/>
      <c r="U37" s="4"/>
      <c r="V37" s="4"/>
    </row>
    <row r="38" spans="1:22" s="3" customFormat="1" x14ac:dyDescent="0.25">
      <c r="B38" s="4"/>
      <c r="C38" s="4"/>
      <c r="D38" s="4"/>
      <c r="E38" s="4"/>
      <c r="F38" s="4"/>
      <c r="G38" s="4"/>
      <c r="H38" s="4"/>
      <c r="I38" s="4"/>
      <c r="J38" s="4"/>
      <c r="K38" s="4"/>
      <c r="L38" s="4"/>
      <c r="M38" s="4"/>
      <c r="N38" s="4"/>
      <c r="O38" s="4"/>
      <c r="P38" s="4"/>
      <c r="Q38" s="4"/>
      <c r="R38" s="4"/>
      <c r="S38" s="4"/>
      <c r="T38" s="4"/>
      <c r="U38" s="4"/>
      <c r="V38" s="4"/>
    </row>
    <row r="39" spans="1:22" s="3" customFormat="1" x14ac:dyDescent="0.25">
      <c r="B39" s="4"/>
      <c r="C39" s="4"/>
      <c r="D39" s="4"/>
      <c r="E39" s="4"/>
      <c r="F39" s="4"/>
      <c r="G39" s="4"/>
      <c r="H39" s="4"/>
      <c r="I39" s="4"/>
      <c r="J39" s="4"/>
      <c r="K39" s="4"/>
      <c r="L39" s="4"/>
      <c r="M39" s="4"/>
      <c r="N39" s="4"/>
      <c r="O39" s="4"/>
      <c r="P39" s="4"/>
      <c r="Q39" s="4"/>
      <c r="R39" s="4"/>
      <c r="S39" s="4"/>
      <c r="T39" s="4"/>
      <c r="U39" s="4"/>
      <c r="V39" s="4"/>
    </row>
    <row r="40" spans="1:22" s="3" customFormat="1" x14ac:dyDescent="0.25">
      <c r="B40" s="4"/>
      <c r="C40" s="4"/>
      <c r="D40" s="4"/>
      <c r="E40" s="4"/>
      <c r="F40" s="4"/>
      <c r="G40" s="4"/>
      <c r="H40" s="4"/>
      <c r="I40" s="4"/>
      <c r="J40" s="4"/>
      <c r="K40" s="4"/>
      <c r="L40" s="4"/>
      <c r="M40" s="4"/>
      <c r="N40" s="4"/>
      <c r="O40" s="4"/>
      <c r="P40" s="4"/>
      <c r="Q40" s="4"/>
      <c r="R40" s="4"/>
      <c r="S40" s="4"/>
      <c r="T40" s="4"/>
      <c r="U40" s="4"/>
      <c r="V40" s="4"/>
    </row>
    <row r="41" spans="1:22" s="3" customFormat="1" x14ac:dyDescent="0.25">
      <c r="B41" s="4"/>
      <c r="C41" s="4"/>
      <c r="D41" s="4"/>
      <c r="E41" s="4"/>
      <c r="F41" s="4"/>
      <c r="G41" s="4"/>
      <c r="H41" s="4"/>
      <c r="I41" s="4"/>
      <c r="J41" s="4"/>
      <c r="K41" s="4"/>
      <c r="L41" s="4"/>
      <c r="M41" s="4"/>
      <c r="N41" s="4"/>
      <c r="O41" s="4"/>
      <c r="P41" s="4"/>
      <c r="Q41" s="4"/>
      <c r="R41" s="4"/>
      <c r="S41" s="4"/>
      <c r="T41" s="4"/>
      <c r="U41" s="4"/>
      <c r="V41" s="4"/>
    </row>
    <row r="42" spans="1:22" s="3" customFormat="1" x14ac:dyDescent="0.25">
      <c r="B42" s="4"/>
      <c r="C42" s="4"/>
      <c r="D42" s="4"/>
      <c r="E42" s="4"/>
      <c r="F42" s="4"/>
      <c r="G42" s="4"/>
      <c r="H42" s="4"/>
      <c r="I42" s="4"/>
      <c r="J42" s="4"/>
      <c r="K42" s="4"/>
      <c r="L42" s="4"/>
      <c r="M42" s="4"/>
      <c r="N42" s="4"/>
      <c r="O42" s="4"/>
      <c r="P42" s="4"/>
      <c r="Q42" s="4"/>
      <c r="R42" s="4"/>
      <c r="S42" s="4"/>
      <c r="T42" s="4"/>
      <c r="U42" s="4"/>
      <c r="V42" s="4"/>
    </row>
    <row r="43" spans="1:22" x14ac:dyDescent="0.25">
      <c r="A43" s="3"/>
    </row>
    <row r="44" spans="1:22" x14ac:dyDescent="0.25">
      <c r="A44" s="3"/>
    </row>
    <row r="45" spans="1:22" x14ac:dyDescent="0.25">
      <c r="A45" s="3"/>
    </row>
    <row r="46" spans="1:22" x14ac:dyDescent="0.25">
      <c r="A46" s="3"/>
    </row>
    <row r="47" spans="1:22" x14ac:dyDescent="0.25">
      <c r="A47" s="3"/>
    </row>
    <row r="48" spans="1:22" x14ac:dyDescent="0.25">
      <c r="A48" s="3"/>
    </row>
    <row r="49" spans="1:1" x14ac:dyDescent="0.25">
      <c r="A49" s="3"/>
    </row>
    <row r="50" spans="1:1" x14ac:dyDescent="0.25">
      <c r="A50" s="3"/>
    </row>
    <row r="51" spans="1:1" x14ac:dyDescent="0.25">
      <c r="A51" s="3"/>
    </row>
  </sheetData>
  <mergeCells count="12">
    <mergeCell ref="C4:G4"/>
    <mergeCell ref="H4:L4"/>
    <mergeCell ref="O21:R21"/>
    <mergeCell ref="C14:G14"/>
    <mergeCell ref="H14:L14"/>
    <mergeCell ref="M14:Q14"/>
    <mergeCell ref="R14:V14"/>
    <mergeCell ref="C28:F28"/>
    <mergeCell ref="G28:J28"/>
    <mergeCell ref="C21:F21"/>
    <mergeCell ref="G21:J21"/>
    <mergeCell ref="K21:N21"/>
  </mergeCells>
  <hyperlinks>
    <hyperlink ref="B1" location="Titel!A1" display="Titel" xr:uid="{00000000-0004-0000-0300-000000000000}"/>
  </hyperlinks>
  <pageMargins left="0" right="0"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126"/>
  <sheetViews>
    <sheetView workbookViewId="0">
      <selection activeCell="B2" sqref="B2"/>
    </sheetView>
  </sheetViews>
  <sheetFormatPr baseColWidth="10" defaultColWidth="11.453125" defaultRowHeight="12.5" x14ac:dyDescent="0.25"/>
  <cols>
    <col min="1" max="1" width="0.7265625" customWidth="1"/>
    <col min="2" max="2" width="41.54296875" style="20" customWidth="1"/>
    <col min="3" max="8" width="11.7265625" style="20" customWidth="1"/>
    <col min="9" max="15" width="11.7265625" style="119" customWidth="1"/>
    <col min="16" max="18" width="11.7265625" style="20" customWidth="1"/>
    <col min="19" max="16384" width="11.453125" style="20"/>
  </cols>
  <sheetData>
    <row r="1" spans="2:10" x14ac:dyDescent="0.25">
      <c r="B1" s="156" t="s">
        <v>22</v>
      </c>
    </row>
    <row r="2" spans="2:10" ht="13" x14ac:dyDescent="0.3">
      <c r="B2" s="8" t="s">
        <v>83</v>
      </c>
      <c r="E2" s="19"/>
    </row>
    <row r="3" spans="2:10" x14ac:dyDescent="0.25">
      <c r="B3" s="20" t="s">
        <v>102</v>
      </c>
    </row>
    <row r="4" spans="2:10" s="38" customFormat="1" ht="10" x14ac:dyDescent="0.2"/>
    <row r="5" spans="2:10" s="38" customFormat="1" ht="10" x14ac:dyDescent="0.2">
      <c r="B5" s="329" t="s">
        <v>77</v>
      </c>
    </row>
    <row r="6" spans="2:10" s="38" customFormat="1" ht="24" customHeight="1" x14ac:dyDescent="0.2">
      <c r="B6" s="245" t="s">
        <v>25</v>
      </c>
      <c r="C6" s="361" t="s">
        <v>109</v>
      </c>
      <c r="D6" s="362"/>
      <c r="E6" s="362"/>
      <c r="F6" s="363"/>
      <c r="G6" s="361">
        <v>2022</v>
      </c>
      <c r="H6" s="362"/>
      <c r="I6" s="362"/>
      <c r="J6" s="363"/>
    </row>
    <row r="7" spans="2:10" s="38" customFormat="1" ht="42.75" customHeight="1" x14ac:dyDescent="0.2">
      <c r="B7" s="238" t="s">
        <v>115</v>
      </c>
      <c r="C7" s="321" t="s">
        <v>65</v>
      </c>
      <c r="D7" s="322" t="s">
        <v>121</v>
      </c>
      <c r="E7" s="322" t="s">
        <v>122</v>
      </c>
      <c r="F7" s="323" t="s">
        <v>13</v>
      </c>
      <c r="G7" s="321" t="s">
        <v>65</v>
      </c>
      <c r="H7" s="322" t="s">
        <v>121</v>
      </c>
      <c r="I7" s="322" t="s">
        <v>122</v>
      </c>
      <c r="J7" s="323" t="s">
        <v>13</v>
      </c>
    </row>
    <row r="8" spans="2:10" s="38" customFormat="1" ht="12.75" customHeight="1" x14ac:dyDescent="0.2">
      <c r="B8" s="254" t="s">
        <v>13</v>
      </c>
      <c r="C8" s="324">
        <v>0.11825032739075593</v>
      </c>
      <c r="D8" s="325">
        <v>0.12238857332615617</v>
      </c>
      <c r="E8" s="325">
        <v>0.15570030377934355</v>
      </c>
      <c r="F8" s="326">
        <v>0.39633920449625565</v>
      </c>
      <c r="G8" s="324">
        <v>0.13135206780132694</v>
      </c>
      <c r="H8" s="325">
        <v>0.13700099290739154</v>
      </c>
      <c r="I8" s="167">
        <v>0.10263177139168629</v>
      </c>
      <c r="J8" s="326">
        <v>0.37098483210040473</v>
      </c>
    </row>
    <row r="9" spans="2:10" s="38" customFormat="1" ht="12.75" customHeight="1" x14ac:dyDescent="0.2">
      <c r="B9" s="188" t="s">
        <v>32</v>
      </c>
      <c r="C9" s="327">
        <v>4.2437639346761438E-2</v>
      </c>
      <c r="D9" s="179">
        <v>0.15456295138822723</v>
      </c>
      <c r="E9" s="179">
        <v>5.2346742382377041E-2</v>
      </c>
      <c r="F9" s="180">
        <v>0.2493473331173657</v>
      </c>
      <c r="G9" s="327">
        <v>5.72598121839634E-2</v>
      </c>
      <c r="H9" s="179">
        <v>0.10090055381651818</v>
      </c>
      <c r="I9" s="169">
        <v>5.4688177221285821E-2</v>
      </c>
      <c r="J9" s="180">
        <v>0.21284854322176741</v>
      </c>
    </row>
    <row r="10" spans="2:10" s="38" customFormat="1" ht="12.75" customHeight="1" x14ac:dyDescent="0.2">
      <c r="B10" s="188" t="s">
        <v>113</v>
      </c>
      <c r="C10" s="172">
        <v>0.12188013518122345</v>
      </c>
      <c r="D10" s="170">
        <v>9.4215180672254428E-2</v>
      </c>
      <c r="E10" s="170">
        <v>0.14110315319505162</v>
      </c>
      <c r="F10" s="171">
        <v>0.35719846904852948</v>
      </c>
      <c r="G10" s="172">
        <v>0.13336853292406736</v>
      </c>
      <c r="H10" s="170">
        <v>0.11475292943217741</v>
      </c>
      <c r="I10" s="170">
        <v>8.6472152143722988E-2</v>
      </c>
      <c r="J10" s="171">
        <v>0.33459361449996777</v>
      </c>
    </row>
    <row r="11" spans="2:10" s="38" customFormat="1" ht="12.75" customHeight="1" x14ac:dyDescent="0.2">
      <c r="B11" s="188" t="s">
        <v>110</v>
      </c>
      <c r="C11" s="172">
        <v>8.3708966980677105E-2</v>
      </c>
      <c r="D11" s="170">
        <v>5.6001028839661772E-2</v>
      </c>
      <c r="E11" s="170">
        <v>4.3854290582901974E-2</v>
      </c>
      <c r="F11" s="171">
        <v>0.18356428640324085</v>
      </c>
      <c r="G11" s="172">
        <v>8.5500820100515726E-2</v>
      </c>
      <c r="H11" s="170">
        <v>5.8820435787280058E-2</v>
      </c>
      <c r="I11" s="170">
        <v>2.6016415158218592E-2</v>
      </c>
      <c r="J11" s="171">
        <v>0.17033767104601438</v>
      </c>
    </row>
    <row r="12" spans="2:10" s="38" customFormat="1" ht="12.75" customHeight="1" x14ac:dyDescent="0.2">
      <c r="B12" s="188" t="s">
        <v>31</v>
      </c>
      <c r="C12" s="172">
        <v>9.010572002181709E-2</v>
      </c>
      <c r="D12" s="170">
        <v>8.032284643325481E-2</v>
      </c>
      <c r="E12" s="170">
        <v>0.11534816430895158</v>
      </c>
      <c r="F12" s="171">
        <v>0.28577673076402349</v>
      </c>
      <c r="G12" s="172">
        <v>0.10526710532183586</v>
      </c>
      <c r="H12" s="170">
        <v>8.9508762968098177E-2</v>
      </c>
      <c r="I12" s="170">
        <v>8.1185666273417584E-2</v>
      </c>
      <c r="J12" s="171">
        <v>0.2759615345633516</v>
      </c>
    </row>
    <row r="13" spans="2:10" s="38" customFormat="1" ht="12.75" customHeight="1" x14ac:dyDescent="0.2">
      <c r="B13" s="188" t="s">
        <v>112</v>
      </c>
      <c r="C13" s="172">
        <v>9.5872693975105797E-2</v>
      </c>
      <c r="D13" s="170">
        <v>6.8521143519332847E-2</v>
      </c>
      <c r="E13" s="170">
        <v>0.10999079142050099</v>
      </c>
      <c r="F13" s="171">
        <v>0.27438462891493964</v>
      </c>
      <c r="G13" s="172">
        <v>8.8265711416538023E-2</v>
      </c>
      <c r="H13" s="170">
        <v>7.8613288568473744E-2</v>
      </c>
      <c r="I13" s="170">
        <v>6.8646112801450859E-2</v>
      </c>
      <c r="J13" s="171">
        <v>0.23552511278646263</v>
      </c>
    </row>
    <row r="14" spans="2:10" s="38" customFormat="1" ht="12.75" customHeight="1" x14ac:dyDescent="0.2">
      <c r="B14" s="188" t="s">
        <v>27</v>
      </c>
      <c r="C14" s="172">
        <v>5.7720930508364021E-2</v>
      </c>
      <c r="D14" s="169">
        <v>3.0461518391356687E-2</v>
      </c>
      <c r="E14" s="170">
        <v>4.1657030698711447E-2</v>
      </c>
      <c r="F14" s="171">
        <v>0.12983947959843217</v>
      </c>
      <c r="G14" s="172">
        <v>5.2281256384614561E-2</v>
      </c>
      <c r="H14" s="170">
        <v>3.8232416099444069E-2</v>
      </c>
      <c r="I14" s="169">
        <v>2.3366345150918847E-2</v>
      </c>
      <c r="J14" s="171">
        <v>0.11388001763497747</v>
      </c>
    </row>
    <row r="15" spans="2:10" s="38" customFormat="1" ht="12.75" customHeight="1" x14ac:dyDescent="0.2">
      <c r="B15" s="188" t="s">
        <v>39</v>
      </c>
      <c r="C15" s="172">
        <v>0.13341461739249896</v>
      </c>
      <c r="D15" s="170">
        <v>0.17885927554151212</v>
      </c>
      <c r="E15" s="170">
        <v>0.5519531071117828</v>
      </c>
      <c r="F15" s="171">
        <v>0.86422700004579389</v>
      </c>
      <c r="G15" s="172">
        <v>0.17040748804644809</v>
      </c>
      <c r="H15" s="170">
        <v>0.21498249658469945</v>
      </c>
      <c r="I15" s="170">
        <v>0.43232368510928959</v>
      </c>
      <c r="J15" s="171">
        <v>0.81771366974043713</v>
      </c>
    </row>
    <row r="16" spans="2:10" s="38" customFormat="1" ht="12.75" customHeight="1" x14ac:dyDescent="0.2">
      <c r="B16" s="188" t="s">
        <v>36</v>
      </c>
      <c r="C16" s="172">
        <v>0.16597694233958829</v>
      </c>
      <c r="D16" s="170">
        <v>0.1948274740641972</v>
      </c>
      <c r="E16" s="170">
        <v>0.40230576604117207</v>
      </c>
      <c r="F16" s="171">
        <v>0.76311018244495754</v>
      </c>
      <c r="G16" s="172">
        <v>0.20246454661760355</v>
      </c>
      <c r="H16" s="170">
        <v>0.28896121485395665</v>
      </c>
      <c r="I16" s="170">
        <v>0.25283064472439504</v>
      </c>
      <c r="J16" s="171">
        <v>0.74425640619595523</v>
      </c>
    </row>
    <row r="17" spans="1:18" s="38" customFormat="1" ht="12.75" customHeight="1" x14ac:dyDescent="0.2">
      <c r="B17" s="188" t="s">
        <v>34</v>
      </c>
      <c r="C17" s="172">
        <v>9.9028563770227451E-2</v>
      </c>
      <c r="D17" s="170">
        <v>0.10119883963736506</v>
      </c>
      <c r="E17" s="170">
        <v>0.13709485661912524</v>
      </c>
      <c r="F17" s="171">
        <v>0.33732226002671772</v>
      </c>
      <c r="G17" s="172">
        <v>0.11960861472072017</v>
      </c>
      <c r="H17" s="170">
        <v>0.10623820029977318</v>
      </c>
      <c r="I17" s="170">
        <v>8.3038939563427672E-2</v>
      </c>
      <c r="J17" s="171">
        <v>0.30888575458392104</v>
      </c>
    </row>
    <row r="18" spans="1:18" s="38" customFormat="1" ht="12.75" customHeight="1" x14ac:dyDescent="0.2">
      <c r="B18" s="188" t="s">
        <v>37</v>
      </c>
      <c r="C18" s="172">
        <v>0.18698217738461384</v>
      </c>
      <c r="D18" s="170">
        <v>0.1520883216285803</v>
      </c>
      <c r="E18" s="170">
        <v>0.31338098720658808</v>
      </c>
      <c r="F18" s="171">
        <v>0.65245148621978222</v>
      </c>
      <c r="G18" s="172">
        <v>0.21408095691508036</v>
      </c>
      <c r="H18" s="170">
        <v>0.19839672272749084</v>
      </c>
      <c r="I18" s="170">
        <v>0.20881499422890901</v>
      </c>
      <c r="J18" s="171">
        <v>0.62129267387148024</v>
      </c>
    </row>
    <row r="19" spans="1:18" s="38" customFormat="1" ht="12.75" customHeight="1" x14ac:dyDescent="0.2">
      <c r="B19" s="188" t="s">
        <v>114</v>
      </c>
      <c r="C19" s="172">
        <v>0.1863589317225465</v>
      </c>
      <c r="D19" s="170">
        <v>0.17420167639473327</v>
      </c>
      <c r="E19" s="170">
        <v>0.15596155151350619</v>
      </c>
      <c r="F19" s="171">
        <v>0.51652215963078596</v>
      </c>
      <c r="G19" s="172">
        <v>0.17490796606028483</v>
      </c>
      <c r="H19" s="170">
        <v>0.20914997494689155</v>
      </c>
      <c r="I19" s="170">
        <v>8.7781122793359478E-2</v>
      </c>
      <c r="J19" s="171">
        <v>0.47183906380053586</v>
      </c>
    </row>
    <row r="20" spans="1:18" s="38" customFormat="1" ht="12.75" customHeight="1" x14ac:dyDescent="0.2">
      <c r="B20" s="188" t="s">
        <v>38</v>
      </c>
      <c r="C20" s="172">
        <v>0.16255044945881489</v>
      </c>
      <c r="D20" s="170">
        <v>0.32412917354613835</v>
      </c>
      <c r="E20" s="170">
        <v>0.14538903412217941</v>
      </c>
      <c r="F20" s="171">
        <v>0.63206865712713267</v>
      </c>
      <c r="G20" s="172">
        <v>0.19500501728174824</v>
      </c>
      <c r="H20" s="170">
        <v>0.308199001238183</v>
      </c>
      <c r="I20" s="170">
        <v>7.8146363791069831E-2</v>
      </c>
      <c r="J20" s="171">
        <v>0.58135038231100111</v>
      </c>
    </row>
    <row r="21" spans="1:18" s="38" customFormat="1" ht="12.75" customHeight="1" x14ac:dyDescent="0.2">
      <c r="B21" s="188" t="s">
        <v>111</v>
      </c>
      <c r="C21" s="172">
        <v>9.1664718524942498E-2</v>
      </c>
      <c r="D21" s="170">
        <v>7.0605180800120654E-2</v>
      </c>
      <c r="E21" s="170">
        <v>4.2968213868255348E-2</v>
      </c>
      <c r="F21" s="171">
        <v>0.20523811319331847</v>
      </c>
      <c r="G21" s="172">
        <v>0.10037977160732704</v>
      </c>
      <c r="H21" s="170">
        <v>7.2264018516256898E-2</v>
      </c>
      <c r="I21" s="170">
        <v>2.9634250955314669E-2</v>
      </c>
      <c r="J21" s="171">
        <v>0.2022780410788986</v>
      </c>
    </row>
    <row r="22" spans="1:18" s="38" customFormat="1" ht="12.75" customHeight="1" thickBot="1" x14ac:dyDescent="0.25">
      <c r="B22" s="190" t="s">
        <v>35</v>
      </c>
      <c r="C22" s="173">
        <v>9.9497414484417776E-2</v>
      </c>
      <c r="D22" s="174">
        <v>0.12146738379006167</v>
      </c>
      <c r="E22" s="174">
        <v>0.13502751431020657</v>
      </c>
      <c r="F22" s="175">
        <v>0.355992312584686</v>
      </c>
      <c r="G22" s="173">
        <v>0.1021845675590187</v>
      </c>
      <c r="H22" s="174">
        <v>0.12119027131084258</v>
      </c>
      <c r="I22" s="174">
        <v>8.9022063350078395E-2</v>
      </c>
      <c r="J22" s="175">
        <v>0.31239690221993965</v>
      </c>
    </row>
    <row r="23" spans="1:18" s="38" customFormat="1" ht="10.5" thickTop="1" x14ac:dyDescent="0.2">
      <c r="B23" s="15" t="s">
        <v>40</v>
      </c>
      <c r="C23" s="94"/>
      <c r="D23" s="94"/>
      <c r="E23" s="310"/>
      <c r="F23" s="310"/>
      <c r="G23" s="94"/>
      <c r="H23" s="94"/>
      <c r="I23" s="310"/>
      <c r="J23" s="310" t="s">
        <v>118</v>
      </c>
    </row>
    <row r="24" spans="1:18" s="38" customFormat="1" ht="11.25" customHeight="1" x14ac:dyDescent="0.2">
      <c r="B24" s="255" t="s">
        <v>123</v>
      </c>
      <c r="C24" s="256"/>
      <c r="D24" s="256"/>
      <c r="E24" s="256"/>
      <c r="F24" s="256"/>
    </row>
    <row r="25" spans="1:18" s="38" customFormat="1" ht="10" x14ac:dyDescent="0.2">
      <c r="B25" s="15" t="s">
        <v>78</v>
      </c>
    </row>
    <row r="26" spans="1:18" s="38" customFormat="1" ht="10" x14ac:dyDescent="0.2">
      <c r="B26" s="4" t="s">
        <v>129</v>
      </c>
    </row>
    <row r="27" spans="1:18" s="38" customFormat="1" ht="10" x14ac:dyDescent="0.2"/>
    <row r="29" spans="1:18" x14ac:dyDescent="0.25">
      <c r="A29" s="16"/>
      <c r="B29" s="329" t="s">
        <v>77</v>
      </c>
    </row>
    <row r="30" spans="1:18" s="244" customFormat="1" ht="19.5" customHeight="1" x14ac:dyDescent="0.25">
      <c r="A30" s="243"/>
      <c r="B30" s="245" t="s">
        <v>25</v>
      </c>
      <c r="C30" s="365">
        <v>2017</v>
      </c>
      <c r="D30" s="365"/>
      <c r="E30" s="365"/>
      <c r="F30" s="366"/>
      <c r="G30" s="364">
        <v>2018</v>
      </c>
      <c r="H30" s="365"/>
      <c r="I30" s="365"/>
      <c r="J30" s="366"/>
      <c r="K30" s="364">
        <v>2019</v>
      </c>
      <c r="L30" s="365"/>
      <c r="M30" s="365"/>
      <c r="N30" s="366"/>
      <c r="O30" s="364">
        <v>2020</v>
      </c>
      <c r="P30" s="365"/>
      <c r="Q30" s="365"/>
      <c r="R30" s="366"/>
    </row>
    <row r="31" spans="1:18" ht="31.5" x14ac:dyDescent="0.25">
      <c r="A31" s="16"/>
      <c r="B31" s="238" t="s">
        <v>101</v>
      </c>
      <c r="C31" s="127" t="s">
        <v>65</v>
      </c>
      <c r="D31" s="128" t="s">
        <v>99</v>
      </c>
      <c r="E31" s="242" t="s">
        <v>73</v>
      </c>
      <c r="F31" s="129" t="s">
        <v>13</v>
      </c>
      <c r="G31" s="127" t="s">
        <v>65</v>
      </c>
      <c r="H31" s="128" t="s">
        <v>99</v>
      </c>
      <c r="I31" s="242" t="s">
        <v>73</v>
      </c>
      <c r="J31" s="129" t="s">
        <v>13</v>
      </c>
      <c r="K31" s="127" t="s">
        <v>65</v>
      </c>
      <c r="L31" s="128" t="s">
        <v>99</v>
      </c>
      <c r="M31" s="242" t="s">
        <v>73</v>
      </c>
      <c r="N31" s="129" t="s">
        <v>13</v>
      </c>
      <c r="O31" s="127" t="s">
        <v>65</v>
      </c>
      <c r="P31" s="128" t="s">
        <v>99</v>
      </c>
      <c r="Q31" s="242" t="s">
        <v>73</v>
      </c>
      <c r="R31" s="129" t="s">
        <v>13</v>
      </c>
    </row>
    <row r="32" spans="1:18" x14ac:dyDescent="0.25">
      <c r="A32" s="16"/>
      <c r="B32" s="120" t="s">
        <v>13</v>
      </c>
      <c r="C32" s="239">
        <v>0.10256118101095747</v>
      </c>
      <c r="D32" s="240">
        <v>9.386401813121667E-2</v>
      </c>
      <c r="E32" s="240">
        <v>2.8875474235329022E-2</v>
      </c>
      <c r="F32" s="241">
        <v>0.22551388890455729</v>
      </c>
      <c r="G32" s="121">
        <v>0.10701576755677911</v>
      </c>
      <c r="H32" s="122">
        <v>9.9735900704040786E-2</v>
      </c>
      <c r="I32" s="122">
        <v>3.0998850865658803E-2</v>
      </c>
      <c r="J32" s="123">
        <v>0.23775051912647871</v>
      </c>
      <c r="K32" s="166">
        <v>0.11011186858549651</v>
      </c>
      <c r="L32" s="167">
        <v>0.10565724126170997</v>
      </c>
      <c r="M32" s="167">
        <v>3.0251855299103701E-2</v>
      </c>
      <c r="N32" s="168">
        <v>0.24602096514631019</v>
      </c>
      <c r="O32" s="166">
        <v>0.17066021324660383</v>
      </c>
      <c r="P32" s="167">
        <v>0.12801845299815634</v>
      </c>
      <c r="Q32" s="167">
        <v>4.2704245697231982E-2</v>
      </c>
      <c r="R32" s="168">
        <v>0.34138291194199211</v>
      </c>
    </row>
    <row r="33" spans="1:18" x14ac:dyDescent="0.25">
      <c r="B33" s="124" t="s">
        <v>32</v>
      </c>
      <c r="C33" s="99">
        <v>6.5265042979942706E-2</v>
      </c>
      <c r="D33" s="100">
        <v>0.12411891117478512</v>
      </c>
      <c r="E33" s="100">
        <v>3.2836676217765044E-2</v>
      </c>
      <c r="F33" s="101">
        <v>0.22222063037249287</v>
      </c>
      <c r="G33" s="99">
        <v>5.2582028405622282E-2</v>
      </c>
      <c r="H33" s="100">
        <v>0.13236343309380033</v>
      </c>
      <c r="I33" s="100">
        <v>4.1255084253341082E-2</v>
      </c>
      <c r="J33" s="101">
        <v>0.22620054575276369</v>
      </c>
      <c r="K33" s="169">
        <v>4.7708960548526878E-2</v>
      </c>
      <c r="L33" s="170">
        <v>0.14720776847710701</v>
      </c>
      <c r="M33" s="169">
        <v>3.7780832883768684E-2</v>
      </c>
      <c r="N33" s="171">
        <v>0.23269756190940258</v>
      </c>
      <c r="O33" s="172">
        <v>6.1355602686461647E-2</v>
      </c>
      <c r="P33" s="170">
        <v>0.15745846588900672</v>
      </c>
      <c r="Q33" s="170">
        <v>4.488335100742312E-2</v>
      </c>
      <c r="R33" s="171">
        <v>0.2636974195828915</v>
      </c>
    </row>
    <row r="34" spans="1:18" x14ac:dyDescent="0.25">
      <c r="A34" s="3"/>
      <c r="B34" s="124" t="s">
        <v>30</v>
      </c>
      <c r="C34" s="99">
        <v>0.10474464629703963</v>
      </c>
      <c r="D34" s="100">
        <v>5.7100006885791595E-2</v>
      </c>
      <c r="E34" s="125">
        <v>1.3773262639206356E-2</v>
      </c>
      <c r="F34" s="101">
        <v>0.17561791582203756</v>
      </c>
      <c r="G34" s="99">
        <v>0.11064130020584041</v>
      </c>
      <c r="H34" s="100">
        <v>5.8580483267354579E-2</v>
      </c>
      <c r="I34" s="100">
        <v>1.4242425755178043E-2</v>
      </c>
      <c r="J34" s="101">
        <v>0.18346420922837303</v>
      </c>
      <c r="K34" s="172">
        <v>0.10669330310326465</v>
      </c>
      <c r="L34" s="170">
        <v>6.3832706625677485E-2</v>
      </c>
      <c r="M34" s="170">
        <v>1.1256235768400213E-2</v>
      </c>
      <c r="N34" s="171">
        <v>0.18178224549734234</v>
      </c>
      <c r="O34" s="172">
        <v>0.17926950418661058</v>
      </c>
      <c r="P34" s="170">
        <v>8.17711491568721E-2</v>
      </c>
      <c r="Q34" s="170">
        <v>2.2282896179798475E-2</v>
      </c>
      <c r="R34" s="171">
        <v>0.28332354952328115</v>
      </c>
    </row>
    <row r="35" spans="1:18" x14ac:dyDescent="0.25">
      <c r="B35" s="124" t="s">
        <v>28</v>
      </c>
      <c r="C35" s="99">
        <v>5.6177826743379441E-2</v>
      </c>
      <c r="D35" s="100">
        <v>5.9091960120237756E-2</v>
      </c>
      <c r="E35" s="100">
        <v>1.3781776635247073E-2</v>
      </c>
      <c r="F35" s="101">
        <v>0.12905156349886426</v>
      </c>
      <c r="G35" s="99">
        <v>6.4782295504599491E-2</v>
      </c>
      <c r="H35" s="100">
        <v>4.428191810188839E-2</v>
      </c>
      <c r="I35" s="125">
        <v>6.7863555995188547E-3</v>
      </c>
      <c r="J35" s="101">
        <v>0.11585056920600673</v>
      </c>
      <c r="K35" s="172">
        <v>5.8257295750545293E-2</v>
      </c>
      <c r="L35" s="170">
        <v>5.2835892076895562E-2</v>
      </c>
      <c r="M35" s="169">
        <v>1.9251944481459921E-2</v>
      </c>
      <c r="N35" s="171">
        <v>0.13034513230890077</v>
      </c>
      <c r="O35" s="172">
        <v>8.3370155004506979E-2</v>
      </c>
      <c r="P35" s="170">
        <v>5.2984322805281113E-2</v>
      </c>
      <c r="Q35" s="169">
        <v>1.5655985436292617E-2</v>
      </c>
      <c r="R35" s="171">
        <v>0.15201046324608072</v>
      </c>
    </row>
    <row r="36" spans="1:18" x14ac:dyDescent="0.25">
      <c r="A36" s="3"/>
      <c r="B36" s="124" t="s">
        <v>31</v>
      </c>
      <c r="C36" s="99">
        <v>8.5534513762973913E-2</v>
      </c>
      <c r="D36" s="100">
        <v>7.6686887680105051E-2</v>
      </c>
      <c r="E36" s="100">
        <v>2.3062028518344411E-2</v>
      </c>
      <c r="F36" s="101">
        <v>0.18528342996142338</v>
      </c>
      <c r="G36" s="99">
        <v>8.760751532850003E-2</v>
      </c>
      <c r="H36" s="100">
        <v>8.2712905217601829E-2</v>
      </c>
      <c r="I36" s="100">
        <v>2.50567253031449E-2</v>
      </c>
      <c r="J36" s="101">
        <v>0.19537714584924676</v>
      </c>
      <c r="K36" s="172">
        <v>9.7367888875077233E-2</v>
      </c>
      <c r="L36" s="170">
        <v>8.5158173422115527E-2</v>
      </c>
      <c r="M36" s="170">
        <v>2.118935726914992E-2</v>
      </c>
      <c r="N36" s="171">
        <v>0.20371541956634268</v>
      </c>
      <c r="O36" s="172">
        <v>0.1236896510023054</v>
      </c>
      <c r="P36" s="170">
        <v>9.9950283041142229E-2</v>
      </c>
      <c r="Q36" s="170">
        <v>4.1242040967541929E-2</v>
      </c>
      <c r="R36" s="171">
        <v>0.26488197501098953</v>
      </c>
    </row>
    <row r="37" spans="1:18" x14ac:dyDescent="0.25">
      <c r="A37" s="3"/>
      <c r="B37" s="124" t="s">
        <v>26</v>
      </c>
      <c r="C37" s="99">
        <v>9.0980562538145626E-2</v>
      </c>
      <c r="D37" s="100">
        <v>7.0043136889799212E-2</v>
      </c>
      <c r="E37" s="100">
        <v>5.368835924650095E-3</v>
      </c>
      <c r="F37" s="101">
        <v>0.16639253535259493</v>
      </c>
      <c r="G37" s="99">
        <v>9.5818674334572709E-2</v>
      </c>
      <c r="H37" s="100">
        <v>6.6554631450157817E-2</v>
      </c>
      <c r="I37" s="125">
        <v>7.7599462992673281E-3</v>
      </c>
      <c r="J37" s="101">
        <v>0.17013325208399785</v>
      </c>
      <c r="K37" s="172">
        <v>0.10176657104031406</v>
      </c>
      <c r="L37" s="170">
        <v>6.1369713559297268E-2</v>
      </c>
      <c r="M37" s="169">
        <v>1.2239848426548733E-2</v>
      </c>
      <c r="N37" s="171">
        <v>0.17537613302616006</v>
      </c>
      <c r="O37" s="172">
        <v>0.14512024587774303</v>
      </c>
      <c r="P37" s="170">
        <v>0.10359872910459192</v>
      </c>
      <c r="Q37" s="169">
        <v>1.6528558087134406E-2</v>
      </c>
      <c r="R37" s="171">
        <v>0.26524753306946935</v>
      </c>
    </row>
    <row r="38" spans="1:18" x14ac:dyDescent="0.25">
      <c r="A38" s="3"/>
      <c r="B38" s="124" t="s">
        <v>27</v>
      </c>
      <c r="C38" s="99">
        <v>4.5582964584754068E-2</v>
      </c>
      <c r="D38" s="100">
        <v>3.9245445549123466E-2</v>
      </c>
      <c r="E38" s="125">
        <v>1.6038640407324039E-2</v>
      </c>
      <c r="F38" s="101">
        <v>0.10086705054120157</v>
      </c>
      <c r="G38" s="99">
        <v>3.7567958298548185E-2</v>
      </c>
      <c r="H38" s="100">
        <v>4.5300441856203293E-2</v>
      </c>
      <c r="I38" s="125">
        <v>9.279998371037039E-3</v>
      </c>
      <c r="J38" s="101">
        <v>9.2148398525788516E-2</v>
      </c>
      <c r="K38" s="172">
        <v>5.3618452362067325E-2</v>
      </c>
      <c r="L38" s="170">
        <v>4.0028765718032509E-2</v>
      </c>
      <c r="M38" s="169">
        <v>1.4462176253476738E-2</v>
      </c>
      <c r="N38" s="171">
        <v>0.10810939433357658</v>
      </c>
      <c r="O38" s="172">
        <v>4.9505399249883855E-2</v>
      </c>
      <c r="P38" s="170">
        <v>4.5607514758705087E-2</v>
      </c>
      <c r="Q38" s="169">
        <v>1.7636794216627196E-2</v>
      </c>
      <c r="R38" s="171">
        <v>0.11274970822521614</v>
      </c>
    </row>
    <row r="39" spans="1:18" x14ac:dyDescent="0.25">
      <c r="A39" s="3"/>
      <c r="B39" s="124" t="s">
        <v>39</v>
      </c>
      <c r="C39" s="99">
        <v>0.24908822844727246</v>
      </c>
      <c r="D39" s="100">
        <v>0.20171490649491736</v>
      </c>
      <c r="E39" s="100">
        <v>7.5935697472905517E-2</v>
      </c>
      <c r="F39" s="101">
        <v>0.52673883241509534</v>
      </c>
      <c r="G39" s="99">
        <v>0.25136411909034312</v>
      </c>
      <c r="H39" s="100">
        <v>0.212735440241208</v>
      </c>
      <c r="I39" s="100">
        <v>8.9073619706790688E-2</v>
      </c>
      <c r="J39" s="101">
        <v>0.55317317903834184</v>
      </c>
      <c r="K39" s="172">
        <v>0.2818613676295722</v>
      </c>
      <c r="L39" s="170">
        <v>0.21840780420854605</v>
      </c>
      <c r="M39" s="170">
        <v>8.3709483722498618E-2</v>
      </c>
      <c r="N39" s="171">
        <v>0.58397865556061679</v>
      </c>
      <c r="O39" s="172">
        <v>0.3436459334421027</v>
      </c>
      <c r="P39" s="170">
        <v>0.28094897525869966</v>
      </c>
      <c r="Q39" s="170">
        <v>0.1386473861833136</v>
      </c>
      <c r="R39" s="171">
        <v>0.76324229488411599</v>
      </c>
    </row>
    <row r="40" spans="1:18" x14ac:dyDescent="0.25">
      <c r="B40" s="124" t="s">
        <v>36</v>
      </c>
      <c r="C40" s="99">
        <v>0.17852422405542137</v>
      </c>
      <c r="D40" s="100">
        <v>0.10213340736106334</v>
      </c>
      <c r="E40" s="125">
        <v>2.2349192669597392E-2</v>
      </c>
      <c r="F40" s="101">
        <v>0.30300682408608209</v>
      </c>
      <c r="G40" s="99">
        <v>0.18170224191166601</v>
      </c>
      <c r="H40" s="100">
        <v>0.1007475835682642</v>
      </c>
      <c r="I40" s="100">
        <v>3.2055477245267819E-2</v>
      </c>
      <c r="J40" s="101">
        <v>0.31450530272519805</v>
      </c>
      <c r="K40" s="172">
        <v>0.18403162978471393</v>
      </c>
      <c r="L40" s="170">
        <v>0.12720728686179486</v>
      </c>
      <c r="M40" s="170">
        <v>2.8681174772911159E-2</v>
      </c>
      <c r="N40" s="171">
        <v>0.33992009141941992</v>
      </c>
      <c r="O40" s="172">
        <v>0.36133526706580887</v>
      </c>
      <c r="P40" s="170">
        <v>0.20849189526442138</v>
      </c>
      <c r="Q40" s="170">
        <v>4.4541957449621722E-2</v>
      </c>
      <c r="R40" s="171">
        <v>0.61436911977985198</v>
      </c>
    </row>
    <row r="41" spans="1:18" x14ac:dyDescent="0.25">
      <c r="B41" s="124" t="s">
        <v>34</v>
      </c>
      <c r="C41" s="99">
        <v>8.7639611469031653E-2</v>
      </c>
      <c r="D41" s="100">
        <v>5.8773845144710721E-2</v>
      </c>
      <c r="E41" s="125">
        <v>3.8848604109945999E-2</v>
      </c>
      <c r="F41" s="101">
        <v>0.18526206072368837</v>
      </c>
      <c r="G41" s="99">
        <v>8.3159774546010701E-2</v>
      </c>
      <c r="H41" s="100">
        <v>6.7577719100163289E-2</v>
      </c>
      <c r="I41" s="100">
        <v>4.0286630650406871E-2</v>
      </c>
      <c r="J41" s="101">
        <v>0.19102412429658086</v>
      </c>
      <c r="K41" s="172">
        <v>8.6331934259976803E-2</v>
      </c>
      <c r="L41" s="170">
        <v>7.2580103295512066E-2</v>
      </c>
      <c r="M41" s="170">
        <v>4.2559005209569838E-2</v>
      </c>
      <c r="N41" s="171">
        <v>0.20147104276505873</v>
      </c>
      <c r="O41" s="172">
        <v>0.13715125067251938</v>
      </c>
      <c r="P41" s="170">
        <v>9.451992792300401E-2</v>
      </c>
      <c r="Q41" s="170">
        <v>5.2085023527502841E-2</v>
      </c>
      <c r="R41" s="171">
        <v>0.28375620212302621</v>
      </c>
    </row>
    <row r="42" spans="1:18" x14ac:dyDescent="0.25">
      <c r="B42" s="124" t="s">
        <v>37</v>
      </c>
      <c r="C42" s="99">
        <v>0.16824212461757954</v>
      </c>
      <c r="D42" s="100">
        <v>0.11648979321955449</v>
      </c>
      <c r="E42" s="100">
        <v>7.5596550522736686E-2</v>
      </c>
      <c r="F42" s="101">
        <v>0.3603284683598707</v>
      </c>
      <c r="G42" s="99">
        <v>0.19238318054338729</v>
      </c>
      <c r="H42" s="100">
        <v>0.12825055919651904</v>
      </c>
      <c r="I42" s="100">
        <v>7.8258145670081394E-2</v>
      </c>
      <c r="J42" s="101">
        <v>0.39889188540998777</v>
      </c>
      <c r="K42" s="172">
        <v>0.18019399007357911</v>
      </c>
      <c r="L42" s="170">
        <v>0.13533921708734864</v>
      </c>
      <c r="M42" s="170">
        <v>7.7897781039377376E-2</v>
      </c>
      <c r="N42" s="171">
        <v>0.39343098820030514</v>
      </c>
      <c r="O42" s="172">
        <v>0.27328275569242483</v>
      </c>
      <c r="P42" s="170">
        <v>0.16900968523593274</v>
      </c>
      <c r="Q42" s="170">
        <v>9.9890434090859181E-2</v>
      </c>
      <c r="R42" s="171">
        <v>0.5421828750192168</v>
      </c>
    </row>
    <row r="43" spans="1:18" x14ac:dyDescent="0.25">
      <c r="B43" s="124" t="s">
        <v>33</v>
      </c>
      <c r="C43" s="99">
        <v>0.10980900332413095</v>
      </c>
      <c r="D43" s="100">
        <v>6.975040847371683E-2</v>
      </c>
      <c r="E43" s="100">
        <v>1.2827013728472966E-2</v>
      </c>
      <c r="F43" s="101">
        <v>0.19238642552632074</v>
      </c>
      <c r="G43" s="99">
        <v>0.10026788594510443</v>
      </c>
      <c r="H43" s="100">
        <v>8.32176234355788E-2</v>
      </c>
      <c r="I43" s="125">
        <v>1.4441530269241738E-2</v>
      </c>
      <c r="J43" s="101">
        <v>0.19792703964992497</v>
      </c>
      <c r="K43" s="172">
        <v>0.11468717364473559</v>
      </c>
      <c r="L43" s="170">
        <v>9.5925277924708285E-2</v>
      </c>
      <c r="M43" s="169">
        <v>1.2911801006360961E-2</v>
      </c>
      <c r="N43" s="171">
        <v>0.22352425257580483</v>
      </c>
      <c r="O43" s="172">
        <v>0.26647466781507101</v>
      </c>
      <c r="P43" s="170">
        <v>0.12710054818363703</v>
      </c>
      <c r="Q43" s="170">
        <v>2.6893297086821161E-2</v>
      </c>
      <c r="R43" s="171">
        <v>0.42046851308552918</v>
      </c>
    </row>
    <row r="44" spans="1:18" x14ac:dyDescent="0.25">
      <c r="B44" s="124" t="s">
        <v>38</v>
      </c>
      <c r="C44" s="99">
        <v>0.12676975033756702</v>
      </c>
      <c r="D44" s="100">
        <v>0.28524794030778794</v>
      </c>
      <c r="E44" s="100">
        <v>3.0498379983114027E-2</v>
      </c>
      <c r="F44" s="101">
        <v>0.44251607062846898</v>
      </c>
      <c r="G44" s="99">
        <v>0.12833867723920778</v>
      </c>
      <c r="H44" s="100">
        <v>0.30696568272062952</v>
      </c>
      <c r="I44" s="100">
        <v>3.4866331572928393E-2</v>
      </c>
      <c r="J44" s="101">
        <v>0.47017069153276569</v>
      </c>
      <c r="K44" s="172">
        <v>0.12129352026757707</v>
      </c>
      <c r="L44" s="170">
        <v>0.30271678537799884</v>
      </c>
      <c r="M44" s="170">
        <v>2.99724451068402E-2</v>
      </c>
      <c r="N44" s="171">
        <v>0.45398275075241612</v>
      </c>
      <c r="O44" s="172">
        <v>0.19015339990598809</v>
      </c>
      <c r="P44" s="170">
        <v>0.31413159373101129</v>
      </c>
      <c r="Q44" s="170">
        <v>4.2669364731779465E-2</v>
      </c>
      <c r="R44" s="171">
        <v>0.54695435836877893</v>
      </c>
    </row>
    <row r="45" spans="1:18" x14ac:dyDescent="0.25">
      <c r="B45" s="124" t="s">
        <v>29</v>
      </c>
      <c r="C45" s="99">
        <v>6.0136700426949512E-2</v>
      </c>
      <c r="D45" s="100">
        <v>5.7938133803041615E-2</v>
      </c>
      <c r="E45" s="125">
        <v>1.5594187359996934E-2</v>
      </c>
      <c r="F45" s="101">
        <v>0.13366902158998806</v>
      </c>
      <c r="G45" s="99">
        <v>6.6021925899265546E-2</v>
      </c>
      <c r="H45" s="100">
        <v>5.9668781703458879E-2</v>
      </c>
      <c r="I45" s="100">
        <v>1.7452668754388473E-2</v>
      </c>
      <c r="J45" s="101">
        <v>0.14314337635711288</v>
      </c>
      <c r="K45" s="172">
        <v>6.5378834491984339E-2</v>
      </c>
      <c r="L45" s="170">
        <v>6.4221714068808874E-2</v>
      </c>
      <c r="M45" s="170">
        <v>1.4910935400232037E-2</v>
      </c>
      <c r="N45" s="171">
        <v>0.14451148396102526</v>
      </c>
      <c r="O45" s="172">
        <v>9.9094387735878919E-2</v>
      </c>
      <c r="P45" s="170">
        <v>7.2063165287425263E-2</v>
      </c>
      <c r="Q45" s="170">
        <v>1.7634496758996216E-2</v>
      </c>
      <c r="R45" s="171">
        <v>0.18879204978230041</v>
      </c>
    </row>
    <row r="46" spans="1:18" ht="13" thickBot="1" x14ac:dyDescent="0.3">
      <c r="B46" s="126" t="s">
        <v>35</v>
      </c>
      <c r="C46" s="102">
        <v>8.1927792111431516E-2</v>
      </c>
      <c r="D46" s="103">
        <v>8.4555066525016445E-2</v>
      </c>
      <c r="E46" s="103">
        <v>5.595521154786598E-2</v>
      </c>
      <c r="F46" s="104">
        <v>0.22243807018431394</v>
      </c>
      <c r="G46" s="102">
        <v>8.3196322574740078E-2</v>
      </c>
      <c r="H46" s="103">
        <v>9.9268108302343477E-2</v>
      </c>
      <c r="I46" s="103">
        <v>5.6710589208411162E-2</v>
      </c>
      <c r="J46" s="104">
        <v>0.23917502008549471</v>
      </c>
      <c r="K46" s="173">
        <v>9.9500703332822668E-2</v>
      </c>
      <c r="L46" s="174">
        <v>0.10724780991908191</v>
      </c>
      <c r="M46" s="174">
        <v>5.7854347432487012E-2</v>
      </c>
      <c r="N46" s="175">
        <v>0.26460286068439159</v>
      </c>
      <c r="O46" s="173">
        <v>0.13803615687943979</v>
      </c>
      <c r="P46" s="174">
        <v>0.11739982177710594</v>
      </c>
      <c r="Q46" s="174">
        <v>6.8846710272349121E-2</v>
      </c>
      <c r="R46" s="175">
        <v>0.32428268892889484</v>
      </c>
    </row>
    <row r="47" spans="1:18" ht="13" thickTop="1" x14ac:dyDescent="0.25">
      <c r="A47" s="3"/>
      <c r="B47" s="15" t="s">
        <v>40</v>
      </c>
      <c r="C47" s="94"/>
      <c r="D47" s="94"/>
      <c r="E47" s="7"/>
      <c r="F47" s="7"/>
      <c r="G47" s="94"/>
      <c r="H47" s="94"/>
      <c r="I47" s="7"/>
      <c r="J47" s="7"/>
      <c r="K47" s="94"/>
      <c r="L47" s="94"/>
      <c r="M47" s="7"/>
      <c r="N47" s="7"/>
      <c r="O47" s="94"/>
      <c r="P47" s="94"/>
      <c r="Q47" s="7"/>
      <c r="R47" s="7" t="s">
        <v>95</v>
      </c>
    </row>
    <row r="48" spans="1:18" x14ac:dyDescent="0.25">
      <c r="A48" s="3"/>
      <c r="B48" s="95" t="s">
        <v>42</v>
      </c>
      <c r="C48" s="38"/>
      <c r="D48" s="38"/>
      <c r="E48" s="38"/>
      <c r="F48" s="38"/>
      <c r="G48" s="38"/>
      <c r="H48" s="38"/>
      <c r="I48" s="38"/>
      <c r="J48" s="38"/>
      <c r="K48" s="38"/>
      <c r="L48" s="38"/>
      <c r="M48" s="38"/>
      <c r="N48" s="38"/>
      <c r="O48" s="38"/>
      <c r="P48" s="38"/>
      <c r="Q48" s="38"/>
      <c r="R48" s="38"/>
    </row>
    <row r="49" spans="1:18" x14ac:dyDescent="0.25">
      <c r="A49" s="3"/>
      <c r="B49" s="15" t="s">
        <v>78</v>
      </c>
      <c r="C49" s="38"/>
      <c r="D49" s="38"/>
      <c r="E49" s="38"/>
      <c r="F49" s="38"/>
      <c r="G49" s="38"/>
      <c r="H49" s="38"/>
      <c r="I49" s="38"/>
      <c r="J49" s="38"/>
      <c r="K49" s="38"/>
      <c r="L49" s="38"/>
      <c r="M49" s="38"/>
      <c r="N49" s="38"/>
      <c r="O49" s="38"/>
      <c r="P49" s="38"/>
      <c r="Q49" s="38"/>
      <c r="R49" s="38"/>
    </row>
    <row r="50" spans="1:18" x14ac:dyDescent="0.25">
      <c r="A50" s="3"/>
      <c r="B50" s="4"/>
      <c r="C50" s="38"/>
      <c r="D50" s="38"/>
      <c r="E50" s="38"/>
      <c r="F50" s="38"/>
      <c r="G50" s="38"/>
      <c r="H50" s="38"/>
      <c r="I50" s="38"/>
      <c r="J50" s="38"/>
      <c r="K50" s="38"/>
      <c r="L50" s="38"/>
      <c r="M50" s="38"/>
      <c r="N50" s="38"/>
      <c r="O50" s="38"/>
      <c r="P50" s="38"/>
      <c r="Q50" s="38"/>
      <c r="R50" s="38"/>
    </row>
    <row r="51" spans="1:18" x14ac:dyDescent="0.25">
      <c r="A51" s="3"/>
      <c r="B51" s="38"/>
      <c r="C51" s="38"/>
      <c r="D51" s="38"/>
      <c r="E51" s="38"/>
      <c r="F51" s="38"/>
      <c r="G51" s="38"/>
      <c r="H51" s="38"/>
      <c r="I51" s="96"/>
      <c r="J51" s="96"/>
      <c r="K51" s="96"/>
      <c r="L51" s="96"/>
      <c r="M51" s="96"/>
      <c r="N51" s="96"/>
      <c r="O51" s="96"/>
      <c r="P51" s="38"/>
      <c r="Q51" s="38"/>
      <c r="R51" s="38"/>
    </row>
    <row r="52" spans="1:18" ht="21" customHeight="1" x14ac:dyDescent="0.25">
      <c r="A52" s="3"/>
      <c r="B52" s="245" t="s">
        <v>25</v>
      </c>
      <c r="C52" s="364">
        <v>2013</v>
      </c>
      <c r="D52" s="365"/>
      <c r="E52" s="366"/>
      <c r="F52" s="364">
        <v>2014</v>
      </c>
      <c r="G52" s="365"/>
      <c r="H52" s="366"/>
      <c r="I52" s="364">
        <v>2015</v>
      </c>
      <c r="J52" s="365"/>
      <c r="K52" s="366"/>
      <c r="L52" s="364">
        <v>2016</v>
      </c>
      <c r="M52" s="365"/>
      <c r="N52" s="366"/>
      <c r="O52" s="364">
        <v>2017</v>
      </c>
      <c r="P52" s="365"/>
      <c r="Q52" s="366"/>
      <c r="R52" s="38"/>
    </row>
    <row r="53" spans="1:18" ht="52.5" x14ac:dyDescent="0.25">
      <c r="A53" s="3"/>
      <c r="B53" s="29" t="s">
        <v>103</v>
      </c>
      <c r="C53" s="127" t="s">
        <v>69</v>
      </c>
      <c r="D53" s="128" t="s">
        <v>70</v>
      </c>
      <c r="E53" s="129" t="s">
        <v>51</v>
      </c>
      <c r="F53" s="127" t="s">
        <v>69</v>
      </c>
      <c r="G53" s="128" t="s">
        <v>70</v>
      </c>
      <c r="H53" s="129" t="s">
        <v>51</v>
      </c>
      <c r="I53" s="127" t="s">
        <v>69</v>
      </c>
      <c r="J53" s="128" t="s">
        <v>70</v>
      </c>
      <c r="K53" s="129" t="s">
        <v>51</v>
      </c>
      <c r="L53" s="127" t="s">
        <v>69</v>
      </c>
      <c r="M53" s="128" t="s">
        <v>70</v>
      </c>
      <c r="N53" s="129" t="s">
        <v>51</v>
      </c>
      <c r="O53" s="127" t="s">
        <v>69</v>
      </c>
      <c r="P53" s="128" t="s">
        <v>70</v>
      </c>
      <c r="Q53" s="129" t="s">
        <v>51</v>
      </c>
      <c r="R53" s="38"/>
    </row>
    <row r="54" spans="1:18" x14ac:dyDescent="0.25">
      <c r="A54" s="3"/>
      <c r="B54" s="120" t="s">
        <v>13</v>
      </c>
      <c r="C54" s="121">
        <v>2.2635878693769075E-2</v>
      </c>
      <c r="D54" s="122">
        <v>0.1592357084984713</v>
      </c>
      <c r="E54" s="123">
        <v>0.18187158719224036</v>
      </c>
      <c r="F54" s="121">
        <v>2.5169298475244517E-2</v>
      </c>
      <c r="G54" s="122">
        <v>0.17158187212695469</v>
      </c>
      <c r="H54" s="123">
        <v>0.19675117060219921</v>
      </c>
      <c r="I54" s="121">
        <v>2.7718896072662074E-2</v>
      </c>
      <c r="J54" s="122">
        <v>0.17699909800203295</v>
      </c>
      <c r="K54" s="123">
        <v>0.20471799407469501</v>
      </c>
      <c r="L54" s="121">
        <v>2.8394360711708536E-2</v>
      </c>
      <c r="M54" s="122">
        <v>0.18931704662613644</v>
      </c>
      <c r="N54" s="123">
        <v>0.21771163483124084</v>
      </c>
      <c r="O54" s="121">
        <v>2.8875474235329022E-2</v>
      </c>
      <c r="P54" s="122">
        <v>0.19663841466922827</v>
      </c>
      <c r="Q54" s="123">
        <v>0.22551388890455729</v>
      </c>
      <c r="R54" s="38"/>
    </row>
    <row r="55" spans="1:18" x14ac:dyDescent="0.25">
      <c r="A55" s="3"/>
      <c r="B55" s="124" t="s">
        <v>32</v>
      </c>
      <c r="C55" s="99">
        <v>2.7041400201952205E-2</v>
      </c>
      <c r="D55" s="100">
        <v>0.12393806799057557</v>
      </c>
      <c r="E55" s="101">
        <v>0.15097946819252775</v>
      </c>
      <c r="F55" s="100">
        <v>4.4139010686496276E-2</v>
      </c>
      <c r="G55" s="100">
        <v>0.17497064696088249</v>
      </c>
      <c r="H55" s="101">
        <v>0.21910965764737877</v>
      </c>
      <c r="I55" s="100">
        <v>4.9936196785403994E-2</v>
      </c>
      <c r="J55" s="100">
        <v>0.16978442658557774</v>
      </c>
      <c r="K55" s="101">
        <v>0.21972062337098178</v>
      </c>
      <c r="L55" s="100">
        <v>2.853946326073965E-2</v>
      </c>
      <c r="M55" s="100">
        <v>0.15526107320056148</v>
      </c>
      <c r="N55" s="101">
        <v>0.18380053646130112</v>
      </c>
      <c r="O55" s="130">
        <v>1.6038640407324039E-2</v>
      </c>
      <c r="P55" s="100">
        <v>8.5356536720180065E-2</v>
      </c>
      <c r="Q55" s="101">
        <v>0.10139517712750411</v>
      </c>
      <c r="R55" s="38"/>
    </row>
    <row r="56" spans="1:18" x14ac:dyDescent="0.25">
      <c r="A56" s="3"/>
      <c r="B56" s="124" t="s">
        <v>30</v>
      </c>
      <c r="C56" s="99">
        <v>9.2845655849243328E-3</v>
      </c>
      <c r="D56" s="100">
        <v>0.12509669704342091</v>
      </c>
      <c r="E56" s="101">
        <v>0.13438126262834521</v>
      </c>
      <c r="F56" s="99">
        <v>9.9037120702732979E-3</v>
      </c>
      <c r="G56" s="100">
        <v>0.12448701090070785</v>
      </c>
      <c r="H56" s="101">
        <v>0.13439237911012331</v>
      </c>
      <c r="I56" s="99">
        <v>1.1314309992690194E-2</v>
      </c>
      <c r="J56" s="100">
        <v>0.13026678286527707</v>
      </c>
      <c r="K56" s="101">
        <v>0.14158276558268529</v>
      </c>
      <c r="L56" s="99">
        <v>1.3268350041254815E-2</v>
      </c>
      <c r="M56" s="100">
        <v>0.14738324219415486</v>
      </c>
      <c r="N56" s="101">
        <v>0.16065159223540967</v>
      </c>
      <c r="O56" s="99">
        <v>1.3781776635247073E-2</v>
      </c>
      <c r="P56" s="100">
        <v>0.11588525727343207</v>
      </c>
      <c r="Q56" s="101">
        <v>0.12966703390867915</v>
      </c>
      <c r="R56" s="38"/>
    </row>
    <row r="57" spans="1:18" x14ac:dyDescent="0.25">
      <c r="A57" s="3"/>
      <c r="B57" s="124" t="s">
        <v>28</v>
      </c>
      <c r="C57" s="130">
        <v>1.1116732871870504E-2</v>
      </c>
      <c r="D57" s="100">
        <v>8.0888764492480614E-2</v>
      </c>
      <c r="E57" s="101">
        <v>9.200549736435111E-2</v>
      </c>
      <c r="F57" s="130">
        <v>1.4703728654696701E-2</v>
      </c>
      <c r="G57" s="100">
        <v>7.8380832430215874E-2</v>
      </c>
      <c r="H57" s="101">
        <v>9.3084561084912573E-2</v>
      </c>
      <c r="I57" s="130">
        <v>1.2038312435211087E-2</v>
      </c>
      <c r="J57" s="100">
        <v>9.1201488192442587E-2</v>
      </c>
      <c r="K57" s="101">
        <v>0.10324335070504537</v>
      </c>
      <c r="L57" s="99">
        <v>1.5862562029168234E-2</v>
      </c>
      <c r="M57" s="100">
        <v>0.10723430032506981</v>
      </c>
      <c r="N57" s="101">
        <v>0.12309686235423804</v>
      </c>
      <c r="O57" s="130">
        <v>1.5594187359996934E-2</v>
      </c>
      <c r="P57" s="100">
        <v>0.11807483422999113</v>
      </c>
      <c r="Q57" s="101">
        <v>0.13366902158998806</v>
      </c>
      <c r="R57" s="38"/>
    </row>
    <row r="58" spans="1:18" x14ac:dyDescent="0.25">
      <c r="A58" s="3"/>
      <c r="B58" s="124" t="s">
        <v>31</v>
      </c>
      <c r="C58" s="99">
        <v>1.6551087470189359E-2</v>
      </c>
      <c r="D58" s="100">
        <v>0.12912632384887882</v>
      </c>
      <c r="E58" s="101">
        <v>0.14567741131906817</v>
      </c>
      <c r="F58" s="99">
        <v>1.9113241028865927E-2</v>
      </c>
      <c r="G58" s="100">
        <v>0.14561264650713968</v>
      </c>
      <c r="H58" s="101">
        <v>0.16472588753600562</v>
      </c>
      <c r="I58" s="99">
        <v>1.977675649654461E-2</v>
      </c>
      <c r="J58" s="100">
        <v>0.15183875696171037</v>
      </c>
      <c r="K58" s="101">
        <v>0.17161551345825499</v>
      </c>
      <c r="L58" s="99">
        <v>2.2634499674517802E-2</v>
      </c>
      <c r="M58" s="100">
        <v>0.1565677272710925</v>
      </c>
      <c r="N58" s="101">
        <v>0.17920402518980469</v>
      </c>
      <c r="O58" s="99">
        <v>5.368835924650095E-3</v>
      </c>
      <c r="P58" s="100">
        <v>0.16144782712141431</v>
      </c>
      <c r="Q58" s="101">
        <v>0.16681666304606443</v>
      </c>
      <c r="R58" s="38"/>
    </row>
    <row r="59" spans="1:18" x14ac:dyDescent="0.25">
      <c r="A59" s="3"/>
      <c r="B59" s="124" t="s">
        <v>26</v>
      </c>
      <c r="C59" s="130">
        <v>4.9570871261378413E-3</v>
      </c>
      <c r="D59" s="100">
        <v>0.11115734720416125</v>
      </c>
      <c r="E59" s="101">
        <v>0.1161144343302991</v>
      </c>
      <c r="F59" s="130">
        <v>3.7671742600376714E-3</v>
      </c>
      <c r="G59" s="100">
        <v>0.12646208960126462</v>
      </c>
      <c r="H59" s="101">
        <v>0.13022926386130229</v>
      </c>
      <c r="I59" s="130">
        <v>5.1752351695127947E-3</v>
      </c>
      <c r="J59" s="100">
        <v>0.14485638847895271</v>
      </c>
      <c r="K59" s="101">
        <v>0.15003162364846551</v>
      </c>
      <c r="L59" s="130">
        <v>2.211967310319936E-3</v>
      </c>
      <c r="M59" s="100">
        <v>0.16214906287865116</v>
      </c>
      <c r="N59" s="101">
        <v>0.16436103018897111</v>
      </c>
      <c r="O59" s="130">
        <v>1.3773262639206356E-2</v>
      </c>
      <c r="P59" s="100">
        <v>0.16184465318283123</v>
      </c>
      <c r="Q59" s="101">
        <v>0.17561791582203756</v>
      </c>
      <c r="R59" s="38"/>
    </row>
    <row r="60" spans="1:18" x14ac:dyDescent="0.25">
      <c r="A60" s="3"/>
      <c r="B60" s="124" t="s">
        <v>27</v>
      </c>
      <c r="C60" s="130">
        <v>5.82683104314617E-3</v>
      </c>
      <c r="D60" s="100">
        <v>6.1115330886453816E-2</v>
      </c>
      <c r="E60" s="101">
        <v>6.694216192959998E-2</v>
      </c>
      <c r="F60" s="130">
        <v>8.804416554641049E-3</v>
      </c>
      <c r="G60" s="100">
        <v>6.3193075488440553E-2</v>
      </c>
      <c r="H60" s="101">
        <v>7.1997492043081604E-2</v>
      </c>
      <c r="I60" s="130">
        <v>6.8886575404902865E-3</v>
      </c>
      <c r="J60" s="100">
        <v>6.2795551895416718E-2</v>
      </c>
      <c r="K60" s="101">
        <v>6.9684209435907002E-2</v>
      </c>
      <c r="L60" s="99">
        <v>1.3235270553926518E-2</v>
      </c>
      <c r="M60" s="100">
        <v>7.510134756205035E-2</v>
      </c>
      <c r="N60" s="101">
        <v>8.8336618115976873E-2</v>
      </c>
      <c r="O60" s="130">
        <v>2.3062028518344411E-2</v>
      </c>
      <c r="P60" s="100">
        <v>0.16222140144307895</v>
      </c>
      <c r="Q60" s="101">
        <v>0.1852815645542796</v>
      </c>
      <c r="R60" s="38"/>
    </row>
    <row r="61" spans="1:18" x14ac:dyDescent="0.25">
      <c r="A61" s="3"/>
      <c r="B61" s="124" t="s">
        <v>39</v>
      </c>
      <c r="C61" s="99">
        <v>7.4058882186123151E-2</v>
      </c>
      <c r="D61" s="100">
        <v>0.43781161377925187</v>
      </c>
      <c r="E61" s="101">
        <v>0.51187049596537504</v>
      </c>
      <c r="F61" s="99">
        <v>6.4510662703999175E-2</v>
      </c>
      <c r="G61" s="100">
        <v>0.43690364461129361</v>
      </c>
      <c r="H61" s="101">
        <v>0.50141430731529291</v>
      </c>
      <c r="I61" s="99">
        <v>7.5383790767031791E-2</v>
      </c>
      <c r="J61" s="100">
        <v>0.4270831901705584</v>
      </c>
      <c r="K61" s="101">
        <v>0.50246698093759024</v>
      </c>
      <c r="L61" s="99">
        <v>7.2179410444411188E-2</v>
      </c>
      <c r="M61" s="100">
        <v>0.44076387849768067</v>
      </c>
      <c r="N61" s="101">
        <v>0.51293705421716795</v>
      </c>
      <c r="O61" s="99">
        <v>3.8848604109945999E-2</v>
      </c>
      <c r="P61" s="100">
        <v>0.14713229281792778</v>
      </c>
      <c r="Q61" s="101">
        <v>0.18598089692787378</v>
      </c>
      <c r="R61" s="38"/>
    </row>
    <row r="62" spans="1:18" x14ac:dyDescent="0.25">
      <c r="A62" s="3"/>
      <c r="B62" s="124" t="s">
        <v>36</v>
      </c>
      <c r="C62" s="130">
        <v>1.5672817920273814E-2</v>
      </c>
      <c r="D62" s="100">
        <v>0.21978180294160021</v>
      </c>
      <c r="E62" s="101">
        <v>0.23545025517443105</v>
      </c>
      <c r="F62" s="130">
        <v>2.1352053098562487E-2</v>
      </c>
      <c r="G62" s="100">
        <v>0.21277254281587457</v>
      </c>
      <c r="H62" s="101">
        <v>0.23412459591443704</v>
      </c>
      <c r="I62" s="130">
        <v>2.0447734141519732E-2</v>
      </c>
      <c r="J62" s="100">
        <v>0.21927254793689066</v>
      </c>
      <c r="K62" s="101">
        <v>0.2397202820784104</v>
      </c>
      <c r="L62" s="130">
        <v>2.1682000143421792E-2</v>
      </c>
      <c r="M62" s="100">
        <v>0.2335581680819023</v>
      </c>
      <c r="N62" s="101">
        <v>0.25524016822532408</v>
      </c>
      <c r="O62" s="99">
        <v>1.2827013728472966E-2</v>
      </c>
      <c r="P62" s="100">
        <v>0.17955941179784776</v>
      </c>
      <c r="Q62" s="101">
        <v>0.19238642552632074</v>
      </c>
      <c r="R62" s="38"/>
    </row>
    <row r="63" spans="1:18" x14ac:dyDescent="0.25">
      <c r="A63" s="3"/>
      <c r="B63" s="124" t="s">
        <v>34</v>
      </c>
      <c r="C63" s="99">
        <v>3.1024285133188952E-2</v>
      </c>
      <c r="D63" s="100">
        <v>0.13624520398852255</v>
      </c>
      <c r="E63" s="101">
        <v>0.16727498598300372</v>
      </c>
      <c r="F63" s="99">
        <v>3.1457711718148561E-2</v>
      </c>
      <c r="G63" s="100">
        <v>0.14359247872881059</v>
      </c>
      <c r="H63" s="101">
        <v>0.17505019044695913</v>
      </c>
      <c r="I63" s="99">
        <v>4.6157266229467003E-2</v>
      </c>
      <c r="J63" s="100">
        <v>0.1375390845870203</v>
      </c>
      <c r="K63" s="101">
        <v>0.1836963508164873</v>
      </c>
      <c r="L63" s="130">
        <v>3.7642701465576474E-2</v>
      </c>
      <c r="M63" s="100">
        <v>0.14836402353294476</v>
      </c>
      <c r="N63" s="101">
        <v>0.18600672499852125</v>
      </c>
      <c r="O63" s="99">
        <v>3.2836676217765044E-2</v>
      </c>
      <c r="P63" s="100">
        <v>0.18938395415472778</v>
      </c>
      <c r="Q63" s="101">
        <v>0.22222063037249284</v>
      </c>
      <c r="R63" s="38"/>
    </row>
    <row r="64" spans="1:18" x14ac:dyDescent="0.25">
      <c r="A64" s="3"/>
      <c r="B64" s="124" t="s">
        <v>37</v>
      </c>
      <c r="C64" s="99">
        <v>6.4927973219214258E-2</v>
      </c>
      <c r="D64" s="100">
        <v>0.23488684049644168</v>
      </c>
      <c r="E64" s="101">
        <v>0.29981481371565594</v>
      </c>
      <c r="F64" s="99">
        <v>6.5407373560592341E-2</v>
      </c>
      <c r="G64" s="100">
        <v>0.25083842711934545</v>
      </c>
      <c r="H64" s="101">
        <v>0.31624580067993779</v>
      </c>
      <c r="I64" s="99">
        <v>7.5662484474088826E-2</v>
      </c>
      <c r="J64" s="100">
        <v>0.2701645336207793</v>
      </c>
      <c r="K64" s="101">
        <v>0.34582701809486815</v>
      </c>
      <c r="L64" s="99">
        <v>7.8446940710347551E-2</v>
      </c>
      <c r="M64" s="100">
        <v>0.28741678267251353</v>
      </c>
      <c r="N64" s="101">
        <v>0.36586372338286111</v>
      </c>
      <c r="O64" s="99">
        <v>5.595521154786598E-2</v>
      </c>
      <c r="P64" s="100">
        <v>0.16655368374900931</v>
      </c>
      <c r="Q64" s="101">
        <v>0.22251226792128295</v>
      </c>
      <c r="R64" s="38"/>
    </row>
    <row r="65" spans="1:18" x14ac:dyDescent="0.25">
      <c r="A65" s="3"/>
      <c r="B65" s="124" t="s">
        <v>33</v>
      </c>
      <c r="C65" s="130">
        <v>1.4787059650061891E-2</v>
      </c>
      <c r="D65" s="100">
        <v>0.13836940885216287</v>
      </c>
      <c r="E65" s="101">
        <v>0.15315646850222475</v>
      </c>
      <c r="F65" s="130">
        <v>1.3910790997038892E-2</v>
      </c>
      <c r="G65" s="100">
        <v>0.15123412543440326</v>
      </c>
      <c r="H65" s="101">
        <v>0.16514491643144213</v>
      </c>
      <c r="I65" s="130">
        <v>1.3934099676425719E-2</v>
      </c>
      <c r="J65" s="100">
        <v>0.15297387113387037</v>
      </c>
      <c r="K65" s="101">
        <v>0.16690797081029607</v>
      </c>
      <c r="L65" s="130">
        <v>1.732551995773092E-2</v>
      </c>
      <c r="M65" s="100">
        <v>0.17910562466977278</v>
      </c>
      <c r="N65" s="101">
        <v>0.19643114462750375</v>
      </c>
      <c r="O65" s="130">
        <v>2.2349192669597392E-2</v>
      </c>
      <c r="P65" s="100">
        <v>0.2806576314164847</v>
      </c>
      <c r="Q65" s="101">
        <v>0.30300682408608209</v>
      </c>
      <c r="R65" s="38"/>
    </row>
    <row r="66" spans="1:18" x14ac:dyDescent="0.25">
      <c r="A66" s="3"/>
      <c r="B66" s="124" t="s">
        <v>38</v>
      </c>
      <c r="C66" s="99">
        <v>2.7359593767448724E-2</v>
      </c>
      <c r="D66" s="100">
        <v>0.38715703936255769</v>
      </c>
      <c r="E66" s="101">
        <v>0.41451663313000642</v>
      </c>
      <c r="F66" s="99">
        <v>3.2732481411143655E-2</v>
      </c>
      <c r="G66" s="100">
        <v>0.39661698908809989</v>
      </c>
      <c r="H66" s="101">
        <v>0.4293526893488267</v>
      </c>
      <c r="I66" s="99">
        <v>2.8857076510791595E-2</v>
      </c>
      <c r="J66" s="100">
        <v>0.41615569516182682</v>
      </c>
      <c r="K66" s="101">
        <v>0.44501277167261843</v>
      </c>
      <c r="L66" s="99">
        <v>3.6153639375753201E-2</v>
      </c>
      <c r="M66" s="100">
        <v>0.40405089900841779</v>
      </c>
      <c r="N66" s="101">
        <v>0.44020453838417095</v>
      </c>
      <c r="O66" s="99">
        <v>7.5596550522736686E-2</v>
      </c>
      <c r="P66" s="100">
        <v>0.28484635788199453</v>
      </c>
      <c r="Q66" s="101">
        <v>0.3604429084047312</v>
      </c>
      <c r="R66" s="38"/>
    </row>
    <row r="67" spans="1:18" x14ac:dyDescent="0.25">
      <c r="A67" s="3"/>
      <c r="B67" s="124" t="s">
        <v>29</v>
      </c>
      <c r="C67" s="99">
        <v>1.1081180025462671E-2</v>
      </c>
      <c r="D67" s="100">
        <v>8.8256025528241175E-2</v>
      </c>
      <c r="E67" s="101">
        <v>9.9337205553703831E-2</v>
      </c>
      <c r="F67" s="99">
        <v>1.2578816298415724E-2</v>
      </c>
      <c r="G67" s="100">
        <v>0.10271640262102825</v>
      </c>
      <c r="H67" s="101">
        <v>0.11529521891944398</v>
      </c>
      <c r="I67" s="99">
        <v>1.4042190676214816E-2</v>
      </c>
      <c r="J67" s="100">
        <v>0.11089855512538274</v>
      </c>
      <c r="K67" s="101">
        <v>0.12494074580159756</v>
      </c>
      <c r="L67" s="130">
        <v>1.2362503976292924E-2</v>
      </c>
      <c r="M67" s="100">
        <v>0.11582313449078339</v>
      </c>
      <c r="N67" s="101">
        <v>0.12818563846707628</v>
      </c>
      <c r="O67" s="99">
        <v>3.0498379983114027E-2</v>
      </c>
      <c r="P67" s="100">
        <v>0.41201769064535493</v>
      </c>
      <c r="Q67" s="101">
        <v>0.44251302261927622</v>
      </c>
      <c r="R67" s="38"/>
    </row>
    <row r="68" spans="1:18" ht="13" thickBot="1" x14ac:dyDescent="0.3">
      <c r="A68" s="3"/>
      <c r="B68" s="126" t="s">
        <v>35</v>
      </c>
      <c r="C68" s="102">
        <v>4.2800675107951512E-2</v>
      </c>
      <c r="D68" s="103">
        <v>0.14607977087245283</v>
      </c>
      <c r="E68" s="104">
        <v>0.18888044598040435</v>
      </c>
      <c r="F68" s="102">
        <v>4.6970701264456495E-2</v>
      </c>
      <c r="G68" s="103">
        <v>0.1635969821107115</v>
      </c>
      <c r="H68" s="104">
        <v>0.21056768337516799</v>
      </c>
      <c r="I68" s="102">
        <v>5.4196416876997854E-2</v>
      </c>
      <c r="J68" s="103">
        <v>0.14733566733099462</v>
      </c>
      <c r="K68" s="104">
        <v>0.20153208420799246</v>
      </c>
      <c r="L68" s="102">
        <v>5.0507846675415573E-2</v>
      </c>
      <c r="M68" s="103">
        <v>0.16870693897637795</v>
      </c>
      <c r="N68" s="104">
        <v>0.21921478565179353</v>
      </c>
      <c r="O68" s="102">
        <v>7.5935697472905517E-2</v>
      </c>
      <c r="P68" s="103">
        <v>0.4530793305915522</v>
      </c>
      <c r="Q68" s="104">
        <v>0.52900856159954479</v>
      </c>
      <c r="R68" s="38"/>
    </row>
    <row r="69" spans="1:18" ht="13" thickTop="1" x14ac:dyDescent="0.25">
      <c r="B69" s="15" t="s">
        <v>40</v>
      </c>
      <c r="C69" s="96"/>
      <c r="D69" s="96"/>
      <c r="E69" s="96"/>
      <c r="F69" s="96"/>
      <c r="G69" s="96"/>
      <c r="H69" s="96"/>
      <c r="I69" s="94"/>
      <c r="J69" s="94"/>
      <c r="K69" s="7"/>
      <c r="L69" s="38"/>
      <c r="M69" s="38"/>
      <c r="N69" s="7"/>
      <c r="O69" s="38"/>
      <c r="P69" s="38"/>
      <c r="Q69" s="7" t="s">
        <v>56</v>
      </c>
      <c r="R69" s="38"/>
    </row>
    <row r="70" spans="1:18" x14ac:dyDescent="0.25">
      <c r="B70" s="95" t="s">
        <v>42</v>
      </c>
      <c r="C70" s="38"/>
      <c r="D70" s="38"/>
      <c r="E70" s="38"/>
      <c r="F70" s="38"/>
      <c r="G70" s="38"/>
      <c r="H70" s="38"/>
      <c r="I70" s="96"/>
      <c r="J70" s="96"/>
      <c r="K70" s="96"/>
      <c r="L70" s="96"/>
      <c r="M70" s="96"/>
      <c r="N70" s="96"/>
      <c r="O70" s="96"/>
      <c r="P70" s="38"/>
      <c r="Q70" s="38"/>
      <c r="R70" s="38"/>
    </row>
    <row r="71" spans="1:18" x14ac:dyDescent="0.25">
      <c r="B71" s="15" t="s">
        <v>78</v>
      </c>
      <c r="C71" s="38"/>
      <c r="D71" s="38"/>
      <c r="E71" s="38"/>
      <c r="F71" s="38"/>
      <c r="G71" s="38"/>
      <c r="H71" s="38"/>
      <c r="I71" s="96"/>
      <c r="J71" s="96"/>
      <c r="K71" s="96"/>
      <c r="L71" s="96"/>
      <c r="M71" s="96"/>
      <c r="N71" s="96"/>
      <c r="O71" s="96"/>
      <c r="P71" s="38"/>
      <c r="Q71" s="38"/>
      <c r="R71" s="38"/>
    </row>
    <row r="72" spans="1:18" x14ac:dyDescent="0.25">
      <c r="B72" s="15"/>
      <c r="C72" s="38"/>
      <c r="D72" s="38"/>
      <c r="E72" s="38"/>
      <c r="F72" s="38"/>
      <c r="G72" s="38"/>
      <c r="H72" s="38"/>
      <c r="I72" s="96"/>
      <c r="J72" s="96"/>
      <c r="K72" s="96"/>
      <c r="L72" s="96"/>
      <c r="M72" s="96"/>
      <c r="N72" s="96"/>
      <c r="O72" s="96"/>
      <c r="P72" s="38"/>
      <c r="Q72" s="38"/>
      <c r="R72" s="38"/>
    </row>
    <row r="73" spans="1:18" x14ac:dyDescent="0.25">
      <c r="B73" s="15"/>
      <c r="C73" s="38"/>
      <c r="D73" s="38"/>
      <c r="E73" s="38"/>
      <c r="F73" s="38"/>
      <c r="G73" s="38"/>
      <c r="H73" s="38"/>
      <c r="I73" s="96"/>
      <c r="J73" s="96"/>
      <c r="K73" s="96"/>
      <c r="L73" s="96"/>
      <c r="M73" s="96"/>
      <c r="N73" s="96"/>
      <c r="O73" s="96"/>
      <c r="P73" s="38"/>
      <c r="Q73" s="38"/>
      <c r="R73" s="38"/>
    </row>
    <row r="74" spans="1:18" ht="26.25" customHeight="1" x14ac:dyDescent="0.25">
      <c r="B74" s="245" t="s">
        <v>25</v>
      </c>
      <c r="C74" s="364">
        <v>2001</v>
      </c>
      <c r="D74" s="365"/>
      <c r="E74" s="366"/>
      <c r="F74" s="364">
        <v>2004</v>
      </c>
      <c r="G74" s="365"/>
      <c r="H74" s="366"/>
      <c r="I74" s="96"/>
      <c r="J74" s="96"/>
      <c r="K74" s="96"/>
      <c r="L74" s="96"/>
      <c r="M74" s="96"/>
      <c r="N74" s="96"/>
      <c r="O74" s="96"/>
      <c r="P74" s="38"/>
      <c r="Q74" s="38"/>
      <c r="R74" s="38"/>
    </row>
    <row r="75" spans="1:18" s="21" customFormat="1" ht="81.75" customHeight="1" x14ac:dyDescent="0.3">
      <c r="A75"/>
      <c r="B75" s="29" t="s">
        <v>71</v>
      </c>
      <c r="C75" s="127" t="s">
        <v>69</v>
      </c>
      <c r="D75" s="128" t="s">
        <v>70</v>
      </c>
      <c r="E75" s="129" t="s">
        <v>51</v>
      </c>
      <c r="F75" s="127" t="s">
        <v>69</v>
      </c>
      <c r="G75" s="128" t="s">
        <v>70</v>
      </c>
      <c r="H75" s="129" t="s">
        <v>51</v>
      </c>
      <c r="I75" s="96"/>
      <c r="J75" s="38"/>
      <c r="K75" s="38"/>
      <c r="L75" s="38"/>
      <c r="M75" s="38"/>
      <c r="N75" s="38"/>
      <c r="O75" s="38"/>
      <c r="P75" s="38"/>
      <c r="Q75" s="38"/>
      <c r="R75" s="38"/>
    </row>
    <row r="76" spans="1:18" s="18" customFormat="1" ht="13" x14ac:dyDescent="0.3">
      <c r="A76"/>
      <c r="B76" s="120" t="s">
        <v>13</v>
      </c>
      <c r="C76" s="121">
        <v>8.3732549485974143E-3</v>
      </c>
      <c r="D76" s="122">
        <v>5.7953256583393571E-2</v>
      </c>
      <c r="E76" s="123">
        <v>6.6326511531990984E-2</v>
      </c>
      <c r="F76" s="121">
        <v>1.3728332339104289E-2</v>
      </c>
      <c r="G76" s="122">
        <v>8.7428737692263753E-2</v>
      </c>
      <c r="H76" s="123">
        <v>0.10115707003136802</v>
      </c>
      <c r="I76" s="96"/>
      <c r="J76" s="97"/>
      <c r="K76" s="97"/>
      <c r="L76" s="97"/>
      <c r="M76" s="97"/>
      <c r="N76" s="97"/>
      <c r="O76" s="97"/>
      <c r="P76" s="97"/>
      <c r="Q76" s="97"/>
      <c r="R76" s="97"/>
    </row>
    <row r="77" spans="1:18" x14ac:dyDescent="0.25">
      <c r="B77" s="124" t="s">
        <v>32</v>
      </c>
      <c r="C77" s="100" t="s">
        <v>41</v>
      </c>
      <c r="D77" s="100">
        <v>1.4771590530176727E-2</v>
      </c>
      <c r="E77" s="101">
        <v>2.4648216072024012E-2</v>
      </c>
      <c r="F77" s="100">
        <v>1.8178815792307748E-2</v>
      </c>
      <c r="G77" s="100">
        <v>6.8658773863285547E-2</v>
      </c>
      <c r="H77" s="101">
        <v>8.6844769282683462E-2</v>
      </c>
      <c r="I77" s="96"/>
      <c r="J77" s="96"/>
      <c r="K77" s="96"/>
      <c r="L77" s="96"/>
      <c r="M77" s="96"/>
      <c r="N77" s="96"/>
      <c r="O77" s="96"/>
      <c r="P77" s="38"/>
      <c r="Q77" s="38"/>
      <c r="R77" s="38"/>
    </row>
    <row r="78" spans="1:18" x14ac:dyDescent="0.25">
      <c r="B78" s="124" t="s">
        <v>30</v>
      </c>
      <c r="C78" s="99">
        <v>3.7676700063887245E-3</v>
      </c>
      <c r="D78" s="100">
        <v>4.7744658401477187E-2</v>
      </c>
      <c r="E78" s="101">
        <v>5.1512328407865911E-2</v>
      </c>
      <c r="F78" s="99">
        <v>8.6984201444152195E-3</v>
      </c>
      <c r="G78" s="100">
        <v>6.3011610179430036E-2</v>
      </c>
      <c r="H78" s="101">
        <v>7.1710030323845264E-2</v>
      </c>
      <c r="I78" s="96"/>
      <c r="J78" s="96"/>
      <c r="K78" s="96"/>
      <c r="L78" s="96"/>
      <c r="M78" s="96"/>
      <c r="N78" s="96"/>
      <c r="O78" s="96"/>
      <c r="P78" s="38"/>
      <c r="Q78" s="38"/>
      <c r="R78" s="38"/>
    </row>
    <row r="79" spans="1:18" x14ac:dyDescent="0.25">
      <c r="B79" s="124" t="s">
        <v>28</v>
      </c>
      <c r="C79" s="130" t="s">
        <v>41</v>
      </c>
      <c r="D79" s="100">
        <v>3.0389997745677768E-2</v>
      </c>
      <c r="E79" s="101">
        <v>3.3749804914422463E-2</v>
      </c>
      <c r="F79" s="130">
        <v>1.0513054433294235E-2</v>
      </c>
      <c r="G79" s="100">
        <v>4.0436161431860636E-2</v>
      </c>
      <c r="H79" s="101">
        <v>5.094921586515487E-2</v>
      </c>
      <c r="I79" s="96"/>
      <c r="J79" s="96"/>
      <c r="K79" s="96"/>
      <c r="L79" s="96"/>
      <c r="M79" s="96"/>
      <c r="N79" s="96"/>
      <c r="O79" s="96"/>
      <c r="P79" s="38"/>
      <c r="Q79" s="38"/>
      <c r="R79" s="38"/>
    </row>
    <row r="80" spans="1:18" x14ac:dyDescent="0.25">
      <c r="B80" s="124" t="s">
        <v>31</v>
      </c>
      <c r="C80" s="99">
        <v>8.0217824966119459E-3</v>
      </c>
      <c r="D80" s="100">
        <v>5.0955987977927733E-2</v>
      </c>
      <c r="E80" s="101">
        <v>5.8977770474539677E-2</v>
      </c>
      <c r="F80" s="99">
        <v>9.2018556053661705E-3</v>
      </c>
      <c r="G80" s="100">
        <v>7.3490369913480638E-2</v>
      </c>
      <c r="H80" s="101">
        <v>8.2692225518846807E-2</v>
      </c>
      <c r="I80" s="96"/>
      <c r="J80" s="96"/>
      <c r="K80" s="96"/>
      <c r="L80" s="96"/>
      <c r="M80" s="96"/>
      <c r="N80" s="96"/>
      <c r="O80" s="96"/>
      <c r="P80" s="38"/>
      <c r="Q80" s="38"/>
      <c r="R80" s="38"/>
    </row>
    <row r="81" spans="2:18" x14ac:dyDescent="0.25">
      <c r="B81" s="124" t="s">
        <v>26</v>
      </c>
      <c r="C81" s="130" t="s">
        <v>41</v>
      </c>
      <c r="D81" s="100">
        <v>6.0392643019739019E-2</v>
      </c>
      <c r="E81" s="101">
        <v>6.5255260711117757E-2</v>
      </c>
      <c r="F81" s="130">
        <v>4.9523915276351218E-3</v>
      </c>
      <c r="G81" s="100">
        <v>8.2236348999250475E-2</v>
      </c>
      <c r="H81" s="101">
        <v>8.7188740526885605E-2</v>
      </c>
      <c r="I81" s="96"/>
      <c r="J81" s="96"/>
      <c r="K81" s="96"/>
      <c r="L81" s="96"/>
      <c r="M81" s="96"/>
      <c r="N81" s="96"/>
      <c r="O81" s="96"/>
      <c r="P81" s="38"/>
      <c r="Q81" s="38"/>
      <c r="R81" s="38"/>
    </row>
    <row r="82" spans="2:18" x14ac:dyDescent="0.25">
      <c r="B82" s="124" t="s">
        <v>27</v>
      </c>
      <c r="C82" s="130" t="s">
        <v>41</v>
      </c>
      <c r="D82" s="100">
        <v>2.4492867124276348E-2</v>
      </c>
      <c r="E82" s="101">
        <v>2.4492867124276348E-2</v>
      </c>
      <c r="F82" s="130" t="s">
        <v>41</v>
      </c>
      <c r="G82" s="100">
        <v>2.2066377196707163E-2</v>
      </c>
      <c r="H82" s="101">
        <v>2.4757899927404223E-2</v>
      </c>
      <c r="I82" s="96"/>
      <c r="J82" s="96"/>
      <c r="K82" s="96"/>
      <c r="L82" s="96"/>
      <c r="M82" s="96"/>
      <c r="N82" s="96"/>
      <c r="O82" s="96"/>
      <c r="P82" s="38"/>
      <c r="Q82" s="38"/>
      <c r="R82" s="38"/>
    </row>
    <row r="83" spans="2:18" x14ac:dyDescent="0.25">
      <c r="B83" s="124" t="s">
        <v>39</v>
      </c>
      <c r="C83" s="99">
        <v>1.5179589509692133E-2</v>
      </c>
      <c r="D83" s="100">
        <v>8.2899800456100334E-2</v>
      </c>
      <c r="E83" s="101">
        <v>9.8079389965792477E-2</v>
      </c>
      <c r="F83" s="99">
        <v>3.298805065734791E-2</v>
      </c>
      <c r="G83" s="100">
        <v>0.11854605904065636</v>
      </c>
      <c r="H83" s="101">
        <v>0.15153410969800427</v>
      </c>
      <c r="I83" s="96"/>
      <c r="J83" s="96"/>
      <c r="K83" s="96"/>
      <c r="L83" s="96"/>
      <c r="M83" s="96"/>
      <c r="N83" s="96"/>
      <c r="O83" s="96"/>
      <c r="P83" s="38"/>
      <c r="Q83" s="38"/>
      <c r="R83" s="38"/>
    </row>
    <row r="84" spans="2:18" x14ac:dyDescent="0.25">
      <c r="B84" s="124" t="s">
        <v>36</v>
      </c>
      <c r="C84" s="130">
        <v>9.7844447003723762E-3</v>
      </c>
      <c r="D84" s="100">
        <v>8.6970709048331984E-2</v>
      </c>
      <c r="E84" s="101">
        <v>9.6755153748704373E-2</v>
      </c>
      <c r="F84" s="130">
        <v>8.2997865135126751E-3</v>
      </c>
      <c r="G84" s="100">
        <v>0.11870913908578073</v>
      </c>
      <c r="H84" s="101">
        <v>0.12701336398780333</v>
      </c>
      <c r="I84" s="96"/>
      <c r="J84" s="96"/>
      <c r="K84" s="96"/>
      <c r="L84" s="96"/>
      <c r="M84" s="96"/>
      <c r="N84" s="96"/>
      <c r="O84" s="96"/>
      <c r="P84" s="38"/>
      <c r="Q84" s="38"/>
      <c r="R84" s="38"/>
    </row>
    <row r="85" spans="2:18" x14ac:dyDescent="0.25">
      <c r="B85" s="124" t="s">
        <v>34</v>
      </c>
      <c r="C85" s="99">
        <v>1.908123593206466E-2</v>
      </c>
      <c r="D85" s="100">
        <v>0.11252155865415533</v>
      </c>
      <c r="E85" s="101">
        <v>0.13160279458621998</v>
      </c>
      <c r="F85" s="99">
        <v>2.6753514150485276E-2</v>
      </c>
      <c r="G85" s="100">
        <v>0.13447331447033609</v>
      </c>
      <c r="H85" s="101">
        <v>0.16122682862082138</v>
      </c>
      <c r="I85" s="96"/>
      <c r="J85" s="96"/>
      <c r="K85" s="96"/>
      <c r="L85" s="96"/>
      <c r="M85" s="96"/>
      <c r="N85" s="96"/>
      <c r="O85" s="96"/>
      <c r="P85" s="38"/>
      <c r="Q85" s="38"/>
      <c r="R85" s="38"/>
    </row>
    <row r="86" spans="2:18" x14ac:dyDescent="0.25">
      <c r="B86" s="124" t="s">
        <v>37</v>
      </c>
      <c r="C86" s="99">
        <v>2.4306697244269818E-2</v>
      </c>
      <c r="D86" s="100">
        <v>0.11480752342224979</v>
      </c>
      <c r="E86" s="101">
        <v>0.1391142206665196</v>
      </c>
      <c r="F86" s="99">
        <v>4.0114063434618555E-2</v>
      </c>
      <c r="G86" s="100">
        <v>0.14045377082729849</v>
      </c>
      <c r="H86" s="101">
        <v>0.18056783426191703</v>
      </c>
      <c r="I86" s="96"/>
      <c r="J86" s="96"/>
      <c r="K86" s="96"/>
      <c r="L86" s="96"/>
      <c r="M86" s="96"/>
      <c r="N86" s="96"/>
      <c r="O86" s="96"/>
      <c r="P86" s="38"/>
      <c r="Q86" s="38"/>
      <c r="R86" s="38"/>
    </row>
    <row r="87" spans="2:18" x14ac:dyDescent="0.25">
      <c r="B87" s="124" t="s">
        <v>33</v>
      </c>
      <c r="C87" s="130">
        <v>7.3880647884517576E-3</v>
      </c>
      <c r="D87" s="100">
        <v>3.4334313864288223E-2</v>
      </c>
      <c r="E87" s="101">
        <v>4.1722378652739985E-2</v>
      </c>
      <c r="F87" s="130">
        <v>7.623383737116381E-3</v>
      </c>
      <c r="G87" s="100">
        <v>7.2997542627127585E-2</v>
      </c>
      <c r="H87" s="101">
        <v>8.0620926364243964E-2</v>
      </c>
      <c r="I87" s="96"/>
      <c r="J87" s="96"/>
      <c r="K87" s="96"/>
      <c r="L87" s="96"/>
      <c r="M87" s="96"/>
      <c r="N87" s="96"/>
      <c r="O87" s="96"/>
      <c r="P87" s="38"/>
      <c r="Q87" s="38"/>
      <c r="R87" s="38"/>
    </row>
    <row r="88" spans="2:18" x14ac:dyDescent="0.25">
      <c r="B88" s="124" t="s">
        <v>38</v>
      </c>
      <c r="C88" s="99">
        <v>7.3861150607021763E-3</v>
      </c>
      <c r="D88" s="100">
        <v>0.11485562725582411</v>
      </c>
      <c r="E88" s="101">
        <v>0.12224174231652629</v>
      </c>
      <c r="F88" s="99">
        <v>1.2021044474805767E-2</v>
      </c>
      <c r="G88" s="100">
        <v>0.19841010896089509</v>
      </c>
      <c r="H88" s="101">
        <v>0.21043115343570085</v>
      </c>
      <c r="I88" s="96"/>
      <c r="J88" s="96"/>
      <c r="K88" s="96"/>
      <c r="L88" s="96"/>
      <c r="M88" s="96"/>
      <c r="N88" s="96"/>
      <c r="O88" s="96"/>
      <c r="P88" s="38"/>
      <c r="Q88" s="38"/>
      <c r="R88" s="38"/>
    </row>
    <row r="89" spans="2:18" x14ac:dyDescent="0.25">
      <c r="B89" s="124" t="s">
        <v>29</v>
      </c>
      <c r="C89" s="99">
        <v>3.0053810183988533E-3</v>
      </c>
      <c r="D89" s="100">
        <v>2.8340813497192002E-2</v>
      </c>
      <c r="E89" s="101">
        <v>3.1346194515590856E-2</v>
      </c>
      <c r="F89" s="99">
        <v>7.3179835982395709E-3</v>
      </c>
      <c r="G89" s="100">
        <v>5.6930067882456283E-2</v>
      </c>
      <c r="H89" s="101">
        <v>6.4248051480695859E-2</v>
      </c>
      <c r="I89" s="96"/>
      <c r="J89" s="96"/>
      <c r="K89" s="96"/>
      <c r="L89" s="96"/>
      <c r="M89" s="96"/>
      <c r="N89" s="96"/>
      <c r="O89" s="96"/>
      <c r="P89" s="38"/>
      <c r="Q89" s="38"/>
      <c r="R89" s="38"/>
    </row>
    <row r="90" spans="2:18" ht="13" thickBot="1" x14ac:dyDescent="0.3">
      <c r="B90" s="126" t="s">
        <v>35</v>
      </c>
      <c r="C90" s="102">
        <v>1.9521842604552572E-2</v>
      </c>
      <c r="D90" s="103">
        <v>4.9490662540867647E-2</v>
      </c>
      <c r="E90" s="104">
        <v>6.9012505145420219E-2</v>
      </c>
      <c r="F90" s="102">
        <v>2.7503765975023083E-2</v>
      </c>
      <c r="G90" s="103">
        <v>8.025392169422492E-2</v>
      </c>
      <c r="H90" s="104">
        <v>0.107757687669248</v>
      </c>
      <c r="I90" s="96"/>
      <c r="J90" s="96"/>
      <c r="K90" s="96"/>
      <c r="L90" s="96"/>
      <c r="M90" s="96"/>
      <c r="N90" s="96"/>
      <c r="O90" s="96"/>
      <c r="P90" s="38"/>
      <c r="Q90" s="38"/>
      <c r="R90" s="38"/>
    </row>
    <row r="91" spans="2:18" ht="13" thickTop="1" x14ac:dyDescent="0.25">
      <c r="B91" s="15" t="s">
        <v>40</v>
      </c>
      <c r="C91" s="38"/>
      <c r="D91" s="38"/>
      <c r="E91" s="38"/>
      <c r="F91" s="38"/>
      <c r="G91" s="38"/>
      <c r="H91" s="7" t="s">
        <v>56</v>
      </c>
      <c r="I91" s="96"/>
      <c r="J91" s="96"/>
      <c r="K91" s="96"/>
      <c r="L91" s="96"/>
      <c r="M91" s="96"/>
      <c r="N91" s="96"/>
      <c r="O91" s="96"/>
      <c r="P91" s="38"/>
      <c r="Q91" s="38"/>
      <c r="R91" s="38"/>
    </row>
    <row r="92" spans="2:18" x14ac:dyDescent="0.25">
      <c r="B92" s="95" t="s">
        <v>42</v>
      </c>
      <c r="C92" s="38"/>
      <c r="D92" s="38"/>
      <c r="E92" s="38"/>
      <c r="F92" s="38"/>
      <c r="G92" s="38"/>
      <c r="H92" s="38"/>
      <c r="I92" s="96"/>
      <c r="J92" s="96"/>
      <c r="K92" s="96"/>
      <c r="L92" s="96"/>
      <c r="M92" s="96"/>
      <c r="N92" s="96"/>
      <c r="O92" s="96"/>
      <c r="P92" s="94"/>
      <c r="Q92" s="94"/>
      <c r="R92" s="94"/>
    </row>
    <row r="93" spans="2:18" x14ac:dyDescent="0.25">
      <c r="B93" s="15" t="s">
        <v>78</v>
      </c>
      <c r="C93" s="38"/>
      <c r="D93" s="38"/>
      <c r="E93" s="38"/>
      <c r="F93" s="38"/>
      <c r="G93" s="38"/>
      <c r="H93" s="38"/>
      <c r="I93" s="96"/>
      <c r="J93" s="96"/>
      <c r="K93" s="96"/>
      <c r="L93" s="96"/>
      <c r="M93" s="96"/>
      <c r="N93" s="96"/>
      <c r="O93" s="96"/>
      <c r="P93" s="38"/>
      <c r="Q93" s="38"/>
      <c r="R93" s="38"/>
    </row>
    <row r="94" spans="2:18" x14ac:dyDescent="0.25">
      <c r="B94" s="38"/>
      <c r="C94" s="38"/>
      <c r="D94" s="38"/>
      <c r="E94" s="38"/>
      <c r="F94" s="38"/>
      <c r="G94" s="38"/>
      <c r="H94" s="38"/>
      <c r="I94" s="96"/>
      <c r="J94" s="96"/>
      <c r="K94" s="96"/>
      <c r="L94" s="96"/>
      <c r="M94" s="96"/>
      <c r="N94" s="96"/>
      <c r="O94" s="96"/>
      <c r="P94" s="38"/>
      <c r="Q94" s="38"/>
      <c r="R94" s="38"/>
    </row>
    <row r="95" spans="2:18" x14ac:dyDescent="0.25">
      <c r="B95" s="38"/>
      <c r="C95" s="38"/>
      <c r="D95" s="38"/>
      <c r="E95" s="38"/>
      <c r="F95" s="38"/>
      <c r="G95" s="38"/>
      <c r="H95" s="38"/>
      <c r="I95" s="96"/>
      <c r="J95" s="96"/>
      <c r="K95" s="96"/>
      <c r="L95" s="96"/>
      <c r="M95" s="96"/>
      <c r="N95" s="96"/>
      <c r="O95" s="96"/>
      <c r="P95" s="38"/>
      <c r="Q95" s="38"/>
      <c r="R95" s="38"/>
    </row>
    <row r="96" spans="2:18" x14ac:dyDescent="0.25">
      <c r="B96" s="131"/>
      <c r="C96" s="38"/>
      <c r="D96" s="38"/>
      <c r="E96" s="38"/>
      <c r="F96" s="38"/>
      <c r="G96" s="38"/>
      <c r="H96" s="38"/>
      <c r="I96" s="96"/>
      <c r="J96" s="96"/>
      <c r="K96" s="96"/>
      <c r="L96" s="96"/>
      <c r="M96" s="96"/>
      <c r="N96" s="96"/>
      <c r="O96" s="96"/>
      <c r="P96" s="38"/>
      <c r="Q96" s="38"/>
      <c r="R96" s="38"/>
    </row>
    <row r="97" spans="2:18" x14ac:dyDescent="0.25">
      <c r="B97" s="38"/>
      <c r="C97" s="38"/>
      <c r="D97" s="38"/>
      <c r="E97" s="38"/>
      <c r="F97" s="38"/>
      <c r="G97" s="38"/>
      <c r="H97" s="38"/>
      <c r="I97" s="96"/>
      <c r="J97" s="96"/>
      <c r="K97" s="96"/>
      <c r="L97" s="96"/>
      <c r="M97" s="96"/>
      <c r="N97" s="96"/>
      <c r="O97" s="96"/>
      <c r="P97" s="38"/>
      <c r="Q97" s="38"/>
      <c r="R97" s="38"/>
    </row>
    <row r="98" spans="2:18" x14ac:dyDescent="0.25">
      <c r="B98" s="38"/>
      <c r="C98" s="38"/>
      <c r="D98" s="38"/>
      <c r="E98" s="38"/>
      <c r="F98" s="38"/>
      <c r="G98" s="38"/>
      <c r="H98" s="38"/>
      <c r="I98" s="96"/>
      <c r="J98" s="96"/>
      <c r="K98" s="96"/>
      <c r="L98" s="96"/>
      <c r="M98" s="96"/>
      <c r="N98" s="96"/>
      <c r="O98" s="96"/>
      <c r="P98" s="38"/>
      <c r="Q98" s="38"/>
      <c r="R98" s="38"/>
    </row>
    <row r="99" spans="2:18" x14ac:dyDescent="0.25">
      <c r="B99" s="38"/>
      <c r="C99" s="38"/>
      <c r="D99" s="38"/>
      <c r="E99" s="38"/>
      <c r="F99" s="38"/>
      <c r="G99" s="38"/>
      <c r="H99" s="38"/>
      <c r="I99" s="96"/>
      <c r="J99" s="96"/>
      <c r="K99" s="96"/>
      <c r="L99" s="96"/>
      <c r="M99" s="96"/>
      <c r="N99" s="96"/>
      <c r="O99" s="96"/>
      <c r="P99" s="38"/>
      <c r="Q99" s="38"/>
      <c r="R99" s="38"/>
    </row>
    <row r="100" spans="2:18" x14ac:dyDescent="0.25">
      <c r="B100" s="38"/>
      <c r="C100" s="38"/>
      <c r="D100" s="38"/>
      <c r="E100" s="38"/>
      <c r="F100" s="38"/>
      <c r="G100" s="38"/>
      <c r="H100" s="38"/>
      <c r="I100" s="96"/>
      <c r="J100" s="96"/>
      <c r="K100" s="96"/>
      <c r="L100" s="96"/>
      <c r="M100" s="96"/>
      <c r="N100" s="96"/>
      <c r="O100" s="96"/>
      <c r="P100" s="38"/>
      <c r="Q100" s="38"/>
      <c r="R100" s="38"/>
    </row>
    <row r="101" spans="2:18" x14ac:dyDescent="0.25">
      <c r="B101" s="38"/>
      <c r="C101" s="38"/>
      <c r="D101" s="38"/>
      <c r="E101" s="38"/>
      <c r="F101" s="38"/>
      <c r="G101" s="38"/>
      <c r="H101" s="38"/>
      <c r="I101" s="96"/>
      <c r="J101" s="96"/>
      <c r="K101" s="96"/>
      <c r="L101" s="96"/>
      <c r="M101" s="96"/>
      <c r="N101" s="96"/>
      <c r="O101" s="96"/>
      <c r="P101" s="38"/>
      <c r="Q101" s="38"/>
      <c r="R101" s="38"/>
    </row>
    <row r="102" spans="2:18" x14ac:dyDescent="0.25">
      <c r="B102" s="38"/>
      <c r="C102" s="38"/>
      <c r="D102" s="38"/>
      <c r="E102" s="38"/>
      <c r="F102" s="38"/>
      <c r="G102" s="38"/>
      <c r="H102" s="38"/>
      <c r="I102" s="96"/>
      <c r="J102" s="96"/>
      <c r="K102" s="96"/>
      <c r="L102" s="96"/>
      <c r="M102" s="96"/>
      <c r="N102" s="96"/>
      <c r="O102" s="96"/>
      <c r="P102" s="38"/>
      <c r="Q102" s="38"/>
      <c r="R102" s="38"/>
    </row>
    <row r="103" spans="2:18" x14ac:dyDescent="0.25">
      <c r="B103" s="38"/>
      <c r="C103" s="38"/>
      <c r="D103" s="38"/>
      <c r="E103" s="38"/>
      <c r="F103" s="38"/>
      <c r="G103" s="38"/>
      <c r="H103" s="38"/>
      <c r="I103" s="96"/>
      <c r="J103" s="96"/>
      <c r="K103" s="96"/>
      <c r="L103" s="96"/>
      <c r="M103" s="96"/>
      <c r="N103" s="96"/>
      <c r="O103" s="96"/>
      <c r="P103" s="38"/>
      <c r="Q103" s="38"/>
      <c r="R103" s="38"/>
    </row>
    <row r="104" spans="2:18" x14ac:dyDescent="0.25">
      <c r="B104" s="38"/>
      <c r="C104" s="38"/>
      <c r="D104" s="38"/>
      <c r="E104" s="38"/>
      <c r="F104" s="38"/>
      <c r="G104" s="38"/>
      <c r="H104" s="38"/>
      <c r="I104" s="96"/>
      <c r="J104" s="96"/>
      <c r="K104" s="96"/>
      <c r="L104" s="96"/>
      <c r="M104" s="96"/>
      <c r="N104" s="96"/>
      <c r="O104" s="96"/>
      <c r="P104" s="38"/>
      <c r="Q104" s="38"/>
      <c r="R104" s="38"/>
    </row>
    <row r="105" spans="2:18" x14ac:dyDescent="0.25">
      <c r="B105" s="38"/>
      <c r="C105" s="38"/>
      <c r="D105" s="38"/>
      <c r="E105" s="38"/>
      <c r="F105" s="38"/>
      <c r="G105" s="38"/>
      <c r="H105" s="38"/>
      <c r="I105" s="96"/>
      <c r="J105" s="96"/>
      <c r="K105" s="96"/>
      <c r="L105" s="96"/>
      <c r="M105" s="96"/>
      <c r="N105" s="96"/>
      <c r="O105" s="96"/>
      <c r="P105" s="38"/>
      <c r="Q105" s="38"/>
      <c r="R105" s="38"/>
    </row>
    <row r="106" spans="2:18" x14ac:dyDescent="0.25">
      <c r="B106" s="38"/>
      <c r="C106" s="38"/>
      <c r="D106" s="38"/>
      <c r="E106" s="38"/>
      <c r="F106" s="38"/>
      <c r="G106" s="38"/>
      <c r="H106" s="38"/>
      <c r="I106" s="96"/>
      <c r="J106" s="96"/>
      <c r="K106" s="96"/>
      <c r="L106" s="96"/>
      <c r="M106" s="96"/>
      <c r="N106" s="96"/>
      <c r="O106" s="96"/>
      <c r="P106" s="38"/>
      <c r="Q106" s="38"/>
      <c r="R106" s="38"/>
    </row>
    <row r="107" spans="2:18" x14ac:dyDescent="0.25">
      <c r="B107" s="38"/>
      <c r="C107" s="38"/>
      <c r="D107" s="38"/>
      <c r="E107" s="38"/>
      <c r="F107" s="38"/>
      <c r="G107" s="38"/>
      <c r="H107" s="38"/>
      <c r="I107" s="96"/>
      <c r="J107" s="96"/>
      <c r="K107" s="96"/>
      <c r="L107" s="96"/>
      <c r="M107" s="96"/>
      <c r="N107" s="96"/>
      <c r="O107" s="96"/>
      <c r="P107" s="38"/>
      <c r="Q107" s="38"/>
      <c r="R107" s="38"/>
    </row>
    <row r="108" spans="2:18" x14ac:dyDescent="0.25">
      <c r="B108" s="38"/>
      <c r="C108" s="38"/>
      <c r="D108" s="38"/>
      <c r="E108" s="38"/>
      <c r="F108" s="38"/>
      <c r="G108" s="38"/>
      <c r="H108" s="38"/>
      <c r="I108" s="96"/>
      <c r="J108" s="96"/>
      <c r="K108" s="96"/>
      <c r="L108" s="96"/>
      <c r="M108" s="96"/>
      <c r="N108" s="96"/>
      <c r="O108" s="96"/>
      <c r="P108" s="38"/>
      <c r="Q108" s="38"/>
      <c r="R108" s="38"/>
    </row>
    <row r="109" spans="2:18" x14ac:dyDescent="0.25">
      <c r="B109" s="38"/>
      <c r="C109" s="38"/>
      <c r="D109" s="38"/>
      <c r="E109" s="38"/>
      <c r="F109" s="38"/>
      <c r="G109" s="38"/>
      <c r="H109" s="38"/>
      <c r="I109" s="96"/>
      <c r="J109" s="96"/>
      <c r="K109" s="96"/>
      <c r="L109" s="96"/>
      <c r="M109" s="96"/>
      <c r="N109" s="96"/>
      <c r="O109" s="96"/>
      <c r="P109" s="38"/>
      <c r="Q109" s="38"/>
      <c r="R109" s="38"/>
    </row>
    <row r="110" spans="2:18" x14ac:dyDescent="0.25">
      <c r="B110" s="38"/>
      <c r="C110" s="38"/>
      <c r="D110" s="38"/>
      <c r="E110" s="38"/>
      <c r="F110" s="38"/>
      <c r="G110" s="38"/>
      <c r="H110" s="38"/>
      <c r="I110" s="96"/>
      <c r="J110" s="96"/>
      <c r="K110" s="96"/>
      <c r="L110" s="96"/>
      <c r="M110" s="96"/>
      <c r="N110" s="96"/>
      <c r="O110" s="96"/>
      <c r="P110" s="38"/>
      <c r="Q110" s="38"/>
      <c r="R110" s="38"/>
    </row>
    <row r="111" spans="2:18" x14ac:dyDescent="0.25">
      <c r="B111" s="38"/>
      <c r="C111" s="38"/>
      <c r="D111" s="38"/>
      <c r="E111" s="38"/>
      <c r="F111" s="38"/>
      <c r="G111" s="38"/>
      <c r="H111" s="38"/>
      <c r="I111" s="96"/>
      <c r="J111" s="96"/>
      <c r="K111" s="96"/>
      <c r="L111" s="96"/>
      <c r="M111" s="96"/>
      <c r="N111" s="96"/>
      <c r="O111" s="96"/>
      <c r="P111" s="38"/>
      <c r="Q111" s="38"/>
      <c r="R111" s="38"/>
    </row>
    <row r="112" spans="2:18" x14ac:dyDescent="0.25">
      <c r="B112" s="38"/>
      <c r="C112" s="38"/>
      <c r="D112" s="38"/>
      <c r="E112" s="38"/>
      <c r="F112" s="38"/>
      <c r="G112" s="38"/>
      <c r="H112" s="38"/>
      <c r="I112" s="96"/>
      <c r="J112" s="96"/>
      <c r="K112" s="96"/>
      <c r="L112" s="96"/>
      <c r="M112" s="96"/>
      <c r="N112" s="96"/>
      <c r="O112" s="96"/>
      <c r="P112" s="38"/>
      <c r="Q112" s="38"/>
      <c r="R112" s="38"/>
    </row>
    <row r="113" spans="2:18" x14ac:dyDescent="0.25">
      <c r="B113" s="38"/>
      <c r="C113" s="38"/>
      <c r="D113" s="38"/>
      <c r="E113" s="38"/>
      <c r="F113" s="38"/>
      <c r="G113" s="38"/>
      <c r="H113" s="38"/>
      <c r="I113" s="96"/>
      <c r="J113" s="96"/>
      <c r="K113" s="96"/>
      <c r="L113" s="96"/>
      <c r="M113" s="96"/>
      <c r="N113" s="96"/>
      <c r="O113" s="96"/>
      <c r="P113" s="38"/>
      <c r="Q113" s="38"/>
      <c r="R113" s="38"/>
    </row>
    <row r="114" spans="2:18" x14ac:dyDescent="0.25">
      <c r="B114" s="38"/>
      <c r="C114" s="38"/>
      <c r="D114" s="38"/>
      <c r="E114" s="38"/>
      <c r="F114" s="38"/>
      <c r="G114" s="38"/>
      <c r="H114" s="38"/>
      <c r="I114" s="96"/>
      <c r="J114" s="96"/>
      <c r="K114" s="96"/>
      <c r="L114" s="96"/>
      <c r="M114" s="96"/>
      <c r="N114" s="96"/>
      <c r="O114" s="96"/>
      <c r="P114" s="38"/>
      <c r="Q114" s="38"/>
      <c r="R114" s="38"/>
    </row>
    <row r="115" spans="2:18" x14ac:dyDescent="0.25">
      <c r="B115" s="38"/>
      <c r="C115" s="38"/>
      <c r="D115" s="38"/>
      <c r="E115" s="38"/>
      <c r="F115" s="38"/>
      <c r="G115" s="38"/>
      <c r="H115" s="38"/>
      <c r="I115" s="96"/>
      <c r="J115" s="96"/>
      <c r="K115" s="96"/>
      <c r="L115" s="96"/>
      <c r="M115" s="96"/>
      <c r="N115" s="96"/>
      <c r="O115" s="96"/>
      <c r="P115" s="38"/>
      <c r="Q115" s="38"/>
      <c r="R115" s="38"/>
    </row>
    <row r="116" spans="2:18" x14ac:dyDescent="0.25">
      <c r="B116" s="38"/>
      <c r="C116" s="38"/>
      <c r="D116" s="38"/>
      <c r="E116" s="38"/>
      <c r="F116" s="38"/>
      <c r="G116" s="38"/>
      <c r="H116" s="38"/>
      <c r="I116" s="96"/>
      <c r="J116" s="96"/>
      <c r="K116" s="96"/>
      <c r="L116" s="96"/>
      <c r="M116" s="96"/>
      <c r="N116" s="96"/>
      <c r="O116" s="96"/>
      <c r="P116" s="38"/>
      <c r="Q116" s="38"/>
      <c r="R116" s="38"/>
    </row>
    <row r="117" spans="2:18" x14ac:dyDescent="0.25">
      <c r="B117" s="38"/>
      <c r="C117" s="38"/>
      <c r="D117" s="38"/>
      <c r="E117" s="38"/>
      <c r="F117" s="38"/>
      <c r="G117" s="38"/>
      <c r="H117" s="38"/>
      <c r="I117" s="96"/>
      <c r="J117" s="96"/>
      <c r="K117" s="96"/>
      <c r="L117" s="96"/>
      <c r="M117" s="96"/>
      <c r="N117" s="96"/>
      <c r="O117" s="96"/>
      <c r="P117" s="38"/>
      <c r="Q117" s="38"/>
      <c r="R117" s="38"/>
    </row>
    <row r="118" spans="2:18" x14ac:dyDescent="0.25">
      <c r="B118" s="38"/>
      <c r="C118" s="38"/>
      <c r="D118" s="38"/>
      <c r="E118" s="38"/>
      <c r="F118" s="38"/>
      <c r="G118" s="38"/>
      <c r="H118" s="38"/>
      <c r="I118" s="96"/>
      <c r="J118" s="96"/>
      <c r="K118" s="96"/>
      <c r="L118" s="96"/>
      <c r="M118" s="96"/>
      <c r="N118" s="96"/>
      <c r="O118" s="96"/>
      <c r="P118" s="38"/>
      <c r="Q118" s="38"/>
      <c r="R118" s="38"/>
    </row>
    <row r="119" spans="2:18" x14ac:dyDescent="0.25">
      <c r="B119" s="38"/>
      <c r="C119" s="38"/>
      <c r="D119" s="38"/>
      <c r="E119" s="38"/>
      <c r="F119" s="38"/>
      <c r="G119" s="38"/>
      <c r="H119" s="38"/>
      <c r="I119" s="96"/>
      <c r="J119" s="96"/>
      <c r="K119" s="96"/>
      <c r="L119" s="96"/>
      <c r="M119" s="96"/>
      <c r="N119" s="96"/>
      <c r="O119" s="96"/>
      <c r="P119" s="38"/>
      <c r="Q119" s="38"/>
      <c r="R119" s="38"/>
    </row>
    <row r="120" spans="2:18" x14ac:dyDescent="0.25">
      <c r="B120" s="38"/>
      <c r="C120" s="38"/>
      <c r="D120" s="38"/>
      <c r="E120" s="38"/>
      <c r="F120" s="38"/>
      <c r="G120" s="38"/>
      <c r="H120" s="38"/>
      <c r="I120" s="96"/>
      <c r="J120" s="96"/>
      <c r="K120" s="96"/>
      <c r="L120" s="96"/>
      <c r="M120" s="96"/>
      <c r="N120" s="96"/>
      <c r="O120" s="96"/>
      <c r="P120" s="38"/>
      <c r="Q120" s="38"/>
      <c r="R120" s="38"/>
    </row>
    <row r="121" spans="2:18" x14ac:dyDescent="0.25">
      <c r="B121" s="38"/>
      <c r="C121" s="38"/>
      <c r="D121" s="38"/>
      <c r="E121" s="38"/>
      <c r="F121" s="38"/>
      <c r="G121" s="38"/>
      <c r="H121" s="38"/>
      <c r="I121" s="96"/>
      <c r="J121" s="96"/>
      <c r="K121" s="96"/>
      <c r="L121" s="96"/>
      <c r="M121" s="96"/>
      <c r="N121" s="96"/>
      <c r="O121" s="96"/>
      <c r="P121" s="38"/>
      <c r="Q121" s="38"/>
      <c r="R121" s="38"/>
    </row>
    <row r="122" spans="2:18" x14ac:dyDescent="0.25">
      <c r="B122" s="38"/>
      <c r="C122" s="38"/>
      <c r="D122" s="38"/>
      <c r="E122" s="38"/>
      <c r="F122" s="38"/>
      <c r="G122" s="38"/>
      <c r="H122" s="38"/>
      <c r="I122" s="96"/>
      <c r="J122" s="96"/>
      <c r="K122" s="96"/>
      <c r="L122" s="96"/>
      <c r="M122" s="96"/>
      <c r="N122" s="96"/>
      <c r="O122" s="96"/>
      <c r="P122" s="38"/>
      <c r="Q122" s="38"/>
      <c r="R122" s="38"/>
    </row>
    <row r="123" spans="2:18" x14ac:dyDescent="0.25">
      <c r="B123" s="38"/>
      <c r="C123" s="38"/>
      <c r="D123" s="38"/>
      <c r="E123" s="38"/>
      <c r="F123" s="38"/>
      <c r="G123" s="38"/>
      <c r="H123" s="38"/>
      <c r="I123" s="96"/>
      <c r="J123" s="96"/>
      <c r="K123" s="96"/>
      <c r="L123" s="96"/>
      <c r="M123" s="96"/>
      <c r="N123" s="96"/>
      <c r="O123" s="96"/>
      <c r="P123" s="38"/>
      <c r="Q123" s="38"/>
      <c r="R123" s="38"/>
    </row>
    <row r="124" spans="2:18" x14ac:dyDescent="0.25">
      <c r="B124" s="38"/>
      <c r="C124" s="38"/>
      <c r="D124" s="38"/>
      <c r="E124" s="38"/>
      <c r="F124" s="38"/>
      <c r="G124" s="38"/>
      <c r="H124" s="38"/>
      <c r="I124" s="96"/>
      <c r="J124" s="96"/>
      <c r="K124" s="96"/>
      <c r="L124" s="96"/>
      <c r="M124" s="96"/>
      <c r="N124" s="96"/>
      <c r="O124" s="96"/>
      <c r="P124" s="38"/>
      <c r="Q124" s="38"/>
      <c r="R124" s="38"/>
    </row>
    <row r="125" spans="2:18" x14ac:dyDescent="0.25">
      <c r="B125" s="38"/>
      <c r="C125" s="38"/>
      <c r="D125" s="38"/>
      <c r="E125" s="38"/>
      <c r="F125" s="38"/>
      <c r="G125" s="38"/>
      <c r="H125" s="38"/>
      <c r="I125" s="96"/>
      <c r="J125" s="96"/>
      <c r="K125" s="96"/>
      <c r="L125" s="96"/>
      <c r="M125" s="96"/>
      <c r="N125" s="96"/>
      <c r="O125" s="96"/>
      <c r="P125" s="38"/>
      <c r="Q125" s="38"/>
      <c r="R125" s="38"/>
    </row>
    <row r="126" spans="2:18" x14ac:dyDescent="0.25">
      <c r="B126" s="38"/>
      <c r="C126" s="38"/>
      <c r="D126" s="38"/>
      <c r="E126" s="38"/>
      <c r="F126" s="38"/>
      <c r="G126" s="38"/>
      <c r="H126" s="38"/>
      <c r="I126" s="96"/>
      <c r="J126" s="96"/>
      <c r="K126" s="96"/>
      <c r="L126" s="96"/>
      <c r="M126" s="96"/>
      <c r="N126" s="96"/>
      <c r="O126" s="96"/>
      <c r="P126" s="38"/>
      <c r="Q126" s="38"/>
      <c r="R126" s="38"/>
    </row>
  </sheetData>
  <sortState xmlns:xlrd2="http://schemas.microsoft.com/office/spreadsheetml/2017/richdata2" ref="B9:B22">
    <sortCondition ref="B9:B22"/>
  </sortState>
  <mergeCells count="13">
    <mergeCell ref="O30:R30"/>
    <mergeCell ref="O52:Q52"/>
    <mergeCell ref="I52:K52"/>
    <mergeCell ref="L52:N52"/>
    <mergeCell ref="C30:F30"/>
    <mergeCell ref="G30:J30"/>
    <mergeCell ref="K30:N30"/>
    <mergeCell ref="C6:F6"/>
    <mergeCell ref="G6:J6"/>
    <mergeCell ref="F74:H74"/>
    <mergeCell ref="C52:E52"/>
    <mergeCell ref="F52:H52"/>
    <mergeCell ref="C74:E74"/>
  </mergeCells>
  <hyperlinks>
    <hyperlink ref="B1" location="Titel!A1" display="Titel" xr:uid="{00000000-0004-0000-0400-000000000000}"/>
  </hyperlinks>
  <pageMargins left="0" right="0" top="0.74803149606299213" bottom="0.74803149606299213" header="0.31496062992125984" footer="0.31496062992125984"/>
  <pageSetup paperSize="9" orientation="landscape" r:id="rId1"/>
  <rowBreaks count="3" manualBreakCount="3">
    <brk id="27" max="16383" man="1"/>
    <brk id="50" max="16383" man="1"/>
    <brk id="72"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P66"/>
  <sheetViews>
    <sheetView workbookViewId="0">
      <selection activeCell="B2" sqref="B2"/>
    </sheetView>
  </sheetViews>
  <sheetFormatPr baseColWidth="10" defaultColWidth="11.453125" defaultRowHeight="12.5" x14ac:dyDescent="0.25"/>
  <cols>
    <col min="1" max="1" width="1.81640625" customWidth="1"/>
    <col min="2" max="2" width="47.81640625" style="20" customWidth="1"/>
    <col min="3" max="16384" width="11.453125" style="20"/>
  </cols>
  <sheetData>
    <row r="1" spans="1:16" x14ac:dyDescent="0.25">
      <c r="B1" s="156" t="s">
        <v>22</v>
      </c>
    </row>
    <row r="2" spans="1:16" ht="13" x14ac:dyDescent="0.3">
      <c r="B2" s="8" t="s">
        <v>85</v>
      </c>
    </row>
    <row r="3" spans="1:16" x14ac:dyDescent="0.25">
      <c r="B3" s="20" t="s">
        <v>75</v>
      </c>
    </row>
    <row r="4" spans="1:16" s="38" customFormat="1" ht="10" x14ac:dyDescent="0.2"/>
    <row r="5" spans="1:16" x14ac:dyDescent="0.25">
      <c r="A5" s="16"/>
      <c r="B5" s="329" t="s">
        <v>77</v>
      </c>
      <c r="C5" s="38"/>
      <c r="D5" s="38"/>
      <c r="E5" s="38"/>
      <c r="F5" s="38"/>
      <c r="G5" s="38"/>
      <c r="H5" s="38"/>
      <c r="I5" s="11"/>
      <c r="J5" s="38"/>
      <c r="K5" s="11"/>
      <c r="L5" s="38"/>
      <c r="M5" s="11"/>
      <c r="N5" s="38"/>
      <c r="O5" s="38"/>
      <c r="P5" s="38"/>
    </row>
    <row r="6" spans="1:16" s="73" customFormat="1" ht="22.5" customHeight="1" x14ac:dyDescent="0.25">
      <c r="B6" s="257"/>
      <c r="C6" s="355" t="s">
        <v>109</v>
      </c>
      <c r="D6" s="356"/>
      <c r="E6" s="357"/>
      <c r="F6" s="355">
        <v>2022</v>
      </c>
      <c r="G6" s="356"/>
      <c r="H6" s="357"/>
    </row>
    <row r="7" spans="1:16" s="33" customFormat="1" ht="12.65" customHeight="1" x14ac:dyDescent="0.25">
      <c r="B7" s="258"/>
      <c r="C7" s="134" t="s">
        <v>43</v>
      </c>
      <c r="D7" s="135" t="s">
        <v>44</v>
      </c>
      <c r="E7" s="35" t="s">
        <v>13</v>
      </c>
      <c r="F7" s="134" t="s">
        <v>43</v>
      </c>
      <c r="G7" s="135" t="s">
        <v>44</v>
      </c>
      <c r="H7" s="35" t="s">
        <v>13</v>
      </c>
    </row>
    <row r="8" spans="1:16" s="114" customFormat="1" ht="12.75" customHeight="1" x14ac:dyDescent="0.25">
      <c r="A8" s="16"/>
      <c r="B8" s="235" t="s">
        <v>65</v>
      </c>
      <c r="C8" s="141">
        <v>313.36900000000003</v>
      </c>
      <c r="D8" s="157">
        <v>216.49799999999999</v>
      </c>
      <c r="E8" s="158">
        <v>529.86599999999999</v>
      </c>
      <c r="F8" s="141">
        <v>359.57799999999997</v>
      </c>
      <c r="G8" s="157">
        <v>231.364</v>
      </c>
      <c r="H8" s="158">
        <v>590.94100000000003</v>
      </c>
    </row>
    <row r="9" spans="1:16" s="114" customFormat="1" ht="12.75" customHeight="1" x14ac:dyDescent="0.25">
      <c r="A9"/>
      <c r="B9" s="39" t="s">
        <v>124</v>
      </c>
      <c r="C9" s="98">
        <v>293.654</v>
      </c>
      <c r="D9" s="37">
        <v>254.755</v>
      </c>
      <c r="E9" s="159">
        <v>548.40899999999999</v>
      </c>
      <c r="F9" s="98">
        <v>336.23500000000001</v>
      </c>
      <c r="G9" s="37">
        <v>280.12</v>
      </c>
      <c r="H9" s="159">
        <v>616.35500000000002</v>
      </c>
    </row>
    <row r="10" spans="1:16" s="114" customFormat="1" ht="12.75" customHeight="1" x14ac:dyDescent="0.25">
      <c r="A10" s="3"/>
      <c r="B10" s="230" t="s">
        <v>125</v>
      </c>
      <c r="C10" s="160">
        <v>391.96</v>
      </c>
      <c r="D10" s="161">
        <v>305.714</v>
      </c>
      <c r="E10" s="328">
        <v>697.67499999999995</v>
      </c>
      <c r="F10" s="160">
        <v>257.58699999999999</v>
      </c>
      <c r="G10" s="161">
        <v>204.14500000000001</v>
      </c>
      <c r="H10" s="328">
        <v>461.73099999999999</v>
      </c>
    </row>
    <row r="11" spans="1:16" s="114" customFormat="1" ht="12.75" customHeight="1" thickBot="1" x14ac:dyDescent="0.3">
      <c r="A11"/>
      <c r="B11" s="115" t="s">
        <v>50</v>
      </c>
      <c r="C11" s="163">
        <f t="shared" ref="C11:E11" si="0">SUM(C8:C10)</f>
        <v>998.98299999999995</v>
      </c>
      <c r="D11" s="164">
        <f t="shared" si="0"/>
        <v>776.96699999999998</v>
      </c>
      <c r="E11" s="165">
        <f t="shared" si="0"/>
        <v>1775.95</v>
      </c>
      <c r="F11" s="163">
        <f t="shared" ref="F11:H11" si="1">SUM(F8:F10)</f>
        <v>953.4</v>
      </c>
      <c r="G11" s="164">
        <f t="shared" si="1"/>
        <v>715.62900000000002</v>
      </c>
      <c r="H11" s="165">
        <f t="shared" si="1"/>
        <v>1669.027</v>
      </c>
    </row>
    <row r="12" spans="1:16" s="114" customFormat="1" ht="12.75" customHeight="1" x14ac:dyDescent="0.25">
      <c r="A12"/>
      <c r="B12" s="235" t="s">
        <v>65</v>
      </c>
      <c r="C12" s="203">
        <f t="array" ref="C12:E14">C8:E10/C16:E16</f>
        <v>0.13206389423054637</v>
      </c>
      <c r="D12" s="204">
        <v>0.10270181805244244</v>
      </c>
      <c r="E12" s="205">
        <v>0.11825032739075593</v>
      </c>
      <c r="F12" s="203">
        <f t="array" ref="F12:H14">F8:H10/F16:H16</f>
        <v>0.15048082737713361</v>
      </c>
      <c r="G12" s="204">
        <v>0.10968331008797837</v>
      </c>
      <c r="H12" s="205">
        <v>0.13135206780132697</v>
      </c>
    </row>
    <row r="13" spans="1:16" s="114" customFormat="1" ht="12.75" customHeight="1" x14ac:dyDescent="0.25">
      <c r="A13"/>
      <c r="B13" s="39" t="s">
        <v>124</v>
      </c>
      <c r="C13" s="203">
        <v>0.12375535166649178</v>
      </c>
      <c r="D13" s="204">
        <v>0.12085008479500954</v>
      </c>
      <c r="E13" s="206">
        <v>0.12238857332615617</v>
      </c>
      <c r="F13" s="203">
        <v>0.14071194843163523</v>
      </c>
      <c r="G13" s="204">
        <v>0.13279718893969891</v>
      </c>
      <c r="H13" s="206">
        <v>0.13700099290739157</v>
      </c>
    </row>
    <row r="14" spans="1:16" s="114" customFormat="1" ht="12.75" customHeight="1" x14ac:dyDescent="0.25">
      <c r="A14"/>
      <c r="B14" s="230" t="s">
        <v>125</v>
      </c>
      <c r="C14" s="203">
        <v>0.16518469913298683</v>
      </c>
      <c r="D14" s="204">
        <v>0.14502389677541774</v>
      </c>
      <c r="E14" s="206">
        <v>0.15570030377934352</v>
      </c>
      <c r="F14" s="203">
        <v>0.107798321592516</v>
      </c>
      <c r="G14" s="204">
        <v>9.677953068718706E-2</v>
      </c>
      <c r="H14" s="206">
        <v>0.10263177139168631</v>
      </c>
    </row>
    <row r="15" spans="1:16" s="73" customFormat="1" ht="12.75" customHeight="1" thickBot="1" x14ac:dyDescent="0.3">
      <c r="B15" s="209" t="s">
        <v>59</v>
      </c>
      <c r="C15" s="210">
        <f t="shared" ref="C15:E15" si="2">C11/C16</f>
        <v>0.42100394503002497</v>
      </c>
      <c r="D15" s="211">
        <f t="shared" si="2"/>
        <v>0.36857579962286974</v>
      </c>
      <c r="E15" s="212">
        <f t="shared" si="2"/>
        <v>0.39633920449625565</v>
      </c>
      <c r="F15" s="210">
        <f t="shared" ref="F15:H15" si="3">F11/F16</f>
        <v>0.39899109740128486</v>
      </c>
      <c r="G15" s="211">
        <f t="shared" si="3"/>
        <v>0.33926002971486435</v>
      </c>
      <c r="H15" s="212">
        <f t="shared" si="3"/>
        <v>0.37098483210040484</v>
      </c>
    </row>
    <row r="16" spans="1:16" s="114" customFormat="1" ht="12.75" customHeight="1" thickBot="1" x14ac:dyDescent="0.3">
      <c r="A16"/>
      <c r="B16" s="118" t="s">
        <v>57</v>
      </c>
      <c r="C16" s="176">
        <v>2372.8589999999999</v>
      </c>
      <c r="D16" s="177">
        <v>2108.0250000000001</v>
      </c>
      <c r="E16" s="177">
        <f>C16+D16</f>
        <v>4480.884</v>
      </c>
      <c r="F16" s="176">
        <v>2389.527</v>
      </c>
      <c r="G16" s="177">
        <v>2109.3820000000001</v>
      </c>
      <c r="H16" s="177">
        <v>4498.9089999999997</v>
      </c>
    </row>
    <row r="17" spans="1:16" s="73" customFormat="1" ht="12.65" customHeight="1" thickTop="1" x14ac:dyDescent="0.2">
      <c r="B17" s="15" t="s">
        <v>40</v>
      </c>
      <c r="C17" s="161"/>
      <c r="D17" s="161"/>
      <c r="E17" s="7"/>
      <c r="F17" s="38"/>
      <c r="G17" s="38"/>
      <c r="H17" s="310" t="s">
        <v>118</v>
      </c>
    </row>
    <row r="18" spans="1:16" s="38" customFormat="1" ht="10" x14ac:dyDescent="0.2">
      <c r="B18" s="255" t="s">
        <v>123</v>
      </c>
      <c r="C18" s="259"/>
      <c r="D18" s="259"/>
      <c r="E18" s="259"/>
    </row>
    <row r="19" spans="1:16" s="38" customFormat="1" ht="10" x14ac:dyDescent="0.2">
      <c r="B19" s="15" t="s">
        <v>78</v>
      </c>
    </row>
    <row r="20" spans="1:16" s="4" customFormat="1" ht="10" x14ac:dyDescent="0.2">
      <c r="B20" s="4" t="s">
        <v>129</v>
      </c>
      <c r="C20" s="93"/>
      <c r="D20" s="93"/>
      <c r="F20" s="93"/>
      <c r="G20" s="93"/>
      <c r="H20" s="93"/>
      <c r="I20" s="93"/>
      <c r="J20" s="93"/>
      <c r="K20" s="93"/>
      <c r="L20" s="93"/>
      <c r="M20" s="93"/>
      <c r="N20" s="93"/>
      <c r="O20" s="93"/>
      <c r="P20" s="93"/>
    </row>
    <row r="21" spans="1:16" s="38" customFormat="1" ht="10" x14ac:dyDescent="0.2">
      <c r="I21" s="11"/>
      <c r="K21" s="11"/>
      <c r="M21" s="11"/>
    </row>
    <row r="22" spans="1:16" x14ac:dyDescent="0.25">
      <c r="A22" s="16"/>
      <c r="B22" s="329" t="s">
        <v>77</v>
      </c>
      <c r="C22" s="38"/>
      <c r="D22" s="38"/>
      <c r="E22" s="38"/>
      <c r="F22" s="38"/>
      <c r="G22" s="38"/>
      <c r="H22" s="38"/>
      <c r="I22" s="11"/>
      <c r="J22" s="38"/>
      <c r="K22" s="11"/>
      <c r="L22" s="38"/>
      <c r="M22" s="11"/>
      <c r="N22" s="38"/>
      <c r="O22" s="38"/>
      <c r="P22" s="38"/>
    </row>
    <row r="23" spans="1:16" s="114" customFormat="1" ht="12.75" customHeight="1" x14ac:dyDescent="0.25">
      <c r="A23" s="17"/>
      <c r="B23" s="132"/>
      <c r="C23" s="367">
        <v>2017</v>
      </c>
      <c r="D23" s="368"/>
      <c r="E23" s="369"/>
      <c r="F23" s="367">
        <v>2018</v>
      </c>
      <c r="G23" s="368"/>
      <c r="H23" s="369"/>
      <c r="I23" s="355">
        <v>2019</v>
      </c>
      <c r="J23" s="356"/>
      <c r="K23" s="357"/>
      <c r="L23" s="355">
        <v>2020</v>
      </c>
      <c r="M23" s="356"/>
      <c r="N23" s="357"/>
      <c r="O23" s="73"/>
      <c r="P23" s="73"/>
    </row>
    <row r="24" spans="1:16" s="137" customFormat="1" ht="12.75" customHeight="1" x14ac:dyDescent="0.25">
      <c r="A24" s="16"/>
      <c r="B24" s="133"/>
      <c r="C24" s="134" t="s">
        <v>43</v>
      </c>
      <c r="D24" s="135" t="s">
        <v>44</v>
      </c>
      <c r="E24" s="136" t="s">
        <v>13</v>
      </c>
      <c r="F24" s="134" t="s">
        <v>43</v>
      </c>
      <c r="G24" s="135" t="s">
        <v>44</v>
      </c>
      <c r="H24" s="135" t="s">
        <v>13</v>
      </c>
      <c r="I24" s="134" t="s">
        <v>43</v>
      </c>
      <c r="J24" s="135" t="s">
        <v>44</v>
      </c>
      <c r="K24" s="35" t="s">
        <v>13</v>
      </c>
      <c r="L24" s="134" t="s">
        <v>43</v>
      </c>
      <c r="M24" s="135" t="s">
        <v>44</v>
      </c>
      <c r="N24" s="35" t="s">
        <v>13</v>
      </c>
      <c r="O24" s="33"/>
      <c r="P24" s="33"/>
    </row>
    <row r="25" spans="1:16" s="114" customFormat="1" ht="12.75" customHeight="1" x14ac:dyDescent="0.25">
      <c r="A25" s="16"/>
      <c r="B25" s="235" t="s">
        <v>65</v>
      </c>
      <c r="C25" s="141">
        <v>302.17500000000001</v>
      </c>
      <c r="D25" s="157">
        <v>152.38999999999999</v>
      </c>
      <c r="E25" s="158">
        <f>SUM(C25:D25)</f>
        <v>454.565</v>
      </c>
      <c r="F25" s="157">
        <v>308.92899999999997</v>
      </c>
      <c r="G25" s="157">
        <v>168.81399999999999</v>
      </c>
      <c r="H25" s="158">
        <f>SUM(F25:G25)</f>
        <v>477.74299999999994</v>
      </c>
      <c r="I25" s="157">
        <v>321.05500000000001</v>
      </c>
      <c r="J25" s="157">
        <v>174.87299999999999</v>
      </c>
      <c r="K25" s="158">
        <f>SUM(I25:J25)</f>
        <v>495.928</v>
      </c>
      <c r="L25" s="157">
        <v>461.17899999999997</v>
      </c>
      <c r="M25" s="157">
        <v>306.28699999999998</v>
      </c>
      <c r="N25" s="158">
        <f>SUM(L25:M25)</f>
        <v>767.46599999999989</v>
      </c>
      <c r="O25" s="73"/>
      <c r="P25" s="73"/>
    </row>
    <row r="26" spans="1:16" s="114" customFormat="1" ht="12.75" customHeight="1" x14ac:dyDescent="0.25">
      <c r="A26"/>
      <c r="B26" s="39" t="s">
        <v>99</v>
      </c>
      <c r="C26" s="98">
        <v>248.85599999999999</v>
      </c>
      <c r="D26" s="37">
        <v>167.16300000000001</v>
      </c>
      <c r="E26" s="159">
        <f>SUM(C26:D26)</f>
        <v>416.01900000000001</v>
      </c>
      <c r="F26" s="37">
        <v>260.24799999999999</v>
      </c>
      <c r="G26" s="37">
        <v>184.99600000000001</v>
      </c>
      <c r="H26" s="159">
        <f>SUM(F26:G26)</f>
        <v>445.24400000000003</v>
      </c>
      <c r="I26" s="37">
        <v>269.52800000000002</v>
      </c>
      <c r="J26" s="37">
        <v>206.33600000000001</v>
      </c>
      <c r="K26" s="159">
        <f>SUM(I26:J26)</f>
        <v>475.86400000000003</v>
      </c>
      <c r="L26" s="37">
        <v>320.233</v>
      </c>
      <c r="M26" s="37">
        <v>255.47200000000001</v>
      </c>
      <c r="N26" s="159">
        <f>SUM(L26:M26)</f>
        <v>575.70500000000004</v>
      </c>
      <c r="O26" s="73"/>
      <c r="P26" s="73"/>
    </row>
    <row r="27" spans="1:16" s="114" customFormat="1" ht="12.75" customHeight="1" x14ac:dyDescent="0.25">
      <c r="A27" s="3"/>
      <c r="B27" s="230" t="s">
        <v>73</v>
      </c>
      <c r="C27" s="160">
        <v>63.508000000000003</v>
      </c>
      <c r="D27" s="161">
        <v>64.471999999999994</v>
      </c>
      <c r="E27" s="162">
        <f>SUM(C27:D27)</f>
        <v>127.97999999999999</v>
      </c>
      <c r="F27" s="161">
        <v>69.379000000000005</v>
      </c>
      <c r="G27" s="161">
        <v>69.007000000000005</v>
      </c>
      <c r="H27" s="162">
        <f>SUM(F27:G27)</f>
        <v>138.38600000000002</v>
      </c>
      <c r="I27" s="161">
        <v>70.302999999999997</v>
      </c>
      <c r="J27" s="161">
        <v>65.947000000000003</v>
      </c>
      <c r="K27" s="162">
        <f>SUM(I27:J27)</f>
        <v>136.25</v>
      </c>
      <c r="L27" s="161">
        <v>101.178</v>
      </c>
      <c r="M27" s="161">
        <v>90.864999999999995</v>
      </c>
      <c r="N27" s="162">
        <f>SUM(L27:M27)</f>
        <v>192.04300000000001</v>
      </c>
      <c r="O27" s="73"/>
      <c r="P27" s="73"/>
    </row>
    <row r="28" spans="1:16" s="114" customFormat="1" ht="12.75" customHeight="1" thickBot="1" x14ac:dyDescent="0.3">
      <c r="A28"/>
      <c r="B28" s="115" t="s">
        <v>50</v>
      </c>
      <c r="C28" s="163">
        <f t="shared" ref="C28:N28" si="4">SUM(C25:C27)</f>
        <v>614.53899999999999</v>
      </c>
      <c r="D28" s="164">
        <f t="shared" si="4"/>
        <v>384.02499999999998</v>
      </c>
      <c r="E28" s="165">
        <f t="shared" si="4"/>
        <v>998.56400000000008</v>
      </c>
      <c r="F28" s="164">
        <f t="shared" si="4"/>
        <v>638.55599999999993</v>
      </c>
      <c r="G28" s="164">
        <f t="shared" si="4"/>
        <v>422.81700000000001</v>
      </c>
      <c r="H28" s="165">
        <f t="shared" si="4"/>
        <v>1061.373</v>
      </c>
      <c r="I28" s="164">
        <f t="shared" si="4"/>
        <v>660.88600000000008</v>
      </c>
      <c r="J28" s="164">
        <f t="shared" si="4"/>
        <v>447.15600000000001</v>
      </c>
      <c r="K28" s="165">
        <f t="shared" si="4"/>
        <v>1108.0419999999999</v>
      </c>
      <c r="L28" s="164">
        <f t="shared" si="4"/>
        <v>882.59</v>
      </c>
      <c r="M28" s="164">
        <f t="shared" si="4"/>
        <v>652.62400000000002</v>
      </c>
      <c r="N28" s="165">
        <f t="shared" si="4"/>
        <v>1535.2139999999999</v>
      </c>
      <c r="O28" s="73"/>
      <c r="P28" s="73"/>
    </row>
    <row r="29" spans="1:16" s="114" customFormat="1" ht="12.75" customHeight="1" x14ac:dyDescent="0.25">
      <c r="A29"/>
      <c r="B29" s="39" t="s">
        <v>65</v>
      </c>
      <c r="C29" s="203">
        <f t="array" ref="C29:N31">C25:N27/C33:N33</f>
        <v>0.12782392848712815</v>
      </c>
      <c r="D29" s="204">
        <v>7.3684531180417567E-2</v>
      </c>
      <c r="E29" s="205">
        <v>0.10256118101095747</v>
      </c>
      <c r="F29" s="204">
        <v>0.12989963472573732</v>
      </c>
      <c r="G29" s="204">
        <v>8.0926473753569608E-2</v>
      </c>
      <c r="H29" s="205">
        <v>0.10701576755677911</v>
      </c>
      <c r="I29" s="204">
        <v>0.13449577541964081</v>
      </c>
      <c r="J29" s="204">
        <v>8.2613717695245781E-2</v>
      </c>
      <c r="K29" s="205">
        <v>0.11011186858549653</v>
      </c>
      <c r="L29" s="204">
        <v>0.19336702455730478</v>
      </c>
      <c r="M29" s="204">
        <v>0.14501854592732949</v>
      </c>
      <c r="N29" s="205">
        <v>0.17065999087845865</v>
      </c>
      <c r="O29" s="73"/>
      <c r="P29" s="73"/>
    </row>
    <row r="30" spans="1:16" s="114" customFormat="1" ht="12.75" customHeight="1" x14ac:dyDescent="0.25">
      <c r="A30"/>
      <c r="B30" s="39" t="s">
        <v>99</v>
      </c>
      <c r="C30" s="203">
        <v>0.10526930271396627</v>
      </c>
      <c r="D30" s="204">
        <v>8.0827661170103982E-2</v>
      </c>
      <c r="E30" s="206">
        <v>9.3864243756113019E-2</v>
      </c>
      <c r="F30" s="204">
        <v>0.10943006366544963</v>
      </c>
      <c r="G30" s="204">
        <v>8.8683841023347379E-2</v>
      </c>
      <c r="H30" s="206">
        <v>9.97359007040408E-2</v>
      </c>
      <c r="I30" s="204">
        <v>0.11291017849684618</v>
      </c>
      <c r="J30" s="204">
        <v>9.7477506844202561E-2</v>
      </c>
      <c r="K30" s="206">
        <v>0.10565701922974448</v>
      </c>
      <c r="L30" s="204">
        <v>0.13426999576099385</v>
      </c>
      <c r="M30" s="204">
        <v>0.12095902850968772</v>
      </c>
      <c r="N30" s="206">
        <v>0.12801845299815634</v>
      </c>
      <c r="O30" s="73"/>
      <c r="P30" s="73"/>
    </row>
    <row r="31" spans="1:16" s="114" customFormat="1" ht="12.75" customHeight="1" x14ac:dyDescent="0.25">
      <c r="A31"/>
      <c r="B31" s="230" t="s">
        <v>73</v>
      </c>
      <c r="C31" s="203">
        <v>2.6864704394342794E-2</v>
      </c>
      <c r="D31" s="204">
        <v>3.1173889981389081E-2</v>
      </c>
      <c r="E31" s="206">
        <v>2.8875474235329018E-2</v>
      </c>
      <c r="F31" s="204">
        <v>2.9172744409352736E-2</v>
      </c>
      <c r="G31" s="204">
        <v>3.3080746705324078E-2</v>
      </c>
      <c r="H31" s="206">
        <v>3.0998850865658813E-2</v>
      </c>
      <c r="I31" s="204">
        <v>2.9451204620164793E-2</v>
      </c>
      <c r="J31" s="204">
        <v>3.1154762832732177E-2</v>
      </c>
      <c r="K31" s="206">
        <v>3.0251855299103701E-2</v>
      </c>
      <c r="L31" s="204">
        <v>4.2422766020696917E-2</v>
      </c>
      <c r="M31" s="204">
        <v>4.3022100760681303E-2</v>
      </c>
      <c r="N31" s="206">
        <v>4.2704245697231982E-2</v>
      </c>
      <c r="O31" s="73"/>
      <c r="P31" s="73"/>
    </row>
    <row r="32" spans="1:16" s="73" customFormat="1" ht="12.75" customHeight="1" thickBot="1" x14ac:dyDescent="0.3">
      <c r="B32" s="209" t="s">
        <v>59</v>
      </c>
      <c r="C32" s="210">
        <f t="shared" ref="C32:N32" si="5">C28/C33</f>
        <v>0.25995793559543717</v>
      </c>
      <c r="D32" s="211">
        <f t="shared" si="5"/>
        <v>0.18568608233191061</v>
      </c>
      <c r="E32" s="212">
        <f t="shared" si="5"/>
        <v>0.22530089900239952</v>
      </c>
      <c r="F32" s="211">
        <f t="shared" si="5"/>
        <v>0.2685024428005397</v>
      </c>
      <c r="G32" s="211">
        <f t="shared" si="5"/>
        <v>0.20269106148224106</v>
      </c>
      <c r="H32" s="212">
        <f t="shared" si="5"/>
        <v>0.23775051912647874</v>
      </c>
      <c r="I32" s="211">
        <f t="shared" si="5"/>
        <v>0.27685715853665183</v>
      </c>
      <c r="J32" s="211">
        <f t="shared" si="5"/>
        <v>0.21124598737218053</v>
      </c>
      <c r="K32" s="212">
        <f t="shared" si="5"/>
        <v>0.24602074311434469</v>
      </c>
      <c r="L32" s="211">
        <f t="shared" si="5"/>
        <v>0.37005978633899556</v>
      </c>
      <c r="M32" s="211">
        <f t="shared" si="5"/>
        <v>0.30899967519769855</v>
      </c>
      <c r="N32" s="212">
        <f t="shared" si="5"/>
        <v>0.34138268957384699</v>
      </c>
    </row>
    <row r="33" spans="1:16" s="114" customFormat="1" ht="12.75" customHeight="1" thickBot="1" x14ac:dyDescent="0.3">
      <c r="A33"/>
      <c r="B33" s="118" t="s">
        <v>57</v>
      </c>
      <c r="C33" s="176">
        <v>2363.9940000000001</v>
      </c>
      <c r="D33" s="177">
        <v>2068.1410000000001</v>
      </c>
      <c r="E33" s="207">
        <f>SUM(C33:D33)</f>
        <v>4432.1350000000002</v>
      </c>
      <c r="F33" s="176">
        <v>2378.2130000000002</v>
      </c>
      <c r="G33" s="177">
        <v>2086.0169999999998</v>
      </c>
      <c r="H33" s="177">
        <f>SUM(F33:G33)</f>
        <v>4464.2299999999996</v>
      </c>
      <c r="I33" s="176">
        <v>2387.1010000000001</v>
      </c>
      <c r="J33" s="177">
        <v>2116.7550000000001</v>
      </c>
      <c r="K33" s="177">
        <f>SUM(I33:J33)</f>
        <v>4503.8559999999998</v>
      </c>
      <c r="L33" s="176">
        <v>2384.9929999999999</v>
      </c>
      <c r="M33" s="177">
        <v>2112.0540000000001</v>
      </c>
      <c r="N33" s="177">
        <f>SUM(L33:M33)</f>
        <v>4497.0470000000005</v>
      </c>
      <c r="O33" s="73"/>
      <c r="P33" s="73"/>
    </row>
    <row r="34" spans="1:16" ht="13" thickTop="1" x14ac:dyDescent="0.25">
      <c r="B34" s="15" t="s">
        <v>40</v>
      </c>
      <c r="C34" s="38"/>
      <c r="D34" s="38"/>
      <c r="E34" s="38"/>
      <c r="F34" s="38"/>
      <c r="G34" s="38"/>
      <c r="H34" s="7"/>
      <c r="I34" s="38"/>
      <c r="J34" s="38"/>
      <c r="K34" s="7"/>
      <c r="L34" s="38"/>
      <c r="M34" s="38"/>
      <c r="N34" s="7" t="s">
        <v>95</v>
      </c>
      <c r="O34" s="38"/>
      <c r="P34" s="38"/>
    </row>
    <row r="35" spans="1:16" s="140" customFormat="1" x14ac:dyDescent="0.25">
      <c r="A35"/>
      <c r="B35" s="15" t="s">
        <v>78</v>
      </c>
      <c r="C35" s="38"/>
      <c r="D35" s="4"/>
      <c r="E35" s="4"/>
      <c r="F35" s="38"/>
      <c r="G35" s="38"/>
      <c r="H35" s="4"/>
      <c r="I35" s="4"/>
      <c r="J35" s="4"/>
      <c r="K35" s="4"/>
      <c r="L35" s="4"/>
      <c r="M35" s="4"/>
      <c r="N35" s="4"/>
      <c r="O35" s="4"/>
      <c r="P35" s="4"/>
    </row>
    <row r="36" spans="1:16" x14ac:dyDescent="0.25">
      <c r="B36" s="4" t="s">
        <v>96</v>
      </c>
      <c r="C36" s="15"/>
      <c r="D36" s="38"/>
      <c r="E36" s="38"/>
      <c r="F36" s="38"/>
      <c r="G36" s="38"/>
      <c r="H36" s="38"/>
      <c r="I36" s="11"/>
      <c r="J36" s="38"/>
      <c r="K36" s="11"/>
      <c r="L36" s="38"/>
      <c r="M36" s="11"/>
      <c r="N36" s="38"/>
      <c r="O36" s="38"/>
      <c r="P36" s="38"/>
    </row>
    <row r="37" spans="1:16" x14ac:dyDescent="0.25">
      <c r="A37" s="3"/>
      <c r="B37" s="32"/>
      <c r="C37" s="38"/>
      <c r="D37" s="38"/>
      <c r="E37" s="38"/>
      <c r="F37" s="38"/>
      <c r="G37" s="38"/>
      <c r="H37" s="38"/>
      <c r="I37" s="38"/>
      <c r="J37" s="38"/>
      <c r="K37" s="38"/>
      <c r="L37" s="38"/>
      <c r="M37" s="38"/>
      <c r="N37" s="38"/>
      <c r="O37" s="38"/>
      <c r="P37" s="38"/>
    </row>
    <row r="38" spans="1:16" x14ac:dyDescent="0.25">
      <c r="A38" s="3"/>
      <c r="B38" s="329" t="s">
        <v>77</v>
      </c>
      <c r="C38" s="38"/>
      <c r="D38" s="38"/>
      <c r="E38" s="38"/>
      <c r="F38" s="38"/>
      <c r="G38" s="38"/>
      <c r="H38" s="38"/>
      <c r="I38" s="11"/>
      <c r="J38" s="38"/>
      <c r="K38" s="11"/>
      <c r="L38" s="38"/>
      <c r="M38" s="11"/>
      <c r="N38" s="38"/>
      <c r="O38" s="38"/>
      <c r="P38" s="38"/>
    </row>
    <row r="39" spans="1:16" x14ac:dyDescent="0.25">
      <c r="A39" s="3"/>
      <c r="B39" s="236"/>
      <c r="C39" s="367">
        <v>2001</v>
      </c>
      <c r="D39" s="369"/>
      <c r="E39" s="367">
        <v>2004</v>
      </c>
      <c r="F39" s="369"/>
      <c r="G39" s="367">
        <v>2013</v>
      </c>
      <c r="H39" s="369"/>
      <c r="I39" s="367">
        <v>2014</v>
      </c>
      <c r="J39" s="369"/>
      <c r="K39" s="367">
        <v>2015</v>
      </c>
      <c r="L39" s="369"/>
      <c r="M39" s="367">
        <v>2016</v>
      </c>
      <c r="N39" s="369"/>
      <c r="O39" s="38"/>
      <c r="P39" s="38"/>
    </row>
    <row r="40" spans="1:16" x14ac:dyDescent="0.25">
      <c r="A40" s="3"/>
      <c r="B40" s="237"/>
      <c r="C40" s="134" t="s">
        <v>43</v>
      </c>
      <c r="D40" s="135" t="s">
        <v>44</v>
      </c>
      <c r="E40" s="109" t="s">
        <v>43</v>
      </c>
      <c r="F40" s="110" t="s">
        <v>44</v>
      </c>
      <c r="G40" s="134" t="s">
        <v>43</v>
      </c>
      <c r="H40" s="135" t="s">
        <v>44</v>
      </c>
      <c r="I40" s="134" t="s">
        <v>43</v>
      </c>
      <c r="J40" s="135" t="s">
        <v>44</v>
      </c>
      <c r="K40" s="134" t="s">
        <v>43</v>
      </c>
      <c r="L40" s="135" t="s">
        <v>44</v>
      </c>
      <c r="M40" s="134" t="s">
        <v>43</v>
      </c>
      <c r="N40" s="135" t="s">
        <v>44</v>
      </c>
      <c r="O40" s="38"/>
      <c r="P40" s="38"/>
    </row>
    <row r="41" spans="1:16" x14ac:dyDescent="0.25">
      <c r="A41" s="3"/>
      <c r="B41" s="39" t="s">
        <v>72</v>
      </c>
      <c r="C41" s="160">
        <v>170.56075351999999</v>
      </c>
      <c r="D41" s="233">
        <v>46.392150749999999</v>
      </c>
      <c r="E41" s="78">
        <v>235.48679347999999</v>
      </c>
      <c r="F41" s="80">
        <v>93.540881240000004</v>
      </c>
      <c r="G41" s="160">
        <v>431.87200000000001</v>
      </c>
      <c r="H41" s="233">
        <v>232.221</v>
      </c>
      <c r="I41" s="160">
        <v>467.91399999999999</v>
      </c>
      <c r="J41" s="233">
        <v>262.25299999999999</v>
      </c>
      <c r="K41" s="160">
        <v>477.9</v>
      </c>
      <c r="L41" s="233">
        <v>288.96699999999998</v>
      </c>
      <c r="M41" s="160">
        <v>516.20899999999995</v>
      </c>
      <c r="N41" s="233">
        <v>315.97899999999998</v>
      </c>
      <c r="O41" s="38"/>
      <c r="P41" s="38"/>
    </row>
    <row r="42" spans="1:16" x14ac:dyDescent="0.25">
      <c r="A42" s="3"/>
      <c r="B42" s="39" t="s">
        <v>73</v>
      </c>
      <c r="C42" s="160">
        <v>18.318751859999999</v>
      </c>
      <c r="D42" s="234">
        <v>13.027116540000002</v>
      </c>
      <c r="E42" s="160">
        <v>28.40979965</v>
      </c>
      <c r="F42" s="233">
        <v>23.25519972</v>
      </c>
      <c r="G42" s="160">
        <v>49.817</v>
      </c>
      <c r="H42" s="233">
        <v>44.585999999999999</v>
      </c>
      <c r="I42" s="160">
        <v>55.77</v>
      </c>
      <c r="J42" s="233">
        <v>51.338000000000001</v>
      </c>
      <c r="K42" s="160">
        <v>62.179000000000002</v>
      </c>
      <c r="L42" s="233">
        <v>57.915999999999997</v>
      </c>
      <c r="M42" s="160">
        <v>60.631999999999998</v>
      </c>
      <c r="N42" s="233">
        <v>64.183000000000007</v>
      </c>
      <c r="O42" s="38"/>
      <c r="P42" s="38"/>
    </row>
    <row r="43" spans="1:16" ht="13" thickBot="1" x14ac:dyDescent="0.3">
      <c r="A43" s="3"/>
      <c r="B43" s="115" t="s">
        <v>45</v>
      </c>
      <c r="C43" s="138">
        <f t="shared" ref="C43:F43" si="6">SUM(C41:C42)</f>
        <v>188.87950537999998</v>
      </c>
      <c r="D43" s="142">
        <f t="shared" si="6"/>
        <v>59.419267290000001</v>
      </c>
      <c r="E43" s="138">
        <f t="shared" si="6"/>
        <v>263.89659312999999</v>
      </c>
      <c r="F43" s="116">
        <f t="shared" si="6"/>
        <v>116.79608096000001</v>
      </c>
      <c r="G43" s="138">
        <f t="shared" ref="G43:N43" si="7">SUM(G41:G42)</f>
        <v>481.68900000000002</v>
      </c>
      <c r="H43" s="116">
        <f t="shared" si="7"/>
        <v>276.80700000000002</v>
      </c>
      <c r="I43" s="138">
        <f t="shared" si="7"/>
        <v>523.68399999999997</v>
      </c>
      <c r="J43" s="116">
        <f t="shared" si="7"/>
        <v>313.59100000000001</v>
      </c>
      <c r="K43" s="138">
        <f t="shared" si="7"/>
        <v>540.07899999999995</v>
      </c>
      <c r="L43" s="116">
        <f t="shared" si="7"/>
        <v>346.88299999999998</v>
      </c>
      <c r="M43" s="138">
        <f t="shared" si="7"/>
        <v>576.84099999999989</v>
      </c>
      <c r="N43" s="116">
        <f t="shared" si="7"/>
        <v>380.16199999999998</v>
      </c>
      <c r="O43" s="38"/>
      <c r="P43" s="38"/>
    </row>
    <row r="44" spans="1:16" x14ac:dyDescent="0.25">
      <c r="A44" s="3"/>
      <c r="B44" s="230" t="s">
        <v>59</v>
      </c>
      <c r="C44" s="139">
        <f>C43/C45</f>
        <v>9.0801779398402976E-2</v>
      </c>
      <c r="D44" s="117">
        <f t="shared" ref="D44:N44" si="8">D43/D45</f>
        <v>3.5720372098811154E-2</v>
      </c>
      <c r="E44" s="139">
        <f t="shared" si="8"/>
        <v>0.12785669067825967</v>
      </c>
      <c r="F44" s="117">
        <f t="shared" si="8"/>
        <v>6.8728561888969059E-2</v>
      </c>
      <c r="G44" s="139">
        <f t="shared" si="8"/>
        <v>0.21482337431586762</v>
      </c>
      <c r="H44" s="117">
        <f t="shared" si="8"/>
        <v>0.1435537044787312</v>
      </c>
      <c r="I44" s="139">
        <f t="shared" si="8"/>
        <v>0.23069779735682819</v>
      </c>
      <c r="J44" s="117">
        <f t="shared" si="8"/>
        <v>0.15798035264483629</v>
      </c>
      <c r="K44" s="139">
        <f t="shared" si="8"/>
        <v>0.23359818339100344</v>
      </c>
      <c r="L44" s="117">
        <f t="shared" si="8"/>
        <v>0.17163928748144483</v>
      </c>
      <c r="M44" s="139">
        <f t="shared" si="8"/>
        <v>0.24691971570294341</v>
      </c>
      <c r="N44" s="117">
        <f t="shared" si="8"/>
        <v>0.18458193499269757</v>
      </c>
      <c r="O44" s="38"/>
      <c r="P44" s="38"/>
    </row>
    <row r="45" spans="1:16" ht="13" thickBot="1" x14ac:dyDescent="0.3">
      <c r="A45" s="3"/>
      <c r="B45" s="118" t="s">
        <v>57</v>
      </c>
      <c r="C45" s="111">
        <v>2080.13</v>
      </c>
      <c r="D45" s="112">
        <v>1663.4559999999999</v>
      </c>
      <c r="E45" s="111">
        <v>2064.0030000000002</v>
      </c>
      <c r="F45" s="112">
        <v>1699.3820000000001</v>
      </c>
      <c r="G45" s="111">
        <v>2242.2559999999999</v>
      </c>
      <c r="H45" s="112">
        <v>1928.2470000000001</v>
      </c>
      <c r="I45" s="111">
        <v>2270</v>
      </c>
      <c r="J45" s="112">
        <v>1985</v>
      </c>
      <c r="K45" s="111">
        <v>2312</v>
      </c>
      <c r="L45" s="112">
        <v>2021</v>
      </c>
      <c r="M45" s="111">
        <v>2336.1480000000001</v>
      </c>
      <c r="N45" s="112">
        <v>2059.5839999999998</v>
      </c>
      <c r="O45" s="38"/>
      <c r="P45" s="38"/>
    </row>
    <row r="46" spans="1:16" ht="13" thickTop="1" x14ac:dyDescent="0.25">
      <c r="A46" s="3"/>
      <c r="B46" s="15" t="s">
        <v>40</v>
      </c>
      <c r="C46" s="38"/>
      <c r="D46" s="38"/>
      <c r="E46" s="38"/>
      <c r="F46" s="38"/>
      <c r="G46" s="38"/>
      <c r="H46" s="7"/>
      <c r="I46" s="38"/>
      <c r="J46" s="7"/>
      <c r="K46" s="38"/>
      <c r="L46" s="7"/>
      <c r="M46" s="38"/>
      <c r="N46" s="7" t="s">
        <v>63</v>
      </c>
      <c r="O46" s="38"/>
      <c r="P46" s="38"/>
    </row>
    <row r="47" spans="1:16" s="140" customFormat="1" x14ac:dyDescent="0.25">
      <c r="A47" s="3"/>
      <c r="B47" s="15" t="s">
        <v>78</v>
      </c>
      <c r="C47" s="4"/>
      <c r="D47" s="4"/>
      <c r="E47" s="4"/>
      <c r="F47" s="4"/>
      <c r="G47" s="4"/>
      <c r="H47" s="4"/>
      <c r="I47" s="4"/>
      <c r="J47" s="11"/>
      <c r="K47" s="11"/>
      <c r="L47" s="11"/>
      <c r="M47" s="1"/>
      <c r="N47" s="11"/>
      <c r="O47" s="4"/>
      <c r="P47" s="4"/>
    </row>
    <row r="48" spans="1:16" x14ac:dyDescent="0.25">
      <c r="A48" s="3"/>
      <c r="B48" s="38"/>
      <c r="C48" s="38"/>
      <c r="D48" s="38"/>
      <c r="E48" s="38"/>
      <c r="F48" s="38"/>
      <c r="G48" s="38"/>
      <c r="H48" s="38"/>
      <c r="I48" s="38"/>
      <c r="J48" s="11"/>
      <c r="K48" s="38"/>
      <c r="L48" s="38"/>
      <c r="M48" s="38"/>
      <c r="N48" s="38"/>
      <c r="O48" s="38"/>
      <c r="P48" s="38"/>
    </row>
    <row r="49" spans="1:16" x14ac:dyDescent="0.25">
      <c r="A49" s="3"/>
      <c r="B49" s="15"/>
      <c r="C49" s="38"/>
      <c r="D49" s="38"/>
      <c r="E49" s="38"/>
      <c r="F49" s="38"/>
      <c r="G49" s="38"/>
      <c r="H49" s="38"/>
      <c r="I49" s="38"/>
      <c r="J49" s="11"/>
      <c r="K49" s="38"/>
      <c r="L49" s="38"/>
      <c r="M49" s="38"/>
      <c r="N49" s="38"/>
      <c r="O49" s="38"/>
      <c r="P49" s="38"/>
    </row>
    <row r="50" spans="1:16" x14ac:dyDescent="0.25">
      <c r="A50" s="3"/>
      <c r="B50" s="15"/>
      <c r="C50" s="38"/>
      <c r="D50" s="38"/>
      <c r="E50" s="38"/>
      <c r="F50" s="38"/>
      <c r="G50" s="38"/>
      <c r="H50" s="38"/>
      <c r="I50" s="38"/>
      <c r="J50" s="11"/>
      <c r="K50" s="38"/>
      <c r="L50" s="38"/>
      <c r="M50" s="38"/>
      <c r="N50" s="38"/>
      <c r="O50" s="38"/>
      <c r="P50" s="38"/>
    </row>
    <row r="51" spans="1:16" x14ac:dyDescent="0.25">
      <c r="A51" s="3"/>
      <c r="B51" s="15"/>
      <c r="C51" s="38"/>
      <c r="D51" s="38"/>
      <c r="E51" s="38"/>
      <c r="F51" s="38"/>
      <c r="G51" s="38"/>
      <c r="H51" s="38"/>
      <c r="I51" s="38"/>
      <c r="J51" s="38"/>
      <c r="K51" s="38"/>
      <c r="L51" s="38"/>
      <c r="M51" s="38"/>
      <c r="N51" s="38"/>
      <c r="O51" s="38"/>
      <c r="P51" s="38"/>
    </row>
    <row r="52" spans="1:16" x14ac:dyDescent="0.25">
      <c r="A52" s="3"/>
      <c r="B52" s="15"/>
      <c r="C52" s="38"/>
      <c r="D52" s="38"/>
      <c r="E52" s="38"/>
      <c r="F52" s="38"/>
      <c r="G52" s="38"/>
      <c r="H52" s="38"/>
      <c r="I52" s="38"/>
      <c r="J52" s="38"/>
      <c r="K52" s="38"/>
      <c r="L52" s="38"/>
      <c r="M52" s="38"/>
      <c r="N52" s="38"/>
      <c r="O52" s="38"/>
      <c r="P52" s="38"/>
    </row>
    <row r="53" spans="1:16" x14ac:dyDescent="0.25">
      <c r="A53" s="3"/>
      <c r="B53" s="15"/>
      <c r="C53" s="38"/>
      <c r="D53" s="38"/>
      <c r="E53" s="38"/>
      <c r="F53" s="38"/>
      <c r="G53" s="38"/>
      <c r="H53" s="38"/>
      <c r="I53" s="38"/>
      <c r="J53" s="38"/>
      <c r="K53" s="38"/>
      <c r="L53" s="38"/>
      <c r="M53" s="38"/>
      <c r="N53" s="38"/>
      <c r="O53" s="38"/>
      <c r="P53" s="38"/>
    </row>
    <row r="54" spans="1:16" x14ac:dyDescent="0.25">
      <c r="A54" s="3"/>
      <c r="B54" s="15"/>
      <c r="C54" s="38"/>
      <c r="D54" s="38"/>
      <c r="E54" s="38"/>
      <c r="F54" s="38"/>
      <c r="G54" s="38"/>
      <c r="H54" s="38"/>
      <c r="I54" s="38"/>
      <c r="J54" s="38"/>
      <c r="K54" s="38"/>
      <c r="L54" s="38"/>
      <c r="M54" s="38"/>
      <c r="N54" s="38"/>
      <c r="O54" s="38"/>
      <c r="P54" s="38"/>
    </row>
    <row r="55" spans="1:16" x14ac:dyDescent="0.25">
      <c r="A55" s="3"/>
      <c r="B55" s="15"/>
      <c r="C55" s="38"/>
      <c r="D55" s="38"/>
      <c r="E55" s="38"/>
      <c r="F55" s="38"/>
      <c r="G55" s="38"/>
      <c r="H55" s="38"/>
      <c r="I55" s="38"/>
      <c r="J55" s="38"/>
      <c r="K55" s="38"/>
      <c r="L55" s="38"/>
      <c r="M55" s="38"/>
      <c r="N55" s="38"/>
      <c r="O55" s="38"/>
      <c r="P55" s="38"/>
    </row>
    <row r="56" spans="1:16" x14ac:dyDescent="0.25">
      <c r="A56" s="3"/>
      <c r="B56" s="38"/>
      <c r="C56" s="38"/>
      <c r="D56" s="38"/>
      <c r="E56" s="38"/>
      <c r="F56" s="38"/>
      <c r="G56" s="38"/>
      <c r="H56" s="38"/>
      <c r="I56" s="38"/>
      <c r="J56" s="38"/>
      <c r="K56" s="38"/>
      <c r="L56" s="38"/>
      <c r="M56" s="38"/>
      <c r="N56" s="38"/>
      <c r="O56" s="38"/>
      <c r="P56" s="38"/>
    </row>
    <row r="57" spans="1:16" x14ac:dyDescent="0.25">
      <c r="A57" s="3"/>
      <c r="B57" s="38"/>
      <c r="C57" s="38"/>
      <c r="D57" s="38"/>
      <c r="E57" s="38"/>
      <c r="F57" s="38"/>
      <c r="G57" s="38"/>
      <c r="H57" s="38"/>
      <c r="I57" s="38"/>
      <c r="J57" s="38"/>
      <c r="K57" s="38"/>
      <c r="L57" s="38"/>
      <c r="M57" s="38"/>
      <c r="N57" s="38"/>
      <c r="O57" s="38"/>
      <c r="P57" s="38"/>
    </row>
    <row r="58" spans="1:16" x14ac:dyDescent="0.25">
      <c r="A58" s="3"/>
      <c r="B58" s="38"/>
      <c r="C58" s="38"/>
      <c r="D58" s="38"/>
      <c r="E58" s="38"/>
      <c r="F58" s="38"/>
      <c r="G58" s="38"/>
      <c r="H58" s="38"/>
      <c r="I58" s="38"/>
      <c r="J58" s="38"/>
      <c r="K58" s="38"/>
      <c r="L58" s="38"/>
      <c r="M58" s="38"/>
      <c r="N58" s="38"/>
      <c r="O58" s="38"/>
      <c r="P58" s="38"/>
    </row>
    <row r="59" spans="1:16" x14ac:dyDescent="0.25">
      <c r="B59" s="38"/>
      <c r="C59" s="38"/>
      <c r="D59" s="38"/>
      <c r="E59" s="38"/>
      <c r="F59" s="38"/>
      <c r="G59" s="38"/>
      <c r="H59" s="38"/>
      <c r="I59" s="38"/>
      <c r="J59" s="38"/>
      <c r="K59" s="38"/>
      <c r="L59" s="38"/>
      <c r="M59" s="38"/>
      <c r="N59" s="38"/>
      <c r="O59" s="38"/>
      <c r="P59" s="38"/>
    </row>
    <row r="60" spans="1:16" x14ac:dyDescent="0.25">
      <c r="B60" s="38"/>
      <c r="C60" s="38"/>
      <c r="D60" s="38"/>
      <c r="E60" s="38"/>
      <c r="F60" s="38"/>
      <c r="G60" s="38"/>
      <c r="H60" s="38"/>
      <c r="I60" s="38"/>
      <c r="J60" s="38"/>
      <c r="K60" s="38"/>
      <c r="L60" s="38"/>
      <c r="M60" s="38"/>
      <c r="N60" s="38"/>
      <c r="O60" s="38"/>
      <c r="P60" s="38"/>
    </row>
    <row r="61" spans="1:16" x14ac:dyDescent="0.25">
      <c r="B61" s="38"/>
      <c r="C61" s="38"/>
      <c r="D61" s="38"/>
      <c r="E61" s="38"/>
      <c r="F61" s="38"/>
      <c r="G61" s="38"/>
      <c r="H61" s="38"/>
      <c r="I61" s="38"/>
      <c r="J61" s="38"/>
      <c r="K61" s="38"/>
      <c r="L61" s="38"/>
      <c r="M61" s="38"/>
      <c r="N61" s="38"/>
      <c r="O61" s="38"/>
      <c r="P61" s="38"/>
    </row>
    <row r="62" spans="1:16" x14ac:dyDescent="0.25">
      <c r="B62" s="38"/>
      <c r="C62" s="72"/>
      <c r="D62" s="143"/>
      <c r="E62" s="143"/>
      <c r="F62" s="143"/>
      <c r="G62" s="143"/>
      <c r="H62" s="143"/>
      <c r="I62" s="72"/>
      <c r="J62" s="38"/>
      <c r="K62" s="38"/>
      <c r="L62" s="38"/>
      <c r="M62" s="38"/>
      <c r="N62" s="38"/>
      <c r="O62" s="38"/>
      <c r="P62" s="38"/>
    </row>
    <row r="63" spans="1:16" x14ac:dyDescent="0.25">
      <c r="B63" s="38"/>
      <c r="C63" s="72"/>
      <c r="D63" s="144"/>
      <c r="E63" s="144"/>
      <c r="F63" s="144"/>
      <c r="G63" s="144"/>
      <c r="H63" s="144"/>
      <c r="I63" s="144"/>
      <c r="J63" s="38"/>
      <c r="K63" s="38"/>
      <c r="L63" s="38"/>
      <c r="M63" s="38"/>
      <c r="N63" s="38"/>
      <c r="O63" s="38"/>
      <c r="P63" s="38"/>
    </row>
    <row r="64" spans="1:16" x14ac:dyDescent="0.25">
      <c r="B64" s="38"/>
      <c r="C64" s="145"/>
      <c r="D64" s="146"/>
      <c r="E64" s="146"/>
      <c r="F64" s="146"/>
      <c r="G64" s="146"/>
      <c r="H64" s="147"/>
      <c r="I64" s="147"/>
      <c r="J64" s="38"/>
      <c r="K64" s="38"/>
      <c r="L64" s="38"/>
      <c r="M64" s="38"/>
      <c r="N64" s="38"/>
      <c r="O64" s="38"/>
      <c r="P64" s="38"/>
    </row>
    <row r="65" spans="3:9" x14ac:dyDescent="0.25">
      <c r="C65" s="148"/>
      <c r="D65" s="149"/>
      <c r="E65" s="150"/>
      <c r="F65" s="149"/>
      <c r="G65" s="149"/>
      <c r="H65" s="151"/>
      <c r="I65" s="151"/>
    </row>
    <row r="66" spans="3:9" x14ac:dyDescent="0.25">
      <c r="C66" s="148"/>
      <c r="D66" s="152"/>
      <c r="E66" s="149"/>
      <c r="F66" s="152"/>
      <c r="G66" s="149"/>
      <c r="H66" s="7"/>
      <c r="I66" s="152"/>
    </row>
  </sheetData>
  <mergeCells count="12">
    <mergeCell ref="C6:E6"/>
    <mergeCell ref="C23:E23"/>
    <mergeCell ref="F23:H23"/>
    <mergeCell ref="M39:N39"/>
    <mergeCell ref="K39:L39"/>
    <mergeCell ref="C39:D39"/>
    <mergeCell ref="E39:F39"/>
    <mergeCell ref="G39:H39"/>
    <mergeCell ref="I39:J39"/>
    <mergeCell ref="I23:K23"/>
    <mergeCell ref="L23:N23"/>
    <mergeCell ref="F6:H6"/>
  </mergeCells>
  <hyperlinks>
    <hyperlink ref="B1" location="Titel!A1" display="Titel" xr:uid="{00000000-0004-0000-0500-000000000000}"/>
  </hyperlinks>
  <pageMargins left="0" right="0" top="0" bottom="0" header="0.31496062992125984" footer="0.31496062992125984"/>
  <pageSetup paperSize="9" scale="77"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273"/>
  <sheetViews>
    <sheetView zoomScaleNormal="100" workbookViewId="0">
      <selection activeCell="B2" sqref="B2"/>
    </sheetView>
  </sheetViews>
  <sheetFormatPr baseColWidth="10" defaultColWidth="11.453125" defaultRowHeight="12.5" x14ac:dyDescent="0.25"/>
  <cols>
    <col min="1" max="1" width="1.7265625" customWidth="1"/>
    <col min="2" max="2" width="49.453125" style="20" customWidth="1"/>
    <col min="3" max="23" width="10.81640625" style="20" customWidth="1"/>
    <col min="24" max="16384" width="11.453125" style="20"/>
  </cols>
  <sheetData>
    <row r="1" spans="2:8" x14ac:dyDescent="0.25">
      <c r="B1" s="156" t="s">
        <v>22</v>
      </c>
    </row>
    <row r="2" spans="2:8" ht="13" x14ac:dyDescent="0.3">
      <c r="B2" s="8" t="s">
        <v>84</v>
      </c>
    </row>
    <row r="3" spans="2:8" x14ac:dyDescent="0.25">
      <c r="B3" s="20" t="s">
        <v>53</v>
      </c>
    </row>
    <row r="5" spans="2:8" s="38" customFormat="1" ht="10" x14ac:dyDescent="0.2">
      <c r="B5" s="329" t="s">
        <v>77</v>
      </c>
    </row>
    <row r="6" spans="2:8" s="38" customFormat="1" ht="10.5" x14ac:dyDescent="0.2">
      <c r="B6" s="345" t="s">
        <v>52</v>
      </c>
      <c r="C6" s="361" t="s">
        <v>109</v>
      </c>
      <c r="D6" s="362"/>
      <c r="E6" s="363"/>
      <c r="F6" s="361">
        <v>2022</v>
      </c>
      <c r="G6" s="362"/>
      <c r="H6" s="363"/>
    </row>
    <row r="7" spans="2:8" s="38" customFormat="1" ht="20" x14ac:dyDescent="0.2">
      <c r="B7" s="344"/>
      <c r="C7" s="318" t="s">
        <v>126</v>
      </c>
      <c r="D7" s="319" t="s">
        <v>127</v>
      </c>
      <c r="E7" s="333" t="s">
        <v>128</v>
      </c>
      <c r="F7" s="318" t="s">
        <v>126</v>
      </c>
      <c r="G7" s="319" t="s">
        <v>127</v>
      </c>
      <c r="H7" s="333" t="s">
        <v>128</v>
      </c>
    </row>
    <row r="8" spans="2:8" s="38" customFormat="1" ht="10.5" x14ac:dyDescent="0.2">
      <c r="B8" s="346" t="s">
        <v>65</v>
      </c>
      <c r="C8" s="334">
        <v>11.586</v>
      </c>
      <c r="D8" s="335">
        <v>169.47399999999999</v>
      </c>
      <c r="E8" s="336">
        <v>346.15100000000001</v>
      </c>
      <c r="F8" s="334">
        <v>11.476000000000001</v>
      </c>
      <c r="G8" s="335">
        <v>171.88200000000001</v>
      </c>
      <c r="H8" s="336">
        <v>405.06599999999997</v>
      </c>
    </row>
    <row r="9" spans="2:8" s="38" customFormat="1" ht="10.5" x14ac:dyDescent="0.2">
      <c r="B9" s="346" t="s">
        <v>124</v>
      </c>
      <c r="C9" s="334">
        <v>7.4480000000000004</v>
      </c>
      <c r="D9" s="335">
        <v>154.16900000000001</v>
      </c>
      <c r="E9" s="336">
        <v>385.51</v>
      </c>
      <c r="F9" s="334">
        <v>8.06</v>
      </c>
      <c r="G9" s="335">
        <v>161.30199999999999</v>
      </c>
      <c r="H9" s="336">
        <v>444.63900000000001</v>
      </c>
    </row>
    <row r="10" spans="2:8" s="38" customFormat="1" ht="11" thickBot="1" x14ac:dyDescent="0.25">
      <c r="B10" s="347" t="s">
        <v>125</v>
      </c>
      <c r="C10" s="337">
        <v>11.395</v>
      </c>
      <c r="D10" s="338">
        <v>167.31700000000001</v>
      </c>
      <c r="E10" s="339">
        <v>516.22299999999996</v>
      </c>
      <c r="F10" s="337">
        <v>8.3140000000000001</v>
      </c>
      <c r="G10" s="338">
        <v>114.095</v>
      </c>
      <c r="H10" s="339">
        <v>336.25900000000001</v>
      </c>
    </row>
    <row r="11" spans="2:8" s="38" customFormat="1" ht="11.5" thickTop="1" thickBot="1" x14ac:dyDescent="0.25">
      <c r="B11" s="348" t="s">
        <v>50</v>
      </c>
      <c r="C11" s="340">
        <v>30.428999999999998</v>
      </c>
      <c r="D11" s="341">
        <v>490.96000000000004</v>
      </c>
      <c r="E11" s="342">
        <v>1247.884</v>
      </c>
      <c r="F11" s="340">
        <v>27.850999999999999</v>
      </c>
      <c r="G11" s="341">
        <v>447.279</v>
      </c>
      <c r="H11" s="342">
        <v>1185.9649999999999</v>
      </c>
    </row>
    <row r="12" spans="2:8" s="38" customFormat="1" ht="10" x14ac:dyDescent="0.2"/>
    <row r="13" spans="2:8" s="38" customFormat="1" ht="10.5" x14ac:dyDescent="0.2">
      <c r="B13" s="349" t="s">
        <v>54</v>
      </c>
      <c r="C13" s="361" t="s">
        <v>109</v>
      </c>
      <c r="D13" s="362"/>
      <c r="E13" s="363"/>
      <c r="F13" s="361">
        <v>2022</v>
      </c>
      <c r="G13" s="362"/>
      <c r="H13" s="363"/>
    </row>
    <row r="14" spans="2:8" s="38" customFormat="1" ht="20" x14ac:dyDescent="0.2">
      <c r="B14" s="344"/>
      <c r="C14" s="318" t="s">
        <v>126</v>
      </c>
      <c r="D14" s="319" t="s">
        <v>127</v>
      </c>
      <c r="E14" s="320" t="s">
        <v>128</v>
      </c>
      <c r="F14" s="318" t="s">
        <v>126</v>
      </c>
      <c r="G14" s="319" t="s">
        <v>127</v>
      </c>
      <c r="H14" s="320" t="s">
        <v>128</v>
      </c>
    </row>
    <row r="15" spans="2:8" s="38" customFormat="1" ht="10.5" x14ac:dyDescent="0.2">
      <c r="B15" s="346" t="s">
        <v>65</v>
      </c>
      <c r="C15" s="99">
        <v>2.4777958609303388E-2</v>
      </c>
      <c r="D15" s="100">
        <v>8.6079889313231059E-2</v>
      </c>
      <c r="E15" s="101">
        <v>0.17154769621748706</v>
      </c>
      <c r="F15" s="99">
        <v>2.3061681356531666E-2</v>
      </c>
      <c r="G15" s="100">
        <v>8.7581979763845283E-2</v>
      </c>
      <c r="H15" s="101">
        <v>0.20181051834432731</v>
      </c>
    </row>
    <row r="16" spans="2:8" s="38" customFormat="1" ht="10.5" x14ac:dyDescent="0.2">
      <c r="B16" s="346" t="s">
        <v>124</v>
      </c>
      <c r="C16" s="99">
        <v>1.5928382161409602E-2</v>
      </c>
      <c r="D16" s="100">
        <v>7.8306114539879387E-2</v>
      </c>
      <c r="E16" s="101">
        <v>0.19105347772736014</v>
      </c>
      <c r="F16" s="99">
        <v>1.6197033089373057E-2</v>
      </c>
      <c r="G16" s="100">
        <v>8.2190971130588264E-2</v>
      </c>
      <c r="H16" s="101">
        <v>0.22152643536140618</v>
      </c>
    </row>
    <row r="17" spans="1:25" s="38" customFormat="1" ht="11" thickBot="1" x14ac:dyDescent="0.25">
      <c r="B17" s="347" t="s">
        <v>125</v>
      </c>
      <c r="C17" s="102">
        <v>2.4369483717677554E-2</v>
      </c>
      <c r="D17" s="103">
        <v>8.4984297533674077E-2</v>
      </c>
      <c r="E17" s="104">
        <v>0.2558330508491376</v>
      </c>
      <c r="F17" s="102">
        <v>1.6707460683008386E-2</v>
      </c>
      <c r="G17" s="103">
        <v>5.8136779774240047E-2</v>
      </c>
      <c r="H17" s="104">
        <v>0.16752974351820482</v>
      </c>
    </row>
    <row r="18" spans="1:25" s="38" customFormat="1" ht="11.5" thickTop="1" thickBot="1" x14ac:dyDescent="0.25">
      <c r="B18" s="348" t="s">
        <v>50</v>
      </c>
      <c r="C18" s="260">
        <v>6.5075824488390541E-2</v>
      </c>
      <c r="D18" s="261">
        <v>0.24937030138678451</v>
      </c>
      <c r="E18" s="262">
        <v>0.6184342247939848</v>
      </c>
      <c r="F18" s="260">
        <v>5.5966175128913109E-2</v>
      </c>
      <c r="G18" s="261">
        <v>0.22790973066867359</v>
      </c>
      <c r="H18" s="262">
        <v>0.59086669722393825</v>
      </c>
    </row>
    <row r="19" spans="1:25" s="38" customFormat="1" ht="10" x14ac:dyDescent="0.2">
      <c r="B19" s="343"/>
      <c r="C19" s="93"/>
      <c r="D19" s="93"/>
      <c r="E19" s="93"/>
      <c r="F19" s="93"/>
      <c r="G19" s="93"/>
      <c r="H19" s="93"/>
    </row>
    <row r="20" spans="1:25" s="38" customFormat="1" ht="10.5" x14ac:dyDescent="0.2">
      <c r="B20" s="349" t="s">
        <v>55</v>
      </c>
      <c r="C20" s="361" t="s">
        <v>109</v>
      </c>
      <c r="D20" s="362"/>
      <c r="E20" s="363"/>
      <c r="F20" s="361">
        <v>2022</v>
      </c>
      <c r="G20" s="362"/>
      <c r="H20" s="363"/>
    </row>
    <row r="21" spans="1:25" s="38" customFormat="1" ht="20" x14ac:dyDescent="0.2">
      <c r="B21" s="344"/>
      <c r="C21" s="318" t="s">
        <v>126</v>
      </c>
      <c r="D21" s="319" t="s">
        <v>127</v>
      </c>
      <c r="E21" s="320" t="s">
        <v>128</v>
      </c>
      <c r="F21" s="318" t="s">
        <v>126</v>
      </c>
      <c r="G21" s="319" t="s">
        <v>127</v>
      </c>
      <c r="H21" s="320" t="s">
        <v>128</v>
      </c>
    </row>
    <row r="22" spans="1:25" s="38" customFormat="1" ht="10.5" x14ac:dyDescent="0.2">
      <c r="B22" s="346" t="s">
        <v>65</v>
      </c>
      <c r="C22" s="99">
        <v>2.1865905719559285E-2</v>
      </c>
      <c r="D22" s="100">
        <v>0.31984313014988697</v>
      </c>
      <c r="E22" s="101">
        <v>0.65328026331185618</v>
      </c>
      <c r="F22" s="99">
        <v>1.9419874403705278E-2</v>
      </c>
      <c r="G22" s="100">
        <v>0.29086152424692141</v>
      </c>
      <c r="H22" s="101">
        <v>0.68545929289049157</v>
      </c>
    </row>
    <row r="23" spans="1:25" s="38" customFormat="1" ht="10.5" x14ac:dyDescent="0.2">
      <c r="B23" s="346" t="s">
        <v>124</v>
      </c>
      <c r="C23" s="99">
        <v>1.3581104613527495E-2</v>
      </c>
      <c r="D23" s="100">
        <v>0.28112047759974762</v>
      </c>
      <c r="E23" s="101">
        <v>0.70296074645018591</v>
      </c>
      <c r="F23" s="99">
        <v>1.3076879395802744E-2</v>
      </c>
      <c r="G23" s="100">
        <v>0.26170307696051787</v>
      </c>
      <c r="H23" s="101">
        <v>0.721400816088131</v>
      </c>
    </row>
    <row r="24" spans="1:25" s="38" customFormat="1" ht="11" thickBot="1" x14ac:dyDescent="0.25">
      <c r="B24" s="347" t="s">
        <v>125</v>
      </c>
      <c r="C24" s="102">
        <v>1.633281972265023E-2</v>
      </c>
      <c r="D24" s="103">
        <v>0.23982083348263877</v>
      </c>
      <c r="E24" s="104">
        <v>0.73991901673415272</v>
      </c>
      <c r="F24" s="102">
        <v>1.8006155098964548E-2</v>
      </c>
      <c r="G24" s="103">
        <v>0.2471027503026654</v>
      </c>
      <c r="H24" s="104">
        <v>0.72825736197049795</v>
      </c>
    </row>
    <row r="25" spans="1:25" s="38" customFormat="1" ht="11.5" thickTop="1" thickBot="1" x14ac:dyDescent="0.25">
      <c r="B25" s="348" t="s">
        <v>50</v>
      </c>
      <c r="C25" s="260">
        <v>1.7133928320054056E-2</v>
      </c>
      <c r="D25" s="261">
        <v>0.27644922435879388</v>
      </c>
      <c r="E25" s="262">
        <v>0.70265716940229173</v>
      </c>
      <c r="F25" s="260">
        <v>1.6686957918021748E-2</v>
      </c>
      <c r="G25" s="261">
        <v>0.26798771500538038</v>
      </c>
      <c r="H25" s="262">
        <v>0.71057226122030304</v>
      </c>
    </row>
    <row r="26" spans="1:25" s="38" customFormat="1" ht="10" x14ac:dyDescent="0.2">
      <c r="B26" s="343" t="s">
        <v>123</v>
      </c>
      <c r="H26" s="310" t="s">
        <v>118</v>
      </c>
    </row>
    <row r="27" spans="1:25" s="38" customFormat="1" ht="10" x14ac:dyDescent="0.2">
      <c r="B27" s="15" t="s">
        <v>78</v>
      </c>
    </row>
    <row r="28" spans="1:25" s="38" customFormat="1" ht="10" x14ac:dyDescent="0.2">
      <c r="B28" s="4" t="s">
        <v>129</v>
      </c>
      <c r="E28" s="7"/>
    </row>
    <row r="29" spans="1:25" x14ac:dyDescent="0.25">
      <c r="B29" s="119"/>
    </row>
    <row r="30" spans="1:25" x14ac:dyDescent="0.25">
      <c r="A30" s="16"/>
      <c r="B30" s="329" t="s">
        <v>77</v>
      </c>
      <c r="C30" s="38"/>
      <c r="D30" s="38"/>
      <c r="E30" s="38"/>
      <c r="F30" s="38"/>
      <c r="G30" s="38"/>
      <c r="H30" s="38"/>
      <c r="I30" s="38"/>
      <c r="J30" s="38"/>
      <c r="K30" s="38"/>
      <c r="L30" s="38"/>
      <c r="M30" s="38"/>
      <c r="N30" s="38"/>
      <c r="O30" s="38"/>
      <c r="P30" s="38"/>
      <c r="Q30" s="38"/>
      <c r="R30" s="38"/>
      <c r="S30" s="38"/>
      <c r="T30" s="38"/>
      <c r="U30" s="38"/>
      <c r="V30" s="38"/>
      <c r="W30" s="38"/>
      <c r="X30" s="38"/>
      <c r="Y30" s="38"/>
    </row>
    <row r="31" spans="1:25" s="272" customFormat="1" ht="10.5" x14ac:dyDescent="0.2">
      <c r="B31" s="300" t="s">
        <v>52</v>
      </c>
      <c r="C31" s="370">
        <v>2017</v>
      </c>
      <c r="D31" s="371"/>
      <c r="E31" s="372"/>
      <c r="F31" s="370">
        <v>2018</v>
      </c>
      <c r="G31" s="371"/>
      <c r="H31" s="372"/>
      <c r="I31" s="370">
        <v>2019</v>
      </c>
      <c r="J31" s="371"/>
      <c r="K31" s="372"/>
      <c r="L31" s="370">
        <v>2020</v>
      </c>
      <c r="M31" s="371"/>
      <c r="N31" s="372"/>
    </row>
    <row r="32" spans="1:25" s="278" customFormat="1" ht="20" x14ac:dyDescent="0.25">
      <c r="B32" s="274"/>
      <c r="C32" s="270" t="s">
        <v>126</v>
      </c>
      <c r="D32" s="271" t="s">
        <v>127</v>
      </c>
      <c r="E32" s="275" t="s">
        <v>128</v>
      </c>
      <c r="F32" s="270" t="s">
        <v>126</v>
      </c>
      <c r="G32" s="271" t="s">
        <v>127</v>
      </c>
      <c r="H32" s="275" t="s">
        <v>128</v>
      </c>
      <c r="I32" s="270" t="s">
        <v>126</v>
      </c>
      <c r="J32" s="271" t="s">
        <v>127</v>
      </c>
      <c r="K32" s="275" t="s">
        <v>128</v>
      </c>
      <c r="L32" s="270" t="s">
        <v>126</v>
      </c>
      <c r="M32" s="271" t="s">
        <v>127</v>
      </c>
      <c r="N32" s="275" t="s">
        <v>128</v>
      </c>
    </row>
    <row r="33" spans="1:25" s="272" customFormat="1" ht="10.5" x14ac:dyDescent="0.2">
      <c r="B33" s="301" t="s">
        <v>65</v>
      </c>
      <c r="C33" s="302">
        <v>8.1069999999999993</v>
      </c>
      <c r="D33" s="285">
        <v>123.474</v>
      </c>
      <c r="E33" s="286">
        <v>322.98500000000001</v>
      </c>
      <c r="F33" s="285">
        <v>8.6479999999999997</v>
      </c>
      <c r="G33" s="285">
        <v>127.547</v>
      </c>
      <c r="H33" s="286">
        <v>341.54899999999998</v>
      </c>
      <c r="I33" s="285">
        <v>6.016</v>
      </c>
      <c r="J33" s="285">
        <v>129.672</v>
      </c>
      <c r="K33" s="286">
        <v>360.24</v>
      </c>
      <c r="L33" s="285">
        <v>10.505000000000001</v>
      </c>
      <c r="M33" s="285">
        <v>220.91800000000001</v>
      </c>
      <c r="N33" s="286">
        <v>536.04399999999998</v>
      </c>
    </row>
    <row r="34" spans="1:25" s="272" customFormat="1" ht="10.5" x14ac:dyDescent="0.2">
      <c r="B34" s="301" t="s">
        <v>99</v>
      </c>
      <c r="C34" s="302">
        <v>6.9169999999999998</v>
      </c>
      <c r="D34" s="285">
        <v>117.02</v>
      </c>
      <c r="E34" s="286">
        <v>292.08100000000002</v>
      </c>
      <c r="F34" s="285">
        <v>6.4109999999999996</v>
      </c>
      <c r="G34" s="285">
        <v>114.709</v>
      </c>
      <c r="H34" s="286">
        <v>324.12400000000002</v>
      </c>
      <c r="I34" s="285">
        <v>6.8109999999999999</v>
      </c>
      <c r="J34" s="285">
        <v>125.48099999999999</v>
      </c>
      <c r="K34" s="286">
        <v>343.57299999999998</v>
      </c>
      <c r="L34" s="285">
        <v>7.32</v>
      </c>
      <c r="M34" s="285">
        <v>148.673</v>
      </c>
      <c r="N34" s="286">
        <v>419.71300000000002</v>
      </c>
    </row>
    <row r="35" spans="1:25" s="272" customFormat="1" ht="10.5" x14ac:dyDescent="0.2">
      <c r="B35" s="303" t="s">
        <v>73</v>
      </c>
      <c r="C35" s="304">
        <v>4.5190000000000001</v>
      </c>
      <c r="D35" s="305">
        <v>47.798000000000002</v>
      </c>
      <c r="E35" s="306">
        <v>75.662999999999997</v>
      </c>
      <c r="F35" s="304">
        <v>5.1280000000000001</v>
      </c>
      <c r="G35" s="305">
        <v>48.112000000000002</v>
      </c>
      <c r="H35" s="306">
        <v>85.146000000000001</v>
      </c>
      <c r="I35" s="304">
        <v>4.3319999999999999</v>
      </c>
      <c r="J35" s="305">
        <v>46.744</v>
      </c>
      <c r="K35" s="306">
        <v>85.174000000000007</v>
      </c>
      <c r="L35" s="305">
        <v>5.7530000000000001</v>
      </c>
      <c r="M35" s="305">
        <v>60.533999999999999</v>
      </c>
      <c r="N35" s="306">
        <v>125.756</v>
      </c>
    </row>
    <row r="36" spans="1:25" s="272" customFormat="1" ht="10" x14ac:dyDescent="0.2"/>
    <row r="37" spans="1:25" s="272" customFormat="1" ht="10.5" x14ac:dyDescent="0.2">
      <c r="B37" s="330" t="s">
        <v>54</v>
      </c>
      <c r="C37" s="370">
        <v>2017</v>
      </c>
      <c r="D37" s="371"/>
      <c r="E37" s="372"/>
      <c r="F37" s="370">
        <v>2018</v>
      </c>
      <c r="G37" s="371"/>
      <c r="H37" s="372"/>
      <c r="I37" s="370">
        <v>2019</v>
      </c>
      <c r="J37" s="371"/>
      <c r="K37" s="372"/>
      <c r="L37" s="370">
        <v>2020</v>
      </c>
      <c r="M37" s="371"/>
      <c r="N37" s="372"/>
    </row>
    <row r="38" spans="1:25" s="278" customFormat="1" ht="20" x14ac:dyDescent="0.25">
      <c r="B38" s="331"/>
      <c r="C38" s="270" t="s">
        <v>126</v>
      </c>
      <c r="D38" s="271" t="s">
        <v>127</v>
      </c>
      <c r="E38" s="275" t="s">
        <v>128</v>
      </c>
      <c r="F38" s="270" t="s">
        <v>126</v>
      </c>
      <c r="G38" s="271" t="s">
        <v>127</v>
      </c>
      <c r="H38" s="275" t="s">
        <v>128</v>
      </c>
      <c r="I38" s="270" t="s">
        <v>126</v>
      </c>
      <c r="J38" s="271" t="s">
        <v>127</v>
      </c>
      <c r="K38" s="275" t="s">
        <v>128</v>
      </c>
      <c r="L38" s="270" t="s">
        <v>126</v>
      </c>
      <c r="M38" s="271" t="s">
        <v>127</v>
      </c>
      <c r="N38" s="275" t="s">
        <v>128</v>
      </c>
    </row>
    <row r="39" spans="1:25" s="272" customFormat="1" ht="10.5" x14ac:dyDescent="0.2">
      <c r="B39" s="332" t="s">
        <v>65</v>
      </c>
      <c r="C39" s="231">
        <v>1.7294564382626502E-2</v>
      </c>
      <c r="D39" s="100">
        <v>5.8988321197175231E-2</v>
      </c>
      <c r="E39" s="101">
        <v>0.1727025352091589</v>
      </c>
      <c r="F39" s="99">
        <v>1.9019091666831609E-2</v>
      </c>
      <c r="G39" s="100">
        <v>6.1608485409965691E-2</v>
      </c>
      <c r="H39" s="101">
        <v>0.17612472895379389</v>
      </c>
      <c r="I39" s="99">
        <v>1.3896909693186911E-2</v>
      </c>
      <c r="J39" s="100">
        <v>6.2400327997282089E-2</v>
      </c>
      <c r="K39" s="101">
        <v>0.18076279249009478</v>
      </c>
      <c r="L39" s="99">
        <v>2.4917751258933505E-2</v>
      </c>
      <c r="M39" s="100">
        <v>0.10815566292452779</v>
      </c>
      <c r="N39" s="101">
        <v>0.26368854249267537</v>
      </c>
    </row>
    <row r="40" spans="1:25" s="272" customFormat="1" ht="10.5" x14ac:dyDescent="0.2">
      <c r="B40" s="332" t="s">
        <v>99</v>
      </c>
      <c r="C40" s="231">
        <v>1.4755951873026708E-2</v>
      </c>
      <c r="D40" s="100">
        <v>5.5904994950300831E-2</v>
      </c>
      <c r="E40" s="101">
        <v>0.15617793144086053</v>
      </c>
      <c r="F40" s="99">
        <v>1.4099375193808678E-2</v>
      </c>
      <c r="G40" s="100">
        <v>5.5407400823945324E-2</v>
      </c>
      <c r="H40" s="101">
        <v>0.1671392732738772</v>
      </c>
      <c r="I40" s="99">
        <v>1.5733353045261977E-2</v>
      </c>
      <c r="J40" s="100">
        <v>6.0383548934441929E-2</v>
      </c>
      <c r="K40" s="101">
        <v>0.17239955280979161</v>
      </c>
      <c r="L40" s="99">
        <v>1.7362964228024108E-2</v>
      </c>
      <c r="M40" s="100">
        <v>7.2786404339973743E-2</v>
      </c>
      <c r="N40" s="101">
        <v>0.20646347918310484</v>
      </c>
    </row>
    <row r="41" spans="1:25" s="272" customFormat="1" ht="11" thickBot="1" x14ac:dyDescent="0.25">
      <c r="B41" s="287" t="s">
        <v>73</v>
      </c>
      <c r="C41" s="232">
        <v>9.6403276730096434E-3</v>
      </c>
      <c r="D41" s="103">
        <v>2.2834959396978972E-2</v>
      </c>
      <c r="E41" s="104">
        <v>4.0457581378486894E-2</v>
      </c>
      <c r="F41" s="232">
        <v>1.1277740757112915E-2</v>
      </c>
      <c r="G41" s="103">
        <v>2.3239334912183503E-2</v>
      </c>
      <c r="H41" s="104">
        <v>4.3906778153353497E-2</v>
      </c>
      <c r="I41" s="232">
        <v>1.0006883775080733E-2</v>
      </c>
      <c r="J41" s="103">
        <v>2.2493992009878415E-2</v>
      </c>
      <c r="K41" s="104">
        <v>4.2738979812212224E-2</v>
      </c>
      <c r="L41" s="103">
        <v>1.3646056448609658E-2</v>
      </c>
      <c r="M41" s="103">
        <v>2.9635859909438639E-2</v>
      </c>
      <c r="N41" s="104">
        <v>6.1861370241451975E-2</v>
      </c>
    </row>
    <row r="42" spans="1:25" s="294" customFormat="1" ht="11" thickTop="1" x14ac:dyDescent="0.2">
      <c r="B42" s="298"/>
      <c r="C42" s="307"/>
      <c r="D42" s="307"/>
      <c r="E42" s="307"/>
      <c r="F42" s="307"/>
      <c r="G42" s="307"/>
      <c r="H42" s="307"/>
      <c r="I42" s="307"/>
      <c r="J42" s="307"/>
      <c r="K42" s="307"/>
      <c r="L42" s="307"/>
      <c r="M42" s="307"/>
      <c r="N42" s="307"/>
    </row>
    <row r="43" spans="1:25" s="272" customFormat="1" ht="21" customHeight="1" x14ac:dyDescent="0.2">
      <c r="B43" s="273" t="s">
        <v>55</v>
      </c>
      <c r="C43" s="370">
        <v>2017</v>
      </c>
      <c r="D43" s="371"/>
      <c r="E43" s="372"/>
      <c r="F43" s="370">
        <v>2018</v>
      </c>
      <c r="G43" s="371"/>
      <c r="H43" s="372"/>
      <c r="I43" s="370">
        <v>2019</v>
      </c>
      <c r="J43" s="371"/>
      <c r="K43" s="372"/>
      <c r="L43" s="370">
        <v>2020</v>
      </c>
      <c r="M43" s="371"/>
      <c r="N43" s="372"/>
    </row>
    <row r="44" spans="1:25" s="278" customFormat="1" ht="20" x14ac:dyDescent="0.25">
      <c r="B44" s="274"/>
      <c r="C44" s="270" t="s">
        <v>126</v>
      </c>
      <c r="D44" s="271" t="s">
        <v>127</v>
      </c>
      <c r="E44" s="275" t="s">
        <v>128</v>
      </c>
      <c r="F44" s="270" t="s">
        <v>126</v>
      </c>
      <c r="G44" s="271" t="s">
        <v>127</v>
      </c>
      <c r="H44" s="275" t="s">
        <v>128</v>
      </c>
      <c r="I44" s="270" t="s">
        <v>126</v>
      </c>
      <c r="J44" s="271" t="s">
        <v>127</v>
      </c>
      <c r="K44" s="275" t="s">
        <v>128</v>
      </c>
      <c r="L44" s="270" t="s">
        <v>126</v>
      </c>
      <c r="M44" s="271" t="s">
        <v>127</v>
      </c>
      <c r="N44" s="275" t="s">
        <v>128</v>
      </c>
    </row>
    <row r="45" spans="1:25" s="272" customFormat="1" ht="10.5" x14ac:dyDescent="0.2">
      <c r="B45" s="301" t="s">
        <v>65</v>
      </c>
      <c r="C45" s="231">
        <v>1.7834633110776234E-2</v>
      </c>
      <c r="D45" s="100">
        <v>0.27163111986184596</v>
      </c>
      <c r="E45" s="101">
        <v>0.71053644693278195</v>
      </c>
      <c r="F45" s="99">
        <v>1.8101744867544123E-2</v>
      </c>
      <c r="G45" s="100">
        <v>0.26697771191265612</v>
      </c>
      <c r="H45" s="101">
        <v>0.7149205432197997</v>
      </c>
      <c r="I45" s="99">
        <v>1.2130793179655111E-2</v>
      </c>
      <c r="J45" s="100">
        <v>0.26147343969285863</v>
      </c>
      <c r="K45" s="101">
        <v>0.72639576712748621</v>
      </c>
      <c r="L45" s="99">
        <v>1.3687884951405077E-2</v>
      </c>
      <c r="M45" s="100">
        <v>0.28785341910466511</v>
      </c>
      <c r="N45" s="101">
        <v>0.69845869594392984</v>
      </c>
    </row>
    <row r="46" spans="1:25" s="272" customFormat="1" ht="10.5" x14ac:dyDescent="0.2">
      <c r="B46" s="301" t="s">
        <v>99</v>
      </c>
      <c r="C46" s="231">
        <v>1.6626684422308649E-2</v>
      </c>
      <c r="D46" s="100">
        <v>0.28128590589830249</v>
      </c>
      <c r="E46" s="101">
        <v>0.70208740967938899</v>
      </c>
      <c r="F46" s="99">
        <v>1.4398846475191131E-2</v>
      </c>
      <c r="G46" s="100">
        <v>0.25763177044496949</v>
      </c>
      <c r="H46" s="101">
        <v>0.72796938307983938</v>
      </c>
      <c r="I46" s="99">
        <v>1.4312882855431688E-2</v>
      </c>
      <c r="J46" s="100">
        <v>0.26369033234215589</v>
      </c>
      <c r="K46" s="101">
        <v>0.72199678480241247</v>
      </c>
      <c r="L46" s="99">
        <v>1.2714823191003741E-2</v>
      </c>
      <c r="M46" s="100">
        <v>0.25824465960056003</v>
      </c>
      <c r="N46" s="101">
        <v>0.72904051720843621</v>
      </c>
    </row>
    <row r="47" spans="1:25" s="272" customFormat="1" ht="10.5" x14ac:dyDescent="0.2">
      <c r="B47" s="303" t="s">
        <v>73</v>
      </c>
      <c r="C47" s="267">
        <v>3.5310204719487419E-2</v>
      </c>
      <c r="D47" s="268">
        <v>0.37348023128613844</v>
      </c>
      <c r="E47" s="269">
        <v>0.59120956399437408</v>
      </c>
      <c r="F47" s="267">
        <v>3.7055771537583285E-2</v>
      </c>
      <c r="G47" s="268">
        <v>0.34766522625121038</v>
      </c>
      <c r="H47" s="269">
        <v>0.61527900221120635</v>
      </c>
      <c r="I47" s="267">
        <v>3.1794495412844036E-2</v>
      </c>
      <c r="J47" s="268">
        <v>0.34307522935779816</v>
      </c>
      <c r="K47" s="269">
        <v>0.62513027522935782</v>
      </c>
      <c r="L47" s="268">
        <v>2.9956832584369125E-2</v>
      </c>
      <c r="M47" s="268">
        <v>0.31521065594684522</v>
      </c>
      <c r="N47" s="269">
        <v>0.65483251146878563</v>
      </c>
    </row>
    <row r="48" spans="1:25" x14ac:dyDescent="0.25">
      <c r="A48" s="3"/>
      <c r="B48" s="15" t="s">
        <v>40</v>
      </c>
      <c r="C48" s="38"/>
      <c r="D48" s="38"/>
      <c r="E48" s="38"/>
      <c r="F48" s="38"/>
      <c r="G48" s="38"/>
      <c r="I48" s="38"/>
      <c r="J48" s="38"/>
      <c r="K48" s="7"/>
      <c r="L48" s="38"/>
      <c r="M48" s="38"/>
      <c r="N48" s="7" t="s">
        <v>95</v>
      </c>
      <c r="O48" s="38"/>
      <c r="P48" s="38"/>
      <c r="Q48" s="7"/>
      <c r="R48" s="38"/>
      <c r="S48" s="38"/>
      <c r="T48" s="7"/>
      <c r="U48" s="38"/>
      <c r="V48" s="38"/>
      <c r="W48" s="38"/>
      <c r="X48" s="38"/>
      <c r="Y48" s="38"/>
    </row>
    <row r="49" spans="1:25" x14ac:dyDescent="0.25">
      <c r="A49" s="3"/>
      <c r="B49" s="15" t="s">
        <v>78</v>
      </c>
      <c r="C49" s="38"/>
      <c r="D49" s="38"/>
      <c r="E49" s="7"/>
      <c r="F49" s="38"/>
      <c r="G49" s="38"/>
      <c r="H49" s="38"/>
      <c r="I49" s="38"/>
      <c r="J49" s="38"/>
      <c r="K49" s="38"/>
      <c r="L49" s="38"/>
      <c r="M49" s="38"/>
      <c r="N49" s="38"/>
      <c r="O49" s="38"/>
      <c r="P49" s="38"/>
      <c r="Q49" s="38"/>
      <c r="R49" s="38"/>
      <c r="S49" s="38"/>
      <c r="T49" s="38"/>
      <c r="U49" s="38"/>
      <c r="V49" s="38"/>
      <c r="W49" s="38"/>
      <c r="X49" s="38"/>
      <c r="Y49" s="38"/>
    </row>
    <row r="50" spans="1:25" x14ac:dyDescent="0.25">
      <c r="A50" s="3"/>
      <c r="B50" s="4" t="s">
        <v>96</v>
      </c>
      <c r="C50" s="38"/>
      <c r="D50" s="38"/>
      <c r="E50" s="7"/>
      <c r="F50" s="38"/>
      <c r="G50" s="38"/>
      <c r="H50" s="7"/>
      <c r="I50" s="38"/>
      <c r="J50" s="38"/>
      <c r="K50" s="38"/>
      <c r="L50" s="38"/>
      <c r="M50" s="38"/>
      <c r="N50" s="38"/>
      <c r="O50" s="38"/>
      <c r="P50" s="38"/>
      <c r="Q50" s="38"/>
      <c r="R50" s="38"/>
      <c r="S50" s="38"/>
      <c r="T50" s="38"/>
      <c r="U50" s="38"/>
      <c r="V50" s="38"/>
      <c r="W50" s="38"/>
      <c r="X50" s="38"/>
      <c r="Y50" s="38"/>
    </row>
    <row r="52" spans="1:25" x14ac:dyDescent="0.25">
      <c r="A52" s="16"/>
      <c r="B52" s="329" t="s">
        <v>77</v>
      </c>
      <c r="C52" s="38"/>
      <c r="D52" s="38"/>
      <c r="E52" s="38"/>
      <c r="F52" s="38"/>
      <c r="G52" s="38"/>
      <c r="H52" s="38"/>
      <c r="I52" s="38"/>
      <c r="J52" s="38"/>
      <c r="K52" s="38"/>
      <c r="L52" s="38"/>
      <c r="M52" s="38"/>
      <c r="N52" s="38"/>
      <c r="O52" s="38"/>
      <c r="P52" s="38"/>
      <c r="Q52" s="38"/>
      <c r="R52" s="38"/>
      <c r="S52" s="38"/>
      <c r="T52" s="38"/>
      <c r="U52" s="38"/>
      <c r="V52" s="38"/>
      <c r="W52" s="38"/>
      <c r="X52" s="38"/>
      <c r="Y52" s="38"/>
    </row>
    <row r="53" spans="1:25" s="272" customFormat="1" ht="10.5" x14ac:dyDescent="0.2">
      <c r="B53" s="277" t="s">
        <v>52</v>
      </c>
      <c r="C53" s="370">
        <v>2001</v>
      </c>
      <c r="D53" s="371"/>
      <c r="E53" s="372"/>
      <c r="F53" s="370">
        <v>2004</v>
      </c>
      <c r="G53" s="371"/>
      <c r="H53" s="372"/>
      <c r="I53" s="370">
        <v>2013</v>
      </c>
      <c r="J53" s="371"/>
      <c r="K53" s="372"/>
      <c r="L53" s="370">
        <v>2014</v>
      </c>
      <c r="M53" s="371"/>
      <c r="N53" s="372"/>
      <c r="O53" s="370">
        <v>2015</v>
      </c>
      <c r="P53" s="371"/>
      <c r="Q53" s="372"/>
      <c r="R53" s="370">
        <v>2016</v>
      </c>
      <c r="S53" s="371"/>
      <c r="T53" s="372"/>
      <c r="U53" s="370">
        <v>2017</v>
      </c>
      <c r="V53" s="371"/>
      <c r="W53" s="372"/>
    </row>
    <row r="54" spans="1:25" s="278" customFormat="1" ht="20" x14ac:dyDescent="0.25">
      <c r="B54" s="279"/>
      <c r="C54" s="270" t="s">
        <v>126</v>
      </c>
      <c r="D54" s="271" t="s">
        <v>127</v>
      </c>
      <c r="E54" s="275" t="s">
        <v>128</v>
      </c>
      <c r="F54" s="270" t="s">
        <v>126</v>
      </c>
      <c r="G54" s="271" t="s">
        <v>127</v>
      </c>
      <c r="H54" s="275" t="s">
        <v>128</v>
      </c>
      <c r="I54" s="270" t="s">
        <v>126</v>
      </c>
      <c r="J54" s="271" t="s">
        <v>127</v>
      </c>
      <c r="K54" s="275" t="s">
        <v>128</v>
      </c>
      <c r="L54" s="270" t="s">
        <v>126</v>
      </c>
      <c r="M54" s="271" t="s">
        <v>127</v>
      </c>
      <c r="N54" s="275" t="s">
        <v>128</v>
      </c>
      <c r="O54" s="270" t="s">
        <v>126</v>
      </c>
      <c r="P54" s="271" t="s">
        <v>127</v>
      </c>
      <c r="Q54" s="275" t="s">
        <v>128</v>
      </c>
      <c r="R54" s="270" t="s">
        <v>126</v>
      </c>
      <c r="S54" s="271" t="s">
        <v>127</v>
      </c>
      <c r="T54" s="275" t="s">
        <v>128</v>
      </c>
      <c r="U54" s="270" t="s">
        <v>126</v>
      </c>
      <c r="V54" s="271" t="s">
        <v>127</v>
      </c>
      <c r="W54" s="275" t="s">
        <v>128</v>
      </c>
    </row>
    <row r="55" spans="1:25" s="272" customFormat="1" ht="10.5" x14ac:dyDescent="0.2">
      <c r="B55" s="280" t="s">
        <v>72</v>
      </c>
      <c r="C55" s="281">
        <v>5.0979999999999999</v>
      </c>
      <c r="D55" s="282">
        <v>74.986000000000004</v>
      </c>
      <c r="E55" s="283">
        <v>136.869</v>
      </c>
      <c r="F55" s="284">
        <v>7.3280000000000003</v>
      </c>
      <c r="G55" s="285">
        <v>121.797</v>
      </c>
      <c r="H55" s="286">
        <v>199.90299999999999</v>
      </c>
      <c r="I55" s="284">
        <v>11.617000000000001</v>
      </c>
      <c r="J55" s="285">
        <v>198.74700000000001</v>
      </c>
      <c r="K55" s="286">
        <v>453.72899999999998</v>
      </c>
      <c r="L55" s="284">
        <v>13.161</v>
      </c>
      <c r="M55" s="285">
        <v>222.16800000000001</v>
      </c>
      <c r="N55" s="286">
        <v>494.839</v>
      </c>
      <c r="O55" s="284">
        <v>12.167</v>
      </c>
      <c r="P55" s="285">
        <v>230.94300000000001</v>
      </c>
      <c r="Q55" s="286">
        <v>523.75699999999995</v>
      </c>
      <c r="R55" s="284">
        <v>13.894</v>
      </c>
      <c r="S55" s="285">
        <v>238.90299999999999</v>
      </c>
      <c r="T55" s="286">
        <v>579.39099999999996</v>
      </c>
      <c r="U55" s="284">
        <v>15.045</v>
      </c>
      <c r="V55" s="285">
        <v>240.67500000000001</v>
      </c>
      <c r="W55" s="286">
        <v>615.80799999999999</v>
      </c>
    </row>
    <row r="56" spans="1:25" s="272" customFormat="1" ht="11" thickBot="1" x14ac:dyDescent="0.25">
      <c r="B56" s="287" t="s">
        <v>73</v>
      </c>
      <c r="C56" s="288">
        <v>1.4570000000000001</v>
      </c>
      <c r="D56" s="289">
        <v>14.624000000000001</v>
      </c>
      <c r="E56" s="290">
        <v>15.265000000000001</v>
      </c>
      <c r="F56" s="291">
        <v>1.9990000000000001</v>
      </c>
      <c r="G56" s="292">
        <v>23.271000000000001</v>
      </c>
      <c r="H56" s="293">
        <v>26.395</v>
      </c>
      <c r="I56" s="291">
        <v>2.6859999999999999</v>
      </c>
      <c r="J56" s="292">
        <v>37.804000000000002</v>
      </c>
      <c r="K56" s="293">
        <v>53.912999999999997</v>
      </c>
      <c r="L56" s="291">
        <v>3.3319999999999999</v>
      </c>
      <c r="M56" s="292">
        <v>44.963999999999999</v>
      </c>
      <c r="N56" s="293">
        <v>58.811</v>
      </c>
      <c r="O56" s="291">
        <v>3.226</v>
      </c>
      <c r="P56" s="292">
        <v>49.466999999999999</v>
      </c>
      <c r="Q56" s="293">
        <v>67.402000000000001</v>
      </c>
      <c r="R56" s="291">
        <v>2.7829999999999999</v>
      </c>
      <c r="S56" s="292">
        <v>49.064999999999998</v>
      </c>
      <c r="T56" s="293">
        <v>72.965999999999994</v>
      </c>
      <c r="U56" s="291">
        <v>4.5190000000000001</v>
      </c>
      <c r="V56" s="292">
        <v>47.798000000000002</v>
      </c>
      <c r="W56" s="293">
        <v>75.662999999999997</v>
      </c>
    </row>
    <row r="57" spans="1:25" s="272" customFormat="1" ht="10.5" thickTop="1" x14ac:dyDescent="0.2"/>
    <row r="58" spans="1:25" s="272" customFormat="1" ht="10.5" x14ac:dyDescent="0.2">
      <c r="B58" s="273" t="s">
        <v>54</v>
      </c>
      <c r="C58" s="370">
        <v>2001</v>
      </c>
      <c r="D58" s="371"/>
      <c r="E58" s="371"/>
      <c r="F58" s="370">
        <v>2004</v>
      </c>
      <c r="G58" s="371"/>
      <c r="H58" s="372"/>
      <c r="I58" s="370">
        <v>2013</v>
      </c>
      <c r="J58" s="371"/>
      <c r="K58" s="372"/>
      <c r="L58" s="370">
        <v>2014</v>
      </c>
      <c r="M58" s="371"/>
      <c r="N58" s="372"/>
      <c r="O58" s="370">
        <v>2015</v>
      </c>
      <c r="P58" s="371"/>
      <c r="Q58" s="372"/>
      <c r="R58" s="370">
        <v>2016</v>
      </c>
      <c r="S58" s="371"/>
      <c r="T58" s="372"/>
      <c r="U58" s="370">
        <v>2017</v>
      </c>
      <c r="V58" s="371"/>
      <c r="W58" s="372"/>
    </row>
    <row r="59" spans="1:25" s="278" customFormat="1" ht="20" x14ac:dyDescent="0.25">
      <c r="B59" s="279"/>
      <c r="C59" s="270" t="s">
        <v>126</v>
      </c>
      <c r="D59" s="271" t="s">
        <v>127</v>
      </c>
      <c r="E59" s="271" t="s">
        <v>128</v>
      </c>
      <c r="F59" s="270" t="s">
        <v>126</v>
      </c>
      <c r="G59" s="271" t="s">
        <v>127</v>
      </c>
      <c r="H59" s="275" t="s">
        <v>128</v>
      </c>
      <c r="I59" s="270" t="s">
        <v>126</v>
      </c>
      <c r="J59" s="271" t="s">
        <v>127</v>
      </c>
      <c r="K59" s="275" t="s">
        <v>128</v>
      </c>
      <c r="L59" s="270" t="s">
        <v>126</v>
      </c>
      <c r="M59" s="271" t="s">
        <v>127</v>
      </c>
      <c r="N59" s="275" t="s">
        <v>128</v>
      </c>
      <c r="O59" s="270" t="s">
        <v>126</v>
      </c>
      <c r="P59" s="271" t="s">
        <v>127</v>
      </c>
      <c r="Q59" s="275" t="s">
        <v>128</v>
      </c>
      <c r="R59" s="270" t="s">
        <v>126</v>
      </c>
      <c r="S59" s="271" t="s">
        <v>127</v>
      </c>
      <c r="T59" s="275" t="s">
        <v>128</v>
      </c>
      <c r="U59" s="270" t="s">
        <v>126</v>
      </c>
      <c r="V59" s="271" t="s">
        <v>127</v>
      </c>
      <c r="W59" s="275" t="s">
        <v>128</v>
      </c>
    </row>
    <row r="60" spans="1:25" s="272" customFormat="1" ht="10.5" x14ac:dyDescent="0.2">
      <c r="B60" s="280" t="s">
        <v>72</v>
      </c>
      <c r="C60" s="172">
        <v>9.2787070236426857E-3</v>
      </c>
      <c r="D60" s="170">
        <v>3.3574457872755016E-2</v>
      </c>
      <c r="E60" s="170">
        <v>0.14246324677433458</v>
      </c>
      <c r="F60" s="99">
        <v>1.426919077643247E-2</v>
      </c>
      <c r="G60" s="100">
        <v>5.6259119814090895E-2</v>
      </c>
      <c r="H60" s="101">
        <v>0.1842590390652796</v>
      </c>
      <c r="I60" s="99">
        <v>2.3376456123617328E-2</v>
      </c>
      <c r="J60" s="100">
        <v>9.407474025512981E-2</v>
      </c>
      <c r="K60" s="101">
        <v>0.29068422064193733</v>
      </c>
      <c r="L60" s="99">
        <v>2.693691591654284E-2</v>
      </c>
      <c r="M60" s="100">
        <v>0.1037509841885383</v>
      </c>
      <c r="N60" s="101">
        <v>0.30441196463735198</v>
      </c>
      <c r="O60" s="99">
        <v>2.5225991043290763E-2</v>
      </c>
      <c r="P60" s="100">
        <v>0.10769570831602084</v>
      </c>
      <c r="Q60" s="101">
        <v>0.30703020902395883</v>
      </c>
      <c r="R60" s="99">
        <v>2.9239015377104171E-2</v>
      </c>
      <c r="S60" s="100">
        <v>0.11262007864921712</v>
      </c>
      <c r="T60" s="101">
        <v>0.32202235850304517</v>
      </c>
      <c r="U60" s="99">
        <v>3.2095315299940266E-2</v>
      </c>
      <c r="V60" s="100">
        <v>0.11497978687116436</v>
      </c>
      <c r="W60" s="101">
        <v>0.32927721969156992</v>
      </c>
    </row>
    <row r="61" spans="1:25" s="272" customFormat="1" ht="11" thickBot="1" x14ac:dyDescent="0.25">
      <c r="B61" s="287" t="s">
        <v>73</v>
      </c>
      <c r="C61" s="173">
        <v>2.6518391787852869E-3</v>
      </c>
      <c r="D61" s="174">
        <v>6.5477938806066385E-3</v>
      </c>
      <c r="E61" s="174">
        <v>1.5888926360316927E-2</v>
      </c>
      <c r="F61" s="102">
        <v>3.892482582162733E-3</v>
      </c>
      <c r="G61" s="103">
        <v>1.0749082302468118E-2</v>
      </c>
      <c r="H61" s="104">
        <v>2.4329386433060311E-2</v>
      </c>
      <c r="I61" s="102">
        <v>5.4049376902845945E-3</v>
      </c>
      <c r="J61" s="103">
        <v>1.7894114027406337E-2</v>
      </c>
      <c r="K61" s="104">
        <v>3.4539688641168555E-2</v>
      </c>
      <c r="L61" s="102">
        <v>6.8196796469812892E-3</v>
      </c>
      <c r="M61" s="103">
        <v>2.0997890123930701E-2</v>
      </c>
      <c r="N61" s="104">
        <v>3.6178983573015279E-2</v>
      </c>
      <c r="O61" s="102">
        <v>6.6885055564770276E-3</v>
      </c>
      <c r="P61" s="103">
        <v>2.306795877454005E-2</v>
      </c>
      <c r="Q61" s="104">
        <v>3.9511548578124736E-2</v>
      </c>
      <c r="R61" s="102">
        <v>5.8566417010566365E-3</v>
      </c>
      <c r="S61" s="103">
        <v>2.3129488365252165E-2</v>
      </c>
      <c r="T61" s="104">
        <v>4.0554104931787328E-2</v>
      </c>
      <c r="U61" s="102">
        <v>9.6403276730096434E-3</v>
      </c>
      <c r="V61" s="103">
        <v>2.2834959396978972E-2</v>
      </c>
      <c r="W61" s="104">
        <v>4.0457581378486894E-2</v>
      </c>
    </row>
    <row r="62" spans="1:25" s="294" customFormat="1" ht="11" thickTop="1" x14ac:dyDescent="0.2">
      <c r="B62" s="276" t="s">
        <v>57</v>
      </c>
      <c r="C62" s="295">
        <v>0.14676569471090017</v>
      </c>
      <c r="D62" s="295">
        <v>0.59660015824399393</v>
      </c>
      <c r="E62" s="295">
        <v>0.25663414704510595</v>
      </c>
      <c r="F62" s="266">
        <v>0.13646065975179258</v>
      </c>
      <c r="G62" s="295">
        <v>0.57526110137549036</v>
      </c>
      <c r="H62" s="295">
        <v>0.28827823887271697</v>
      </c>
      <c r="I62" s="266">
        <v>0.11915900791822953</v>
      </c>
      <c r="J62" s="295">
        <v>0.50656959124594803</v>
      </c>
      <c r="K62" s="295">
        <v>0.37427140083582244</v>
      </c>
      <c r="L62" s="266">
        <v>0.11481277649499401</v>
      </c>
      <c r="M62" s="295">
        <v>0.50319750760309834</v>
      </c>
      <c r="N62" s="296">
        <v>0.38198948091200519</v>
      </c>
      <c r="O62" s="266">
        <v>0.11132335196108391</v>
      </c>
      <c r="P62" s="295">
        <v>0.49494553390986112</v>
      </c>
      <c r="Q62" s="296">
        <v>0.39373111412905493</v>
      </c>
      <c r="R62" s="266">
        <v>0.10810190430171812</v>
      </c>
      <c r="S62" s="295">
        <v>0.48258583553319451</v>
      </c>
      <c r="T62" s="296">
        <v>0.40931203267169158</v>
      </c>
      <c r="U62" s="266">
        <v>0.1057639264146963</v>
      </c>
      <c r="V62" s="295">
        <v>0.47227667929790046</v>
      </c>
      <c r="W62" s="296">
        <v>0.42195939428740326</v>
      </c>
    </row>
    <row r="63" spans="1:25" s="297" customFormat="1" ht="10.5" x14ac:dyDescent="0.2">
      <c r="B63" s="298"/>
      <c r="C63" s="265"/>
      <c r="D63" s="265"/>
      <c r="E63" s="265"/>
      <c r="F63" s="265"/>
      <c r="G63" s="265"/>
      <c r="H63" s="265"/>
      <c r="I63" s="265"/>
      <c r="J63" s="265"/>
      <c r="K63" s="265"/>
      <c r="L63" s="265"/>
      <c r="M63" s="265"/>
      <c r="N63" s="265"/>
      <c r="O63" s="265"/>
      <c r="P63" s="265"/>
      <c r="Q63" s="265"/>
      <c r="R63" s="265"/>
      <c r="S63" s="265"/>
      <c r="T63" s="265"/>
      <c r="U63" s="265"/>
      <c r="V63" s="265"/>
      <c r="W63" s="265"/>
    </row>
    <row r="64" spans="1:25" s="272" customFormat="1" ht="10.5" x14ac:dyDescent="0.2">
      <c r="B64" s="273" t="s">
        <v>55</v>
      </c>
      <c r="C64" s="370">
        <v>2001</v>
      </c>
      <c r="D64" s="371"/>
      <c r="E64" s="371"/>
      <c r="F64" s="370">
        <v>2004</v>
      </c>
      <c r="G64" s="371"/>
      <c r="H64" s="371"/>
      <c r="I64" s="370">
        <v>2013</v>
      </c>
      <c r="J64" s="371"/>
      <c r="K64" s="371"/>
      <c r="L64" s="370">
        <v>2014</v>
      </c>
      <c r="M64" s="371"/>
      <c r="N64" s="371"/>
      <c r="O64" s="370">
        <v>2015</v>
      </c>
      <c r="P64" s="371"/>
      <c r="Q64" s="371"/>
      <c r="R64" s="370">
        <v>2016</v>
      </c>
      <c r="S64" s="371"/>
      <c r="T64" s="371"/>
      <c r="U64" s="370">
        <v>2017</v>
      </c>
      <c r="V64" s="371"/>
      <c r="W64" s="372"/>
    </row>
    <row r="65" spans="1:25" s="278" customFormat="1" ht="20" x14ac:dyDescent="0.25">
      <c r="B65" s="279"/>
      <c r="C65" s="270" t="s">
        <v>126</v>
      </c>
      <c r="D65" s="271" t="s">
        <v>127</v>
      </c>
      <c r="E65" s="271" t="s">
        <v>128</v>
      </c>
      <c r="F65" s="270" t="s">
        <v>126</v>
      </c>
      <c r="G65" s="271" t="s">
        <v>127</v>
      </c>
      <c r="H65" s="271" t="s">
        <v>128</v>
      </c>
      <c r="I65" s="270" t="s">
        <v>126</v>
      </c>
      <c r="J65" s="271" t="s">
        <v>127</v>
      </c>
      <c r="K65" s="271" t="s">
        <v>128</v>
      </c>
      <c r="L65" s="270" t="s">
        <v>126</v>
      </c>
      <c r="M65" s="271" t="s">
        <v>127</v>
      </c>
      <c r="N65" s="271" t="s">
        <v>128</v>
      </c>
      <c r="O65" s="270" t="s">
        <v>126</v>
      </c>
      <c r="P65" s="271" t="s">
        <v>127</v>
      </c>
      <c r="Q65" s="271" t="s">
        <v>128</v>
      </c>
      <c r="R65" s="270" t="s">
        <v>126</v>
      </c>
      <c r="S65" s="271" t="s">
        <v>127</v>
      </c>
      <c r="T65" s="271" t="s">
        <v>128</v>
      </c>
      <c r="U65" s="270" t="s">
        <v>126</v>
      </c>
      <c r="V65" s="271" t="s">
        <v>127</v>
      </c>
      <c r="W65" s="275" t="s">
        <v>128</v>
      </c>
    </row>
    <row r="66" spans="1:25" s="272" customFormat="1" ht="10.5" x14ac:dyDescent="0.2">
      <c r="B66" s="280" t="s">
        <v>72</v>
      </c>
      <c r="C66" s="172">
        <v>2.3498177024516832E-2</v>
      </c>
      <c r="D66" s="170">
        <v>0.34563246417426818</v>
      </c>
      <c r="E66" s="170">
        <v>0.63086935880121497</v>
      </c>
      <c r="F66" s="172">
        <v>2.2271660770511931E-2</v>
      </c>
      <c r="G66" s="170">
        <v>0.37017214340420873</v>
      </c>
      <c r="H66" s="170">
        <v>0.6075561958252792</v>
      </c>
      <c r="I66" s="172">
        <v>1.7493031849454822E-2</v>
      </c>
      <c r="J66" s="170">
        <v>0.29927585443605043</v>
      </c>
      <c r="K66" s="170">
        <v>0.68323111371449485</v>
      </c>
      <c r="L66" s="172">
        <v>1.8024643677405305E-2</v>
      </c>
      <c r="M66" s="170">
        <v>0.3042701190275649</v>
      </c>
      <c r="N66" s="170">
        <v>0.67770660684473549</v>
      </c>
      <c r="O66" s="172">
        <v>1.5865854183319924E-2</v>
      </c>
      <c r="P66" s="170">
        <v>0.30115130785390432</v>
      </c>
      <c r="Q66" s="170">
        <v>0.68298283796277581</v>
      </c>
      <c r="R66" s="172">
        <v>1.6695766696667936E-2</v>
      </c>
      <c r="S66" s="170">
        <v>0.28707850519174177</v>
      </c>
      <c r="T66" s="170">
        <v>0.69622692976458411</v>
      </c>
      <c r="U66" s="172">
        <v>1.726278444295536E-2</v>
      </c>
      <c r="V66" s="170">
        <v>0.27615291763431582</v>
      </c>
      <c r="W66" s="171">
        <v>0.70658429792272881</v>
      </c>
    </row>
    <row r="67" spans="1:25" s="272" customFormat="1" ht="10.5" x14ac:dyDescent="0.2">
      <c r="B67" s="299" t="s">
        <v>73</v>
      </c>
      <c r="C67" s="181">
        <v>4.6481209723728704E-2</v>
      </c>
      <c r="D67" s="182">
        <v>0.46653480507879797</v>
      </c>
      <c r="E67" s="182">
        <v>0.48698398519747338</v>
      </c>
      <c r="F67" s="181">
        <v>3.8691570695828903E-2</v>
      </c>
      <c r="G67" s="182">
        <v>0.45042098132197816</v>
      </c>
      <c r="H67" s="182">
        <v>0.51088744798219299</v>
      </c>
      <c r="I67" s="181">
        <v>2.8452485620160374E-2</v>
      </c>
      <c r="J67" s="182">
        <v>0.40045337542239123</v>
      </c>
      <c r="K67" s="182">
        <v>0.57109413895744832</v>
      </c>
      <c r="L67" s="181">
        <v>3.1108787392164917E-2</v>
      </c>
      <c r="M67" s="182">
        <v>0.41980057512043917</v>
      </c>
      <c r="N67" s="182">
        <v>0.54908130111662989</v>
      </c>
      <c r="O67" s="181">
        <v>2.6862067529872184E-2</v>
      </c>
      <c r="P67" s="182">
        <v>0.41189891336025647</v>
      </c>
      <c r="Q67" s="182">
        <v>0.5612390191098714</v>
      </c>
      <c r="R67" s="181">
        <v>2.2297178201163333E-2</v>
      </c>
      <c r="S67" s="182">
        <v>0.3931049401509446</v>
      </c>
      <c r="T67" s="182">
        <v>0.58459788164789206</v>
      </c>
      <c r="U67" s="181">
        <v>3.5310204719487419E-2</v>
      </c>
      <c r="V67" s="182">
        <v>0.37348023128613844</v>
      </c>
      <c r="W67" s="183">
        <v>0.59120956399437408</v>
      </c>
    </row>
    <row r="68" spans="1:25" x14ac:dyDescent="0.25">
      <c r="A68" s="3"/>
      <c r="B68" s="15" t="s">
        <v>40</v>
      </c>
      <c r="C68" s="38"/>
      <c r="D68" s="38"/>
      <c r="E68" s="38"/>
      <c r="F68" s="38"/>
      <c r="G68" s="38"/>
      <c r="H68" s="7"/>
      <c r="I68" s="38"/>
      <c r="J68" s="38"/>
      <c r="K68" s="7"/>
      <c r="L68" s="38"/>
      <c r="M68" s="38"/>
      <c r="N68" s="7"/>
      <c r="O68" s="38"/>
      <c r="P68" s="38"/>
      <c r="Q68" s="7"/>
      <c r="R68" s="38"/>
      <c r="S68" s="38"/>
      <c r="T68" s="7"/>
      <c r="U68" s="38"/>
      <c r="V68" s="38"/>
      <c r="W68" s="7" t="s">
        <v>63</v>
      </c>
      <c r="X68" s="38"/>
      <c r="Y68" s="38"/>
    </row>
    <row r="69" spans="1:25" x14ac:dyDescent="0.25">
      <c r="A69" s="3"/>
      <c r="B69" s="15" t="s">
        <v>78</v>
      </c>
      <c r="C69" s="38"/>
      <c r="D69" s="38"/>
      <c r="E69" s="38"/>
      <c r="F69" s="38"/>
      <c r="G69" s="38"/>
      <c r="H69" s="7"/>
      <c r="I69" s="38"/>
      <c r="J69" s="38"/>
      <c r="K69" s="7"/>
      <c r="L69" s="38"/>
      <c r="M69" s="38"/>
      <c r="N69" s="38"/>
      <c r="O69" s="38"/>
      <c r="P69" s="38"/>
      <c r="Q69" s="38"/>
      <c r="R69" s="38"/>
      <c r="S69" s="38"/>
      <c r="T69" s="38"/>
      <c r="U69" s="38"/>
      <c r="V69" s="38"/>
      <c r="W69" s="38"/>
      <c r="X69" s="38"/>
      <c r="Y69" s="38"/>
    </row>
    <row r="70" spans="1:25" x14ac:dyDescent="0.25">
      <c r="A70" s="3"/>
      <c r="B70" s="38"/>
      <c r="C70" s="38"/>
      <c r="D70" s="38"/>
      <c r="E70" s="38"/>
      <c r="F70" s="38"/>
      <c r="G70" s="38"/>
      <c r="H70" s="38"/>
      <c r="I70" s="38"/>
      <c r="J70" s="38"/>
      <c r="K70" s="38"/>
      <c r="L70" s="38"/>
      <c r="M70" s="38"/>
      <c r="N70" s="38"/>
      <c r="O70" s="38"/>
      <c r="P70" s="38"/>
      <c r="Q70" s="38"/>
      <c r="R70" s="38"/>
      <c r="S70" s="38"/>
      <c r="T70" s="38"/>
      <c r="U70" s="38"/>
      <c r="V70" s="38"/>
      <c r="W70" s="38"/>
      <c r="X70" s="38"/>
      <c r="Y70" s="38"/>
    </row>
    <row r="71" spans="1:25" x14ac:dyDescent="0.25">
      <c r="A71" s="3"/>
      <c r="B71" s="38"/>
      <c r="C71" s="38"/>
      <c r="D71" s="38"/>
      <c r="E71" s="38"/>
      <c r="F71" s="38"/>
      <c r="G71" s="38"/>
      <c r="H71" s="38"/>
      <c r="I71" s="38"/>
      <c r="J71" s="38"/>
      <c r="K71" s="38"/>
      <c r="L71" s="38"/>
      <c r="M71" s="38"/>
      <c r="N71" s="38"/>
      <c r="O71" s="38"/>
      <c r="P71" s="38"/>
      <c r="Q71" s="38"/>
      <c r="R71" s="38"/>
      <c r="S71" s="38"/>
      <c r="T71" s="38"/>
      <c r="U71" s="38"/>
      <c r="V71" s="38"/>
      <c r="W71" s="38"/>
      <c r="X71" s="38"/>
      <c r="Y71" s="38"/>
    </row>
    <row r="72" spans="1:25" x14ac:dyDescent="0.25">
      <c r="B72" s="38"/>
      <c r="C72" s="38"/>
      <c r="D72" s="38"/>
      <c r="E72" s="38"/>
      <c r="F72" s="38"/>
      <c r="G72" s="38"/>
      <c r="H72" s="38"/>
      <c r="I72" s="38"/>
      <c r="J72" s="38"/>
      <c r="K72" s="38"/>
      <c r="L72" s="38"/>
      <c r="M72" s="38"/>
      <c r="N72" s="38"/>
      <c r="O72" s="38"/>
      <c r="P72" s="38"/>
      <c r="Q72" s="38"/>
      <c r="R72" s="38"/>
      <c r="S72" s="38"/>
      <c r="T72" s="38"/>
      <c r="U72" s="38"/>
      <c r="V72" s="38"/>
      <c r="W72" s="38"/>
      <c r="X72" s="38"/>
      <c r="Y72" s="38"/>
    </row>
    <row r="73" spans="1:25" x14ac:dyDescent="0.25">
      <c r="B73" s="38"/>
      <c r="C73" s="38"/>
      <c r="D73" s="38"/>
      <c r="E73" s="38"/>
      <c r="F73" s="38"/>
      <c r="G73" s="38"/>
      <c r="H73" s="38"/>
      <c r="I73" s="38"/>
      <c r="J73" s="38"/>
      <c r="K73" s="38"/>
      <c r="L73" s="38"/>
      <c r="M73" s="38"/>
      <c r="N73" s="38"/>
      <c r="O73" s="38"/>
      <c r="P73" s="38"/>
      <c r="Q73" s="38"/>
      <c r="R73" s="38"/>
      <c r="S73" s="38"/>
      <c r="T73" s="38"/>
      <c r="U73" s="38"/>
      <c r="V73" s="38"/>
      <c r="W73" s="38"/>
      <c r="X73" s="38"/>
      <c r="Y73" s="38"/>
    </row>
    <row r="74" spans="1:25" x14ac:dyDescent="0.25">
      <c r="B74" s="38"/>
      <c r="C74" s="38"/>
      <c r="D74" s="38"/>
      <c r="E74" s="38"/>
      <c r="F74" s="38"/>
      <c r="G74" s="38"/>
      <c r="H74" s="38"/>
      <c r="I74" s="38"/>
      <c r="J74" s="38"/>
      <c r="K74" s="38"/>
      <c r="L74" s="38"/>
      <c r="M74" s="38"/>
      <c r="N74" s="38"/>
      <c r="O74" s="38"/>
      <c r="P74" s="38"/>
      <c r="Q74" s="38"/>
      <c r="R74" s="38"/>
      <c r="S74" s="38"/>
      <c r="T74" s="38"/>
      <c r="U74" s="38"/>
      <c r="V74" s="38"/>
      <c r="W74" s="38"/>
      <c r="X74" s="38"/>
      <c r="Y74" s="38"/>
    </row>
    <row r="75" spans="1:25" x14ac:dyDescent="0.25">
      <c r="B75" s="38"/>
      <c r="C75" s="38"/>
      <c r="D75" s="38"/>
      <c r="E75" s="38"/>
      <c r="F75" s="38"/>
      <c r="G75" s="38"/>
      <c r="H75" s="38"/>
      <c r="I75" s="38"/>
      <c r="J75" s="38"/>
      <c r="K75" s="38"/>
      <c r="L75" s="38"/>
      <c r="M75" s="38"/>
      <c r="N75" s="38"/>
      <c r="O75" s="38"/>
      <c r="P75" s="38"/>
      <c r="Q75" s="38"/>
      <c r="R75" s="38"/>
      <c r="S75" s="38"/>
      <c r="T75" s="38"/>
      <c r="U75" s="38"/>
      <c r="V75" s="38"/>
      <c r="W75" s="38"/>
      <c r="X75" s="38"/>
      <c r="Y75" s="38"/>
    </row>
    <row r="76" spans="1:25" x14ac:dyDescent="0.25">
      <c r="B76" s="38"/>
      <c r="C76" s="38"/>
      <c r="D76" s="38"/>
      <c r="E76" s="38"/>
      <c r="F76" s="38"/>
      <c r="G76" s="38"/>
      <c r="H76" s="38"/>
      <c r="I76" s="38"/>
      <c r="J76" s="38"/>
      <c r="K76" s="38"/>
      <c r="L76" s="38"/>
      <c r="M76" s="38"/>
      <c r="N76" s="38"/>
      <c r="O76" s="38"/>
      <c r="P76" s="38"/>
      <c r="Q76" s="38"/>
      <c r="R76" s="38"/>
      <c r="S76" s="38"/>
      <c r="T76" s="38"/>
      <c r="U76" s="38"/>
      <c r="V76" s="38"/>
      <c r="W76" s="38"/>
      <c r="X76" s="38"/>
      <c r="Y76" s="38"/>
    </row>
    <row r="77" spans="1:25" x14ac:dyDescent="0.25">
      <c r="B77" s="38"/>
      <c r="C77" s="38"/>
      <c r="D77" s="38"/>
      <c r="E77" s="38"/>
      <c r="F77" s="38"/>
      <c r="G77" s="38"/>
      <c r="H77" s="38"/>
      <c r="I77" s="38"/>
      <c r="J77" s="38"/>
      <c r="K77" s="38"/>
      <c r="L77" s="38"/>
      <c r="M77" s="38"/>
      <c r="N77" s="38"/>
      <c r="O77" s="38"/>
      <c r="P77" s="38"/>
      <c r="Q77" s="38"/>
      <c r="R77" s="38"/>
      <c r="S77" s="38"/>
      <c r="T77" s="38"/>
      <c r="U77" s="38"/>
      <c r="V77" s="38"/>
      <c r="W77" s="38"/>
      <c r="X77" s="38"/>
      <c r="Y77" s="38"/>
    </row>
    <row r="78" spans="1:25" x14ac:dyDescent="0.25">
      <c r="B78" s="38"/>
      <c r="C78" s="38"/>
      <c r="D78" s="38"/>
      <c r="E78" s="38"/>
      <c r="F78" s="38"/>
      <c r="G78" s="38"/>
      <c r="H78" s="38"/>
      <c r="I78" s="38"/>
      <c r="J78" s="38"/>
      <c r="K78" s="38"/>
      <c r="L78" s="38"/>
      <c r="M78" s="38"/>
      <c r="N78" s="38"/>
      <c r="O78" s="38"/>
      <c r="P78" s="38"/>
      <c r="Q78" s="38"/>
      <c r="R78" s="38"/>
      <c r="S78" s="38"/>
      <c r="T78" s="38"/>
      <c r="U78" s="38"/>
      <c r="V78" s="38"/>
      <c r="W78" s="38"/>
      <c r="X78" s="38"/>
      <c r="Y78" s="38"/>
    </row>
    <row r="79" spans="1:25" x14ac:dyDescent="0.25">
      <c r="B79" s="38"/>
      <c r="C79" s="38"/>
      <c r="D79" s="38"/>
      <c r="E79" s="38"/>
      <c r="F79" s="38"/>
      <c r="G79" s="38"/>
      <c r="H79" s="38"/>
      <c r="I79" s="38"/>
      <c r="J79" s="38"/>
      <c r="K79" s="38"/>
      <c r="L79" s="38"/>
      <c r="M79" s="38"/>
      <c r="N79" s="38"/>
      <c r="O79" s="38"/>
      <c r="P79" s="38"/>
      <c r="Q79" s="38"/>
      <c r="R79" s="38"/>
      <c r="S79" s="38"/>
      <c r="T79" s="38"/>
      <c r="U79" s="38"/>
      <c r="V79" s="38"/>
      <c r="W79" s="38"/>
      <c r="X79" s="38"/>
      <c r="Y79" s="38"/>
    </row>
    <row r="80" spans="1:25" x14ac:dyDescent="0.25">
      <c r="B80" s="38"/>
      <c r="C80" s="38"/>
      <c r="D80" s="38"/>
      <c r="E80" s="38"/>
      <c r="F80" s="38"/>
      <c r="G80" s="38"/>
      <c r="H80" s="38"/>
      <c r="I80" s="38"/>
      <c r="J80" s="38"/>
      <c r="K80" s="38"/>
      <c r="L80" s="38"/>
      <c r="M80" s="38"/>
      <c r="N80" s="38"/>
      <c r="O80" s="38"/>
      <c r="P80" s="38"/>
      <c r="Q80" s="38"/>
      <c r="R80" s="38"/>
      <c r="S80" s="38"/>
      <c r="T80" s="38"/>
      <c r="U80" s="38"/>
      <c r="V80" s="38"/>
      <c r="W80" s="38"/>
      <c r="X80" s="38"/>
      <c r="Y80" s="38"/>
    </row>
    <row r="81" spans="2:25" x14ac:dyDescent="0.25">
      <c r="B81" s="38"/>
      <c r="C81" s="38"/>
      <c r="D81" s="38"/>
      <c r="E81" s="38"/>
      <c r="F81" s="38"/>
      <c r="G81" s="38"/>
      <c r="H81" s="38"/>
      <c r="I81" s="38"/>
      <c r="J81" s="38"/>
      <c r="K81" s="38"/>
      <c r="L81" s="38"/>
      <c r="M81" s="38"/>
      <c r="N81" s="38"/>
      <c r="O81" s="38"/>
      <c r="P81" s="38"/>
      <c r="Q81" s="38"/>
      <c r="R81" s="38"/>
      <c r="S81" s="38"/>
      <c r="T81" s="38"/>
      <c r="U81" s="38"/>
      <c r="V81" s="38"/>
      <c r="W81" s="38"/>
      <c r="X81" s="38"/>
      <c r="Y81" s="38"/>
    </row>
    <row r="82" spans="2:25" x14ac:dyDescent="0.25">
      <c r="B82" s="38"/>
      <c r="C82" s="38"/>
      <c r="D82" s="38"/>
      <c r="E82" s="38"/>
      <c r="F82" s="38"/>
      <c r="G82" s="38"/>
      <c r="H82" s="38"/>
      <c r="I82" s="38"/>
      <c r="J82" s="38"/>
      <c r="K82" s="38"/>
      <c r="L82" s="38"/>
      <c r="M82" s="38"/>
      <c r="N82" s="38"/>
      <c r="O82" s="38"/>
      <c r="P82" s="38"/>
      <c r="Q82" s="38"/>
      <c r="R82" s="38"/>
      <c r="S82" s="38"/>
      <c r="T82" s="38"/>
      <c r="U82" s="38"/>
      <c r="V82" s="38"/>
      <c r="W82" s="38"/>
      <c r="X82" s="38"/>
      <c r="Y82" s="38"/>
    </row>
    <row r="83" spans="2:25" x14ac:dyDescent="0.25">
      <c r="B83" s="38"/>
      <c r="C83" s="38"/>
      <c r="D83" s="38"/>
      <c r="E83" s="38"/>
      <c r="F83" s="38"/>
      <c r="G83" s="38"/>
      <c r="H83" s="38"/>
      <c r="I83" s="38"/>
      <c r="J83" s="38"/>
      <c r="K83" s="38"/>
      <c r="L83" s="38"/>
      <c r="M83" s="38"/>
      <c r="N83" s="38"/>
      <c r="O83" s="38"/>
      <c r="P83" s="38"/>
      <c r="Q83" s="38"/>
      <c r="R83" s="38"/>
      <c r="S83" s="38"/>
      <c r="T83" s="38"/>
      <c r="U83" s="38"/>
      <c r="V83" s="38"/>
      <c r="W83" s="38"/>
      <c r="X83" s="38"/>
      <c r="Y83" s="38"/>
    </row>
    <row r="84" spans="2:25" x14ac:dyDescent="0.25">
      <c r="B84" s="38"/>
      <c r="C84" s="38"/>
      <c r="D84" s="38"/>
      <c r="E84" s="38"/>
      <c r="F84" s="38"/>
      <c r="G84" s="38"/>
      <c r="H84" s="38"/>
      <c r="I84" s="38"/>
      <c r="J84" s="38"/>
      <c r="K84" s="38"/>
      <c r="L84" s="38"/>
      <c r="M84" s="38"/>
      <c r="N84" s="38"/>
      <c r="O84" s="38"/>
      <c r="P84" s="38"/>
      <c r="Q84" s="38"/>
      <c r="R84" s="38"/>
      <c r="S84" s="38"/>
      <c r="T84" s="38"/>
      <c r="U84" s="38"/>
      <c r="V84" s="38"/>
      <c r="W84" s="38"/>
      <c r="X84" s="38"/>
      <c r="Y84" s="38"/>
    </row>
    <row r="85" spans="2:25" x14ac:dyDescent="0.25">
      <c r="B85" s="38"/>
      <c r="C85" s="38"/>
      <c r="D85" s="38"/>
      <c r="E85" s="38"/>
      <c r="F85" s="38"/>
      <c r="G85" s="38"/>
      <c r="H85" s="38"/>
      <c r="I85" s="38"/>
      <c r="J85" s="38"/>
      <c r="K85" s="38"/>
      <c r="L85" s="38"/>
      <c r="M85" s="38"/>
      <c r="N85" s="38"/>
      <c r="O85" s="38"/>
      <c r="P85" s="38"/>
      <c r="Q85" s="38"/>
      <c r="R85" s="38"/>
      <c r="S85" s="38"/>
      <c r="T85" s="38"/>
      <c r="U85" s="38"/>
      <c r="V85" s="38"/>
      <c r="W85" s="38"/>
      <c r="X85" s="38"/>
      <c r="Y85" s="38"/>
    </row>
    <row r="86" spans="2:25" x14ac:dyDescent="0.25">
      <c r="B86" s="38"/>
      <c r="C86" s="38"/>
      <c r="D86" s="38"/>
      <c r="E86" s="38"/>
      <c r="F86" s="38"/>
      <c r="G86" s="38"/>
      <c r="H86" s="38"/>
      <c r="I86" s="38"/>
      <c r="J86" s="38"/>
      <c r="K86" s="38"/>
      <c r="L86" s="38"/>
      <c r="M86" s="38"/>
      <c r="N86" s="38"/>
      <c r="O86" s="38"/>
      <c r="P86" s="38"/>
      <c r="Q86" s="38"/>
      <c r="R86" s="38"/>
      <c r="S86" s="38"/>
      <c r="T86" s="38"/>
      <c r="U86" s="38"/>
      <c r="V86" s="38"/>
      <c r="W86" s="38"/>
      <c r="X86" s="38"/>
      <c r="Y86" s="38"/>
    </row>
    <row r="87" spans="2:25" x14ac:dyDescent="0.25">
      <c r="B87" s="38"/>
      <c r="C87" s="38"/>
      <c r="D87" s="38"/>
      <c r="E87" s="38"/>
      <c r="F87" s="38"/>
      <c r="G87" s="38"/>
      <c r="H87" s="38"/>
      <c r="I87" s="38"/>
      <c r="J87" s="38"/>
      <c r="K87" s="38"/>
      <c r="L87" s="38"/>
      <c r="M87" s="38"/>
      <c r="N87" s="38"/>
      <c r="O87" s="38"/>
      <c r="P87" s="38"/>
      <c r="Q87" s="38"/>
      <c r="R87" s="38"/>
      <c r="S87" s="38"/>
      <c r="T87" s="38"/>
      <c r="U87" s="38"/>
      <c r="V87" s="38"/>
      <c r="W87" s="38"/>
      <c r="X87" s="38"/>
      <c r="Y87" s="38"/>
    </row>
    <row r="88" spans="2:25" x14ac:dyDescent="0.25">
      <c r="B88" s="38"/>
      <c r="C88" s="38"/>
      <c r="D88" s="38"/>
      <c r="E88" s="38"/>
      <c r="F88" s="38"/>
      <c r="G88" s="38"/>
      <c r="H88" s="38"/>
      <c r="I88" s="38"/>
      <c r="J88" s="38"/>
      <c r="K88" s="38"/>
      <c r="L88" s="38"/>
      <c r="M88" s="38"/>
      <c r="N88" s="38"/>
      <c r="O88" s="38"/>
      <c r="P88" s="38"/>
      <c r="Q88" s="38"/>
      <c r="R88" s="38"/>
      <c r="S88" s="38"/>
      <c r="T88" s="38"/>
      <c r="U88" s="38"/>
      <c r="V88" s="38"/>
      <c r="W88" s="38"/>
      <c r="X88" s="38"/>
      <c r="Y88" s="38"/>
    </row>
    <row r="89" spans="2:25" x14ac:dyDescent="0.25">
      <c r="B89" s="38"/>
      <c r="C89" s="38"/>
      <c r="D89" s="38"/>
      <c r="E89" s="38"/>
      <c r="F89" s="38"/>
      <c r="G89" s="38"/>
      <c r="H89" s="38"/>
      <c r="I89" s="38"/>
      <c r="J89" s="38"/>
      <c r="K89" s="38"/>
      <c r="L89" s="38"/>
      <c r="M89" s="38"/>
      <c r="N89" s="38"/>
      <c r="O89" s="38"/>
      <c r="P89" s="38"/>
      <c r="Q89" s="38"/>
      <c r="R89" s="38"/>
      <c r="S89" s="38"/>
      <c r="T89" s="38"/>
      <c r="U89" s="38"/>
      <c r="V89" s="38"/>
      <c r="W89" s="38"/>
      <c r="X89" s="38"/>
      <c r="Y89" s="38"/>
    </row>
    <row r="90" spans="2:25" x14ac:dyDescent="0.25">
      <c r="B90" s="38"/>
      <c r="C90" s="38"/>
      <c r="D90" s="38"/>
      <c r="E90" s="38"/>
      <c r="F90" s="38"/>
      <c r="G90" s="38"/>
      <c r="H90" s="38"/>
      <c r="I90" s="38"/>
      <c r="J90" s="38"/>
      <c r="K90" s="38"/>
      <c r="L90" s="38"/>
      <c r="M90" s="38"/>
      <c r="N90" s="38"/>
      <c r="O90" s="38"/>
      <c r="P90" s="38"/>
      <c r="Q90" s="38"/>
      <c r="R90" s="38"/>
      <c r="S90" s="38"/>
      <c r="T90" s="38"/>
      <c r="U90" s="38"/>
      <c r="V90" s="38"/>
      <c r="W90" s="38"/>
      <c r="X90" s="38"/>
      <c r="Y90" s="38"/>
    </row>
    <row r="91" spans="2:25" x14ac:dyDescent="0.25">
      <c r="B91" s="38"/>
      <c r="C91" s="38"/>
      <c r="D91" s="38"/>
      <c r="E91" s="38"/>
      <c r="F91" s="38"/>
      <c r="G91" s="38"/>
      <c r="H91" s="38"/>
      <c r="I91" s="38"/>
      <c r="J91" s="38"/>
      <c r="K91" s="38"/>
      <c r="L91" s="38"/>
      <c r="M91" s="38"/>
      <c r="N91" s="38"/>
      <c r="O91" s="38"/>
      <c r="P91" s="38"/>
      <c r="Q91" s="38"/>
      <c r="R91" s="38"/>
      <c r="S91" s="38"/>
      <c r="T91" s="38"/>
      <c r="U91" s="38"/>
      <c r="V91" s="38"/>
      <c r="W91" s="38"/>
      <c r="X91" s="38"/>
      <c r="Y91" s="38"/>
    </row>
    <row r="92" spans="2:25" x14ac:dyDescent="0.25">
      <c r="B92" s="38"/>
      <c r="C92" s="38"/>
      <c r="D92" s="38"/>
      <c r="E92" s="38"/>
      <c r="F92" s="38"/>
      <c r="G92" s="38"/>
      <c r="H92" s="38"/>
      <c r="I92" s="38"/>
      <c r="J92" s="38"/>
      <c r="K92" s="38"/>
      <c r="L92" s="38"/>
      <c r="M92" s="38"/>
      <c r="N92" s="38"/>
      <c r="O92" s="38"/>
      <c r="P92" s="38"/>
      <c r="Q92" s="38"/>
      <c r="R92" s="38"/>
      <c r="S92" s="38"/>
      <c r="T92" s="38"/>
      <c r="U92" s="38"/>
      <c r="V92" s="38"/>
      <c r="W92" s="38"/>
      <c r="X92" s="38"/>
      <c r="Y92" s="38"/>
    </row>
    <row r="93" spans="2:25" x14ac:dyDescent="0.25">
      <c r="B93" s="38"/>
      <c r="C93" s="38"/>
      <c r="D93" s="38"/>
      <c r="E93" s="38"/>
      <c r="F93" s="38"/>
      <c r="G93" s="38"/>
      <c r="H93" s="38"/>
      <c r="I93" s="38"/>
      <c r="J93" s="38"/>
      <c r="K93" s="38"/>
      <c r="L93" s="38"/>
      <c r="M93" s="38"/>
      <c r="N93" s="38"/>
      <c r="O93" s="38"/>
      <c r="P93" s="38"/>
      <c r="Q93" s="38"/>
      <c r="R93" s="38"/>
      <c r="S93" s="38"/>
      <c r="T93" s="38"/>
      <c r="U93" s="38"/>
      <c r="V93" s="38"/>
      <c r="W93" s="38"/>
      <c r="X93" s="38"/>
      <c r="Y93" s="38"/>
    </row>
    <row r="94" spans="2:25" x14ac:dyDescent="0.25">
      <c r="B94" s="38"/>
      <c r="C94" s="38"/>
      <c r="D94" s="38"/>
      <c r="E94" s="38"/>
      <c r="F94" s="38"/>
      <c r="G94" s="38"/>
      <c r="H94" s="38"/>
      <c r="I94" s="38"/>
      <c r="J94" s="38"/>
      <c r="K94" s="38"/>
      <c r="L94" s="38"/>
      <c r="M94" s="38"/>
      <c r="N94" s="38"/>
      <c r="O94" s="38"/>
      <c r="P94" s="38"/>
      <c r="Q94" s="38"/>
      <c r="R94" s="38"/>
      <c r="S94" s="38"/>
      <c r="T94" s="38"/>
      <c r="U94" s="38"/>
      <c r="V94" s="38"/>
      <c r="W94" s="38"/>
      <c r="X94" s="38"/>
      <c r="Y94" s="38"/>
    </row>
    <row r="95" spans="2:25" x14ac:dyDescent="0.25">
      <c r="B95" s="38"/>
      <c r="C95" s="38"/>
      <c r="D95" s="38"/>
      <c r="E95" s="38"/>
      <c r="F95" s="38"/>
      <c r="G95" s="38"/>
      <c r="H95" s="38"/>
      <c r="I95" s="38"/>
      <c r="J95" s="38"/>
      <c r="K95" s="38"/>
      <c r="L95" s="38"/>
      <c r="M95" s="38"/>
      <c r="N95" s="38"/>
      <c r="O95" s="38"/>
      <c r="P95" s="38"/>
      <c r="Q95" s="38"/>
      <c r="R95" s="38"/>
      <c r="S95" s="38"/>
      <c r="T95" s="38"/>
      <c r="U95" s="38"/>
      <c r="V95" s="38"/>
      <c r="W95" s="38"/>
      <c r="X95" s="38"/>
      <c r="Y95" s="38"/>
    </row>
    <row r="96" spans="2:25" x14ac:dyDescent="0.25">
      <c r="B96" s="38"/>
      <c r="C96" s="38"/>
      <c r="D96" s="38"/>
      <c r="E96" s="38"/>
      <c r="F96" s="38"/>
      <c r="G96" s="38"/>
      <c r="H96" s="38"/>
      <c r="I96" s="38"/>
      <c r="J96" s="38"/>
      <c r="K96" s="38"/>
      <c r="L96" s="38"/>
      <c r="M96" s="38"/>
      <c r="N96" s="38"/>
      <c r="O96" s="38"/>
      <c r="P96" s="38"/>
      <c r="Q96" s="38"/>
      <c r="R96" s="38"/>
      <c r="S96" s="38"/>
      <c r="T96" s="38"/>
      <c r="U96" s="38"/>
      <c r="V96" s="38"/>
      <c r="W96" s="38"/>
      <c r="X96" s="38"/>
      <c r="Y96" s="38"/>
    </row>
    <row r="97" spans="2:25" x14ac:dyDescent="0.25">
      <c r="B97" s="38"/>
      <c r="C97" s="38"/>
      <c r="D97" s="38"/>
      <c r="E97" s="38"/>
      <c r="F97" s="38"/>
      <c r="G97" s="38"/>
      <c r="H97" s="38"/>
      <c r="I97" s="38"/>
      <c r="J97" s="38"/>
      <c r="K97" s="38"/>
      <c r="L97" s="38"/>
      <c r="M97" s="38"/>
      <c r="N97" s="38"/>
      <c r="O97" s="38"/>
      <c r="P97" s="38"/>
      <c r="Q97" s="38"/>
      <c r="R97" s="38"/>
      <c r="S97" s="38"/>
      <c r="T97" s="38"/>
      <c r="U97" s="38"/>
      <c r="V97" s="38"/>
      <c r="W97" s="38"/>
      <c r="X97" s="38"/>
      <c r="Y97" s="38"/>
    </row>
    <row r="98" spans="2:25" x14ac:dyDescent="0.25">
      <c r="B98" s="38"/>
      <c r="C98" s="38"/>
      <c r="D98" s="38"/>
      <c r="E98" s="38"/>
      <c r="F98" s="38"/>
      <c r="G98" s="38"/>
      <c r="H98" s="38"/>
      <c r="I98" s="38"/>
      <c r="J98" s="38"/>
      <c r="K98" s="38"/>
      <c r="L98" s="38"/>
      <c r="M98" s="38"/>
      <c r="N98" s="38"/>
      <c r="O98" s="38"/>
      <c r="P98" s="38"/>
      <c r="Q98" s="38"/>
      <c r="R98" s="38"/>
      <c r="S98" s="38"/>
      <c r="T98" s="38"/>
      <c r="U98" s="38"/>
      <c r="V98" s="38"/>
      <c r="W98" s="38"/>
      <c r="X98" s="38"/>
      <c r="Y98" s="38"/>
    </row>
    <row r="99" spans="2:25" x14ac:dyDescent="0.25">
      <c r="B99" s="38"/>
      <c r="C99" s="38"/>
      <c r="D99" s="38"/>
      <c r="E99" s="38"/>
      <c r="F99" s="38"/>
      <c r="G99" s="38"/>
      <c r="H99" s="38"/>
      <c r="I99" s="38"/>
      <c r="J99" s="38"/>
      <c r="K99" s="38"/>
      <c r="L99" s="38"/>
      <c r="M99" s="38"/>
      <c r="N99" s="38"/>
      <c r="O99" s="38"/>
      <c r="P99" s="38"/>
      <c r="Q99" s="38"/>
      <c r="R99" s="38"/>
      <c r="S99" s="38"/>
      <c r="T99" s="38"/>
      <c r="U99" s="38"/>
      <c r="V99" s="38"/>
      <c r="W99" s="38"/>
      <c r="X99" s="38"/>
      <c r="Y99" s="38"/>
    </row>
    <row r="100" spans="2:25" x14ac:dyDescent="0.25">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row>
    <row r="101" spans="2:25" x14ac:dyDescent="0.25">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row>
    <row r="102" spans="2:25" x14ac:dyDescent="0.25">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row>
    <row r="103" spans="2:25" x14ac:dyDescent="0.25">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row>
    <row r="104" spans="2:25" x14ac:dyDescent="0.25">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row>
    <row r="105" spans="2:25" x14ac:dyDescent="0.25">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row>
    <row r="106" spans="2:25" x14ac:dyDescent="0.25">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row>
    <row r="107" spans="2:25" x14ac:dyDescent="0.25">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row>
    <row r="108" spans="2:25" x14ac:dyDescent="0.25">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row>
    <row r="109" spans="2:25" x14ac:dyDescent="0.25">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row>
    <row r="110" spans="2:25" x14ac:dyDescent="0.25">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row>
    <row r="111" spans="2:25" x14ac:dyDescent="0.25">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row>
    <row r="112" spans="2:25" x14ac:dyDescent="0.25">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row>
    <row r="113" spans="2:25" x14ac:dyDescent="0.25">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row>
    <row r="114" spans="2:25" x14ac:dyDescent="0.25">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row>
    <row r="115" spans="2:25" x14ac:dyDescent="0.25">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row>
    <row r="116" spans="2:25" x14ac:dyDescent="0.25">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row>
    <row r="117" spans="2:25" x14ac:dyDescent="0.25">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row>
    <row r="118" spans="2:25" x14ac:dyDescent="0.25">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row>
    <row r="119" spans="2:25" x14ac:dyDescent="0.25">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row>
    <row r="120" spans="2:25" x14ac:dyDescent="0.25">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row>
    <row r="121" spans="2:25" x14ac:dyDescent="0.25">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row>
    <row r="122" spans="2:25" x14ac:dyDescent="0.25">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row>
    <row r="123" spans="2:25" x14ac:dyDescent="0.25">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row>
    <row r="124" spans="2:25" x14ac:dyDescent="0.25">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row>
    <row r="125" spans="2:25" x14ac:dyDescent="0.25">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row>
    <row r="126" spans="2:25" x14ac:dyDescent="0.25">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row>
    <row r="127" spans="2:25" x14ac:dyDescent="0.25">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row>
    <row r="128" spans="2:25" x14ac:dyDescent="0.25">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row>
    <row r="129" spans="2:25" x14ac:dyDescent="0.25">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row>
    <row r="130" spans="2:25" x14ac:dyDescent="0.25">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row>
    <row r="131" spans="2:25" x14ac:dyDescent="0.25">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row>
    <row r="132" spans="2:25" x14ac:dyDescent="0.25">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row>
    <row r="133" spans="2:25" x14ac:dyDescent="0.25">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row>
    <row r="134" spans="2:25" x14ac:dyDescent="0.25">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row>
    <row r="135" spans="2:25" x14ac:dyDescent="0.25">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row>
    <row r="136" spans="2:25" x14ac:dyDescent="0.25">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row>
    <row r="137" spans="2:25" x14ac:dyDescent="0.25">
      <c r="B137" s="38"/>
      <c r="C137" s="38"/>
      <c r="D137" s="38"/>
      <c r="E137" s="38"/>
      <c r="F137" s="38"/>
      <c r="G137" s="38"/>
      <c r="H137" s="38"/>
      <c r="I137" s="38"/>
      <c r="J137" s="38"/>
      <c r="K137" s="38"/>
      <c r="L137" s="38"/>
      <c r="M137" s="38"/>
      <c r="N137" s="38"/>
      <c r="O137" s="38"/>
      <c r="P137" s="38"/>
      <c r="Q137" s="38"/>
      <c r="R137" s="38"/>
      <c r="S137" s="38"/>
      <c r="T137" s="38"/>
      <c r="U137" s="38"/>
      <c r="V137" s="38"/>
      <c r="W137" s="38"/>
      <c r="X137" s="38"/>
      <c r="Y137" s="38"/>
    </row>
    <row r="138" spans="2:25" x14ac:dyDescent="0.25">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row>
    <row r="139" spans="2:25" x14ac:dyDescent="0.25">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row>
    <row r="140" spans="2:25" x14ac:dyDescent="0.25">
      <c r="B140" s="38"/>
      <c r="C140" s="38"/>
      <c r="D140" s="38"/>
      <c r="E140" s="38"/>
      <c r="F140" s="38"/>
      <c r="G140" s="38"/>
      <c r="H140" s="38"/>
      <c r="I140" s="38"/>
      <c r="J140" s="38"/>
      <c r="K140" s="38"/>
      <c r="L140" s="38"/>
      <c r="M140" s="38"/>
      <c r="N140" s="38"/>
      <c r="O140" s="38"/>
      <c r="P140" s="38"/>
      <c r="Q140" s="38"/>
      <c r="R140" s="38"/>
      <c r="S140" s="38"/>
      <c r="T140" s="38"/>
      <c r="U140" s="38"/>
      <c r="V140" s="38"/>
      <c r="W140" s="38"/>
      <c r="X140" s="38"/>
      <c r="Y140" s="38"/>
    </row>
    <row r="141" spans="2:25" x14ac:dyDescent="0.25">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row>
    <row r="142" spans="2:25" x14ac:dyDescent="0.25">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row>
    <row r="143" spans="2:25" x14ac:dyDescent="0.25">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row>
    <row r="144" spans="2:25" x14ac:dyDescent="0.25">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row>
    <row r="145" spans="2:25" x14ac:dyDescent="0.25">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row>
    <row r="146" spans="2:25" x14ac:dyDescent="0.25">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row>
    <row r="147" spans="2:25" x14ac:dyDescent="0.25">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row>
    <row r="148" spans="2:25" x14ac:dyDescent="0.25">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row>
    <row r="149" spans="2:25" x14ac:dyDescent="0.25">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row>
    <row r="150" spans="2:25" x14ac:dyDescent="0.25">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row>
    <row r="151" spans="2:25" x14ac:dyDescent="0.25">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row>
    <row r="152" spans="2:25" x14ac:dyDescent="0.25">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row>
    <row r="153" spans="2:25" x14ac:dyDescent="0.25">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row>
    <row r="154" spans="2:25" x14ac:dyDescent="0.25">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row>
    <row r="155" spans="2:25" x14ac:dyDescent="0.25">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row>
    <row r="156" spans="2:25" x14ac:dyDescent="0.25">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row>
    <row r="157" spans="2:25" x14ac:dyDescent="0.25">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row>
    <row r="158" spans="2:25" x14ac:dyDescent="0.25">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row>
    <row r="159" spans="2:25" x14ac:dyDescent="0.25">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row>
    <row r="160" spans="2:25" x14ac:dyDescent="0.25">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row>
    <row r="161" spans="2:25" x14ac:dyDescent="0.25">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row>
    <row r="162" spans="2:25" x14ac:dyDescent="0.25">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row>
    <row r="163" spans="2:25" x14ac:dyDescent="0.25">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row>
    <row r="164" spans="2:25" x14ac:dyDescent="0.25">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row>
    <row r="165" spans="2:25" x14ac:dyDescent="0.25">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row>
    <row r="166" spans="2:25" x14ac:dyDescent="0.25">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row>
    <row r="167" spans="2:25" x14ac:dyDescent="0.25">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row>
    <row r="168" spans="2:25" x14ac:dyDescent="0.25">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row>
    <row r="169" spans="2:25" x14ac:dyDescent="0.25">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row>
    <row r="170" spans="2:25" x14ac:dyDescent="0.25">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row>
    <row r="171" spans="2:25" x14ac:dyDescent="0.25">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row>
    <row r="172" spans="2:25" x14ac:dyDescent="0.25">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row>
    <row r="173" spans="2:25" x14ac:dyDescent="0.25">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row>
    <row r="174" spans="2:25" x14ac:dyDescent="0.25">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row>
    <row r="175" spans="2:25" x14ac:dyDescent="0.25">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row>
    <row r="176" spans="2:25" x14ac:dyDescent="0.25">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row>
    <row r="177" spans="2:25" x14ac:dyDescent="0.25">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row>
    <row r="178" spans="2:25" x14ac:dyDescent="0.25">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row>
    <row r="179" spans="2:25" x14ac:dyDescent="0.25">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row>
    <row r="180" spans="2:25" x14ac:dyDescent="0.25">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row>
    <row r="181" spans="2:25" x14ac:dyDescent="0.25">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row>
    <row r="182" spans="2:25" x14ac:dyDescent="0.25">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row>
    <row r="183" spans="2:25" x14ac:dyDescent="0.25">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row>
    <row r="184" spans="2:25" x14ac:dyDescent="0.25">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row>
    <row r="185" spans="2:25" x14ac:dyDescent="0.25">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row>
    <row r="186" spans="2:25" x14ac:dyDescent="0.25">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row>
    <row r="187" spans="2:25" x14ac:dyDescent="0.25">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row>
    <row r="188" spans="2:25" x14ac:dyDescent="0.25">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row>
    <row r="189" spans="2:25" x14ac:dyDescent="0.25">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row>
    <row r="190" spans="2:25" x14ac:dyDescent="0.25">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row>
    <row r="191" spans="2:25" x14ac:dyDescent="0.25">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row>
    <row r="192" spans="2:25" x14ac:dyDescent="0.25">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row>
    <row r="193" spans="2:25" x14ac:dyDescent="0.25">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row>
    <row r="194" spans="2:25" x14ac:dyDescent="0.25">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row>
    <row r="195" spans="2:25" x14ac:dyDescent="0.25">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row>
    <row r="196" spans="2:25" x14ac:dyDescent="0.25">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row>
    <row r="197" spans="2:25" x14ac:dyDescent="0.25">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row>
    <row r="198" spans="2:25" x14ac:dyDescent="0.25">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row>
    <row r="199" spans="2:25" x14ac:dyDescent="0.25">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row>
    <row r="200" spans="2:25" x14ac:dyDescent="0.25">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row>
    <row r="201" spans="2:25" x14ac:dyDescent="0.25">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row>
    <row r="202" spans="2:25" x14ac:dyDescent="0.25">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row>
    <row r="203" spans="2:25" x14ac:dyDescent="0.25">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row>
    <row r="204" spans="2:25" x14ac:dyDescent="0.25">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row>
    <row r="205" spans="2:25" x14ac:dyDescent="0.25">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row>
    <row r="206" spans="2:25" x14ac:dyDescent="0.25">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row>
    <row r="207" spans="2:25" x14ac:dyDescent="0.25">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row>
    <row r="208" spans="2:25" x14ac:dyDescent="0.25">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row>
    <row r="209" spans="2:25" x14ac:dyDescent="0.25">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row>
    <row r="210" spans="2:25" x14ac:dyDescent="0.25">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row>
    <row r="211" spans="2:25" x14ac:dyDescent="0.25">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row>
    <row r="212" spans="2:25" x14ac:dyDescent="0.25">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row>
    <row r="213" spans="2:25" x14ac:dyDescent="0.25">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row>
    <row r="214" spans="2:25" x14ac:dyDescent="0.25">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row>
    <row r="215" spans="2:25" x14ac:dyDescent="0.25">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row>
    <row r="216" spans="2:25" x14ac:dyDescent="0.25">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row>
    <row r="217" spans="2:25" x14ac:dyDescent="0.25">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row>
    <row r="218" spans="2:25" x14ac:dyDescent="0.25">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row>
    <row r="219" spans="2:25" x14ac:dyDescent="0.25">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row>
    <row r="220" spans="2:25" x14ac:dyDescent="0.25">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row>
    <row r="221" spans="2:25" x14ac:dyDescent="0.25">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row>
    <row r="222" spans="2:25" x14ac:dyDescent="0.25">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row>
    <row r="223" spans="2:25" x14ac:dyDescent="0.25">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row>
    <row r="224" spans="2:25" x14ac:dyDescent="0.25">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row>
    <row r="225" spans="2:25" x14ac:dyDescent="0.25">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row>
    <row r="226" spans="2:25" x14ac:dyDescent="0.25">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row>
    <row r="227" spans="2:25" x14ac:dyDescent="0.25">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row>
    <row r="228" spans="2:25" x14ac:dyDescent="0.25">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row>
    <row r="229" spans="2:25" x14ac:dyDescent="0.25">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row>
    <row r="230" spans="2:25" x14ac:dyDescent="0.25">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row>
    <row r="231" spans="2:25" x14ac:dyDescent="0.25">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row>
    <row r="232" spans="2:25" x14ac:dyDescent="0.25">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row>
    <row r="233" spans="2:25" x14ac:dyDescent="0.25">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row>
    <row r="234" spans="2:25" x14ac:dyDescent="0.25">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row>
    <row r="235" spans="2:25" x14ac:dyDescent="0.25">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row>
    <row r="236" spans="2:25" x14ac:dyDescent="0.25">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row>
    <row r="237" spans="2:25" x14ac:dyDescent="0.25">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row>
    <row r="238" spans="2:25" x14ac:dyDescent="0.25">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row>
    <row r="239" spans="2:25" x14ac:dyDescent="0.25">
      <c r="B239" s="38"/>
      <c r="C239" s="38"/>
      <c r="D239" s="38"/>
      <c r="E239" s="38"/>
      <c r="F239" s="38"/>
      <c r="G239" s="38"/>
      <c r="H239" s="38"/>
      <c r="I239" s="38"/>
      <c r="J239" s="38"/>
      <c r="K239" s="38"/>
      <c r="L239" s="38"/>
      <c r="M239" s="38"/>
      <c r="N239" s="38"/>
      <c r="O239" s="38"/>
      <c r="P239" s="38"/>
      <c r="Q239" s="38"/>
      <c r="R239" s="38"/>
      <c r="S239" s="38"/>
      <c r="T239" s="38"/>
      <c r="U239" s="38"/>
      <c r="V239" s="38"/>
      <c r="W239" s="38"/>
      <c r="X239" s="38"/>
      <c r="Y239" s="38"/>
    </row>
    <row r="240" spans="2:25" x14ac:dyDescent="0.25">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row>
    <row r="241" spans="2:25" x14ac:dyDescent="0.25">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row>
    <row r="242" spans="2:25" x14ac:dyDescent="0.25">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row>
    <row r="243" spans="2:25" x14ac:dyDescent="0.25">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row>
    <row r="244" spans="2:25" x14ac:dyDescent="0.25">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row>
    <row r="245" spans="2:25" x14ac:dyDescent="0.25">
      <c r="B245" s="38"/>
      <c r="C245" s="38"/>
      <c r="D245" s="38"/>
      <c r="E245" s="38"/>
      <c r="F245" s="38"/>
      <c r="G245" s="38"/>
      <c r="H245" s="38"/>
      <c r="I245" s="38"/>
      <c r="J245" s="38"/>
      <c r="K245" s="38"/>
      <c r="L245" s="38"/>
      <c r="M245" s="38"/>
      <c r="N245" s="38"/>
      <c r="O245" s="38"/>
      <c r="P245" s="38"/>
      <c r="Q245" s="38"/>
      <c r="R245" s="38"/>
      <c r="S245" s="38"/>
      <c r="T245" s="38"/>
      <c r="U245" s="38"/>
      <c r="V245" s="38"/>
      <c r="W245" s="38"/>
      <c r="X245" s="38"/>
      <c r="Y245" s="38"/>
    </row>
    <row r="246" spans="2:25" x14ac:dyDescent="0.25">
      <c r="B246" s="38"/>
      <c r="C246" s="38"/>
      <c r="D246" s="38"/>
      <c r="E246" s="38"/>
      <c r="F246" s="38"/>
      <c r="G246" s="38"/>
      <c r="H246" s="38"/>
      <c r="I246" s="38"/>
      <c r="J246" s="38"/>
      <c r="K246" s="38"/>
      <c r="L246" s="38"/>
      <c r="M246" s="38"/>
      <c r="N246" s="38"/>
      <c r="O246" s="38"/>
      <c r="P246" s="38"/>
      <c r="Q246" s="38"/>
      <c r="R246" s="38"/>
      <c r="S246" s="38"/>
      <c r="T246" s="38"/>
      <c r="U246" s="38"/>
      <c r="V246" s="38"/>
      <c r="W246" s="38"/>
      <c r="X246" s="38"/>
      <c r="Y246" s="38"/>
    </row>
    <row r="247" spans="2:25" x14ac:dyDescent="0.25">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row>
    <row r="248" spans="2:25" x14ac:dyDescent="0.25">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row>
    <row r="249" spans="2:25" x14ac:dyDescent="0.25">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row>
    <row r="250" spans="2:25" x14ac:dyDescent="0.25">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row>
    <row r="251" spans="2:25" x14ac:dyDescent="0.25">
      <c r="B251" s="38"/>
      <c r="C251" s="38"/>
      <c r="D251" s="38"/>
      <c r="E251" s="38"/>
      <c r="F251" s="38"/>
      <c r="G251" s="38"/>
      <c r="H251" s="38"/>
      <c r="I251" s="38"/>
      <c r="J251" s="38"/>
      <c r="K251" s="38"/>
      <c r="L251" s="38"/>
      <c r="M251" s="38"/>
      <c r="N251" s="38"/>
      <c r="O251" s="38"/>
      <c r="P251" s="38"/>
      <c r="Q251" s="38"/>
      <c r="R251" s="38"/>
      <c r="S251" s="38"/>
      <c r="T251" s="38"/>
      <c r="U251" s="38"/>
      <c r="V251" s="38"/>
      <c r="W251" s="38"/>
      <c r="X251" s="38"/>
      <c r="Y251" s="38"/>
    </row>
    <row r="252" spans="2:25" x14ac:dyDescent="0.25">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row>
    <row r="253" spans="2:25" x14ac:dyDescent="0.25">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row>
    <row r="254" spans="2:25" x14ac:dyDescent="0.25">
      <c r="B254" s="38"/>
      <c r="C254" s="38"/>
      <c r="D254" s="38"/>
      <c r="E254" s="38"/>
      <c r="F254" s="38"/>
      <c r="G254" s="38"/>
      <c r="H254" s="38"/>
      <c r="I254" s="38"/>
      <c r="J254" s="38"/>
      <c r="K254" s="38"/>
      <c r="L254" s="38"/>
      <c r="M254" s="38"/>
      <c r="N254" s="38"/>
      <c r="O254" s="38"/>
      <c r="P254" s="38"/>
      <c r="Q254" s="38"/>
      <c r="R254" s="38"/>
      <c r="S254" s="38"/>
      <c r="T254" s="38"/>
      <c r="U254" s="38"/>
      <c r="V254" s="38"/>
      <c r="W254" s="38"/>
      <c r="X254" s="38"/>
      <c r="Y254" s="38"/>
    </row>
    <row r="255" spans="2:25" x14ac:dyDescent="0.25">
      <c r="B255" s="38"/>
      <c r="C255" s="38"/>
      <c r="D255" s="38"/>
      <c r="E255" s="38"/>
      <c r="F255" s="38"/>
      <c r="G255" s="38"/>
      <c r="H255" s="38"/>
      <c r="I255" s="38"/>
      <c r="J255" s="38"/>
      <c r="K255" s="38"/>
      <c r="L255" s="38"/>
      <c r="M255" s="38"/>
      <c r="N255" s="38"/>
      <c r="O255" s="38"/>
      <c r="P255" s="38"/>
      <c r="Q255" s="38"/>
      <c r="R255" s="38"/>
      <c r="S255" s="38"/>
      <c r="T255" s="38"/>
      <c r="U255" s="38"/>
      <c r="V255" s="38"/>
      <c r="W255" s="38"/>
      <c r="X255" s="38"/>
      <c r="Y255" s="38"/>
    </row>
    <row r="256" spans="2:25" x14ac:dyDescent="0.25">
      <c r="B256" s="38"/>
      <c r="C256" s="38"/>
      <c r="D256" s="38"/>
      <c r="E256" s="38"/>
      <c r="F256" s="38"/>
      <c r="G256" s="38"/>
      <c r="H256" s="38"/>
      <c r="I256" s="38"/>
      <c r="J256" s="38"/>
      <c r="K256" s="38"/>
      <c r="L256" s="38"/>
      <c r="M256" s="38"/>
      <c r="N256" s="38"/>
      <c r="O256" s="38"/>
      <c r="P256" s="38"/>
      <c r="Q256" s="38"/>
      <c r="R256" s="38"/>
      <c r="S256" s="38"/>
      <c r="T256" s="38"/>
      <c r="U256" s="38"/>
      <c r="V256" s="38"/>
      <c r="W256" s="38"/>
      <c r="X256" s="38"/>
      <c r="Y256" s="38"/>
    </row>
    <row r="257" spans="2:25" x14ac:dyDescent="0.25">
      <c r="B257" s="38"/>
      <c r="C257" s="38"/>
      <c r="D257" s="38"/>
      <c r="E257" s="38"/>
      <c r="F257" s="38"/>
      <c r="G257" s="38"/>
      <c r="H257" s="38"/>
      <c r="I257" s="38"/>
      <c r="J257" s="38"/>
      <c r="K257" s="38"/>
      <c r="L257" s="38"/>
      <c r="M257" s="38"/>
      <c r="N257" s="38"/>
      <c r="O257" s="38"/>
      <c r="P257" s="38"/>
      <c r="Q257" s="38"/>
      <c r="R257" s="38"/>
      <c r="S257" s="38"/>
      <c r="T257" s="38"/>
      <c r="U257" s="38"/>
      <c r="V257" s="38"/>
      <c r="W257" s="38"/>
      <c r="X257" s="38"/>
      <c r="Y257" s="38"/>
    </row>
    <row r="258" spans="2:25" x14ac:dyDescent="0.25">
      <c r="B258" s="38"/>
      <c r="C258" s="38"/>
      <c r="D258" s="38"/>
      <c r="E258" s="38"/>
      <c r="F258" s="38"/>
      <c r="G258" s="38"/>
      <c r="H258" s="38"/>
      <c r="I258" s="38"/>
      <c r="J258" s="38"/>
      <c r="K258" s="38"/>
      <c r="L258" s="38"/>
      <c r="M258" s="38"/>
      <c r="N258" s="38"/>
      <c r="O258" s="38"/>
      <c r="P258" s="38"/>
      <c r="Q258" s="38"/>
      <c r="R258" s="38"/>
      <c r="S258" s="38"/>
      <c r="T258" s="38"/>
      <c r="U258" s="38"/>
      <c r="V258" s="38"/>
      <c r="W258" s="38"/>
      <c r="X258" s="38"/>
      <c r="Y258" s="38"/>
    </row>
    <row r="259" spans="2:25" x14ac:dyDescent="0.25">
      <c r="B259" s="38"/>
      <c r="C259" s="38"/>
      <c r="D259" s="38"/>
      <c r="E259" s="38"/>
      <c r="F259" s="38"/>
      <c r="G259" s="38"/>
      <c r="H259" s="38"/>
      <c r="I259" s="38"/>
      <c r="J259" s="38"/>
      <c r="K259" s="38"/>
      <c r="L259" s="38"/>
      <c r="M259" s="38"/>
      <c r="N259" s="38"/>
      <c r="O259" s="38"/>
      <c r="P259" s="38"/>
      <c r="Q259" s="38"/>
      <c r="R259" s="38"/>
      <c r="S259" s="38"/>
      <c r="T259" s="38"/>
      <c r="U259" s="38"/>
      <c r="V259" s="38"/>
      <c r="W259" s="38"/>
      <c r="X259" s="38"/>
      <c r="Y259" s="38"/>
    </row>
    <row r="260" spans="2:25" x14ac:dyDescent="0.25">
      <c r="B260" s="38"/>
      <c r="C260" s="38"/>
      <c r="D260" s="38"/>
      <c r="E260" s="38"/>
      <c r="F260" s="38"/>
      <c r="G260" s="38"/>
      <c r="H260" s="38"/>
      <c r="I260" s="38"/>
      <c r="J260" s="38"/>
      <c r="K260" s="38"/>
      <c r="L260" s="38"/>
      <c r="M260" s="38"/>
      <c r="N260" s="38"/>
      <c r="O260" s="38"/>
      <c r="P260" s="38"/>
      <c r="Q260" s="38"/>
      <c r="R260" s="38"/>
      <c r="S260" s="38"/>
      <c r="T260" s="38"/>
      <c r="U260" s="38"/>
      <c r="V260" s="38"/>
      <c r="W260" s="38"/>
      <c r="X260" s="38"/>
      <c r="Y260" s="38"/>
    </row>
    <row r="261" spans="2:25" x14ac:dyDescent="0.25">
      <c r="B261" s="38"/>
      <c r="C261" s="38"/>
      <c r="D261" s="38"/>
      <c r="E261" s="38"/>
      <c r="F261" s="38"/>
      <c r="G261" s="38"/>
      <c r="H261" s="38"/>
      <c r="I261" s="38"/>
      <c r="J261" s="38"/>
      <c r="K261" s="38"/>
      <c r="L261" s="38"/>
      <c r="M261" s="38"/>
      <c r="N261" s="38"/>
      <c r="O261" s="38"/>
      <c r="P261" s="38"/>
      <c r="Q261" s="38"/>
      <c r="R261" s="38"/>
      <c r="S261" s="38"/>
      <c r="T261" s="38"/>
      <c r="U261" s="38"/>
      <c r="V261" s="38"/>
      <c r="W261" s="38"/>
      <c r="X261" s="38"/>
      <c r="Y261" s="38"/>
    </row>
    <row r="262" spans="2:25" x14ac:dyDescent="0.25">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row>
    <row r="263" spans="2:25" x14ac:dyDescent="0.25">
      <c r="B263" s="38"/>
      <c r="C263" s="38"/>
      <c r="D263" s="38"/>
      <c r="E263" s="38"/>
      <c r="F263" s="38"/>
      <c r="G263" s="38"/>
      <c r="H263" s="38"/>
      <c r="I263" s="38"/>
      <c r="J263" s="38"/>
      <c r="K263" s="38"/>
      <c r="L263" s="38"/>
      <c r="M263" s="38"/>
      <c r="N263" s="38"/>
      <c r="O263" s="38"/>
      <c r="P263" s="38"/>
      <c r="Q263" s="38"/>
      <c r="R263" s="38"/>
      <c r="S263" s="38"/>
      <c r="T263" s="38"/>
      <c r="U263" s="38"/>
      <c r="V263" s="38"/>
      <c r="W263" s="38"/>
      <c r="X263" s="38"/>
      <c r="Y263" s="38"/>
    </row>
    <row r="264" spans="2:25" x14ac:dyDescent="0.25">
      <c r="B264" s="38"/>
      <c r="C264" s="38"/>
      <c r="D264" s="38"/>
      <c r="E264" s="38"/>
      <c r="F264" s="38"/>
      <c r="G264" s="38"/>
      <c r="H264" s="38"/>
      <c r="I264" s="38"/>
      <c r="J264" s="38"/>
      <c r="K264" s="38"/>
      <c r="L264" s="38"/>
      <c r="M264" s="38"/>
      <c r="N264" s="38"/>
      <c r="O264" s="38"/>
      <c r="P264" s="38"/>
      <c r="Q264" s="38"/>
      <c r="R264" s="38"/>
      <c r="S264" s="38"/>
      <c r="T264" s="38"/>
      <c r="U264" s="38"/>
      <c r="V264" s="38"/>
      <c r="W264" s="38"/>
      <c r="X264" s="38"/>
      <c r="Y264" s="38"/>
    </row>
    <row r="265" spans="2:25" x14ac:dyDescent="0.25">
      <c r="B265" s="38"/>
      <c r="C265" s="38"/>
      <c r="D265" s="38"/>
      <c r="E265" s="38"/>
      <c r="F265" s="38"/>
      <c r="G265" s="38"/>
      <c r="H265" s="38"/>
      <c r="I265" s="38"/>
      <c r="J265" s="38"/>
      <c r="K265" s="38"/>
      <c r="L265" s="38"/>
      <c r="M265" s="38"/>
      <c r="N265" s="38"/>
      <c r="O265" s="38"/>
      <c r="P265" s="38"/>
      <c r="Q265" s="38"/>
      <c r="R265" s="38"/>
      <c r="S265" s="38"/>
      <c r="T265" s="38"/>
      <c r="U265" s="38"/>
      <c r="V265" s="38"/>
      <c r="W265" s="38"/>
      <c r="X265" s="38"/>
      <c r="Y265" s="38"/>
    </row>
    <row r="266" spans="2:25" x14ac:dyDescent="0.25">
      <c r="B266" s="38"/>
      <c r="C266" s="38"/>
      <c r="D266" s="38"/>
      <c r="E266" s="38"/>
      <c r="F266" s="38"/>
      <c r="G266" s="38"/>
      <c r="H266" s="38"/>
      <c r="I266" s="38"/>
      <c r="J266" s="38"/>
      <c r="K266" s="38"/>
      <c r="L266" s="38"/>
      <c r="M266" s="38"/>
      <c r="N266" s="38"/>
      <c r="O266" s="38"/>
      <c r="P266" s="38"/>
      <c r="Q266" s="38"/>
      <c r="R266" s="38"/>
      <c r="S266" s="38"/>
      <c r="T266" s="38"/>
      <c r="U266" s="38"/>
      <c r="V266" s="38"/>
      <c r="W266" s="38"/>
      <c r="X266" s="38"/>
      <c r="Y266" s="38"/>
    </row>
    <row r="267" spans="2:25" x14ac:dyDescent="0.25">
      <c r="B267" s="38"/>
      <c r="C267" s="38"/>
      <c r="D267" s="38"/>
      <c r="E267" s="38"/>
      <c r="F267" s="38"/>
      <c r="G267" s="38"/>
      <c r="H267" s="38"/>
      <c r="I267" s="38"/>
      <c r="J267" s="38"/>
      <c r="K267" s="38"/>
      <c r="L267" s="38"/>
      <c r="M267" s="38"/>
      <c r="N267" s="38"/>
      <c r="O267" s="38"/>
      <c r="P267" s="38"/>
      <c r="Q267" s="38"/>
      <c r="R267" s="38"/>
      <c r="S267" s="38"/>
      <c r="T267" s="38"/>
      <c r="U267" s="38"/>
      <c r="V267" s="38"/>
      <c r="W267" s="38"/>
      <c r="X267" s="38"/>
      <c r="Y267" s="38"/>
    </row>
    <row r="268" spans="2:25" x14ac:dyDescent="0.25">
      <c r="B268" s="38"/>
      <c r="C268" s="38"/>
      <c r="D268" s="38"/>
      <c r="E268" s="38"/>
      <c r="F268" s="38"/>
      <c r="G268" s="38"/>
      <c r="H268" s="38"/>
      <c r="I268" s="38"/>
      <c r="J268" s="38"/>
      <c r="K268" s="38"/>
      <c r="L268" s="38"/>
      <c r="M268" s="38"/>
      <c r="N268" s="38"/>
      <c r="O268" s="38"/>
      <c r="P268" s="38"/>
      <c r="Q268" s="38"/>
      <c r="R268" s="38"/>
      <c r="S268" s="38"/>
      <c r="T268" s="38"/>
      <c r="U268" s="38"/>
      <c r="V268" s="38"/>
      <c r="W268" s="38"/>
      <c r="X268" s="38"/>
      <c r="Y268" s="38"/>
    </row>
    <row r="269" spans="2:25" x14ac:dyDescent="0.25">
      <c r="B269" s="38"/>
      <c r="C269" s="38"/>
      <c r="D269" s="38"/>
      <c r="E269" s="38"/>
      <c r="F269" s="38"/>
      <c r="G269" s="38"/>
      <c r="H269" s="38"/>
      <c r="I269" s="38"/>
      <c r="J269" s="38"/>
      <c r="K269" s="38"/>
      <c r="L269" s="38"/>
      <c r="M269" s="38"/>
      <c r="N269" s="38"/>
      <c r="O269" s="38"/>
      <c r="P269" s="38"/>
      <c r="Q269" s="38"/>
      <c r="R269" s="38"/>
      <c r="S269" s="38"/>
      <c r="T269" s="38"/>
      <c r="U269" s="38"/>
      <c r="V269" s="38"/>
      <c r="W269" s="38"/>
      <c r="X269" s="38"/>
      <c r="Y269" s="38"/>
    </row>
    <row r="270" spans="2:25" x14ac:dyDescent="0.25">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row>
    <row r="271" spans="2:25" x14ac:dyDescent="0.25">
      <c r="B271" s="38"/>
      <c r="C271" s="38"/>
      <c r="D271" s="38"/>
      <c r="E271" s="38"/>
      <c r="F271" s="38"/>
      <c r="G271" s="38"/>
      <c r="H271" s="38"/>
      <c r="I271" s="38"/>
      <c r="J271" s="38"/>
      <c r="K271" s="38"/>
      <c r="L271" s="38"/>
      <c r="M271" s="38"/>
      <c r="N271" s="38"/>
      <c r="O271" s="38"/>
      <c r="P271" s="38"/>
      <c r="Q271" s="38"/>
      <c r="R271" s="38"/>
      <c r="S271" s="38"/>
      <c r="T271" s="38"/>
      <c r="U271" s="38"/>
      <c r="V271" s="38"/>
      <c r="W271" s="38"/>
      <c r="X271" s="38"/>
      <c r="Y271" s="38"/>
    </row>
    <row r="272" spans="2:25" x14ac:dyDescent="0.25">
      <c r="B272" s="38"/>
      <c r="C272" s="38"/>
      <c r="D272" s="38"/>
      <c r="E272" s="38"/>
      <c r="F272" s="38"/>
      <c r="G272" s="38"/>
      <c r="H272" s="38"/>
      <c r="I272" s="38"/>
      <c r="J272" s="38"/>
      <c r="K272" s="38"/>
      <c r="L272" s="38"/>
      <c r="M272" s="38"/>
      <c r="N272" s="38"/>
      <c r="O272" s="38"/>
      <c r="P272" s="38"/>
      <c r="Q272" s="38"/>
      <c r="R272" s="38"/>
      <c r="S272" s="38"/>
      <c r="T272" s="38"/>
      <c r="U272" s="38"/>
      <c r="V272" s="38"/>
      <c r="W272" s="38"/>
      <c r="X272" s="38"/>
      <c r="Y272" s="38"/>
    </row>
    <row r="273" spans="2:25" x14ac:dyDescent="0.25">
      <c r="B273" s="38"/>
      <c r="C273" s="38"/>
      <c r="D273" s="38"/>
      <c r="E273" s="38"/>
      <c r="F273" s="38"/>
      <c r="G273" s="38"/>
      <c r="H273" s="38"/>
      <c r="I273" s="38"/>
      <c r="J273" s="38"/>
      <c r="K273" s="38"/>
      <c r="L273" s="38"/>
      <c r="M273" s="38"/>
      <c r="N273" s="38"/>
      <c r="O273" s="38"/>
      <c r="P273" s="38"/>
      <c r="Q273" s="38"/>
      <c r="R273" s="38"/>
      <c r="S273" s="38"/>
      <c r="T273" s="38"/>
      <c r="U273" s="38"/>
      <c r="V273" s="38"/>
      <c r="W273" s="38"/>
      <c r="X273" s="38"/>
      <c r="Y273" s="38"/>
    </row>
  </sheetData>
  <mergeCells count="39">
    <mergeCell ref="U53:W53"/>
    <mergeCell ref="U58:W58"/>
    <mergeCell ref="U64:W64"/>
    <mergeCell ref="C31:E31"/>
    <mergeCell ref="F31:H31"/>
    <mergeCell ref="C37:E37"/>
    <mergeCell ref="F37:H37"/>
    <mergeCell ref="C43:E43"/>
    <mergeCell ref="F43:H43"/>
    <mergeCell ref="C64:E64"/>
    <mergeCell ref="F64:H64"/>
    <mergeCell ref="I64:K64"/>
    <mergeCell ref="L64:N64"/>
    <mergeCell ref="O53:Q53"/>
    <mergeCell ref="O58:Q58"/>
    <mergeCell ref="O64:Q64"/>
    <mergeCell ref="R64:T64"/>
    <mergeCell ref="C53:E53"/>
    <mergeCell ref="F53:H53"/>
    <mergeCell ref="I53:K53"/>
    <mergeCell ref="L53:N53"/>
    <mergeCell ref="C58:E58"/>
    <mergeCell ref="F58:H58"/>
    <mergeCell ref="I58:K58"/>
    <mergeCell ref="L58:N58"/>
    <mergeCell ref="I31:K31"/>
    <mergeCell ref="I37:K37"/>
    <mergeCell ref="I43:K43"/>
    <mergeCell ref="R53:T53"/>
    <mergeCell ref="R58:T58"/>
    <mergeCell ref="L31:N31"/>
    <mergeCell ref="L37:N37"/>
    <mergeCell ref="L43:N43"/>
    <mergeCell ref="C6:E6"/>
    <mergeCell ref="F6:H6"/>
    <mergeCell ref="C13:E13"/>
    <mergeCell ref="F13:H13"/>
    <mergeCell ref="C20:E20"/>
    <mergeCell ref="F20:H20"/>
  </mergeCells>
  <hyperlinks>
    <hyperlink ref="B1" location="Titel!A1" display="Titel" xr:uid="{00000000-0004-0000-0600-000000000000}"/>
  </hyperlinks>
  <pageMargins left="0" right="0" top="0" bottom="0" header="0.31496062992125984" footer="0.31496062992125984"/>
  <pageSetup paperSize="9" scale="80" orientation="landscape" r:id="rId1"/>
  <rowBreaks count="1" manualBreakCount="1">
    <brk id="56" max="16383" man="1"/>
  </rowBreaks>
  <colBreaks count="1" manualBreakCount="1">
    <brk id="1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08"/>
  <sheetViews>
    <sheetView zoomScaleNormal="100" workbookViewId="0">
      <selection activeCell="B2" sqref="B2"/>
    </sheetView>
  </sheetViews>
  <sheetFormatPr baseColWidth="10" defaultColWidth="11.453125" defaultRowHeight="12.5" x14ac:dyDescent="0.25"/>
  <cols>
    <col min="1" max="1" width="1.453125" customWidth="1"/>
    <col min="2" max="2" width="32.54296875" style="20" customWidth="1"/>
    <col min="3" max="18" width="14.7265625" style="20" customWidth="1"/>
    <col min="19" max="20" width="12.7265625" style="20" customWidth="1"/>
    <col min="21" max="16384" width="11.453125" style="20"/>
  </cols>
  <sheetData>
    <row r="1" spans="1:19" x14ac:dyDescent="0.25">
      <c r="B1" s="156" t="s">
        <v>22</v>
      </c>
    </row>
    <row r="2" spans="1:19" ht="13" x14ac:dyDescent="0.3">
      <c r="B2" s="8" t="s">
        <v>94</v>
      </c>
    </row>
    <row r="3" spans="1:19" x14ac:dyDescent="0.25">
      <c r="B3" s="20" t="s">
        <v>100</v>
      </c>
    </row>
    <row r="4" spans="1:19" x14ac:dyDescent="0.25">
      <c r="B4" s="113"/>
      <c r="C4" s="96"/>
      <c r="D4" s="96"/>
      <c r="E4" s="96"/>
      <c r="F4" s="38"/>
      <c r="G4" s="38"/>
      <c r="H4" s="38"/>
      <c r="I4" s="38"/>
      <c r="J4" s="38"/>
      <c r="K4" s="38"/>
      <c r="L4" s="38"/>
      <c r="M4" s="38"/>
      <c r="N4" s="38"/>
      <c r="O4" s="38"/>
      <c r="P4" s="38"/>
      <c r="Q4" s="38"/>
      <c r="R4" s="38"/>
      <c r="S4" s="38"/>
    </row>
    <row r="5" spans="1:19" s="38" customFormat="1" ht="10" x14ac:dyDescent="0.2">
      <c r="B5" s="329" t="s">
        <v>77</v>
      </c>
    </row>
    <row r="6" spans="1:19" s="38" customFormat="1" ht="24" customHeight="1" x14ac:dyDescent="0.2">
      <c r="A6" s="96"/>
      <c r="B6" s="263" t="s">
        <v>10</v>
      </c>
      <c r="C6" s="382" t="s">
        <v>107</v>
      </c>
      <c r="D6" s="383"/>
      <c r="E6" s="383"/>
      <c r="F6" s="384"/>
      <c r="G6" s="382">
        <v>2022</v>
      </c>
      <c r="H6" s="383"/>
      <c r="I6" s="383"/>
      <c r="J6" s="384"/>
    </row>
    <row r="7" spans="1:19" s="4" customFormat="1" ht="21" x14ac:dyDescent="0.2">
      <c r="A7" s="72"/>
      <c r="B7" s="187"/>
      <c r="C7" s="321" t="s">
        <v>65</v>
      </c>
      <c r="D7" s="322" t="s">
        <v>121</v>
      </c>
      <c r="E7" s="322" t="s">
        <v>122</v>
      </c>
      <c r="F7" s="323" t="s">
        <v>13</v>
      </c>
      <c r="G7" s="321" t="s">
        <v>65</v>
      </c>
      <c r="H7" s="322" t="s">
        <v>121</v>
      </c>
      <c r="I7" s="322" t="s">
        <v>122</v>
      </c>
      <c r="J7" s="323" t="s">
        <v>13</v>
      </c>
    </row>
    <row r="8" spans="1:19" s="38" customFormat="1" ht="10" x14ac:dyDescent="0.2">
      <c r="A8" s="96"/>
      <c r="B8" s="124" t="s">
        <v>46</v>
      </c>
      <c r="C8" s="178">
        <v>0.11599452070551144</v>
      </c>
      <c r="D8" s="179">
        <v>0.11251146965866819</v>
      </c>
      <c r="E8" s="179">
        <v>0.14712729164433733</v>
      </c>
      <c r="F8" s="180">
        <v>0.37563328200851698</v>
      </c>
      <c r="G8" s="178">
        <v>0.12877052238623904</v>
      </c>
      <c r="H8" s="179">
        <v>0.12223048830194301</v>
      </c>
      <c r="I8" s="179">
        <v>9.4112733207271093E-2</v>
      </c>
      <c r="J8" s="180">
        <v>0.34511406918936433</v>
      </c>
    </row>
    <row r="9" spans="1:19" s="38" customFormat="1" ht="10" x14ac:dyDescent="0.2">
      <c r="A9" s="96"/>
      <c r="B9" s="154" t="s">
        <v>49</v>
      </c>
      <c r="C9" s="181">
        <v>0.13151022910985058</v>
      </c>
      <c r="D9" s="182">
        <v>0.15294697987171266</v>
      </c>
      <c r="E9" s="182">
        <v>0.17005920273859942</v>
      </c>
      <c r="F9" s="183">
        <v>0.45451641172016266</v>
      </c>
      <c r="G9" s="181">
        <v>0.14460817904529996</v>
      </c>
      <c r="H9" s="182">
        <v>0.17818395361956699</v>
      </c>
      <c r="I9" s="182">
        <v>0.11158379362109686</v>
      </c>
      <c r="J9" s="183">
        <v>0.43437592628596378</v>
      </c>
    </row>
    <row r="10" spans="1:19" s="38" customFormat="1" ht="10" x14ac:dyDescent="0.2">
      <c r="A10" s="96"/>
      <c r="B10" s="124" t="s">
        <v>47</v>
      </c>
      <c r="C10" s="172">
        <v>0.1337434211736018</v>
      </c>
      <c r="D10" s="170">
        <v>0.15168818236980608</v>
      </c>
      <c r="E10" s="170">
        <v>0.1790034837193053</v>
      </c>
      <c r="F10" s="171">
        <v>0.46443650168386841</v>
      </c>
      <c r="G10" s="172">
        <v>0.14931627265429795</v>
      </c>
      <c r="H10" s="170">
        <v>0.16990016845865979</v>
      </c>
      <c r="I10" s="170">
        <v>0.1209171386900926</v>
      </c>
      <c r="J10" s="171">
        <v>0.44013216655926013</v>
      </c>
    </row>
    <row r="11" spans="1:19" s="38" customFormat="1" ht="10" x14ac:dyDescent="0.2">
      <c r="A11" s="96"/>
      <c r="B11" s="154" t="s">
        <v>48</v>
      </c>
      <c r="C11" s="172">
        <v>0.12856302795538341</v>
      </c>
      <c r="D11" s="170">
        <v>0.1546086713025622</v>
      </c>
      <c r="E11" s="170">
        <v>0.15825453866616884</v>
      </c>
      <c r="F11" s="171">
        <v>0.44142437112054883</v>
      </c>
      <c r="G11" s="172">
        <v>0.13852252383909977</v>
      </c>
      <c r="H11" s="170">
        <v>0.18889152752913668</v>
      </c>
      <c r="I11" s="170">
        <v>9.9519564502575722E-2</v>
      </c>
      <c r="J11" s="171">
        <v>0.42693544262175293</v>
      </c>
    </row>
    <row r="12" spans="1:19" s="38" customFormat="1" ht="10.5" thickBot="1" x14ac:dyDescent="0.25">
      <c r="A12" s="96"/>
      <c r="B12" s="155" t="s">
        <v>13</v>
      </c>
      <c r="C12" s="184">
        <v>0.12047543451236797</v>
      </c>
      <c r="D12" s="185">
        <v>0.12418918564037922</v>
      </c>
      <c r="E12" s="185">
        <v>0.15374999389950142</v>
      </c>
      <c r="F12" s="186">
        <v>0.39841461405224859</v>
      </c>
      <c r="G12" s="184">
        <v>0.13336182234177341</v>
      </c>
      <c r="H12" s="185">
        <v>0.13845126820361017</v>
      </c>
      <c r="I12" s="185">
        <v>9.9177553125263482E-2</v>
      </c>
      <c r="J12" s="186">
        <v>0.37099087466260738</v>
      </c>
    </row>
    <row r="13" spans="1:19" s="38" customFormat="1" ht="10.5" thickTop="1" x14ac:dyDescent="0.2"/>
    <row r="14" spans="1:19" s="38" customFormat="1" ht="24" customHeight="1" x14ac:dyDescent="0.2">
      <c r="A14" s="96"/>
      <c r="B14" s="192" t="s">
        <v>92</v>
      </c>
      <c r="C14" s="382" t="s">
        <v>107</v>
      </c>
      <c r="D14" s="383"/>
      <c r="E14" s="383"/>
      <c r="F14" s="384"/>
      <c r="G14" s="382">
        <v>2022</v>
      </c>
      <c r="H14" s="383"/>
      <c r="I14" s="383"/>
      <c r="J14" s="384"/>
    </row>
    <row r="15" spans="1:19" s="4" customFormat="1" ht="21" x14ac:dyDescent="0.2">
      <c r="A15" s="72"/>
      <c r="B15" s="264" t="s">
        <v>116</v>
      </c>
      <c r="C15" s="321" t="s">
        <v>65</v>
      </c>
      <c r="D15" s="322" t="s">
        <v>121</v>
      </c>
      <c r="E15" s="322" t="s">
        <v>122</v>
      </c>
      <c r="F15" s="323" t="s">
        <v>13</v>
      </c>
      <c r="G15" s="321" t="s">
        <v>65</v>
      </c>
      <c r="H15" s="322" t="s">
        <v>121</v>
      </c>
      <c r="I15" s="322" t="s">
        <v>122</v>
      </c>
      <c r="J15" s="323" t="s">
        <v>13</v>
      </c>
    </row>
    <row r="16" spans="1:19" s="38" customFormat="1" ht="10" x14ac:dyDescent="0.2">
      <c r="A16" s="96"/>
      <c r="B16" s="124" t="s">
        <v>46</v>
      </c>
      <c r="C16" s="178">
        <v>0.10365744944913835</v>
      </c>
      <c r="D16" s="179">
        <v>0.11080293783633224</v>
      </c>
      <c r="E16" s="179">
        <v>0.13383777243908818</v>
      </c>
      <c r="F16" s="180">
        <v>0.34829815972455874</v>
      </c>
      <c r="G16" s="178">
        <v>0.11169789097158193</v>
      </c>
      <c r="H16" s="179">
        <v>0.12027799481276795</v>
      </c>
      <c r="I16" s="179">
        <v>8.5277625872440435E-2</v>
      </c>
      <c r="J16" s="180">
        <v>0.31725420126487913</v>
      </c>
    </row>
    <row r="17" spans="1:10" s="38" customFormat="1" ht="10" x14ac:dyDescent="0.2">
      <c r="A17" s="96"/>
      <c r="B17" s="154" t="s">
        <v>49</v>
      </c>
      <c r="C17" s="181">
        <v>0.10795705990424975</v>
      </c>
      <c r="D17" s="182">
        <v>0.15213258860920759</v>
      </c>
      <c r="E17" s="182">
        <v>0.1701410773914093</v>
      </c>
      <c r="F17" s="183">
        <v>0.43022904960506375</v>
      </c>
      <c r="G17" s="181">
        <v>0.11190749460632028</v>
      </c>
      <c r="H17" s="182">
        <v>0.16938510368318485</v>
      </c>
      <c r="I17" s="182">
        <v>0.11814767070449367</v>
      </c>
      <c r="J17" s="183">
        <v>0.39944026899399881</v>
      </c>
    </row>
    <row r="18" spans="1:10" s="38" customFormat="1" ht="10" x14ac:dyDescent="0.2">
      <c r="A18" s="96"/>
      <c r="B18" s="124" t="s">
        <v>47</v>
      </c>
      <c r="C18" s="172">
        <v>0.11236849166766907</v>
      </c>
      <c r="D18" s="170">
        <v>0.14905974048405554</v>
      </c>
      <c r="E18" s="170">
        <v>0.19219724939007277</v>
      </c>
      <c r="F18" s="171">
        <v>0.45362548154179738</v>
      </c>
      <c r="G18" s="172">
        <v>0.11478790941536907</v>
      </c>
      <c r="H18" s="170">
        <v>0.16162787025046588</v>
      </c>
      <c r="I18" s="170">
        <v>0.13957866144467956</v>
      </c>
      <c r="J18" s="171">
        <v>0.41599759957044946</v>
      </c>
    </row>
    <row r="19" spans="1:10" s="38" customFormat="1" ht="10" x14ac:dyDescent="0.2">
      <c r="A19" s="96"/>
      <c r="B19" s="154" t="s">
        <v>48</v>
      </c>
      <c r="C19" s="172">
        <v>0.10270514406994379</v>
      </c>
      <c r="D19" s="170">
        <v>0.15579088836094046</v>
      </c>
      <c r="E19" s="170">
        <v>0.14388267305100741</v>
      </c>
      <c r="F19" s="171">
        <v>0.40237870548189164</v>
      </c>
      <c r="G19" s="172">
        <v>0.10862196286089948</v>
      </c>
      <c r="H19" s="170">
        <v>0.17822805785198392</v>
      </c>
      <c r="I19" s="170">
        <v>9.3705084562597935E-2</v>
      </c>
      <c r="J19" s="171">
        <v>0.38055510527548136</v>
      </c>
    </row>
    <row r="20" spans="1:10" s="38" customFormat="1" ht="10.5" thickBot="1" x14ac:dyDescent="0.25">
      <c r="A20" s="96"/>
      <c r="B20" s="155" t="s">
        <v>13</v>
      </c>
      <c r="C20" s="184">
        <v>0.1049159430074847</v>
      </c>
      <c r="D20" s="185">
        <v>0.12290053787446847</v>
      </c>
      <c r="E20" s="185">
        <v>0.14446409312558942</v>
      </c>
      <c r="F20" s="186">
        <v>0.37228008333570489</v>
      </c>
      <c r="G20" s="184">
        <v>0.11175876112965034</v>
      </c>
      <c r="H20" s="185">
        <v>0.13455173715975138</v>
      </c>
      <c r="I20" s="185">
        <v>9.4831811551454426E-2</v>
      </c>
      <c r="J20" s="186">
        <v>0.34114230984085614</v>
      </c>
    </row>
    <row r="21" spans="1:10" s="38" customFormat="1" ht="10.5" thickTop="1" x14ac:dyDescent="0.2"/>
    <row r="22" spans="1:10" s="38" customFormat="1" ht="24" customHeight="1" x14ac:dyDescent="0.2">
      <c r="A22" s="96"/>
      <c r="B22" s="192" t="s">
        <v>93</v>
      </c>
      <c r="C22" s="382" t="s">
        <v>107</v>
      </c>
      <c r="D22" s="383"/>
      <c r="E22" s="383"/>
      <c r="F22" s="384"/>
      <c r="G22" s="382">
        <v>2022</v>
      </c>
      <c r="H22" s="383"/>
      <c r="I22" s="383"/>
      <c r="J22" s="384"/>
    </row>
    <row r="23" spans="1:10" s="4" customFormat="1" ht="21" x14ac:dyDescent="0.2">
      <c r="A23" s="72"/>
      <c r="B23" s="264" t="s">
        <v>117</v>
      </c>
      <c r="C23" s="321" t="s">
        <v>65</v>
      </c>
      <c r="D23" s="322" t="s">
        <v>121</v>
      </c>
      <c r="E23" s="322" t="s">
        <v>122</v>
      </c>
      <c r="F23" s="323" t="s">
        <v>13</v>
      </c>
      <c r="G23" s="321" t="s">
        <v>65</v>
      </c>
      <c r="H23" s="322" t="s">
        <v>121</v>
      </c>
      <c r="I23" s="322" t="s">
        <v>122</v>
      </c>
      <c r="J23" s="323" t="s">
        <v>13</v>
      </c>
    </row>
    <row r="24" spans="1:10" s="38" customFormat="1" ht="10" x14ac:dyDescent="0.2">
      <c r="A24" s="96"/>
      <c r="B24" s="124" t="s">
        <v>46</v>
      </c>
      <c r="C24" s="178">
        <v>0.12697965565404543</v>
      </c>
      <c r="D24" s="179">
        <v>0.11403286056960216</v>
      </c>
      <c r="E24" s="179">
        <v>0.15896116764549084</v>
      </c>
      <c r="F24" s="180">
        <v>0.39997430161868913</v>
      </c>
      <c r="G24" s="178">
        <v>0.14401457103378973</v>
      </c>
      <c r="H24" s="179">
        <v>0.12397385785114197</v>
      </c>
      <c r="I24" s="179">
        <v>0.10200154675612237</v>
      </c>
      <c r="J24" s="180">
        <v>0.36998997564105407</v>
      </c>
    </row>
    <row r="25" spans="1:10" s="38" customFormat="1" ht="10" x14ac:dyDescent="0.2">
      <c r="A25" s="96"/>
      <c r="B25" s="154" t="s">
        <v>49</v>
      </c>
      <c r="C25" s="181">
        <v>0.15325648557711655</v>
      </c>
      <c r="D25" s="182">
        <v>0.1536991237003309</v>
      </c>
      <c r="E25" s="182">
        <v>0.16998387311453184</v>
      </c>
      <c r="F25" s="183">
        <v>0.47694103007772476</v>
      </c>
      <c r="G25" s="181">
        <v>0.17401384386756619</v>
      </c>
      <c r="H25" s="182">
        <v>0.18609620489166129</v>
      </c>
      <c r="I25" s="182">
        <v>0.10568131259477177</v>
      </c>
      <c r="J25" s="183">
        <v>0.46579136135399923</v>
      </c>
    </row>
    <row r="26" spans="1:10" s="38" customFormat="1" ht="10" x14ac:dyDescent="0.2">
      <c r="A26" s="96"/>
      <c r="B26" s="124" t="s">
        <v>47</v>
      </c>
      <c r="C26" s="172">
        <v>0.15185065206487208</v>
      </c>
      <c r="D26" s="170">
        <v>0.15391447918408294</v>
      </c>
      <c r="E26" s="170">
        <v>0.16782833138271191</v>
      </c>
      <c r="F26" s="171">
        <v>0.47359346263166696</v>
      </c>
      <c r="G26" s="172">
        <v>0.17727670327534259</v>
      </c>
      <c r="H26" s="170">
        <v>0.17659636505005347</v>
      </c>
      <c r="I26" s="170">
        <v>0.10580538234496729</v>
      </c>
      <c r="J26" s="171">
        <v>0.45967845067036334</v>
      </c>
    </row>
    <row r="27" spans="1:10" s="38" customFormat="1" ht="10" x14ac:dyDescent="0.2">
      <c r="A27" s="96"/>
      <c r="B27" s="154" t="s">
        <v>48</v>
      </c>
      <c r="C27" s="172">
        <v>0.15530374949685199</v>
      </c>
      <c r="D27" s="170">
        <v>0.15338609109067297</v>
      </c>
      <c r="E27" s="170">
        <v>0.17311708728573491</v>
      </c>
      <c r="F27" s="171">
        <v>0.48180692787325985</v>
      </c>
      <c r="G27" s="172">
        <v>0.16929006912143504</v>
      </c>
      <c r="H27" s="170">
        <v>0.19986286900283529</v>
      </c>
      <c r="I27" s="170">
        <v>0.10550191798083872</v>
      </c>
      <c r="J27" s="171">
        <v>0.47465485610510905</v>
      </c>
    </row>
    <row r="28" spans="1:10" s="38" customFormat="1" ht="10.5" thickBot="1" x14ac:dyDescent="0.25">
      <c r="A28" s="96"/>
      <c r="B28" s="155" t="s">
        <v>13</v>
      </c>
      <c r="C28" s="184">
        <v>0.13447628046209445</v>
      </c>
      <c r="D28" s="185">
        <v>0.12534874531161352</v>
      </c>
      <c r="E28" s="185">
        <v>0.16210613690198927</v>
      </c>
      <c r="F28" s="186">
        <v>0.42193116267569719</v>
      </c>
      <c r="G28" s="184">
        <v>0.15269071239530452</v>
      </c>
      <c r="H28" s="185">
        <v>0.14194029256302737</v>
      </c>
      <c r="I28" s="185">
        <v>0.10306581508297515</v>
      </c>
      <c r="J28" s="186">
        <v>0.39769682004130702</v>
      </c>
    </row>
    <row r="29" spans="1:10" s="38" customFormat="1" ht="16.5" customHeight="1" thickTop="1" x14ac:dyDescent="0.2">
      <c r="B29" s="255" t="s">
        <v>106</v>
      </c>
      <c r="F29" s="310"/>
      <c r="J29" s="310" t="s">
        <v>118</v>
      </c>
    </row>
    <row r="30" spans="1:10" s="38" customFormat="1" ht="10" x14ac:dyDescent="0.2">
      <c r="B30" s="15" t="s">
        <v>78</v>
      </c>
    </row>
    <row r="31" spans="1:10" s="38" customFormat="1" ht="10" x14ac:dyDescent="0.2">
      <c r="B31" s="4" t="s">
        <v>129</v>
      </c>
    </row>
    <row r="32" spans="1:10" s="38" customFormat="1" ht="10" x14ac:dyDescent="0.2">
      <c r="B32" s="4"/>
      <c r="C32" s="7"/>
    </row>
    <row r="33" spans="1:21" s="38" customFormat="1" ht="10" x14ac:dyDescent="0.2">
      <c r="B33" s="329" t="s">
        <v>77</v>
      </c>
    </row>
    <row r="34" spans="1:21" ht="13" x14ac:dyDescent="0.25">
      <c r="A34" s="16"/>
      <c r="B34" s="192" t="s">
        <v>10</v>
      </c>
      <c r="C34" s="376">
        <v>2017</v>
      </c>
      <c r="D34" s="377"/>
      <c r="E34" s="377"/>
      <c r="F34" s="378"/>
      <c r="G34" s="373">
        <v>2018</v>
      </c>
      <c r="H34" s="374"/>
      <c r="I34" s="374"/>
      <c r="J34" s="375"/>
      <c r="K34" s="373">
        <v>2019</v>
      </c>
      <c r="L34" s="374"/>
      <c r="M34" s="374"/>
      <c r="N34" s="375"/>
      <c r="O34" s="373">
        <v>2020</v>
      </c>
      <c r="P34" s="374"/>
      <c r="Q34" s="374"/>
      <c r="R34" s="375"/>
      <c r="S34" s="38"/>
    </row>
    <row r="35" spans="1:21" ht="21" x14ac:dyDescent="0.25">
      <c r="A35" s="17"/>
      <c r="B35" s="153"/>
      <c r="C35" s="227" t="s">
        <v>65</v>
      </c>
      <c r="D35" s="228" t="s">
        <v>99</v>
      </c>
      <c r="E35" s="229" t="s">
        <v>73</v>
      </c>
      <c r="F35" s="208" t="s">
        <v>50</v>
      </c>
      <c r="G35" s="227" t="s">
        <v>65</v>
      </c>
      <c r="H35" s="228" t="s">
        <v>99</v>
      </c>
      <c r="I35" s="229" t="s">
        <v>73</v>
      </c>
      <c r="J35" s="208" t="s">
        <v>50</v>
      </c>
      <c r="K35" s="227" t="s">
        <v>65</v>
      </c>
      <c r="L35" s="228" t="s">
        <v>99</v>
      </c>
      <c r="M35" s="229" t="s">
        <v>73</v>
      </c>
      <c r="N35" s="208" t="s">
        <v>50</v>
      </c>
      <c r="O35" s="227" t="s">
        <v>65</v>
      </c>
      <c r="P35" s="228" t="s">
        <v>99</v>
      </c>
      <c r="Q35" s="229" t="s">
        <v>73</v>
      </c>
      <c r="R35" s="208" t="s">
        <v>50</v>
      </c>
      <c r="S35" s="38"/>
    </row>
    <row r="36" spans="1:21" x14ac:dyDescent="0.25">
      <c r="A36" s="16"/>
      <c r="B36" s="124" t="s">
        <v>46</v>
      </c>
      <c r="C36" s="172">
        <v>9.927884342015697E-2</v>
      </c>
      <c r="D36" s="170">
        <v>8.2207951080272734E-2</v>
      </c>
      <c r="E36" s="170">
        <v>2.2235796594529348E-2</v>
      </c>
      <c r="F36" s="171">
        <v>0.20372259109495905</v>
      </c>
      <c r="G36" s="178">
        <v>0.10007476002943452</v>
      </c>
      <c r="H36" s="179">
        <v>8.9386651503824244E-2</v>
      </c>
      <c r="I36" s="179">
        <v>2.3107467623821095E-2</v>
      </c>
      <c r="J36" s="180">
        <v>0.21256887915707987</v>
      </c>
      <c r="K36" s="178">
        <v>0.10300155398839052</v>
      </c>
      <c r="L36" s="179">
        <v>9.3017833133373473E-2</v>
      </c>
      <c r="M36" s="179">
        <v>3.1080691886763684E-2</v>
      </c>
      <c r="N36" s="180">
        <v>0.22444558164048745</v>
      </c>
      <c r="O36" s="178">
        <v>0.16926888518342223</v>
      </c>
      <c r="P36" s="179">
        <v>0.11550300622385724</v>
      </c>
      <c r="Q36" s="179">
        <v>3.7615887817232553E-2</v>
      </c>
      <c r="R36" s="180">
        <v>0.32238777922451201</v>
      </c>
      <c r="S36" s="38"/>
    </row>
    <row r="37" spans="1:21" x14ac:dyDescent="0.25">
      <c r="A37" s="16"/>
      <c r="B37" s="154" t="s">
        <v>49</v>
      </c>
      <c r="C37" s="181">
        <v>0.1184253485467805</v>
      </c>
      <c r="D37" s="182">
        <v>0.12806147892096481</v>
      </c>
      <c r="E37" s="182">
        <v>2.8697835195233081E-2</v>
      </c>
      <c r="F37" s="183">
        <v>0.27518466266297836</v>
      </c>
      <c r="G37" s="181">
        <v>0.13116324074058786</v>
      </c>
      <c r="H37" s="182">
        <v>0.13026830045556093</v>
      </c>
      <c r="I37" s="182">
        <v>3.2937765324201201E-2</v>
      </c>
      <c r="J37" s="183">
        <v>0.29436930652034998</v>
      </c>
      <c r="K37" s="181">
        <v>0.12847123084594761</v>
      </c>
      <c r="L37" s="182">
        <v>0.13829172137738185</v>
      </c>
      <c r="M37" s="182">
        <v>2.8112625470127751E-2</v>
      </c>
      <c r="N37" s="183">
        <v>0.294745915692052</v>
      </c>
      <c r="O37" s="181">
        <v>0.18900956937799043</v>
      </c>
      <c r="P37" s="182">
        <v>0.165085326953748</v>
      </c>
      <c r="Q37" s="182">
        <v>3.8669856459330146E-2</v>
      </c>
      <c r="R37" s="183">
        <v>0.39276475279106859</v>
      </c>
      <c r="S37" s="38"/>
    </row>
    <row r="38" spans="1:21" x14ac:dyDescent="0.25">
      <c r="B38" s="124" t="s">
        <v>47</v>
      </c>
      <c r="C38" s="172">
        <v>0.12837027940002768</v>
      </c>
      <c r="D38" s="170">
        <v>0.1278283841212903</v>
      </c>
      <c r="E38" s="170">
        <v>2.5346857154637473E-2</v>
      </c>
      <c r="F38" s="171">
        <v>0.28154552067595545</v>
      </c>
      <c r="G38" s="172">
        <v>0.14180898497072142</v>
      </c>
      <c r="H38" s="170">
        <v>0.12822326220328525</v>
      </c>
      <c r="I38" s="170">
        <v>2.8197359689868334E-2</v>
      </c>
      <c r="J38" s="171">
        <v>0.29822815166649203</v>
      </c>
      <c r="K38" s="172">
        <v>0.13575113488404827</v>
      </c>
      <c r="L38" s="170">
        <v>0.13512897209416899</v>
      </c>
      <c r="M38" s="170">
        <v>2.4496604145405918E-2</v>
      </c>
      <c r="N38" s="171">
        <v>0.2954066499332022</v>
      </c>
      <c r="O38" s="172">
        <v>0.19840800635892272</v>
      </c>
      <c r="P38" s="170">
        <v>0.16606179582992711</v>
      </c>
      <c r="Q38" s="170">
        <v>3.8492980575301469E-2</v>
      </c>
      <c r="R38" s="171">
        <v>0.40296136841301317</v>
      </c>
      <c r="S38" s="38"/>
    </row>
    <row r="39" spans="1:21" x14ac:dyDescent="0.25">
      <c r="A39" s="3"/>
      <c r="B39" s="154" t="s">
        <v>48</v>
      </c>
      <c r="C39" s="172">
        <v>0.10475376882387594</v>
      </c>
      <c r="D39" s="170">
        <v>0.12838192098172624</v>
      </c>
      <c r="E39" s="170">
        <v>3.33065445042076E-2</v>
      </c>
      <c r="F39" s="171">
        <v>0.26644223430980979</v>
      </c>
      <c r="G39" s="172">
        <v>0.11720368963977544</v>
      </c>
      <c r="H39" s="170">
        <v>0.13294991813945678</v>
      </c>
      <c r="I39" s="170">
        <v>3.9153764249268218E-2</v>
      </c>
      <c r="J39" s="171">
        <v>0.289309280199671</v>
      </c>
      <c r="K39" s="172">
        <v>0.11901540554277754</v>
      </c>
      <c r="L39" s="170">
        <v>0.14239979815191994</v>
      </c>
      <c r="M39" s="170">
        <v>3.2807626347025116E-2</v>
      </c>
      <c r="N39" s="171">
        <v>0.29388581830701666</v>
      </c>
      <c r="O39" s="172">
        <v>0.17686054972740337</v>
      </c>
      <c r="P39" s="170">
        <v>0.16382308094529419</v>
      </c>
      <c r="Q39" s="170">
        <v>3.8898497519023259E-2</v>
      </c>
      <c r="R39" s="171">
        <v>0.37958395647229609</v>
      </c>
      <c r="S39" s="38"/>
    </row>
    <row r="40" spans="1:21" ht="13" thickBot="1" x14ac:dyDescent="0.3">
      <c r="B40" s="155" t="s">
        <v>13</v>
      </c>
      <c r="C40" s="184">
        <v>0.10456269202358155</v>
      </c>
      <c r="D40" s="185">
        <v>9.4862119422788285E-2</v>
      </c>
      <c r="E40" s="185">
        <v>2.4019121196580392E-2</v>
      </c>
      <c r="F40" s="186">
        <v>0.22344393264295023</v>
      </c>
      <c r="G40" s="184">
        <v>0.10887618995975365</v>
      </c>
      <c r="H40" s="185">
        <v>0.10096061589364812</v>
      </c>
      <c r="I40" s="185">
        <v>2.5890513769045959E-2</v>
      </c>
      <c r="J40" s="186">
        <v>0.23572731962244772</v>
      </c>
      <c r="K40" s="184">
        <v>0.11011186858549651</v>
      </c>
      <c r="L40" s="185">
        <v>0.10565724126170997</v>
      </c>
      <c r="M40" s="185">
        <v>3.0251855299103701E-2</v>
      </c>
      <c r="N40" s="186">
        <v>0.24486128289542874</v>
      </c>
      <c r="O40" s="184">
        <v>0.17500030677396269</v>
      </c>
      <c r="P40" s="185">
        <v>0.12989851454259077</v>
      </c>
      <c r="Q40" s="185">
        <v>3.7921892339240607E-2</v>
      </c>
      <c r="R40" s="186">
        <v>0.34282071365579408</v>
      </c>
      <c r="S40" s="38"/>
    </row>
    <row r="41" spans="1:21" s="38" customFormat="1" ht="10.5" thickTop="1" x14ac:dyDescent="0.2"/>
    <row r="42" spans="1:21" s="38" customFormat="1" ht="13" x14ac:dyDescent="0.2">
      <c r="A42" s="96"/>
      <c r="B42" s="192" t="s">
        <v>92</v>
      </c>
      <c r="C42" s="373">
        <v>2017</v>
      </c>
      <c r="D42" s="374"/>
      <c r="E42" s="374"/>
      <c r="F42" s="375"/>
      <c r="G42" s="373">
        <v>2018</v>
      </c>
      <c r="H42" s="374"/>
      <c r="I42" s="374"/>
      <c r="J42" s="375"/>
      <c r="K42" s="373">
        <v>2019</v>
      </c>
      <c r="L42" s="374"/>
      <c r="M42" s="374"/>
      <c r="N42" s="375"/>
      <c r="O42" s="373">
        <v>2020</v>
      </c>
      <c r="P42" s="374"/>
      <c r="Q42" s="374"/>
      <c r="R42" s="375"/>
    </row>
    <row r="43" spans="1:21" s="4" customFormat="1" ht="21" x14ac:dyDescent="0.2">
      <c r="A43" s="72"/>
      <c r="B43" s="187"/>
      <c r="C43" s="227" t="s">
        <v>65</v>
      </c>
      <c r="D43" s="228" t="s">
        <v>99</v>
      </c>
      <c r="E43" s="229" t="s">
        <v>73</v>
      </c>
      <c r="F43" s="208" t="s">
        <v>50</v>
      </c>
      <c r="G43" s="227" t="s">
        <v>65</v>
      </c>
      <c r="H43" s="228" t="s">
        <v>99</v>
      </c>
      <c r="I43" s="229" t="s">
        <v>73</v>
      </c>
      <c r="J43" s="208" t="s">
        <v>50</v>
      </c>
      <c r="K43" s="227" t="s">
        <v>65</v>
      </c>
      <c r="L43" s="228" t="s">
        <v>99</v>
      </c>
      <c r="M43" s="229" t="s">
        <v>73</v>
      </c>
      <c r="N43" s="208" t="s">
        <v>50</v>
      </c>
      <c r="O43" s="227" t="s">
        <v>65</v>
      </c>
      <c r="P43" s="228" t="s">
        <v>99</v>
      </c>
      <c r="Q43" s="229" t="s">
        <v>73</v>
      </c>
      <c r="R43" s="208" t="s">
        <v>50</v>
      </c>
    </row>
    <row r="44" spans="1:21" s="38" customFormat="1" ht="10" x14ac:dyDescent="0.2">
      <c r="A44" s="96"/>
      <c r="B44" s="188" t="s">
        <v>88</v>
      </c>
      <c r="C44" s="178">
        <v>7.1844570143889869E-2</v>
      </c>
      <c r="D44" s="179">
        <v>6.8316541105656756E-2</v>
      </c>
      <c r="E44" s="179">
        <v>2.1868657923079692E-2</v>
      </c>
      <c r="F44" s="180">
        <v>0.16203046135018925</v>
      </c>
      <c r="G44" s="178">
        <v>7.9156623823386979E-2</v>
      </c>
      <c r="H44" s="179">
        <v>7.8184578645900019E-2</v>
      </c>
      <c r="I44" s="179">
        <v>2.3769531358720158E-2</v>
      </c>
      <c r="J44" s="180">
        <v>0.18111003801900394</v>
      </c>
      <c r="K44" s="178">
        <v>8.0758561963500133E-2</v>
      </c>
      <c r="L44" s="179">
        <v>8.2860666358071169E-2</v>
      </c>
      <c r="M44" s="179">
        <v>2.4422996980437036E-2</v>
      </c>
      <c r="N44" s="180">
        <v>0.18804222530200834</v>
      </c>
      <c r="O44" s="178">
        <v>0.14652807197004922</v>
      </c>
      <c r="P44" s="179">
        <v>0.10655466121105038</v>
      </c>
      <c r="Q44" s="179">
        <v>3.586723289350871E-2</v>
      </c>
      <c r="R44" s="180">
        <v>0.28895065491504873</v>
      </c>
      <c r="S44" s="4"/>
      <c r="T44" s="4"/>
      <c r="U44" s="4"/>
    </row>
    <row r="45" spans="1:21" s="38" customFormat="1" ht="10" x14ac:dyDescent="0.2">
      <c r="A45" s="96"/>
      <c r="B45" s="189" t="s">
        <v>89</v>
      </c>
      <c r="C45" s="181">
        <v>8.4806057135401181E-2</v>
      </c>
      <c r="D45" s="182">
        <v>0.11765420106847985</v>
      </c>
      <c r="E45" s="182">
        <v>4.3663421600110185E-2</v>
      </c>
      <c r="F45" s="183">
        <v>0.24612186759258589</v>
      </c>
      <c r="G45" s="181">
        <v>9.0915572063001868E-2</v>
      </c>
      <c r="H45" s="182">
        <v>0.12063940851408639</v>
      </c>
      <c r="I45" s="182">
        <v>4.6907114315224992E-2</v>
      </c>
      <c r="J45" s="183">
        <v>0.25846035604614204</v>
      </c>
      <c r="K45" s="181">
        <v>9.286329031220307E-2</v>
      </c>
      <c r="L45" s="182">
        <v>0.13675114462296675</v>
      </c>
      <c r="M45" s="182">
        <v>4.0881405286906113E-2</v>
      </c>
      <c r="N45" s="183">
        <v>0.27049418194903463</v>
      </c>
      <c r="O45" s="181">
        <v>0.15374328168926199</v>
      </c>
      <c r="P45" s="182">
        <v>0.16315524083046501</v>
      </c>
      <c r="Q45" s="182">
        <v>5.0400611161797663E-2</v>
      </c>
      <c r="R45" s="183">
        <v>0.36729913368152467</v>
      </c>
      <c r="S45" s="4"/>
      <c r="T45" s="4"/>
      <c r="U45" s="4"/>
    </row>
    <row r="46" spans="1:21" s="38" customFormat="1" ht="10" x14ac:dyDescent="0.2">
      <c r="A46" s="96"/>
      <c r="B46" s="188" t="s">
        <v>90</v>
      </c>
      <c r="C46" s="172">
        <v>9.9287160767512997E-2</v>
      </c>
      <c r="D46" s="170">
        <v>0.11635564599227026</v>
      </c>
      <c r="E46" s="170">
        <v>4.0082173168250211E-2</v>
      </c>
      <c r="F46" s="171">
        <v>0.25572497992803345</v>
      </c>
      <c r="G46" s="172">
        <v>0.10666360015204801</v>
      </c>
      <c r="H46" s="170">
        <v>0.12157452748523441</v>
      </c>
      <c r="I46" s="170">
        <v>4.4892496302613882E-2</v>
      </c>
      <c r="J46" s="171">
        <v>0.27313062393989629</v>
      </c>
      <c r="K46" s="172">
        <v>0.10407857045423544</v>
      </c>
      <c r="L46" s="170">
        <v>0.13745888843419876</v>
      </c>
      <c r="M46" s="170">
        <v>3.8903287409630338E-2</v>
      </c>
      <c r="N46" s="171">
        <v>0.28044074629806454</v>
      </c>
      <c r="O46" s="172">
        <v>0.16901267024500677</v>
      </c>
      <c r="P46" s="170">
        <v>0.16218157033142244</v>
      </c>
      <c r="Q46" s="170">
        <v>5.5531213105974857E-2</v>
      </c>
      <c r="R46" s="171">
        <v>0.38672545368240407</v>
      </c>
      <c r="S46" s="4"/>
      <c r="T46" s="4"/>
      <c r="U46" s="4"/>
    </row>
    <row r="47" spans="1:21" s="38" customFormat="1" ht="10" x14ac:dyDescent="0.2">
      <c r="A47" s="96"/>
      <c r="B47" s="189" t="s">
        <v>91</v>
      </c>
      <c r="C47" s="172">
        <v>6.656072867861472E-2</v>
      </c>
      <c r="D47" s="170">
        <v>0.11929081615936568</v>
      </c>
      <c r="E47" s="170">
        <v>4.8175846138724158E-2</v>
      </c>
      <c r="F47" s="171">
        <v>0.23402329543592937</v>
      </c>
      <c r="G47" s="172">
        <v>7.210105520254928E-2</v>
      </c>
      <c r="H47" s="170">
        <v>0.11952220123265976</v>
      </c>
      <c r="I47" s="170">
        <v>4.9314022935867348E-2</v>
      </c>
      <c r="J47" s="171">
        <v>0.2409372793710764</v>
      </c>
      <c r="K47" s="172">
        <v>7.9317717524218179E-2</v>
      </c>
      <c r="L47" s="170">
        <v>0.13589268585570874</v>
      </c>
      <c r="M47" s="170">
        <v>4.3270533275732034E-2</v>
      </c>
      <c r="N47" s="171">
        <v>0.25848093665565897</v>
      </c>
      <c r="O47" s="172">
        <v>0.13475783691350832</v>
      </c>
      <c r="P47" s="170">
        <v>0.16436521568063678</v>
      </c>
      <c r="Q47" s="170">
        <v>4.4021397819359424E-2</v>
      </c>
      <c r="R47" s="171">
        <v>0.34314445041350455</v>
      </c>
      <c r="S47" s="4"/>
      <c r="T47" s="4"/>
      <c r="U47" s="4"/>
    </row>
    <row r="48" spans="1:21" s="38" customFormat="1" ht="10.5" thickBot="1" x14ac:dyDescent="0.25">
      <c r="A48" s="96"/>
      <c r="B48" s="190" t="s">
        <v>13</v>
      </c>
      <c r="C48" s="184">
        <v>7.5426978948944845E-2</v>
      </c>
      <c r="D48" s="185">
        <v>8.1952811056399441E-2</v>
      </c>
      <c r="E48" s="185">
        <v>2.7892435213748675E-2</v>
      </c>
      <c r="F48" s="186">
        <v>0.18527222521909295</v>
      </c>
      <c r="G48" s="184">
        <v>8.2516759679367085E-2</v>
      </c>
      <c r="H48" s="185">
        <v>9.0317899685429887E-2</v>
      </c>
      <c r="I48" s="185">
        <v>3.0381608829828998E-2</v>
      </c>
      <c r="J48" s="186">
        <v>0.20321626819462596</v>
      </c>
      <c r="K48" s="184">
        <v>8.4329839812052401E-2</v>
      </c>
      <c r="L48" s="185">
        <v>9.8759573262673594E-2</v>
      </c>
      <c r="M48" s="185">
        <v>2.9278748164115589E-2</v>
      </c>
      <c r="N48" s="186">
        <v>0.21236816123884159</v>
      </c>
      <c r="O48" s="184">
        <v>0.14862052033468251</v>
      </c>
      <c r="P48" s="185">
        <v>0.12296961290840051</v>
      </c>
      <c r="Q48" s="185">
        <v>4.0081988219206485E-2</v>
      </c>
      <c r="R48" s="186">
        <v>0.31167212146228951</v>
      </c>
      <c r="S48" s="4"/>
      <c r="T48" s="4"/>
      <c r="U48" s="4"/>
    </row>
    <row r="49" spans="1:22" s="38" customFormat="1" ht="10.5" thickTop="1" x14ac:dyDescent="0.2">
      <c r="S49" s="4"/>
      <c r="T49" s="4"/>
      <c r="U49" s="4"/>
    </row>
    <row r="50" spans="1:22" s="38" customFormat="1" ht="13" x14ac:dyDescent="0.2">
      <c r="A50" s="96"/>
      <c r="B50" s="192" t="s">
        <v>93</v>
      </c>
      <c r="C50" s="373">
        <v>2017</v>
      </c>
      <c r="D50" s="374"/>
      <c r="E50" s="374"/>
      <c r="F50" s="375"/>
      <c r="G50" s="373">
        <v>2018</v>
      </c>
      <c r="H50" s="374"/>
      <c r="I50" s="374"/>
      <c r="J50" s="375"/>
      <c r="K50" s="373">
        <v>2019</v>
      </c>
      <c r="L50" s="374"/>
      <c r="M50" s="374"/>
      <c r="N50" s="375"/>
      <c r="O50" s="373">
        <v>2020</v>
      </c>
      <c r="P50" s="374"/>
      <c r="Q50" s="374"/>
      <c r="R50" s="375"/>
    </row>
    <row r="51" spans="1:22" s="4" customFormat="1" ht="21" x14ac:dyDescent="0.2">
      <c r="A51" s="72"/>
      <c r="B51" s="187"/>
      <c r="C51" s="227" t="s">
        <v>65</v>
      </c>
      <c r="D51" s="228" t="s">
        <v>99</v>
      </c>
      <c r="E51" s="229" t="s">
        <v>73</v>
      </c>
      <c r="F51" s="208" t="s">
        <v>50</v>
      </c>
      <c r="G51" s="227" t="s">
        <v>65</v>
      </c>
      <c r="H51" s="228" t="s">
        <v>99</v>
      </c>
      <c r="I51" s="229" t="s">
        <v>73</v>
      </c>
      <c r="J51" s="208" t="s">
        <v>50</v>
      </c>
      <c r="K51" s="227" t="s">
        <v>65</v>
      </c>
      <c r="L51" s="228" t="s">
        <v>99</v>
      </c>
      <c r="M51" s="229" t="s">
        <v>73</v>
      </c>
      <c r="N51" s="208" t="s">
        <v>50</v>
      </c>
      <c r="O51" s="227" t="s">
        <v>65</v>
      </c>
      <c r="P51" s="228" t="s">
        <v>99</v>
      </c>
      <c r="Q51" s="229" t="s">
        <v>73</v>
      </c>
      <c r="R51" s="208" t="s">
        <v>50</v>
      </c>
    </row>
    <row r="52" spans="1:22" s="38" customFormat="1" ht="10" x14ac:dyDescent="0.2">
      <c r="A52" s="96"/>
      <c r="B52" s="188" t="s">
        <v>88</v>
      </c>
      <c r="C52" s="178">
        <v>0.12354965985478074</v>
      </c>
      <c r="D52" s="179">
        <v>9.4498459563778836E-2</v>
      </c>
      <c r="E52" s="179">
        <v>2.2559996178762861E-2</v>
      </c>
      <c r="F52" s="180">
        <v>0.24060811559732245</v>
      </c>
      <c r="G52" s="178">
        <v>0.11851921382698599</v>
      </c>
      <c r="H52" s="179">
        <v>9.9263668332952956E-2</v>
      </c>
      <c r="I52" s="179">
        <v>2.2524313301087381E-2</v>
      </c>
      <c r="J52" s="180">
        <v>0.24030719546102633</v>
      </c>
      <c r="K52" s="178">
        <v>0.12776428613522964</v>
      </c>
      <c r="L52" s="179">
        <v>0.10265857659215023</v>
      </c>
      <c r="M52" s="179">
        <v>2.6223578752995719E-2</v>
      </c>
      <c r="N52" s="180">
        <v>0.25664644148037558</v>
      </c>
      <c r="O52" s="178">
        <v>0.18972980477567611</v>
      </c>
      <c r="P52" s="179">
        <v>0.12355447352404139</v>
      </c>
      <c r="Q52" s="179">
        <v>3.9189277971223964E-2</v>
      </c>
      <c r="R52" s="180">
        <v>0.35247355627094146</v>
      </c>
    </row>
    <row r="53" spans="1:22" s="38" customFormat="1" ht="10" x14ac:dyDescent="0.2">
      <c r="A53" s="96"/>
      <c r="B53" s="189" t="s">
        <v>89</v>
      </c>
      <c r="C53" s="181">
        <v>0.14828561954950634</v>
      </c>
      <c r="D53" s="182">
        <v>0.13730495723304048</v>
      </c>
      <c r="E53" s="182">
        <v>1.5407050673293909E-2</v>
      </c>
      <c r="F53" s="183">
        <v>0.30099762745584074</v>
      </c>
      <c r="G53" s="181">
        <v>0.16754747233400402</v>
      </c>
      <c r="H53" s="182">
        <v>0.13897289989939637</v>
      </c>
      <c r="I53" s="182">
        <v>2.0309356136820927E-2</v>
      </c>
      <c r="J53" s="183">
        <v>0.32682972837022134</v>
      </c>
      <c r="K53" s="181">
        <v>0.16137119522711166</v>
      </c>
      <c r="L53" s="182">
        <v>0.13952096633234204</v>
      </c>
      <c r="M53" s="182">
        <v>1.6237677104553865E-2</v>
      </c>
      <c r="N53" s="183">
        <v>0.31712983866400757</v>
      </c>
      <c r="O53" s="181">
        <v>0.22064472014171801</v>
      </c>
      <c r="P53" s="182">
        <v>0.16681668484534007</v>
      </c>
      <c r="Q53" s="182">
        <v>2.8146940158630986E-2</v>
      </c>
      <c r="R53" s="183">
        <v>0.41560834514568906</v>
      </c>
    </row>
    <row r="54" spans="1:22" s="38" customFormat="1" ht="10" x14ac:dyDescent="0.2">
      <c r="A54" s="96"/>
      <c r="B54" s="188" t="s">
        <v>90</v>
      </c>
      <c r="C54" s="172">
        <v>0.15245722900485928</v>
      </c>
      <c r="D54" s="170">
        <v>0.1373302284260543</v>
      </c>
      <c r="E54" s="170">
        <v>1.31429109851799E-2</v>
      </c>
      <c r="F54" s="171">
        <v>0.30293036841609344</v>
      </c>
      <c r="G54" s="172">
        <v>0.17121718747076575</v>
      </c>
      <c r="H54" s="170">
        <v>0.1337866480636565</v>
      </c>
      <c r="I54" s="170">
        <v>1.4224887940919405E-2</v>
      </c>
      <c r="J54" s="171">
        <v>0.31922872347534165</v>
      </c>
      <c r="K54" s="172">
        <v>0.16324009483306962</v>
      </c>
      <c r="L54" s="170">
        <v>0.13313427500538824</v>
      </c>
      <c r="M54" s="170">
        <v>1.2009209952215487E-2</v>
      </c>
      <c r="N54" s="171">
        <v>0.30838620820169377</v>
      </c>
      <c r="O54" s="172">
        <v>0.22393854025169532</v>
      </c>
      <c r="P54" s="170">
        <v>0.16943186202741059</v>
      </c>
      <c r="Q54" s="170">
        <v>2.369487888285755E-2</v>
      </c>
      <c r="R54" s="171">
        <v>0.41706528116196345</v>
      </c>
    </row>
    <row r="55" spans="1:22" s="38" customFormat="1" ht="10" x14ac:dyDescent="0.2">
      <c r="A55" s="96"/>
      <c r="B55" s="189" t="s">
        <v>91</v>
      </c>
      <c r="C55" s="172">
        <v>0.14208687089452765</v>
      </c>
      <c r="D55" s="170">
        <v>0.13726738158426702</v>
      </c>
      <c r="E55" s="170">
        <v>1.8773592080666403E-2</v>
      </c>
      <c r="F55" s="171">
        <v>0.29812784455946106</v>
      </c>
      <c r="G55" s="172">
        <v>0.16230770111477061</v>
      </c>
      <c r="H55" s="170">
        <v>0.14637804501062868</v>
      </c>
      <c r="I55" s="170">
        <v>2.8997011758330249E-2</v>
      </c>
      <c r="J55" s="171">
        <v>0.33768275788372953</v>
      </c>
      <c r="K55" s="172">
        <v>0.15876569719933015</v>
      </c>
      <c r="L55" s="170">
        <v>0.14842487513695543</v>
      </c>
      <c r="M55" s="170">
        <v>2.2132730424076305E-2</v>
      </c>
      <c r="N55" s="171">
        <v>0.32931963840102013</v>
      </c>
      <c r="O55" s="172">
        <v>0.21623572368700378</v>
      </c>
      <c r="P55" s="170">
        <v>0.16331606730918921</v>
      </c>
      <c r="Q55" s="170">
        <v>3.4107473924057802E-2</v>
      </c>
      <c r="R55" s="171">
        <v>0.41365926492025079</v>
      </c>
    </row>
    <row r="56" spans="1:22" s="38" customFormat="1" ht="10.5" thickBot="1" x14ac:dyDescent="0.25">
      <c r="A56" s="96"/>
      <c r="B56" s="190" t="s">
        <v>13</v>
      </c>
      <c r="C56" s="184">
        <v>0.13036691090130523</v>
      </c>
      <c r="D56" s="185">
        <v>0.10629596589202721</v>
      </c>
      <c r="E56" s="185">
        <v>2.0588638453625213E-2</v>
      </c>
      <c r="F56" s="186">
        <v>0.25725151524695766</v>
      </c>
      <c r="G56" s="184">
        <v>0.13228273211036784</v>
      </c>
      <c r="H56" s="185">
        <v>0.11041109273912232</v>
      </c>
      <c r="I56" s="185">
        <v>2.1902529024138497E-2</v>
      </c>
      <c r="J56" s="186">
        <v>0.26459635387362868</v>
      </c>
      <c r="K56" s="184">
        <v>0.13738477331906732</v>
      </c>
      <c r="L56" s="185">
        <v>0.11321099446228425</v>
      </c>
      <c r="M56" s="185">
        <v>2.3364963027126876E-2</v>
      </c>
      <c r="N56" s="186">
        <v>0.27396073080847844</v>
      </c>
      <c r="O56" s="184">
        <v>0.19871468222964866</v>
      </c>
      <c r="P56" s="185">
        <v>0.13612787579628896</v>
      </c>
      <c r="Q56" s="185">
        <v>3.5980016329172193E-2</v>
      </c>
      <c r="R56" s="186">
        <v>0.37082257435510979</v>
      </c>
    </row>
    <row r="57" spans="1:22" s="38" customFormat="1" ht="10.5" thickTop="1" x14ac:dyDescent="0.2">
      <c r="B57" s="15" t="s">
        <v>78</v>
      </c>
      <c r="C57" s="96"/>
      <c r="D57" s="96"/>
      <c r="E57" s="96"/>
      <c r="F57" s="96"/>
      <c r="G57" s="96"/>
      <c r="H57" s="96"/>
      <c r="I57" s="96"/>
      <c r="J57" s="191"/>
      <c r="N57" s="7"/>
      <c r="R57" s="7" t="s">
        <v>95</v>
      </c>
      <c r="S57" s="4"/>
      <c r="T57" s="4"/>
      <c r="U57" s="4"/>
    </row>
    <row r="58" spans="1:22" s="38" customFormat="1" ht="10" x14ac:dyDescent="0.2">
      <c r="B58" s="4" t="s">
        <v>96</v>
      </c>
      <c r="G58" s="7"/>
      <c r="Q58" s="4"/>
      <c r="R58" s="4"/>
      <c r="S58" s="4"/>
      <c r="T58" s="4"/>
      <c r="U58" s="4"/>
    </row>
    <row r="59" spans="1:22" s="38" customFormat="1" ht="10" x14ac:dyDescent="0.2">
      <c r="B59" s="4"/>
      <c r="G59" s="7"/>
      <c r="Q59" s="4"/>
      <c r="R59" s="4"/>
      <c r="S59" s="4"/>
      <c r="T59" s="4"/>
      <c r="U59" s="4"/>
    </row>
    <row r="60" spans="1:22" s="38" customFormat="1" ht="10" x14ac:dyDescent="0.2">
      <c r="B60" s="4"/>
      <c r="G60" s="7"/>
      <c r="Q60" s="4"/>
      <c r="R60" s="4"/>
      <c r="S60" s="4"/>
      <c r="T60" s="4"/>
      <c r="U60" s="4"/>
    </row>
    <row r="61" spans="1:22" x14ac:dyDescent="0.25">
      <c r="A61" s="3"/>
      <c r="B61" s="329" t="s">
        <v>77</v>
      </c>
      <c r="C61" s="96"/>
      <c r="D61" s="96"/>
      <c r="E61" s="96"/>
      <c r="F61" s="38"/>
      <c r="G61" s="38"/>
      <c r="H61" s="38"/>
      <c r="I61" s="38"/>
      <c r="J61" s="38"/>
      <c r="K61" s="38"/>
      <c r="L61" s="38"/>
      <c r="M61" s="38"/>
      <c r="N61" s="38"/>
      <c r="O61" s="38"/>
      <c r="P61" s="38"/>
      <c r="Q61" s="38"/>
      <c r="R61" s="38"/>
      <c r="S61" s="38"/>
    </row>
    <row r="62" spans="1:22" ht="13" x14ac:dyDescent="0.25">
      <c r="A62" s="3"/>
      <c r="B62" s="192" t="s">
        <v>10</v>
      </c>
      <c r="C62" s="376">
        <v>2001</v>
      </c>
      <c r="D62" s="377"/>
      <c r="E62" s="378"/>
      <c r="F62" s="373">
        <v>2004</v>
      </c>
      <c r="G62" s="374"/>
      <c r="H62" s="375"/>
      <c r="I62" s="373">
        <v>2013</v>
      </c>
      <c r="J62" s="374"/>
      <c r="K62" s="375"/>
      <c r="L62" s="373">
        <v>2014</v>
      </c>
      <c r="M62" s="374"/>
      <c r="N62" s="375"/>
      <c r="O62" s="373">
        <v>2015</v>
      </c>
      <c r="P62" s="374"/>
      <c r="Q62" s="375"/>
      <c r="R62" s="373">
        <v>2016</v>
      </c>
      <c r="S62" s="374"/>
      <c r="T62" s="375"/>
      <c r="U62" s="38"/>
      <c r="V62" s="38"/>
    </row>
    <row r="63" spans="1:22" ht="30" x14ac:dyDescent="0.25">
      <c r="B63" s="153"/>
      <c r="C63" s="227" t="s">
        <v>72</v>
      </c>
      <c r="D63" s="228" t="s">
        <v>73</v>
      </c>
      <c r="E63" s="208" t="s">
        <v>50</v>
      </c>
      <c r="F63" s="227" t="s">
        <v>72</v>
      </c>
      <c r="G63" s="228" t="s">
        <v>73</v>
      </c>
      <c r="H63" s="208" t="s">
        <v>50</v>
      </c>
      <c r="I63" s="227" t="s">
        <v>72</v>
      </c>
      <c r="J63" s="228" t="s">
        <v>73</v>
      </c>
      <c r="K63" s="208" t="s">
        <v>50</v>
      </c>
      <c r="L63" s="227" t="s">
        <v>72</v>
      </c>
      <c r="M63" s="228" t="s">
        <v>73</v>
      </c>
      <c r="N63" s="208" t="s">
        <v>50</v>
      </c>
      <c r="O63" s="227" t="s">
        <v>72</v>
      </c>
      <c r="P63" s="228" t="s">
        <v>73</v>
      </c>
      <c r="Q63" s="208" t="s">
        <v>50</v>
      </c>
      <c r="R63" s="227" t="s">
        <v>72</v>
      </c>
      <c r="S63" s="228" t="s">
        <v>73</v>
      </c>
      <c r="T63" s="208" t="s">
        <v>50</v>
      </c>
      <c r="U63" s="38"/>
      <c r="V63" s="38"/>
    </row>
    <row r="64" spans="1:22" x14ac:dyDescent="0.25">
      <c r="B64" s="124" t="s">
        <v>46</v>
      </c>
      <c r="C64" s="178">
        <v>4.9731001345503081E-2</v>
      </c>
      <c r="D64" s="179">
        <v>6.8404903846898948E-3</v>
      </c>
      <c r="E64" s="180">
        <v>5.6571491730192977E-2</v>
      </c>
      <c r="F64" s="178">
        <v>8.0332428743630127E-2</v>
      </c>
      <c r="G64" s="179">
        <v>1.251052342897961E-2</v>
      </c>
      <c r="H64" s="180">
        <v>9.2842952172609738E-2</v>
      </c>
      <c r="I64" s="178">
        <v>0.14606802209552999</v>
      </c>
      <c r="J64" s="179">
        <v>1.8866117328179235E-2</v>
      </c>
      <c r="K64" s="180">
        <v>0.16493413942370924</v>
      </c>
      <c r="L64" s="178">
        <v>0.15767941498370114</v>
      </c>
      <c r="M64" s="179">
        <v>2.0613861681703177E-2</v>
      </c>
      <c r="N64" s="180">
        <v>0.17829327666540432</v>
      </c>
      <c r="O64" s="178">
        <v>0.16183480894726698</v>
      </c>
      <c r="P64" s="179">
        <v>2.2895200294176486E-2</v>
      </c>
      <c r="Q64" s="180">
        <v>0.18473034322928164</v>
      </c>
      <c r="R64" s="178">
        <v>0.17618395757866281</v>
      </c>
      <c r="S64" s="179">
        <v>2.2056064297516033E-2</v>
      </c>
      <c r="T64" s="180">
        <v>0.19824002187617887</v>
      </c>
      <c r="U64" s="38"/>
      <c r="V64" s="38"/>
    </row>
    <row r="65" spans="1:22" x14ac:dyDescent="0.25">
      <c r="B65" s="154" t="s">
        <v>49</v>
      </c>
      <c r="C65" s="181">
        <v>7.903177838303764E-2</v>
      </c>
      <c r="D65" s="182">
        <v>9.5546859379016819E-3</v>
      </c>
      <c r="E65" s="183">
        <v>8.8586464320939307E-2</v>
      </c>
      <c r="F65" s="181">
        <v>0.10671080566890923</v>
      </c>
      <c r="G65" s="182">
        <v>1.4952058288298225E-2</v>
      </c>
      <c r="H65" s="183">
        <v>0.12166200231609132</v>
      </c>
      <c r="I65" s="181">
        <v>0.19553402926301847</v>
      </c>
      <c r="J65" s="182">
        <v>2.213876292414595E-2</v>
      </c>
      <c r="K65" s="183">
        <v>0.21767279218716443</v>
      </c>
      <c r="L65" s="181">
        <v>0.21294335540008774</v>
      </c>
      <c r="M65" s="182">
        <v>2.4892717311352338E-2</v>
      </c>
      <c r="N65" s="183">
        <v>0.23783607271144008</v>
      </c>
      <c r="O65" s="181">
        <v>0.22414302777203454</v>
      </c>
      <c r="P65" s="182">
        <v>2.8025781360800642E-2</v>
      </c>
      <c r="Q65" s="183">
        <v>0.25216795476642478</v>
      </c>
      <c r="R65" s="181">
        <v>0.23369875005089369</v>
      </c>
      <c r="S65" s="182">
        <v>2.8502164678419713E-2</v>
      </c>
      <c r="T65" s="183">
        <v>0.26220176295753428</v>
      </c>
      <c r="U65" s="38"/>
      <c r="V65" s="38"/>
    </row>
    <row r="66" spans="1:22" x14ac:dyDescent="0.25">
      <c r="B66" s="124" t="s">
        <v>47</v>
      </c>
      <c r="C66" s="178">
        <v>8.0474795421394851E-2</v>
      </c>
      <c r="D66" s="179">
        <v>8.1429701599545108E-3</v>
      </c>
      <c r="E66" s="180">
        <v>8.8617765581349359E-2</v>
      </c>
      <c r="F66" s="178">
        <v>0.11446155085166641</v>
      </c>
      <c r="G66" s="179">
        <v>1.4801814740741734E-2</v>
      </c>
      <c r="H66" s="180">
        <v>0.12926336559240814</v>
      </c>
      <c r="I66" s="178">
        <v>0.20975829738949542</v>
      </c>
      <c r="J66" s="179">
        <v>2.2119098361251938E-2</v>
      </c>
      <c r="K66" s="180">
        <v>0.23187739575074737</v>
      </c>
      <c r="L66" s="178">
        <v>0.22010803685621749</v>
      </c>
      <c r="M66" s="179">
        <v>2.3876406533311849E-2</v>
      </c>
      <c r="N66" s="180">
        <v>0.24398444338952935</v>
      </c>
      <c r="O66" s="178">
        <v>0.23084476736562279</v>
      </c>
      <c r="P66" s="179">
        <v>2.4266274869765278E-2</v>
      </c>
      <c r="Q66" s="180">
        <v>0.25511253233516518</v>
      </c>
      <c r="R66" s="178">
        <v>0.2403360520658667</v>
      </c>
      <c r="S66" s="179">
        <v>2.6348685016789625E-2</v>
      </c>
      <c r="T66" s="180">
        <v>0.26668473708265628</v>
      </c>
      <c r="U66" s="38"/>
      <c r="V66" s="38"/>
    </row>
    <row r="67" spans="1:22" x14ac:dyDescent="0.25">
      <c r="B67" s="154" t="s">
        <v>48</v>
      </c>
      <c r="C67" s="181">
        <v>7.7312137397974309E-2</v>
      </c>
      <c r="D67" s="182">
        <v>1.1236865314118532E-2</v>
      </c>
      <c r="E67" s="183">
        <v>8.8549002712092845E-2</v>
      </c>
      <c r="F67" s="181">
        <v>9.8526486576485786E-2</v>
      </c>
      <c r="G67" s="182">
        <v>1.511064192330787E-2</v>
      </c>
      <c r="H67" s="183">
        <v>0.11363712849979367</v>
      </c>
      <c r="I67" s="181">
        <v>0.17733005171893793</v>
      </c>
      <c r="J67" s="182">
        <v>2.2163929298834182E-2</v>
      </c>
      <c r="K67" s="183">
        <v>0.1994939810177721</v>
      </c>
      <c r="L67" s="181">
        <v>0.20352203418950263</v>
      </c>
      <c r="M67" s="182">
        <v>2.6229132663287805E-2</v>
      </c>
      <c r="N67" s="183">
        <v>0.22975116685279043</v>
      </c>
      <c r="O67" s="181">
        <v>0.21513451163684863</v>
      </c>
      <c r="P67" s="182">
        <v>3.3076205237883537E-2</v>
      </c>
      <c r="Q67" s="183">
        <v>0.24821271942999268</v>
      </c>
      <c r="R67" s="181">
        <v>0.2242137036541017</v>
      </c>
      <c r="S67" s="182">
        <v>3.1581658407936621E-2</v>
      </c>
      <c r="T67" s="183">
        <v>0.25579536206203835</v>
      </c>
      <c r="U67" s="38"/>
      <c r="V67" s="38"/>
    </row>
    <row r="68" spans="1:22" ht="13" thickBot="1" x14ac:dyDescent="0.3">
      <c r="B68" s="155" t="s">
        <v>13</v>
      </c>
      <c r="C68" s="173">
        <v>5.9306837641333737E-2</v>
      </c>
      <c r="D68" s="174">
        <v>7.7277957661036241E-3</v>
      </c>
      <c r="E68" s="175">
        <v>6.7034358846371281E-2</v>
      </c>
      <c r="F68" s="173">
        <v>8.867554910194525E-2</v>
      </c>
      <c r="G68" s="174">
        <v>1.3282772784950879E-2</v>
      </c>
      <c r="H68" s="175">
        <v>0.10195832188689612</v>
      </c>
      <c r="I68" s="173">
        <v>0.16112615258710763</v>
      </c>
      <c r="J68" s="174">
        <v>1.9862371944778738E-2</v>
      </c>
      <c r="K68" s="175">
        <v>0.18098877312849634</v>
      </c>
      <c r="L68" s="173">
        <v>0.17405090580059757</v>
      </c>
      <c r="M68" s="174">
        <v>2.1881437701795577E-2</v>
      </c>
      <c r="N68" s="175">
        <v>0.19593234350239314</v>
      </c>
      <c r="O68" s="173">
        <v>0.17934657981034818</v>
      </c>
      <c r="P68" s="174">
        <v>2.4337153887583837E-2</v>
      </c>
      <c r="Q68" s="175">
        <v>0.20368373369793202</v>
      </c>
      <c r="R68" s="173">
        <v>0.19227382324445036</v>
      </c>
      <c r="S68" s="174">
        <v>2.3859609657175169E-2</v>
      </c>
      <c r="T68" s="175">
        <v>0.21613343290162551</v>
      </c>
      <c r="U68" s="38"/>
      <c r="V68" s="38"/>
    </row>
    <row r="69" spans="1:22" ht="13" thickTop="1" x14ac:dyDescent="0.25">
      <c r="B69" s="15" t="s">
        <v>78</v>
      </c>
      <c r="C69" s="96"/>
      <c r="D69" s="96"/>
      <c r="E69" s="96"/>
      <c r="F69" s="38"/>
      <c r="G69" s="38"/>
      <c r="H69" s="38"/>
      <c r="I69" s="38"/>
      <c r="J69" s="38"/>
      <c r="K69" s="38"/>
      <c r="L69" s="38"/>
      <c r="M69" s="38"/>
      <c r="N69" s="38"/>
      <c r="O69" s="38"/>
      <c r="P69" s="38"/>
      <c r="R69" s="38"/>
      <c r="S69" s="38"/>
      <c r="T69" s="7" t="s">
        <v>56</v>
      </c>
    </row>
    <row r="70" spans="1:22" s="38" customFormat="1" ht="10" x14ac:dyDescent="0.2">
      <c r="A70" s="96"/>
      <c r="C70" s="96"/>
      <c r="D70" s="96"/>
      <c r="E70" s="96"/>
    </row>
    <row r="71" spans="1:22" s="38" customFormat="1" ht="13" x14ac:dyDescent="0.2">
      <c r="A71" s="96"/>
      <c r="B71" s="192" t="s">
        <v>92</v>
      </c>
      <c r="C71" s="379">
        <v>2001</v>
      </c>
      <c r="D71" s="380"/>
      <c r="E71" s="381"/>
      <c r="F71" s="379">
        <v>2004</v>
      </c>
      <c r="G71" s="380"/>
      <c r="H71" s="381"/>
      <c r="I71" s="379">
        <v>2013</v>
      </c>
      <c r="J71" s="380"/>
      <c r="K71" s="381"/>
      <c r="L71" s="379">
        <v>2014</v>
      </c>
      <c r="M71" s="380"/>
      <c r="N71" s="381"/>
      <c r="O71" s="379">
        <v>2015</v>
      </c>
      <c r="P71" s="380"/>
      <c r="Q71" s="381"/>
      <c r="R71" s="379">
        <v>2016</v>
      </c>
      <c r="S71" s="380"/>
      <c r="T71" s="381"/>
    </row>
    <row r="72" spans="1:22" ht="30" x14ac:dyDescent="0.25">
      <c r="B72" s="153"/>
      <c r="C72" s="227" t="s">
        <v>72</v>
      </c>
      <c r="D72" s="228" t="s">
        <v>73</v>
      </c>
      <c r="E72" s="208" t="s">
        <v>50</v>
      </c>
      <c r="F72" s="227" t="s">
        <v>72</v>
      </c>
      <c r="G72" s="228" t="s">
        <v>73</v>
      </c>
      <c r="H72" s="208" t="s">
        <v>50</v>
      </c>
      <c r="I72" s="227" t="s">
        <v>72</v>
      </c>
      <c r="J72" s="228" t="s">
        <v>73</v>
      </c>
      <c r="K72" s="208" t="s">
        <v>50</v>
      </c>
      <c r="L72" s="227" t="s">
        <v>72</v>
      </c>
      <c r="M72" s="228" t="s">
        <v>73</v>
      </c>
      <c r="N72" s="208" t="s">
        <v>50</v>
      </c>
      <c r="O72" s="227" t="s">
        <v>72</v>
      </c>
      <c r="P72" s="228" t="s">
        <v>73</v>
      </c>
      <c r="Q72" s="208" t="s">
        <v>50</v>
      </c>
      <c r="R72" s="227" t="s">
        <v>72</v>
      </c>
      <c r="S72" s="228" t="s">
        <v>73</v>
      </c>
      <c r="T72" s="208" t="s">
        <v>50</v>
      </c>
      <c r="U72" s="38"/>
      <c r="V72" s="38"/>
    </row>
    <row r="73" spans="1:22" s="38" customFormat="1" ht="10" x14ac:dyDescent="0.2">
      <c r="A73" s="96"/>
      <c r="B73" s="188" t="s">
        <v>88</v>
      </c>
      <c r="C73" s="178">
        <v>2.5956005568017592E-2</v>
      </c>
      <c r="D73" s="179">
        <v>3.7663915167528172E-3</v>
      </c>
      <c r="E73" s="180">
        <v>2.9721510457765523E-2</v>
      </c>
      <c r="F73" s="178">
        <v>5.1927958104279387E-2</v>
      </c>
      <c r="G73" s="179">
        <v>9.2260832968148673E-3</v>
      </c>
      <c r="H73" s="180">
        <v>6.1154041401094254E-2</v>
      </c>
      <c r="I73" s="178">
        <v>0.11203064420178681</v>
      </c>
      <c r="J73" s="179">
        <v>1.759704799076886E-2</v>
      </c>
      <c r="K73" s="180">
        <v>0.12962769219255568</v>
      </c>
      <c r="L73" s="178">
        <v>0.1219232587282631</v>
      </c>
      <c r="M73" s="179">
        <v>1.893130040775335E-2</v>
      </c>
      <c r="N73" s="180">
        <v>0.14085455913601644</v>
      </c>
      <c r="O73" s="178">
        <v>0.13172460864084831</v>
      </c>
      <c r="P73" s="179">
        <v>2.2126382368984062E-2</v>
      </c>
      <c r="Q73" s="180">
        <v>0.15385099100983238</v>
      </c>
      <c r="R73" s="178">
        <v>0.14148511390367108</v>
      </c>
      <c r="S73" s="179">
        <v>2.3698537225338049E-2</v>
      </c>
      <c r="T73" s="180">
        <v>0.16518365112900912</v>
      </c>
    </row>
    <row r="74" spans="1:22" s="38" customFormat="1" ht="10" x14ac:dyDescent="0.2">
      <c r="A74" s="96"/>
      <c r="B74" s="189" t="s">
        <v>89</v>
      </c>
      <c r="C74" s="181">
        <v>3.4258100095401797E-2</v>
      </c>
      <c r="D74" s="182">
        <v>1.5912375263160014E-2</v>
      </c>
      <c r="E74" s="183">
        <v>5.0170475358561811E-2</v>
      </c>
      <c r="F74" s="181">
        <v>6.4781784494532188E-2</v>
      </c>
      <c r="G74" s="182">
        <v>2.3996789258041953E-2</v>
      </c>
      <c r="H74" s="183">
        <v>8.8780522018325383E-2</v>
      </c>
      <c r="I74" s="181">
        <v>0.1456933218769052</v>
      </c>
      <c r="J74" s="182">
        <v>3.1886067961338117E-2</v>
      </c>
      <c r="K74" s="183">
        <v>0.17757938983824331</v>
      </c>
      <c r="L74" s="181">
        <v>0.16365164228476001</v>
      </c>
      <c r="M74" s="182">
        <v>3.8676344654585207E-2</v>
      </c>
      <c r="N74" s="183">
        <v>0.20232976729032362</v>
      </c>
      <c r="O74" s="181">
        <v>0.18176727870080411</v>
      </c>
      <c r="P74" s="182">
        <v>4.080289385907826E-2</v>
      </c>
      <c r="Q74" s="183">
        <v>0.22257017255988237</v>
      </c>
      <c r="R74" s="181">
        <v>0.19555547532223708</v>
      </c>
      <c r="S74" s="182">
        <v>4.0795031952919086E-2</v>
      </c>
      <c r="T74" s="183">
        <v>0.23635231252482219</v>
      </c>
    </row>
    <row r="75" spans="1:22" s="38" customFormat="1" ht="10" x14ac:dyDescent="0.2">
      <c r="A75" s="96"/>
      <c r="B75" s="188" t="s">
        <v>90</v>
      </c>
      <c r="C75" s="178">
        <v>3.2178449810990661E-2</v>
      </c>
      <c r="D75" s="179">
        <v>1.5749476709675404E-2</v>
      </c>
      <c r="E75" s="180">
        <v>4.7927926520666062E-2</v>
      </c>
      <c r="F75" s="178">
        <v>7.8345352814475036E-2</v>
      </c>
      <c r="G75" s="179">
        <v>2.7001129039649706E-2</v>
      </c>
      <c r="H75" s="180">
        <v>0.10534648185412475</v>
      </c>
      <c r="I75" s="178">
        <v>0.16415668084855126</v>
      </c>
      <c r="J75" s="179">
        <v>3.2894974233144934E-2</v>
      </c>
      <c r="K75" s="180">
        <v>0.1970516550816962</v>
      </c>
      <c r="L75" s="178">
        <v>0.17552459412037127</v>
      </c>
      <c r="M75" s="179">
        <v>3.9394295181626647E-2</v>
      </c>
      <c r="N75" s="180">
        <v>0.21491562791486474</v>
      </c>
      <c r="O75" s="178">
        <v>0.18989602146916867</v>
      </c>
      <c r="P75" s="179">
        <v>3.7547235912558714E-2</v>
      </c>
      <c r="Q75" s="180">
        <v>0.22743985605589059</v>
      </c>
      <c r="R75" s="178">
        <v>0.19544218534814686</v>
      </c>
      <c r="S75" s="179">
        <v>3.7851845461197547E-2</v>
      </c>
      <c r="T75" s="180">
        <v>0.23329403080934441</v>
      </c>
    </row>
    <row r="76" spans="1:22" s="38" customFormat="1" ht="10" x14ac:dyDescent="0.2">
      <c r="A76" s="96"/>
      <c r="B76" s="189" t="s">
        <v>91</v>
      </c>
      <c r="C76" s="181">
        <v>3.6469884622093746E-2</v>
      </c>
      <c r="D76" s="182">
        <v>1.608562386304169E-2</v>
      </c>
      <c r="E76" s="183">
        <v>5.2559661757498731E-2</v>
      </c>
      <c r="F76" s="181">
        <v>5.2867144127560377E-2</v>
      </c>
      <c r="G76" s="182">
        <v>2.1357652853969428E-2</v>
      </c>
      <c r="H76" s="183">
        <v>7.4224796981529798E-2</v>
      </c>
      <c r="I76" s="181">
        <v>0.12371299054728893</v>
      </c>
      <c r="J76" s="182">
        <v>3.0689099122666593E-2</v>
      </c>
      <c r="K76" s="183">
        <v>0.15440208966995553</v>
      </c>
      <c r="L76" s="181">
        <v>0.14938310810016114</v>
      </c>
      <c r="M76" s="182">
        <v>3.7817218086086513E-2</v>
      </c>
      <c r="N76" s="183">
        <v>0.18719640567846346</v>
      </c>
      <c r="O76" s="181">
        <v>0.17202644428684388</v>
      </c>
      <c r="P76" s="182">
        <v>4.4708289517660774E-2</v>
      </c>
      <c r="Q76" s="183">
        <v>0.21673473380450467</v>
      </c>
      <c r="R76" s="181">
        <v>0.19570593898350097</v>
      </c>
      <c r="S76" s="182">
        <v>4.4617070012946916E-2</v>
      </c>
      <c r="T76" s="183">
        <v>0.2403230089964479</v>
      </c>
    </row>
    <row r="77" spans="1:22" s="38" customFormat="1" ht="10.5" thickBot="1" x14ac:dyDescent="0.25">
      <c r="A77" s="96"/>
      <c r="B77" s="190" t="s">
        <v>13</v>
      </c>
      <c r="C77" s="173">
        <v>2.849482617269726E-2</v>
      </c>
      <c r="D77" s="174">
        <v>7.4806920101728545E-3</v>
      </c>
      <c r="E77" s="175">
        <v>3.5975518182870113E-2</v>
      </c>
      <c r="F77" s="173">
        <v>5.5889490184683324E-2</v>
      </c>
      <c r="G77" s="174">
        <v>1.3777705200694979E-2</v>
      </c>
      <c r="H77" s="175">
        <v>6.96671953853783E-2</v>
      </c>
      <c r="I77" s="173">
        <v>0.12212642218678209</v>
      </c>
      <c r="J77" s="174">
        <v>2.1882469805345996E-2</v>
      </c>
      <c r="K77" s="175">
        <v>0.14400889199212807</v>
      </c>
      <c r="L77" s="173">
        <v>0.13413210643895573</v>
      </c>
      <c r="M77" s="174">
        <v>2.4708038759055993E-2</v>
      </c>
      <c r="N77" s="175">
        <v>0.15884014519801173</v>
      </c>
      <c r="O77" s="173">
        <v>0.14553227061508497</v>
      </c>
      <c r="P77" s="174">
        <v>2.7279754721122151E-2</v>
      </c>
      <c r="Q77" s="175">
        <v>0.17281253693072959</v>
      </c>
      <c r="R77" s="173">
        <v>0.15653640392004334</v>
      </c>
      <c r="S77" s="174">
        <v>2.8458103556923745E-2</v>
      </c>
      <c r="T77" s="175">
        <v>0.18499450747696708</v>
      </c>
    </row>
    <row r="78" spans="1:22" s="38" customFormat="1" ht="10.5" thickTop="1" x14ac:dyDescent="0.2"/>
    <row r="79" spans="1:22" s="38" customFormat="1" ht="13" x14ac:dyDescent="0.2">
      <c r="A79" s="96"/>
      <c r="B79" s="192" t="s">
        <v>93</v>
      </c>
      <c r="C79" s="379">
        <v>2001</v>
      </c>
      <c r="D79" s="380"/>
      <c r="E79" s="381"/>
      <c r="F79" s="379">
        <v>2004</v>
      </c>
      <c r="G79" s="380"/>
      <c r="H79" s="381"/>
      <c r="I79" s="379">
        <v>2013</v>
      </c>
      <c r="J79" s="380"/>
      <c r="K79" s="381"/>
      <c r="L79" s="379">
        <v>2014</v>
      </c>
      <c r="M79" s="380"/>
      <c r="N79" s="381"/>
      <c r="O79" s="379">
        <v>2015</v>
      </c>
      <c r="P79" s="380"/>
      <c r="Q79" s="381"/>
      <c r="R79" s="379">
        <v>2016</v>
      </c>
      <c r="S79" s="380"/>
      <c r="T79" s="381"/>
    </row>
    <row r="80" spans="1:22" ht="30" x14ac:dyDescent="0.25">
      <c r="B80" s="153"/>
      <c r="C80" s="227" t="s">
        <v>72</v>
      </c>
      <c r="D80" s="228" t="s">
        <v>73</v>
      </c>
      <c r="E80" s="208" t="s">
        <v>50</v>
      </c>
      <c r="F80" s="227" t="s">
        <v>72</v>
      </c>
      <c r="G80" s="228" t="s">
        <v>73</v>
      </c>
      <c r="H80" s="208" t="s">
        <v>50</v>
      </c>
      <c r="I80" s="227" t="s">
        <v>72</v>
      </c>
      <c r="J80" s="228" t="s">
        <v>73</v>
      </c>
      <c r="K80" s="208" t="s">
        <v>50</v>
      </c>
      <c r="L80" s="227" t="s">
        <v>72</v>
      </c>
      <c r="M80" s="228" t="s">
        <v>73</v>
      </c>
      <c r="N80" s="208" t="s">
        <v>50</v>
      </c>
      <c r="O80" s="227" t="s">
        <v>72</v>
      </c>
      <c r="P80" s="228" t="s">
        <v>73</v>
      </c>
      <c r="Q80" s="208" t="s">
        <v>50</v>
      </c>
      <c r="R80" s="227" t="s">
        <v>72</v>
      </c>
      <c r="S80" s="228" t="s">
        <v>73</v>
      </c>
      <c r="T80" s="208" t="s">
        <v>50</v>
      </c>
      <c r="U80" s="38"/>
      <c r="V80" s="38"/>
    </row>
    <row r="81" spans="1:20" s="38" customFormat="1" ht="10" x14ac:dyDescent="0.2">
      <c r="A81" s="96"/>
      <c r="B81" s="188" t="s">
        <v>88</v>
      </c>
      <c r="C81" s="178">
        <v>6.9984086114738581E-2</v>
      </c>
      <c r="D81" s="179">
        <v>9.4592073570941414E-3</v>
      </c>
      <c r="E81" s="180">
        <v>7.9444048758271324E-2</v>
      </c>
      <c r="F81" s="178">
        <v>0.10446559507720619</v>
      </c>
      <c r="G81" s="179">
        <v>1.530115320839075E-2</v>
      </c>
      <c r="H81" s="180">
        <v>0.11976674828559696</v>
      </c>
      <c r="I81" s="178">
        <v>0.17601076483103367</v>
      </c>
      <c r="J81" s="179">
        <v>1.9982519913661002E-2</v>
      </c>
      <c r="K81" s="180">
        <v>0.19599328474469468</v>
      </c>
      <c r="L81" s="178">
        <v>0.18957209646267198</v>
      </c>
      <c r="M81" s="179">
        <v>2.2114621170379253E-2</v>
      </c>
      <c r="N81" s="180">
        <v>0.21168671763305122</v>
      </c>
      <c r="O81" s="178">
        <v>0.1888279493817128</v>
      </c>
      <c r="P81" s="179">
        <v>2.358441268890174E-2</v>
      </c>
      <c r="Q81" s="180">
        <v>0.21241236207061454</v>
      </c>
      <c r="R81" s="178">
        <v>0.20734191747518177</v>
      </c>
      <c r="S81" s="179">
        <v>2.0581180419552435E-2</v>
      </c>
      <c r="T81" s="180">
        <v>0.22792309789473422</v>
      </c>
    </row>
    <row r="82" spans="1:20" s="38" customFormat="1" ht="10" x14ac:dyDescent="0.2">
      <c r="A82" s="96"/>
      <c r="B82" s="189" t="s">
        <v>89</v>
      </c>
      <c r="C82" s="181">
        <v>0.11111079065729723</v>
      </c>
      <c r="D82" s="182">
        <v>4.9995601771404595E-3</v>
      </c>
      <c r="E82" s="183">
        <v>0.1161103508344377</v>
      </c>
      <c r="F82" s="181">
        <v>0.13995695961217305</v>
      </c>
      <c r="G82" s="182">
        <v>7.7784764073480723E-3</v>
      </c>
      <c r="H82" s="183">
        <v>0.14773698090063478</v>
      </c>
      <c r="I82" s="181">
        <v>0.23766768839419997</v>
      </c>
      <c r="J82" s="182">
        <v>1.3898809792911804E-2</v>
      </c>
      <c r="K82" s="183">
        <v>0.25156649818711174</v>
      </c>
      <c r="L82" s="181">
        <v>0.25547275947508208</v>
      </c>
      <c r="M82" s="182">
        <v>1.2998523802721058E-2</v>
      </c>
      <c r="N82" s="183">
        <v>0.26847128327780312</v>
      </c>
      <c r="O82" s="181">
        <v>0.26035756105522184</v>
      </c>
      <c r="P82" s="182">
        <v>1.7104810737923241E-2</v>
      </c>
      <c r="Q82" s="183">
        <v>0.27746395630548765</v>
      </c>
      <c r="R82" s="181">
        <v>0.26750636413237394</v>
      </c>
      <c r="S82" s="182">
        <v>1.7606766220737393E-2</v>
      </c>
      <c r="T82" s="183">
        <v>0.28511313035311137</v>
      </c>
    </row>
    <row r="83" spans="1:20" s="38" customFormat="1" ht="10" x14ac:dyDescent="0.2">
      <c r="A83" s="96"/>
      <c r="B83" s="188" t="s">
        <v>90</v>
      </c>
      <c r="C83" s="178">
        <v>0.11209576796416372</v>
      </c>
      <c r="D83" s="179">
        <v>3.1627769027797663E-3</v>
      </c>
      <c r="E83" s="180">
        <v>0.11525854486694348</v>
      </c>
      <c r="F83" s="178">
        <v>0.1388135883656712</v>
      </c>
      <c r="G83" s="179">
        <v>6.576193673257842E-3</v>
      </c>
      <c r="H83" s="180">
        <v>0.14538978203892905</v>
      </c>
      <c r="I83" s="178">
        <v>0.24609609845098623</v>
      </c>
      <c r="J83" s="179">
        <v>1.3532305536822404E-2</v>
      </c>
      <c r="K83" s="180">
        <v>0.25962840398780862</v>
      </c>
      <c r="L83" s="178">
        <v>0.25587552750895426</v>
      </c>
      <c r="M83" s="179">
        <v>1.1427943519586837E-2</v>
      </c>
      <c r="N83" s="180">
        <v>0.26730085474110526</v>
      </c>
      <c r="O83" s="178">
        <v>0.26277337420742364</v>
      </c>
      <c r="P83" s="179">
        <v>1.3914339433508446E-2</v>
      </c>
      <c r="Q83" s="180">
        <v>0.27668506177521196</v>
      </c>
      <c r="R83" s="178">
        <v>0.27724780428083134</v>
      </c>
      <c r="S83" s="179">
        <v>1.6890551642421585E-2</v>
      </c>
      <c r="T83" s="180">
        <v>0.29413835592325294</v>
      </c>
    </row>
    <row r="84" spans="1:20" s="38" customFormat="1" ht="10" x14ac:dyDescent="0.2">
      <c r="A84" s="96"/>
      <c r="B84" s="189" t="s">
        <v>91</v>
      </c>
      <c r="C84" s="181">
        <v>0.10983664573059609</v>
      </c>
      <c r="D84" s="182">
        <v>7.3755825221846275E-3</v>
      </c>
      <c r="E84" s="183">
        <v>0.11720892081667213</v>
      </c>
      <c r="F84" s="181">
        <v>0.141354121612808</v>
      </c>
      <c r="G84" s="182">
        <v>9.2510589802209265E-3</v>
      </c>
      <c r="H84" s="183">
        <v>0.15060518059302894</v>
      </c>
      <c r="I84" s="181">
        <v>0.2261927214367814</v>
      </c>
      <c r="J84" s="182">
        <v>1.4397705476892857E-2</v>
      </c>
      <c r="K84" s="183">
        <v>0.24059042691367427</v>
      </c>
      <c r="L84" s="181">
        <v>0.25489904270082636</v>
      </c>
      <c r="M84" s="182">
        <v>1.523567864809861E-2</v>
      </c>
      <c r="N84" s="183">
        <v>0.27013472134892497</v>
      </c>
      <c r="O84" s="181">
        <v>0.25677516376921139</v>
      </c>
      <c r="P84" s="182">
        <v>2.1845080624842531E-2</v>
      </c>
      <c r="Q84" s="183">
        <v>0.27861630763416478</v>
      </c>
      <c r="R84" s="181">
        <v>0.25233159137505573</v>
      </c>
      <c r="S84" s="182">
        <v>1.872230020338761E-2</v>
      </c>
      <c r="T84" s="183">
        <v>0.2710538915784434</v>
      </c>
    </row>
    <row r="85" spans="1:20" s="38" customFormat="1" ht="10.5" thickBot="1" x14ac:dyDescent="0.25">
      <c r="A85" s="96"/>
      <c r="B85" s="190" t="s">
        <v>13</v>
      </c>
      <c r="C85" s="173">
        <v>8.4120585230643863E-2</v>
      </c>
      <c r="D85" s="174">
        <v>7.9262994427153743E-3</v>
      </c>
      <c r="E85" s="175">
        <v>9.2046884673359239E-2</v>
      </c>
      <c r="F85" s="173">
        <v>0.11593220609681963</v>
      </c>
      <c r="G85" s="174">
        <v>1.28708196538035E-2</v>
      </c>
      <c r="H85" s="175">
        <v>0.12880302575062313</v>
      </c>
      <c r="I85" s="173">
        <v>0.195021778383688</v>
      </c>
      <c r="J85" s="174">
        <v>1.810667923094008E-2</v>
      </c>
      <c r="K85" s="175">
        <v>0.21312845761462809</v>
      </c>
      <c r="L85" s="173">
        <v>0.20930855223811934</v>
      </c>
      <c r="M85" s="174">
        <v>1.9384919722132771E-2</v>
      </c>
      <c r="N85" s="175">
        <v>0.22869301191516769</v>
      </c>
      <c r="O85" s="173">
        <v>0.20925550679531166</v>
      </c>
      <c r="P85" s="174">
        <v>2.1734408612855027E-2</v>
      </c>
      <c r="Q85" s="175">
        <v>0.23098946290023195</v>
      </c>
      <c r="R85" s="173">
        <v>0.22424765591455861</v>
      </c>
      <c r="S85" s="174">
        <v>1.9745393318541599E-2</v>
      </c>
      <c r="T85" s="175">
        <v>0.24399304923310022</v>
      </c>
    </row>
    <row r="86" spans="1:20" s="38" customFormat="1" ht="10.5" thickTop="1" x14ac:dyDescent="0.2">
      <c r="B86" s="15" t="s">
        <v>78</v>
      </c>
      <c r="T86" s="7" t="s">
        <v>86</v>
      </c>
    </row>
    <row r="87" spans="1:20" x14ac:dyDescent="0.25">
      <c r="A87" s="3"/>
      <c r="B87" s="38"/>
      <c r="C87" s="96"/>
      <c r="D87" s="96"/>
      <c r="E87" s="96"/>
      <c r="F87" s="38"/>
      <c r="G87" s="38"/>
      <c r="H87" s="38"/>
      <c r="I87" s="38"/>
      <c r="J87" s="38"/>
      <c r="K87" s="38"/>
      <c r="L87" s="38"/>
      <c r="M87" s="38"/>
      <c r="N87" s="38"/>
      <c r="O87" s="38"/>
      <c r="P87" s="38"/>
      <c r="Q87" s="38"/>
      <c r="R87" s="38"/>
      <c r="S87" s="38"/>
    </row>
    <row r="88" spans="1:20" x14ac:dyDescent="0.25">
      <c r="A88" s="3"/>
      <c r="B88" s="38"/>
      <c r="C88" s="38"/>
      <c r="D88" s="38"/>
      <c r="E88" s="38"/>
      <c r="F88" s="38"/>
      <c r="G88" s="38"/>
      <c r="H88" s="38"/>
      <c r="I88" s="38"/>
      <c r="J88" s="38"/>
      <c r="K88" s="38"/>
      <c r="L88" s="38"/>
      <c r="M88" s="38"/>
      <c r="N88" s="38"/>
      <c r="O88" s="38"/>
      <c r="P88" s="38"/>
      <c r="Q88" s="38"/>
      <c r="R88" s="38"/>
      <c r="S88" s="38"/>
    </row>
    <row r="89" spans="1:20" x14ac:dyDescent="0.25">
      <c r="A89" s="3"/>
      <c r="B89" s="38"/>
      <c r="C89" s="38"/>
      <c r="D89" s="38"/>
      <c r="E89" s="38"/>
      <c r="F89" s="38"/>
      <c r="G89" s="38"/>
      <c r="H89" s="38"/>
      <c r="I89" s="38"/>
      <c r="J89" s="38"/>
      <c r="K89" s="38"/>
      <c r="L89" s="38"/>
      <c r="M89" s="38"/>
      <c r="N89" s="38"/>
      <c r="O89" s="38"/>
      <c r="P89" s="38"/>
      <c r="Q89" s="38"/>
      <c r="R89" s="38"/>
      <c r="S89" s="38"/>
    </row>
    <row r="90" spans="1:20" x14ac:dyDescent="0.25">
      <c r="A90" s="3"/>
      <c r="B90" s="38"/>
      <c r="C90" s="38"/>
      <c r="D90" s="38"/>
      <c r="E90" s="38"/>
      <c r="F90" s="38"/>
      <c r="G90" s="38"/>
      <c r="H90" s="38"/>
      <c r="I90" s="38"/>
      <c r="J90" s="38"/>
      <c r="K90" s="38"/>
      <c r="L90" s="38"/>
      <c r="M90" s="38"/>
      <c r="N90" s="38"/>
      <c r="O90" s="38"/>
      <c r="P90" s="38"/>
      <c r="Q90" s="38"/>
      <c r="R90" s="38"/>
      <c r="S90" s="38"/>
    </row>
    <row r="91" spans="1:20" x14ac:dyDescent="0.25">
      <c r="A91" s="3"/>
      <c r="B91" s="38"/>
      <c r="C91" s="38"/>
      <c r="D91" s="38"/>
      <c r="E91" s="38"/>
      <c r="F91" s="38"/>
      <c r="G91" s="38"/>
      <c r="H91" s="38"/>
      <c r="I91" s="38"/>
      <c r="J91" s="38"/>
      <c r="K91" s="38"/>
      <c r="L91" s="38"/>
      <c r="M91" s="38"/>
      <c r="N91" s="38"/>
      <c r="O91" s="38"/>
      <c r="P91" s="38"/>
      <c r="Q91" s="38"/>
      <c r="R91" s="38"/>
      <c r="S91" s="38"/>
    </row>
    <row r="92" spans="1:20" x14ac:dyDescent="0.25">
      <c r="A92" s="3"/>
      <c r="B92" s="38"/>
      <c r="C92" s="38"/>
      <c r="D92" s="38"/>
      <c r="E92" s="38"/>
      <c r="F92" s="38"/>
      <c r="G92" s="38"/>
      <c r="H92" s="38"/>
      <c r="I92" s="38"/>
      <c r="J92" s="38"/>
      <c r="K92" s="38"/>
      <c r="L92" s="38"/>
      <c r="M92" s="38"/>
      <c r="N92" s="38"/>
      <c r="O92" s="38"/>
      <c r="P92" s="38"/>
      <c r="Q92" s="38"/>
      <c r="R92" s="38"/>
      <c r="S92" s="38"/>
    </row>
    <row r="93" spans="1:20" x14ac:dyDescent="0.25">
      <c r="A93" s="3"/>
      <c r="B93" s="15"/>
      <c r="C93" s="96"/>
      <c r="D93" s="96"/>
      <c r="E93" s="38"/>
      <c r="F93" s="38"/>
      <c r="G93" s="38"/>
      <c r="H93" s="38"/>
      <c r="I93" s="38"/>
      <c r="J93" s="38"/>
      <c r="K93" s="38"/>
      <c r="L93" s="38"/>
      <c r="M93" s="38"/>
      <c r="N93" s="38"/>
      <c r="O93" s="38"/>
      <c r="P93" s="38"/>
      <c r="Q93" s="38"/>
      <c r="R93" s="38"/>
      <c r="S93" s="38"/>
    </row>
    <row r="94" spans="1:20" x14ac:dyDescent="0.25">
      <c r="A94" s="3"/>
      <c r="B94" s="15"/>
      <c r="C94" s="96"/>
      <c r="D94" s="96"/>
      <c r="E94" s="38"/>
      <c r="F94" s="38"/>
      <c r="G94" s="38"/>
      <c r="H94" s="38"/>
      <c r="I94" s="38"/>
      <c r="J94" s="38"/>
      <c r="K94" s="38"/>
      <c r="L94" s="38"/>
      <c r="M94" s="38"/>
      <c r="N94" s="7"/>
      <c r="O94" s="38"/>
      <c r="P94" s="38"/>
      <c r="Q94" s="38"/>
      <c r="R94" s="38"/>
      <c r="S94" s="38"/>
    </row>
    <row r="95" spans="1:20" x14ac:dyDescent="0.25">
      <c r="A95" s="3"/>
      <c r="B95" s="38"/>
      <c r="C95" s="38"/>
      <c r="D95" s="38"/>
      <c r="E95" s="38"/>
      <c r="F95" s="38"/>
      <c r="G95" s="38"/>
      <c r="H95" s="38"/>
      <c r="I95" s="38"/>
      <c r="J95" s="38"/>
      <c r="K95" s="38"/>
      <c r="L95" s="38"/>
      <c r="M95" s="38"/>
      <c r="N95" s="38"/>
      <c r="O95" s="38"/>
      <c r="P95" s="38"/>
      <c r="Q95" s="38"/>
      <c r="R95" s="38"/>
      <c r="S95" s="38"/>
    </row>
    <row r="96" spans="1:20" x14ac:dyDescent="0.25">
      <c r="A96" s="3"/>
      <c r="B96" s="38"/>
      <c r="C96" s="38"/>
      <c r="D96" s="38"/>
      <c r="E96" s="38"/>
      <c r="F96" s="38"/>
      <c r="G96" s="38"/>
      <c r="H96" s="38"/>
      <c r="I96" s="38"/>
      <c r="J96" s="38"/>
      <c r="K96" s="38"/>
      <c r="L96" s="38"/>
      <c r="M96" s="38"/>
      <c r="N96" s="38"/>
      <c r="O96" s="38"/>
      <c r="P96" s="38"/>
      <c r="Q96" s="38"/>
      <c r="R96" s="38"/>
      <c r="S96" s="38"/>
    </row>
    <row r="97" spans="1:19" x14ac:dyDescent="0.25">
      <c r="A97" s="3"/>
      <c r="B97" s="38"/>
      <c r="C97" s="38"/>
      <c r="D97" s="38"/>
      <c r="E97" s="38"/>
      <c r="F97" s="38"/>
      <c r="G97" s="38"/>
      <c r="H97" s="38"/>
      <c r="I97" s="38"/>
      <c r="J97" s="38"/>
      <c r="K97" s="38"/>
      <c r="L97" s="38"/>
      <c r="M97" s="38"/>
      <c r="N97" s="38"/>
      <c r="O97" s="38"/>
      <c r="P97" s="38"/>
      <c r="Q97" s="38"/>
      <c r="R97" s="38"/>
      <c r="S97" s="38"/>
    </row>
    <row r="98" spans="1:19" x14ac:dyDescent="0.25">
      <c r="A98" s="3"/>
      <c r="B98" s="38"/>
      <c r="C98" s="38"/>
      <c r="D98" s="38"/>
      <c r="E98" s="38"/>
      <c r="F98" s="38"/>
      <c r="G98" s="38"/>
      <c r="H98" s="38"/>
      <c r="I98" s="38"/>
      <c r="J98" s="38"/>
      <c r="K98" s="38"/>
      <c r="L98" s="38"/>
      <c r="M98" s="38"/>
      <c r="N98" s="38"/>
      <c r="O98" s="38"/>
      <c r="P98" s="38"/>
      <c r="Q98" s="38"/>
      <c r="R98" s="38"/>
      <c r="S98" s="38"/>
    </row>
    <row r="99" spans="1:19" x14ac:dyDescent="0.25">
      <c r="A99" s="3"/>
      <c r="B99" s="38"/>
      <c r="C99" s="38"/>
      <c r="D99" s="38"/>
      <c r="E99" s="38"/>
      <c r="F99" s="38"/>
      <c r="G99" s="38"/>
      <c r="H99" s="38"/>
      <c r="I99" s="38"/>
      <c r="J99" s="38"/>
      <c r="K99" s="38"/>
      <c r="L99" s="38"/>
      <c r="M99" s="38"/>
      <c r="N99" s="38"/>
      <c r="O99" s="38"/>
      <c r="P99" s="38"/>
      <c r="Q99" s="38"/>
      <c r="R99" s="38"/>
      <c r="S99" s="38"/>
    </row>
    <row r="100" spans="1:19" x14ac:dyDescent="0.25">
      <c r="A100" s="3"/>
      <c r="B100" s="38"/>
      <c r="C100" s="38"/>
      <c r="D100" s="38"/>
      <c r="E100" s="38"/>
      <c r="F100" s="38"/>
      <c r="G100" s="38"/>
      <c r="H100" s="38"/>
      <c r="I100" s="38"/>
      <c r="J100" s="38"/>
      <c r="K100" s="38"/>
      <c r="L100" s="38"/>
      <c r="M100" s="38"/>
      <c r="N100" s="38"/>
      <c r="O100" s="38"/>
      <c r="P100" s="38"/>
      <c r="Q100" s="38"/>
      <c r="R100" s="38"/>
      <c r="S100" s="38"/>
    </row>
    <row r="101" spans="1:19" x14ac:dyDescent="0.25">
      <c r="A101" s="3"/>
      <c r="B101" s="38"/>
      <c r="C101" s="38"/>
      <c r="D101" s="38"/>
      <c r="E101" s="38"/>
      <c r="F101" s="38"/>
      <c r="G101" s="38"/>
      <c r="H101" s="38"/>
      <c r="I101" s="38"/>
      <c r="J101" s="38"/>
      <c r="K101" s="38"/>
      <c r="L101" s="38"/>
      <c r="M101" s="38"/>
      <c r="N101" s="38"/>
      <c r="O101" s="38"/>
      <c r="P101" s="38"/>
      <c r="Q101" s="38"/>
      <c r="R101" s="38"/>
      <c r="S101" s="38"/>
    </row>
    <row r="102" spans="1:19" x14ac:dyDescent="0.25">
      <c r="A102" s="3"/>
      <c r="B102" s="38"/>
      <c r="C102" s="38"/>
      <c r="D102" s="38"/>
      <c r="E102" s="38"/>
      <c r="F102" s="38"/>
      <c r="G102" s="38"/>
      <c r="H102" s="38"/>
      <c r="I102" s="38"/>
      <c r="J102" s="38"/>
      <c r="K102" s="38"/>
      <c r="L102" s="38"/>
      <c r="M102" s="38"/>
      <c r="N102" s="38"/>
      <c r="O102" s="38"/>
      <c r="P102" s="38"/>
      <c r="Q102" s="38"/>
      <c r="R102" s="38"/>
      <c r="S102" s="38"/>
    </row>
    <row r="103" spans="1:19" x14ac:dyDescent="0.25">
      <c r="A103" s="3"/>
      <c r="B103" s="38"/>
      <c r="C103" s="38"/>
      <c r="D103" s="38"/>
      <c r="E103" s="38"/>
      <c r="F103" s="38"/>
      <c r="G103" s="38"/>
      <c r="H103" s="38"/>
      <c r="I103" s="38"/>
      <c r="J103" s="38"/>
      <c r="K103" s="38"/>
      <c r="L103" s="38"/>
      <c r="M103" s="38"/>
      <c r="N103" s="38"/>
      <c r="O103" s="38"/>
      <c r="P103" s="38"/>
      <c r="Q103" s="38"/>
      <c r="R103" s="38"/>
      <c r="S103" s="38"/>
    </row>
    <row r="104" spans="1:19" x14ac:dyDescent="0.25">
      <c r="A104" s="3"/>
      <c r="B104" s="38"/>
      <c r="C104" s="38"/>
      <c r="D104" s="38"/>
      <c r="E104" s="38"/>
      <c r="F104" s="38"/>
      <c r="G104" s="38"/>
      <c r="H104" s="38"/>
      <c r="I104" s="38"/>
      <c r="J104" s="38"/>
      <c r="K104" s="38"/>
      <c r="L104" s="38"/>
      <c r="M104" s="38"/>
      <c r="N104" s="38"/>
      <c r="O104" s="38"/>
      <c r="P104" s="38"/>
      <c r="Q104" s="38"/>
      <c r="R104" s="38"/>
    </row>
    <row r="105" spans="1:19" x14ac:dyDescent="0.25">
      <c r="A105" s="3"/>
      <c r="B105" s="38"/>
      <c r="C105" s="38"/>
      <c r="D105" s="38"/>
      <c r="E105" s="38"/>
      <c r="F105" s="38"/>
      <c r="G105" s="38"/>
      <c r="H105" s="38"/>
      <c r="I105" s="38"/>
      <c r="J105" s="38"/>
      <c r="K105" s="38"/>
      <c r="L105" s="38"/>
      <c r="M105" s="38"/>
      <c r="N105" s="38"/>
      <c r="O105" s="38"/>
      <c r="P105" s="38"/>
      <c r="Q105" s="38"/>
      <c r="R105" s="38"/>
    </row>
    <row r="106" spans="1:19" x14ac:dyDescent="0.25">
      <c r="A106" s="3"/>
      <c r="B106" s="38"/>
      <c r="C106" s="38"/>
      <c r="D106" s="38"/>
      <c r="E106" s="38"/>
      <c r="F106" s="38"/>
      <c r="G106" s="38"/>
      <c r="H106" s="38"/>
      <c r="I106" s="38"/>
      <c r="J106" s="38"/>
      <c r="K106" s="38"/>
      <c r="L106" s="38"/>
      <c r="M106" s="38"/>
      <c r="N106" s="38"/>
      <c r="O106" s="38"/>
      <c r="P106" s="38"/>
      <c r="Q106" s="38"/>
      <c r="R106" s="38"/>
    </row>
    <row r="107" spans="1:19" x14ac:dyDescent="0.25">
      <c r="A107" s="3"/>
      <c r="B107" s="38"/>
      <c r="C107" s="38"/>
      <c r="D107" s="38"/>
      <c r="E107" s="38"/>
      <c r="F107" s="38"/>
      <c r="G107" s="7"/>
      <c r="H107" s="7"/>
      <c r="I107" s="38"/>
      <c r="J107" s="38"/>
      <c r="K107" s="38"/>
      <c r="L107" s="38"/>
      <c r="M107" s="38"/>
      <c r="N107" s="38"/>
      <c r="O107" s="38"/>
      <c r="P107" s="38"/>
      <c r="Q107" s="38"/>
      <c r="R107" s="38"/>
    </row>
    <row r="108" spans="1:19" x14ac:dyDescent="0.25">
      <c r="A108" s="3"/>
    </row>
  </sheetData>
  <mergeCells count="36">
    <mergeCell ref="C6:F6"/>
    <mergeCell ref="G6:J6"/>
    <mergeCell ref="C14:F14"/>
    <mergeCell ref="G14:J14"/>
    <mergeCell ref="C22:F22"/>
    <mergeCell ref="G22:J22"/>
    <mergeCell ref="R62:T62"/>
    <mergeCell ref="O62:Q62"/>
    <mergeCell ref="R71:T71"/>
    <mergeCell ref="C79:E79"/>
    <mergeCell ref="F79:H79"/>
    <mergeCell ref="I79:K79"/>
    <mergeCell ref="L79:N79"/>
    <mergeCell ref="O79:Q79"/>
    <mergeCell ref="R79:T79"/>
    <mergeCell ref="C71:E71"/>
    <mergeCell ref="F71:H71"/>
    <mergeCell ref="I71:K71"/>
    <mergeCell ref="L71:N71"/>
    <mergeCell ref="O71:Q71"/>
    <mergeCell ref="O34:R34"/>
    <mergeCell ref="C34:F34"/>
    <mergeCell ref="G34:J34"/>
    <mergeCell ref="I62:K62"/>
    <mergeCell ref="L62:N62"/>
    <mergeCell ref="C62:E62"/>
    <mergeCell ref="F62:H62"/>
    <mergeCell ref="K34:N34"/>
    <mergeCell ref="C42:F42"/>
    <mergeCell ref="G42:J42"/>
    <mergeCell ref="K42:N42"/>
    <mergeCell ref="C50:F50"/>
    <mergeCell ref="G50:J50"/>
    <mergeCell ref="K50:N50"/>
    <mergeCell ref="O42:R42"/>
    <mergeCell ref="O50:R50"/>
  </mergeCells>
  <hyperlinks>
    <hyperlink ref="B1" location="Titel!A1" display="Titel" xr:uid="{00000000-0004-0000-0700-000000000000}"/>
  </hyperlinks>
  <pageMargins left="0" right="0" top="0" bottom="0" header="0.31496062992125984" footer="0.31496062992125984"/>
  <pageSetup paperSize="9" scale="80" orientation="landscape" r:id="rId1"/>
  <colBreaks count="1" manualBreakCount="1">
    <brk id="11" max="1048575" man="1"/>
  </col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8</vt:i4>
      </vt:variant>
      <vt:variant>
        <vt:lpstr>Plages nommées</vt:lpstr>
      </vt:variant>
      <vt:variant>
        <vt:i4>1</vt:i4>
      </vt:variant>
    </vt:vector>
  </HeadingPairs>
  <TitlesOfParts>
    <vt:vector size="9" baseType="lpstr">
      <vt:lpstr>Titel</vt:lpstr>
      <vt:lpstr>Graphik_a</vt:lpstr>
      <vt:lpstr>Tablang_1</vt:lpstr>
      <vt:lpstr>Tablang_2</vt:lpstr>
      <vt:lpstr>Tablang_3</vt:lpstr>
      <vt:lpstr>Tablang_4</vt:lpstr>
      <vt:lpstr>Tablang_5</vt:lpstr>
      <vt:lpstr>Tablang_6</vt:lpstr>
      <vt:lpstr>Tablang_6!Impression_des_titres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2016-04-07T11:54:26Z</dcterms:created>
  <dcterms:modified xsi:type="dcterms:W3CDTF">2023-08-14T06:14:41Z</dcterms:modified>
</cp:coreProperties>
</file>