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4BC8D68B-232F-416F-86D6-9A6C5F46FB02}" xr6:coauthVersionLast="47" xr6:coauthVersionMax="47" xr10:uidLastSave="{00000000-0000-0000-0000-000000000000}"/>
  <workbookProtection workbookAlgorithmName="SHA-512" workbookHashValue="DaLt+h9F1aryTBlmv/vU8AmCP7P5QvwMxxxMaCNa/C1vxXU9FCP0RCT7ECMk+ssAdBO88SqiZW74bVdaZQJXhg==" workbookSaltValue="tkicqfKii/Cl7E49tbkR+A=="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54" i="28"/>
  <c r="C1253"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<sst xmlns="http://schemas.openxmlformats.org/spreadsheetml/2006/main" count="21270" uniqueCount="5414">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</sst>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xr:uid="{00000000-0005-0000-0000-000000000000}"/>
    <cellStyle name="Normal" xfId="0" builtinId="0"/>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64"/>
  <sheetViews>
    <sheetView tabSelected="1" zoomScaleNormal="100" workbookViewId="0">
      <pane xSplit="16" ySplit="7" topLeftCell="Q1231" activePane="bottomRight" state="frozen"/>
      <selection activeCell="C1" sqref="C1"/>
      <selection pane="topRight" activeCell="P1" sqref="P1"/>
      <selection pane="bottomLeft" activeCell="C8" sqref="C8"/>
      <selection pane="bottomRight" activeCell="K1251" sqref="K1251"/>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0"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0"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0"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0"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0"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0"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0"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0"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0"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0" x14ac:dyDescent="0.2">
      <c r="C1248" s="56">
        <v>45017</v>
      </c>
      <c r="D1248" s="32">
        <v>454.6112</v>
      </c>
      <c r="E1248" s="32">
        <v>423.27140000000003</v>
      </c>
      <c r="F1248" s="32">
        <v>183.4299</v>
      </c>
      <c r="G1248" s="32">
        <v>99.4435</v>
      </c>
      <c r="H1248" s="32">
        <v>104.13849999999999</v>
      </c>
      <c r="I1248" s="32">
        <v>97.757499999999993</v>
      </c>
      <c r="J1248" s="32">
        <v>107.67019999999999</v>
      </c>
      <c r="K1248" s="4">
        <v>109.4593</v>
      </c>
      <c r="L1248" s="32">
        <v>0.18940000000000001</v>
      </c>
      <c r="M1248" s="58">
        <v>0.98040000000000005</v>
      </c>
      <c r="O1248" s="69"/>
      <c r="P1248" s="69"/>
      <c r="Q1248" s="69"/>
    </row>
    <row r="1249" spans="1:17" s="60" customFormat="1" ht="10" x14ac:dyDescent="0.2">
      <c r="C1249" s="56">
        <v>45047</v>
      </c>
      <c r="D1249" s="32">
        <v>453.22699999999998</v>
      </c>
      <c r="E1249" s="32">
        <v>421.98259999999999</v>
      </c>
      <c r="F1249" s="32">
        <v>182.87139999999999</v>
      </c>
      <c r="G1249" s="32">
        <v>99.140699999999995</v>
      </c>
      <c r="H1249" s="32">
        <v>103.8214</v>
      </c>
      <c r="I1249" s="32">
        <v>97.459800000000001</v>
      </c>
      <c r="J1249" s="32">
        <v>107.34229999999999</v>
      </c>
      <c r="K1249" s="4">
        <v>109.126</v>
      </c>
      <c r="L1249" s="32">
        <v>-0.30449999999999999</v>
      </c>
      <c r="M1249" s="58">
        <v>-0.27389999999999998</v>
      </c>
      <c r="O1249" s="69"/>
      <c r="P1249" s="69"/>
      <c r="Q1249" s="69"/>
    </row>
    <row r="1250" spans="1:17" s="60" customFormat="1" ht="10" x14ac:dyDescent="0.2">
      <c r="C1250" s="56">
        <v>45078</v>
      </c>
      <c r="D1250" s="32">
        <v>453.36410000000001</v>
      </c>
      <c r="E1250" s="32">
        <v>422.1103</v>
      </c>
      <c r="F1250" s="32">
        <v>182.92670000000001</v>
      </c>
      <c r="G1250" s="32">
        <v>99.170699999999997</v>
      </c>
      <c r="H1250" s="32">
        <v>103.8528</v>
      </c>
      <c r="I1250" s="32">
        <v>97.4893</v>
      </c>
      <c r="J1250" s="32">
        <v>107.37479999999999</v>
      </c>
      <c r="K1250" s="32">
        <v>109.15900000000001</v>
      </c>
      <c r="L1250" s="32">
        <v>3.0300000000000001E-2</v>
      </c>
      <c r="M1250" s="58">
        <v>-0.58899999999999997</v>
      </c>
      <c r="O1250" s="69"/>
      <c r="P1250" s="69"/>
      <c r="Q1250" s="69"/>
    </row>
    <row r="1251" spans="1:17" s="60" customFormat="1" ht="10" x14ac:dyDescent="0.2">
      <c r="C1251" s="56">
        <v>45108</v>
      </c>
      <c r="D1251" s="32">
        <v>452.76549999999997</v>
      </c>
      <c r="E1251" s="32">
        <v>421.553</v>
      </c>
      <c r="F1251" s="32">
        <v>182.68520000000001</v>
      </c>
      <c r="G1251" s="32">
        <v>99.0398</v>
      </c>
      <c r="H1251" s="32">
        <v>103.7157</v>
      </c>
      <c r="I1251" s="32">
        <v>97.360600000000005</v>
      </c>
      <c r="J1251" s="32">
        <v>107.233</v>
      </c>
      <c r="K1251" s="32">
        <v>109.01479999999999</v>
      </c>
      <c r="L1251" s="32">
        <v>-0.1321</v>
      </c>
      <c r="M1251" s="58">
        <v>-0.62350000000000005</v>
      </c>
      <c r="O1251" s="69"/>
      <c r="P1251" s="69"/>
      <c r="Q1251" s="69"/>
    </row>
    <row r="1252" spans="1:17" s="60" customFormat="1" ht="10" x14ac:dyDescent="0.2">
      <c r="C1252" s="33"/>
      <c r="D1252" s="34"/>
      <c r="E1252" s="34"/>
      <c r="F1252" s="34"/>
      <c r="G1252" s="35"/>
      <c r="H1252" s="35"/>
      <c r="I1252" s="35"/>
      <c r="J1252" s="35"/>
      <c r="K1252" s="35"/>
      <c r="L1252" s="35"/>
      <c r="M1252" s="36"/>
      <c r="O1252" s="69"/>
      <c r="P1252" s="69"/>
    </row>
    <row r="1253" spans="1:17" s="60" customFormat="1" ht="10" x14ac:dyDescent="0.2">
      <c r="A1253" s="59" t="s">
        <v>3469</v>
      </c>
      <c r="C1253" s="37" t="str">
        <f>IF(LEFT($N$1,1)="1",VLOOKUP($A1253,PPI_IPI_PGA_PGAI!$A:$E,2,FALSE),IF(LEFT($N$1,1)="2",VLOOKUP($A1253,PPI_IPI_PGA_PGAI!$A:$E,3,FALSE),IF(LEFT($N$1,1)="3",VLOOKUP($A1253,PPI_IPI_PGA_PGAI!$A:$E,4,FALSE),VLOOKUP($A1253,PPI_IPI_PGA_PGAI!$A:$E,5,FALSE))))</f>
        <v>© Bundesamt für Statistik, Espace de l'Europe 10, CH-2010 Neuchâtel</v>
      </c>
      <c r="D1253" s="38"/>
      <c r="E1253" s="38"/>
      <c r="F1253" s="38"/>
      <c r="G1253" s="39"/>
      <c r="H1253" s="39"/>
      <c r="I1253" s="39"/>
      <c r="J1253" s="39"/>
      <c r="K1253" s="39"/>
      <c r="L1253" s="39"/>
      <c r="M1253" s="40"/>
      <c r="O1253" s="69"/>
      <c r="P1253" s="69"/>
    </row>
    <row r="1254" spans="1:17" s="60" customFormat="1" ht="10" x14ac:dyDescent="0.2">
      <c r="A1254" s="59" t="s">
        <v>3471</v>
      </c>
      <c r="B1254" s="60" t="s">
        <v>3422</v>
      </c>
      <c r="C1254" s="37" t="str">
        <f>IF(LEFT($N$1,1)="1",VLOOKUP($A1254,PPI_IPI_PGA_PGAI!$A:$E,2,FALSE),IF(LEFT($N$1,1)="2",VLOOKUP($A1254,PPI_IPI_PGA_PGAI!$A:$E,3,FALSE),IF(LEFT($N$1,1)="3",VLOOKUP($A1254,PPI_IPI_PGA_PGAI!$A:$E,4,FALSE),VLOOKUP($A1254,PPI_IPI_PGA_PGAI!$A:$E,5,FALSE))))</f>
        <v>Auskunft: PPI@bfs.admin.ch, 058 / 463 66 06</v>
      </c>
      <c r="D1254" s="38"/>
      <c r="E1254" s="38"/>
      <c r="F1254" s="38"/>
      <c r="G1254" s="39"/>
      <c r="H1254" s="39"/>
      <c r="I1254" s="39"/>
      <c r="J1254" s="39"/>
      <c r="K1254" s="39"/>
      <c r="L1254" s="39"/>
      <c r="M1254" s="40"/>
      <c r="O1254" s="69"/>
      <c r="P1254" s="69"/>
    </row>
    <row r="1255" spans="1:17" s="60" customFormat="1" ht="10" x14ac:dyDescent="0.2">
      <c r="C1255" s="41" t="s">
        <v>3472</v>
      </c>
      <c r="D1255" s="42"/>
      <c r="E1255" s="42"/>
      <c r="F1255" s="42"/>
      <c r="G1255" s="43"/>
      <c r="H1255" s="43"/>
      <c r="I1255" s="43"/>
      <c r="J1255" s="43"/>
      <c r="K1255" s="43"/>
      <c r="L1255" s="43"/>
      <c r="M1255" s="44"/>
      <c r="O1255" s="69"/>
      <c r="P1255" s="69"/>
    </row>
    <row r="1256" spans="1:17" s="60" customFormat="1" ht="10" x14ac:dyDescent="0.2">
      <c r="C1256" s="34"/>
      <c r="D1256" s="34"/>
      <c r="E1256" s="34"/>
      <c r="F1256" s="34"/>
      <c r="G1256" s="35"/>
      <c r="H1256" s="35"/>
      <c r="I1256" s="35"/>
      <c r="J1256" s="35"/>
      <c r="K1256" s="35"/>
      <c r="L1256" s="35"/>
      <c r="M1256" s="35"/>
      <c r="O1256" s="69"/>
      <c r="P1256" s="69"/>
    </row>
    <row r="1264" spans="1:17" x14ac:dyDescent="0.25">
      <c r="E1264" s="34" t="s">
        <v>5360</v>
      </c>
    </row>
  </sheetData>
  <sheetProtection algorithmName="SHA-512" hashValue="DE204lQtKAiTUjsL09hmpA1rJC/If43/S9z1shxWCsyfMXOpv2RJKlERTxz1hY8IBuwM10g4Wz2WzPhLlLaCtA==" saltValue="7SfSoNxhjHpu9LVkQ8rexg=="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19"/>
  <sheetViews>
    <sheetView topLeftCell="C1" zoomScaleNormal="100" workbookViewId="0">
      <pane xSplit="13" ySplit="7" topLeftCell="P96" activePane="bottomRight" state="frozen"/>
      <selection activeCell="C1" sqref="C1"/>
      <selection pane="topRight" activeCell="P1" sqref="P1"/>
      <selection pane="bottomLeft" activeCell="C8" sqref="C8"/>
      <selection pane="bottomRight" activeCell="K111" sqref="K111"/>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0" x14ac:dyDescent="0.2">
      <c r="C112" s="33"/>
      <c r="D112" s="34"/>
      <c r="E112" s="34"/>
      <c r="F112" s="34"/>
      <c r="G112" s="35"/>
      <c r="H112" s="35"/>
      <c r="I112" s="35"/>
      <c r="J112" s="35"/>
      <c r="K112" s="35"/>
      <c r="L112" s="36"/>
      <c r="N112" s="69"/>
      <c r="O112" s="69"/>
      <c r="P112" s="69"/>
      <c r="Q112" s="69"/>
    </row>
    <row r="113" spans="1:17" s="60" customFormat="1" ht="10"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0"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0" x14ac:dyDescent="0.2">
      <c r="C115" s="41" t="s">
        <v>3472</v>
      </c>
      <c r="D115" s="42"/>
      <c r="E115" s="42"/>
      <c r="F115" s="42"/>
      <c r="G115" s="43"/>
      <c r="H115" s="43"/>
      <c r="I115" s="43"/>
      <c r="J115" s="43"/>
      <c r="K115" s="43"/>
      <c r="L115" s="44"/>
      <c r="N115" s="69"/>
      <c r="O115" s="69"/>
      <c r="P115" s="69"/>
      <c r="Q115" s="69"/>
    </row>
    <row r="116" spans="1:17" s="60" customFormat="1" ht="10"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RX3xnQp+fjuQiJnVEp7Zgu60m1hanqwmqBCAODHaYsR4V96Js37sHIIPuGKlsAkmqteSiuRuSr+K1kg8bPLlA==" saltValue="Yu69F5ZlIavPa2DQdKGLdQ=="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7265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2023-08-02T08:43:28Z</dcterms:modified>
</cp:coreProperties>
</file>