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5985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xlnm.Print_Area" localSheetId="2">'B1'!$A$1:$O$86</definedName>
    <definedName name="_xlnm.Print_Area" localSheetId="4">'B3'!$A$1:$N$30</definedName>
    <definedName name="_xlnm.Print_Area" localSheetId="5">'B4'!$A$1:$AJ$27</definedName>
    <definedName name="_xlnm.Print_Area" localSheetId="7">'D'!$A$1:$U$19</definedName>
    <definedName name="_xlnm.Print_Area" localSheetId="8">'E1'!$A$1:$P$15</definedName>
    <definedName name="_xlnm.Print_Area" localSheetId="0">'Übersicht'!$A$1:$F$44</definedName>
    <definedName name="_xlnm.Print_Titles" localSheetId="1">'A1'!$1:$1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<sst xmlns="http://schemas.openxmlformats.org/spreadsheetml/2006/main" count="672" uniqueCount="234">
  <si>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</si>
  <si>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</si>
  <si>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</si>
  <si>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</si>
  <si>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</si>
  <si>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</si>
  <si>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</si>
  <si>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</si>
  <si>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</si>
  <si>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</si>
  <si>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</si>
  <si>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</si>
  <si>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</si>
  <si>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</si>
  <si>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</si>
  <si>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</si>
  <si>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</si>
  <si>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</si>
  <si>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</si>
  <si>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</si>
  <si>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</si>
  <si>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</si>
  <si>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</si>
  <si>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</si>
  <si>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</si>
  <si>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>1975:</t>
  </si>
  <si>
    <t>FGA:</t>
  </si>
  <si>
    <t>1987:</t>
  </si>
  <si>
    <t>FDP:</t>
  </si>
  <si>
    <t>1991:</t>
  </si>
  <si>
    <t>CVP:</t>
  </si>
  <si>
    <t>SP:</t>
  </si>
  <si>
    <t>1995:</t>
  </si>
  <si>
    <t>CSP:</t>
  </si>
  <si>
    <t>GP: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</si>
  <si>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</si>
  <si>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</si>
  <si>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</si>
  <si>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</si>
  <si>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</si>
  <si>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</si>
  <si>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</si>
  <si>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</si>
  <si>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</si>
  <si>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</si>
  <si>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</si>
  <si>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</si>
  <si>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</si>
  <si>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</si>
  <si>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</si>
  <si>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</si>
  <si>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</si>
  <si>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</si>
  <si>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</si>
  <si>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</si>
  <si>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</si>
  <si>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</si>
  <si>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</si>
  <si>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</si>
  <si>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</si>
  <si>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</si>
  <si>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</si>
  <si>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</si>
  <si>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</si>
  <si>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</si>
  <si>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</si>
  <si>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</si>
  <si>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</si>
  <si>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</si>
  <si>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</si>
  <si>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</si>
  <si>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</si>
  <si>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</si>
  <si>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</si>
  <si>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</si>
  <si>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</si>
  <si>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</si>
  <si>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</si>
  <si>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</si>
  <si>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</si>
  <si>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</si>
  <si>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</si>
  <si>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</si>
  <si>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</si>
  <si>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</si>
  <si>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</si>
  <si>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</si>
  <si>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</si>
  <si>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</si>
  <si>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</si>
  <si>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</si>
  <si>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</si>
  <si>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</si>
  <si>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</si>
  <si>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</si>
  <si>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</si>
  <si>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</si>
  <si>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</si>
  <si>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</si>
  <si>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</si>
  <si>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</si>
  <si>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</si>
  <si>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</si>
  <si>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</si>
  <si>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</si>
  <si>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</si>
  <si>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</si>
  <si>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</si>
  <si>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</si>
  <si>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</si>
  <si>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</si>
  <si>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</si>
  <si>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</si>
  <si>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</si>
  <si>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</si>
  <si>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</si>
  <si>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</si>
  <si>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</si>
  <si>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</si>
  <si>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</si>
  <si>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</si>
  <si>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</si>
  <si>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</si>
  <si>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</si>
  <si>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</si>
  <si>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</si>
  <si>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</si>
  <si>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</si>
  <si>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</si>
  <si>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</si>
  <si>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Graubünden</t>
  </si>
  <si>
    <t>In Graubünden wurden die Ständeratswahlen bis 2003 ein Jahr vor den Nationalratswahlen durchgeführt. Seit 2007 finden die Ständeratswahlen gleichzeitig wie die Nationalratswahlen statt.</t>
  </si>
  <si>
    <t xml:space="preserve">Demokratische Partei                                                       </t>
  </si>
  <si>
    <t xml:space="preserve">Autunna verde                                                              </t>
  </si>
  <si>
    <t xml:space="preserve">Die von den «Christlichsozialen und Unabhängigen» erhaltenen Stimmen werden nicht zu jenen der CVP addiert, </t>
  </si>
  <si>
    <t>sondern separat ausgewiesen. Die CSP GR trat 1989 aus der CVP aus und kandidierte bei den Nationalrats-</t>
  </si>
  <si>
    <t>wahlen 1991 mit einer eigenen Liste, welche sie mit der SP, der Autunna Verde und mit «Jung '91» verband.</t>
  </si>
  <si>
    <t xml:space="preserve">Autunna Verde                                                         </t>
  </si>
  <si>
    <t>Gemeinsame Liste von Christlichdemokratischer Volkspartei / Christlichsozialer Partei: 24,9%</t>
  </si>
  <si>
    <t>Junge CVP: 2,0%</t>
  </si>
  <si>
    <t>Schweizerische Volkspartei: 25,6%</t>
  </si>
  <si>
    <t>Junge SVP: 1,3%</t>
  </si>
  <si>
    <t>Unabhängige Frauen Graubünden</t>
  </si>
  <si>
    <t>La Verda</t>
  </si>
  <si>
    <t>FDP – die Freisinnigen: 13,1%</t>
  </si>
  <si>
    <t>FDP – die Jungen: 2,0%</t>
  </si>
  <si>
    <t>CVP: 24,4%</t>
  </si>
  <si>
    <t>CVP – Junge CVP: 1,1%</t>
  </si>
  <si>
    <t>Sozialdemokratische Partei Graubünden: 25,8%</t>
  </si>
  <si>
    <t>Juso Graubünden: 0,8%</t>
  </si>
  <si>
    <t>SVP Graubünden – Kantonalpartei: 25,0%</t>
  </si>
  <si>
    <t>SVP Graubünden – Junge SVP: 1,9%</t>
  </si>
  <si>
    <t>FDP Graubünden – die Freisinnigen: 13,7%</t>
  </si>
  <si>
    <t>FDP – Futuro die Jungen: 2,1%</t>
  </si>
  <si>
    <t>CVP Graubünden: 19,1%</t>
  </si>
  <si>
    <t>CVP Nova: 4,7%</t>
  </si>
  <si>
    <t>Sozialdemokratische Partei  Graubünden: 22,7%</t>
  </si>
  <si>
    <t>Juso Graubünden: 2,2%</t>
  </si>
  <si>
    <t>SVP Graubünden – Kantonalpartei: 30,7%</t>
  </si>
  <si>
    <t>SVP Graubünden – Junge SVP: 3,1%</t>
  </si>
  <si>
    <t xml:space="preserve">Die CSP-GR löste sich 2000 auf. </t>
  </si>
  <si>
    <t>FDP Graubünden – Die Freisinnigen: 12,7%</t>
  </si>
  <si>
    <t>FDP Graubünden – Die Liberalen: 5,7%</t>
  </si>
  <si>
    <t>FDP Graubünden: jungfreisinnige: 0,7%</t>
  </si>
  <si>
    <t>CVP Graubünden: 14,5%</t>
  </si>
  <si>
    <t>CVP Graubünden CVP-Frauen: 2,9%</t>
  </si>
  <si>
    <t>CVP - die Jungen: 2,9%</t>
  </si>
  <si>
    <t>SP Sozialdemokratische Partei – verda: 19,0%</t>
  </si>
  <si>
    <t>JUSO Graubünden: 1,5%</t>
  </si>
  <si>
    <t>SP Sozialdemokratische Partei – sociala: 3,2%</t>
  </si>
  <si>
    <t>SVP Graubünden: 32,8%</t>
  </si>
  <si>
    <t>Junge SVP: 1,9%</t>
  </si>
  <si>
    <t>Anmerkungen zu den Übrigen:</t>
  </si>
  <si>
    <t>Parteilos 4 Mandate; Insieme per Poschiavo 1 Mandat</t>
  </si>
  <si>
    <t>Insieme per Poschiavo 1 Mandat; Parteilose 3 Mandate</t>
  </si>
  <si>
    <t>Parteilos</t>
  </si>
  <si>
    <t>Unabhängige Demokratsiche Partei Davos</t>
  </si>
  <si>
    <t>Parteilos 1 Mandat, Unabhängige Demokratische Partei Davos 1 Mandat</t>
  </si>
  <si>
    <t>Parteilos 3 Mandate, Unabhängige Demokratische Partei Davos 1 Mandat</t>
  </si>
  <si>
    <t>Parteilos 3 Mandate; Unabhängige Demokratische Partei Davos 1 Mandat</t>
  </si>
  <si>
    <t>1919–1981:</t>
  </si>
  <si>
    <t>Angaben zu den Übrigen vgl. Blatt E2</t>
  </si>
  <si>
    <t>Prozentzahlen nicht ermittelbar, da in vielen oder allen Wahlkreisen Majorzwahlen, z.T. an offenen Gemeindeversammlungen, stattfinden.</t>
  </si>
  <si>
    <t>1919–2011</t>
  </si>
  <si>
    <t>1971–2011</t>
  </si>
  <si>
    <t>2011:</t>
  </si>
  <si>
    <t>FDP. Die Liberalen GR: 11.4%</t>
  </si>
  <si>
    <t>FDP Graubünden jungfreisinnige: 0.5%</t>
  </si>
  <si>
    <t>CVP Graubünden: 14.9%</t>
  </si>
  <si>
    <t>CVP - die Jungen: 1.7%</t>
  </si>
  <si>
    <t>Sozialdemokratische Partei SP: 14.2%</t>
  </si>
  <si>
    <t>Sozialdemokratische Partei JUSO: 1.4%</t>
  </si>
  <si>
    <t>SVP Graubünden B: 15.8%</t>
  </si>
  <si>
    <t>SVP Graubünden L: 6.7%</t>
  </si>
  <si>
    <t>SVP International: 1.3%</t>
  </si>
  <si>
    <t>JSVP Graubünden: 0.8%</t>
  </si>
  <si>
    <t>BDP:</t>
  </si>
  <si>
    <t>BDP Graubünden: 19.8%</t>
  </si>
  <si>
    <t>Junge BDP: 0.7%</t>
  </si>
  <si>
    <t>GPS: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</si>
  <si>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</si>
  <si>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</si>
  <si>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</si>
  <si>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</si>
  <si>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</si>
  <si>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</si>
  <si>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</si>
  <si>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</si>
  <si>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</si>
  <si>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</si>
  <si>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</si>
  <si>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</si>
  <si>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</si>
  <si>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</si>
  <si>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</si>
  <si>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</si>
  <si>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</si>
  <si>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</si>
  <si>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</si>
  <si>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</si>
  <si>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</si>
  <si>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</si>
  <si>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</si>
  <si>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</si>
  <si>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VERDA - Grünes Graubünden</t>
  </si>
  <si>
    <t>1982–2014</t>
  </si>
  <si>
    <t>1919–2014</t>
  </si>
  <si>
    <t>1973–2014</t>
  </si>
  <si>
    <t>Bundesamt für Statistik; Zentrum für Demokratie Aarau (ZDA)</t>
  </si>
  <si>
    <t>2014 1)</t>
  </si>
  <si>
    <t>In der Tabelle ist der Stand am Wahltag der Gesamterneuerungswahlen (18.5.2014) mit dem BDP-Gewählten und nicht das Ergebnis der Nachwahl vom 6. Juli 2014 aufgeführt.</t>
  </si>
  <si>
    <t>1) Im Kanton Graubünden wurde bei den Grossratswahlen vom 18. Mai 2014 der gewählte BDP-Vertreter im Majorzwahlkreis Suot Tasna gleichzeitig in die Regierung gewählt. In der daraufhin nötigen Nachwahl eroberte die FDP (M) den frei gewordenen Sitz.</t>
  </si>
  <si>
    <t>1) Im Kanton Graubünden wurde bei den Grossratswahlen vom 18. Mai 2014 der gewählte BDP-Vertreter im Majorzwahlkreis Suot Tasna gleichzeitig in die Regierung gewählt. In der daraufhin nötigen Nachwahl eroberte die FDP den frei gewordenen Sitz.</t>
  </si>
  <si>
    <t>Sektion Politik, Kultur, Medien, 058 463 61 58, poku@bfs.admin.ch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</si>
</sst>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 &quot;@"/>
    <numFmt numFmtId="171" formatCode="0.0&quot;     &quot;"/>
    <numFmt numFmtId="172" formatCode="0.0&quot;      &quot;"/>
    <numFmt numFmtId="173" formatCode="0.0"/>
    <numFmt numFmtId="174" formatCode="0.000000"/>
    <numFmt numFmtId="175" formatCode="0.0&quot;    &quot;"/>
    <numFmt numFmtId="176" formatCode="0&quot;      &quot;"/>
    <numFmt numFmtId="177" formatCode="0.0&quot;       &quot;"/>
    <numFmt numFmtId="178" formatCode="@&quot;  &quot;"/>
    <numFmt numFmtId="179" formatCode="#,##0.0"/>
    <numFmt numFmtId="180" formatCode="0.0&quot; &quot;"/>
    <numFmt numFmtId="181" formatCode="0&quot; &quot;"/>
    <numFmt numFmtId="182" formatCode="0.00000"/>
    <numFmt numFmtId="183" formatCode="0&quot;  &quot;"/>
    <numFmt numFmtId="184" formatCode="0.0&quot;  &quot;"/>
    <numFmt numFmtId="185" formatCode="#,###,##0.0__;\-#,###,##0.0__;\-__;@__\ "/>
    <numFmt numFmtId="186" formatCode="_ * #,##0_ ;_ * \-#,##0_ ;_ * &quot;-&quot;??_ ;_ @_ "/>
    <numFmt numFmtId="187" formatCode="_ * #,##0.0_ ;_ * \-#,##0.0_ ;_ * &quot;-&quot;??_ ;_ @_ "/>
    <numFmt numFmtId="188" formatCode="0&quot;     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#,##0__;\-#,###,##0__;\-__;@__\ "/>
    <numFmt numFmtId="198" formatCode="#,###,##0____;\-#,###,##0____;0____;@____"/>
    <numFmt numFmtId="199" formatCode="0&quot;   &quot;;\–\ 0&quot;   &quot;;\–&quot;   &quot;"/>
  </numFmts>
  <fonts count="66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10"/>
      <name val="Syntax"/>
      <family val="2"/>
    </font>
    <font>
      <sz val="8"/>
      <color indexed="10"/>
      <name val="Syntax"/>
      <family val="2"/>
    </font>
    <font>
      <sz val="9"/>
      <color indexed="10"/>
      <name val="Syntax"/>
      <family val="2"/>
    </font>
    <font>
      <b/>
      <sz val="8"/>
      <color indexed="10"/>
      <name val="Syntax"/>
      <family val="2"/>
    </font>
    <font>
      <b/>
      <sz val="8"/>
      <name val="Syntax"/>
      <family val="2"/>
    </font>
    <font>
      <b/>
      <sz val="10"/>
      <name val="Syntax"/>
      <family val="2"/>
    </font>
    <font>
      <sz val="22"/>
      <color indexed="23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2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3" fontId="7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1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left"/>
    </xf>
    <xf numFmtId="175" fontId="7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0" xfId="0" applyNumberFormat="1" applyFont="1" applyFill="1" applyAlignment="1" quotePrefix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178" fontId="10" fillId="33" borderId="0" xfId="0" applyNumberFormat="1" applyFont="1" applyFill="1" applyAlignment="1">
      <alignment horizontal="right"/>
    </xf>
    <xf numFmtId="0" fontId="10" fillId="33" borderId="0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1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86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86" fontId="7" fillId="33" borderId="0" xfId="47" applyNumberFormat="1" applyFont="1" applyFill="1" applyBorder="1" applyAlignment="1">
      <alignment horizontal="left"/>
    </xf>
    <xf numFmtId="188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16" fillId="0" borderId="0" xfId="48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34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97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0" fontId="7" fillId="33" borderId="14" xfId="0" applyNumberFormat="1" applyFont="1" applyFill="1" applyBorder="1" applyAlignment="1">
      <alignment horizontal="left"/>
    </xf>
    <xf numFmtId="176" fontId="7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3" fontId="7" fillId="33" borderId="0" xfId="0" applyNumberFormat="1" applyFont="1" applyFill="1" applyAlignment="1" quotePrefix="1">
      <alignment/>
    </xf>
    <xf numFmtId="3" fontId="23" fillId="33" borderId="0" xfId="0" applyNumberFormat="1" applyFont="1" applyFill="1" applyAlignment="1" quotePrefix="1">
      <alignment/>
    </xf>
    <xf numFmtId="179" fontId="23" fillId="33" borderId="0" xfId="0" applyNumberFormat="1" applyFont="1" applyFill="1" applyAlignment="1">
      <alignment/>
    </xf>
    <xf numFmtId="173" fontId="23" fillId="33" borderId="0" xfId="0" applyNumberFormat="1" applyFont="1" applyFill="1" applyAlignment="1">
      <alignment/>
    </xf>
    <xf numFmtId="0" fontId="24" fillId="33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0" fontId="25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178" fontId="20" fillId="33" borderId="0" xfId="0" applyNumberFormat="1" applyFont="1" applyFill="1" applyAlignment="1">
      <alignment horizontal="right"/>
    </xf>
    <xf numFmtId="0" fontId="26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NumberFormat="1" applyFont="1" applyFill="1" applyBorder="1" applyAlignment="1">
      <alignment/>
    </xf>
    <xf numFmtId="188" fontId="7" fillId="33" borderId="15" xfId="0" applyNumberFormat="1" applyFont="1" applyFill="1" applyBorder="1" applyAlignment="1">
      <alignment/>
    </xf>
    <xf numFmtId="171" fontId="7" fillId="0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80" fontId="7" fillId="33" borderId="1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5" fontId="7" fillId="33" borderId="14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85" fontId="7" fillId="33" borderId="0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 horizontal="right"/>
    </xf>
    <xf numFmtId="199" fontId="7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4" fillId="35" borderId="0" xfId="0" applyFont="1" applyFill="1" applyAlignment="1">
      <alignment horizontal="justify"/>
    </xf>
    <xf numFmtId="0" fontId="65" fillId="35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left"/>
    </xf>
    <xf numFmtId="181" fontId="7" fillId="34" borderId="10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81" fontId="7" fillId="34" borderId="10" xfId="0" applyNumberFormat="1" applyFont="1" applyFill="1" applyBorder="1" applyAlignment="1">
      <alignment horizontal="center" vertical="center"/>
    </xf>
    <xf numFmtId="0" fontId="7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horizontal="left" indent="1"/>
      <protection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36" borderId="10" xfId="0" applyFont="1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6 3 2" xfId="54"/>
    <cellStyle name="Standard 7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72" customWidth="1"/>
    <col min="2" max="2" width="3.5" style="72" customWidth="1"/>
    <col min="3" max="3" width="17" style="72" customWidth="1"/>
    <col min="4" max="4" width="21.5" style="72" customWidth="1"/>
    <col min="5" max="5" width="12.16015625" style="72" customWidth="1"/>
    <col min="6" max="6" width="96.5" style="72" customWidth="1"/>
    <col min="7" max="16384" width="12" style="72" customWidth="1"/>
  </cols>
  <sheetData>
    <row r="1" spans="1:6" s="48" customFormat="1" ht="12">
      <c r="A1" s="48" t="s">
        <v>43</v>
      </c>
      <c r="F1" s="71"/>
    </row>
    <row r="2" spans="1:6" s="48" customFormat="1" ht="12">
      <c r="A2" s="48" t="s">
        <v>42</v>
      </c>
      <c r="F2" s="71"/>
    </row>
    <row r="3" s="48" customFormat="1" ht="12">
      <c r="F3" s="71"/>
    </row>
    <row r="4" spans="1:6" s="74" customFormat="1" ht="18">
      <c r="A4" s="73" t="s">
        <v>54</v>
      </c>
      <c r="B4" s="73"/>
      <c r="F4" s="75"/>
    </row>
    <row r="5" spans="1:6" s="74" customFormat="1" ht="18">
      <c r="A5" s="76" t="s">
        <v>44</v>
      </c>
      <c r="B5" s="76"/>
      <c r="C5" s="76" t="s">
        <v>130</v>
      </c>
      <c r="D5" s="76"/>
      <c r="F5" s="75"/>
    </row>
    <row r="6" spans="1:6" s="74" customFormat="1" ht="18">
      <c r="A6" s="76"/>
      <c r="B6" s="76"/>
      <c r="C6" s="76"/>
      <c r="D6" s="76"/>
      <c r="F6" s="75"/>
    </row>
    <row r="7" spans="1:6" s="74" customFormat="1" ht="18">
      <c r="A7" s="110"/>
      <c r="B7" s="110"/>
      <c r="C7" s="110"/>
      <c r="D7" s="110"/>
      <c r="E7" s="110"/>
      <c r="F7" s="110"/>
    </row>
    <row r="8" spans="1:6" s="74" customFormat="1" ht="18">
      <c r="A8" s="111"/>
      <c r="B8" s="111"/>
      <c r="C8" s="111"/>
      <c r="D8" s="111"/>
      <c r="E8" s="111"/>
      <c r="F8" s="111"/>
    </row>
    <row r="9" spans="1:6" ht="11.25">
      <c r="A9" s="77"/>
      <c r="B9" s="77"/>
      <c r="C9" s="77"/>
      <c r="D9" s="77"/>
      <c r="E9" s="77"/>
      <c r="F9" s="77"/>
    </row>
    <row r="10" spans="1:6" s="80" customFormat="1" ht="17.25" customHeight="1">
      <c r="A10" s="78" t="s">
        <v>46</v>
      </c>
      <c r="B10" s="79" t="s">
        <v>67</v>
      </c>
      <c r="C10" s="79"/>
      <c r="D10" s="79"/>
      <c r="E10" s="78" t="s">
        <v>47</v>
      </c>
      <c r="F10" s="78" t="s">
        <v>48</v>
      </c>
    </row>
    <row r="11" spans="1:6" s="82" customFormat="1" ht="4.5" customHeight="1">
      <c r="A11" s="81"/>
      <c r="B11" s="81"/>
      <c r="C11" s="81"/>
      <c r="D11" s="81"/>
      <c r="E11" s="81"/>
      <c r="F11" s="81"/>
    </row>
    <row r="12" spans="1:7" s="68" customFormat="1" ht="12.75">
      <c r="A12" s="65" t="s">
        <v>69</v>
      </c>
      <c r="B12" s="65" t="s">
        <v>74</v>
      </c>
      <c r="C12" s="108" t="s">
        <v>45</v>
      </c>
      <c r="D12" s="65" t="s">
        <v>56</v>
      </c>
      <c r="E12" s="65" t="s">
        <v>183</v>
      </c>
      <c r="F12" s="65"/>
      <c r="G12" s="65"/>
    </row>
    <row r="13" spans="1:6" s="68" customFormat="1" ht="12.75">
      <c r="A13" s="65"/>
      <c r="B13" s="65"/>
      <c r="C13" s="65"/>
      <c r="D13" s="65" t="s">
        <v>57</v>
      </c>
      <c r="E13" s="65" t="s">
        <v>183</v>
      </c>
      <c r="F13" s="65"/>
    </row>
    <row r="14" spans="1:6" s="68" customFormat="1" ht="6" customHeight="1">
      <c r="A14" s="69"/>
      <c r="B14" s="69"/>
      <c r="C14" s="69"/>
      <c r="D14" s="69"/>
      <c r="E14" s="69"/>
      <c r="F14" s="69"/>
    </row>
    <row r="15" spans="1:7" s="68" customFormat="1" ht="12.75">
      <c r="A15" s="65" t="s">
        <v>200</v>
      </c>
      <c r="B15" s="65" t="s">
        <v>75</v>
      </c>
      <c r="C15" s="108" t="s">
        <v>99</v>
      </c>
      <c r="D15" s="65"/>
      <c r="E15" s="65" t="s">
        <v>184</v>
      </c>
      <c r="F15" s="65" t="s">
        <v>58</v>
      </c>
      <c r="G15" s="65"/>
    </row>
    <row r="16" spans="1:7" s="68" customFormat="1" ht="12.75">
      <c r="A16" s="65"/>
      <c r="B16" s="65" t="s">
        <v>76</v>
      </c>
      <c r="C16" s="108" t="s">
        <v>0</v>
      </c>
      <c r="D16" s="65"/>
      <c r="E16" s="65" t="s">
        <v>184</v>
      </c>
      <c r="F16" s="65"/>
      <c r="G16" s="65"/>
    </row>
    <row r="17" spans="1:7" s="68" customFormat="1" ht="12.75">
      <c r="A17" s="65"/>
      <c r="B17" s="65" t="s">
        <v>89</v>
      </c>
      <c r="C17" s="108" t="s">
        <v>87</v>
      </c>
      <c r="D17" s="65"/>
      <c r="E17" s="65" t="s">
        <v>184</v>
      </c>
      <c r="F17" s="65"/>
      <c r="G17" s="65"/>
    </row>
    <row r="18" spans="1:7" s="68" customFormat="1" ht="12.75">
      <c r="A18" s="65"/>
      <c r="B18" s="65" t="s">
        <v>90</v>
      </c>
      <c r="C18" s="108" t="s">
        <v>88</v>
      </c>
      <c r="D18" s="65"/>
      <c r="E18" s="65" t="s">
        <v>184</v>
      </c>
      <c r="F18" s="86"/>
      <c r="G18" s="65"/>
    </row>
    <row r="19" spans="1:6" s="68" customFormat="1" ht="6" customHeight="1">
      <c r="A19" s="69"/>
      <c r="B19" s="69"/>
      <c r="C19" s="69"/>
      <c r="D19" s="69"/>
      <c r="E19" s="69"/>
      <c r="F19" s="69"/>
    </row>
    <row r="20" spans="1:7" s="68" customFormat="1" ht="12.75">
      <c r="A20" s="65" t="s">
        <v>70</v>
      </c>
      <c r="B20" s="65" t="s">
        <v>77</v>
      </c>
      <c r="C20" s="109" t="s">
        <v>0</v>
      </c>
      <c r="D20" s="65"/>
      <c r="E20" s="65" t="s">
        <v>184</v>
      </c>
      <c r="F20" s="86"/>
      <c r="G20" s="65"/>
    </row>
    <row r="21" spans="1:6" s="68" customFormat="1" ht="6" customHeight="1">
      <c r="A21" s="69"/>
      <c r="B21" s="69"/>
      <c r="C21" s="69"/>
      <c r="D21" s="69"/>
      <c r="E21" s="69"/>
      <c r="F21" s="69"/>
    </row>
    <row r="22" spans="1:7" s="68" customFormat="1" ht="12.75">
      <c r="A22" s="65" t="s">
        <v>49</v>
      </c>
      <c r="B22" s="65" t="s">
        <v>79</v>
      </c>
      <c r="C22" s="109" t="s">
        <v>0</v>
      </c>
      <c r="D22" s="65"/>
      <c r="E22" s="65" t="s">
        <v>225</v>
      </c>
      <c r="F22" s="86"/>
      <c r="G22" s="65"/>
    </row>
    <row r="23" spans="1:6" s="68" customFormat="1" ht="6" customHeight="1">
      <c r="A23" s="69"/>
      <c r="B23" s="69"/>
      <c r="C23" s="69"/>
      <c r="D23" s="69"/>
      <c r="E23" s="69"/>
      <c r="F23" s="69"/>
    </row>
    <row r="24" spans="1:7" s="68" customFormat="1" ht="12.75">
      <c r="A24" s="65" t="s">
        <v>50</v>
      </c>
      <c r="B24" s="65" t="s">
        <v>91</v>
      </c>
      <c r="C24" s="109" t="s">
        <v>99</v>
      </c>
      <c r="D24" s="65"/>
      <c r="F24" s="155" t="s">
        <v>182</v>
      </c>
      <c r="G24" s="65"/>
    </row>
    <row r="25" spans="1:7" s="68" customFormat="1" ht="12.75">
      <c r="A25" s="65"/>
      <c r="B25" s="65" t="s">
        <v>92</v>
      </c>
      <c r="C25" s="109" t="s">
        <v>41</v>
      </c>
      <c r="D25" s="65"/>
      <c r="E25" s="83" t="s">
        <v>226</v>
      </c>
      <c r="F25" s="65"/>
      <c r="G25" s="65"/>
    </row>
    <row r="26" spans="1:7" s="68" customFormat="1" ht="12.75">
      <c r="A26" s="65"/>
      <c r="B26" s="65" t="s">
        <v>93</v>
      </c>
      <c r="C26" s="109" t="s">
        <v>0</v>
      </c>
      <c r="D26" s="65"/>
      <c r="E26" s="65" t="s">
        <v>227</v>
      </c>
      <c r="F26" s="65"/>
      <c r="G26" s="65"/>
    </row>
    <row r="27" spans="1:22" s="68" customFormat="1" ht="6" customHeight="1">
      <c r="A27" s="69"/>
      <c r="B27" s="69"/>
      <c r="C27" s="69"/>
      <c r="D27" s="69"/>
      <c r="E27" s="69"/>
      <c r="F27" s="69"/>
      <c r="V27" s="77"/>
    </row>
    <row r="28" spans="1:6" s="68" customFormat="1" ht="12.75">
      <c r="A28" s="65" t="s">
        <v>51</v>
      </c>
      <c r="B28" s="65" t="s">
        <v>68</v>
      </c>
      <c r="C28" s="109" t="s">
        <v>52</v>
      </c>
      <c r="D28" s="65"/>
      <c r="E28" s="65"/>
      <c r="F28" s="65"/>
    </row>
    <row r="29" spans="1:6" s="68" customFormat="1" ht="6" customHeight="1">
      <c r="A29" s="84"/>
      <c r="B29" s="84"/>
      <c r="C29" s="84"/>
      <c r="D29" s="84"/>
      <c r="E29" s="84"/>
      <c r="F29" s="84"/>
    </row>
    <row r="30" ht="4.5" customHeight="1"/>
    <row r="31" ht="12.75">
      <c r="C31" s="85" t="s">
        <v>53</v>
      </c>
    </row>
    <row r="33" ht="12.75">
      <c r="A33" s="100" t="s">
        <v>82</v>
      </c>
    </row>
    <row r="34" spans="1:19" s="18" customFormat="1" ht="12.75">
      <c r="A34" s="18" t="s">
        <v>83</v>
      </c>
      <c r="E34" s="101"/>
      <c r="Q34" s="102"/>
      <c r="R34" s="102"/>
      <c r="S34" s="102"/>
    </row>
    <row r="35" spans="1:19" s="18" customFormat="1" ht="12.75">
      <c r="A35" s="18" t="s">
        <v>84</v>
      </c>
      <c r="E35" s="101"/>
      <c r="Q35" s="102"/>
      <c r="R35" s="102"/>
      <c r="S35" s="102"/>
    </row>
    <row r="36" ht="12.75" hidden="1">
      <c r="A36" s="18" t="s">
        <v>85</v>
      </c>
    </row>
    <row r="39" spans="1:33" s="54" customFormat="1" ht="21.75" customHeight="1">
      <c r="A39" s="65" t="s">
        <v>128</v>
      </c>
      <c r="B39" s="65"/>
      <c r="AG39" s="65"/>
    </row>
    <row r="40" spans="1:33" s="54" customFormat="1" ht="12" customHeight="1">
      <c r="A40" s="65" t="s">
        <v>39</v>
      </c>
      <c r="B40" s="65"/>
      <c r="AG40" s="65"/>
    </row>
    <row r="41" spans="1:33" s="54" customFormat="1" ht="12" customHeight="1">
      <c r="A41" s="155" t="s">
        <v>233</v>
      </c>
      <c r="B41" s="65"/>
      <c r="AG41" s="65"/>
    </row>
    <row r="42" spans="1:33" s="54" customFormat="1" ht="12" customHeight="1">
      <c r="A42" s="65" t="s">
        <v>40</v>
      </c>
      <c r="B42" s="65"/>
      <c r="AG42" s="65"/>
    </row>
    <row r="46" s="38" customFormat="1" ht="12" customHeight="1">
      <c r="A46" s="90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scale="87" r:id="rId1"/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61"/>
  <sheetViews>
    <sheetView showGridLines="0" zoomScalePageLayoutView="0" workbookViewId="0" topLeftCell="A1">
      <selection activeCell="B1" sqref="B1"/>
    </sheetView>
  </sheetViews>
  <sheetFormatPr defaultColWidth="12" defaultRowHeight="9.75" customHeight="1"/>
  <cols>
    <col min="1" max="1" width="1.3359375" style="54" customWidth="1"/>
    <col min="2" max="2" width="7.83203125" style="58" customWidth="1"/>
    <col min="3" max="3" width="4.5" style="54" bestFit="1" customWidth="1"/>
    <col min="4" max="45" width="4.66015625" style="54" customWidth="1"/>
    <col min="46" max="46" width="6.16015625" style="54" customWidth="1"/>
    <col min="47" max="47" width="6.33203125" style="54" customWidth="1"/>
    <col min="48" max="16384" width="12" style="54" customWidth="1"/>
  </cols>
  <sheetData>
    <row r="1" spans="2:47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W1" s="112" t="s">
        <v>55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U1" s="112" t="s">
        <v>55</v>
      </c>
    </row>
    <row r="2" spans="2:46" ht="3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0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2:46" s="57" customFormat="1" ht="13.5" customHeight="1">
      <c r="B3" s="87" t="s">
        <v>65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ht="3.75" customHeight="1">
      <c r="W4" s="59"/>
    </row>
    <row r="5" spans="1:46" s="63" customFormat="1" ht="18" customHeight="1">
      <c r="A5" s="60"/>
      <c r="B5" s="197" t="s">
        <v>201</v>
      </c>
      <c r="C5" s="61">
        <v>1919</v>
      </c>
      <c r="D5" s="61">
        <v>1921</v>
      </c>
      <c r="E5" s="61">
        <v>1923</v>
      </c>
      <c r="F5" s="61">
        <v>1925</v>
      </c>
      <c r="G5" s="61">
        <v>1927</v>
      </c>
      <c r="H5" s="61">
        <v>1929</v>
      </c>
      <c r="I5" s="61">
        <v>1931</v>
      </c>
      <c r="J5" s="61">
        <v>1933</v>
      </c>
      <c r="K5" s="61">
        <v>1935</v>
      </c>
      <c r="L5" s="61">
        <v>1937</v>
      </c>
      <c r="M5" s="61">
        <v>1939</v>
      </c>
      <c r="N5" s="61">
        <v>1941</v>
      </c>
      <c r="O5" s="61">
        <v>1943</v>
      </c>
      <c r="P5" s="61">
        <v>1945</v>
      </c>
      <c r="Q5" s="61">
        <v>1947</v>
      </c>
      <c r="R5" s="61">
        <v>1949</v>
      </c>
      <c r="S5" s="61">
        <v>1951</v>
      </c>
      <c r="T5" s="61">
        <v>1953</v>
      </c>
      <c r="U5" s="62">
        <v>1955</v>
      </c>
      <c r="V5" s="62">
        <v>1957</v>
      </c>
      <c r="W5" s="61">
        <v>1959</v>
      </c>
      <c r="X5" s="61">
        <v>1961</v>
      </c>
      <c r="Y5" s="61">
        <v>1963</v>
      </c>
      <c r="Z5" s="61">
        <v>1965</v>
      </c>
      <c r="AA5" s="61">
        <v>1967</v>
      </c>
      <c r="AB5" s="61">
        <v>1969</v>
      </c>
      <c r="AC5" s="61">
        <v>1971</v>
      </c>
      <c r="AD5" s="61">
        <v>1973</v>
      </c>
      <c r="AE5" s="61">
        <v>1975</v>
      </c>
      <c r="AF5" s="61">
        <v>1977</v>
      </c>
      <c r="AG5" s="61">
        <v>1979</v>
      </c>
      <c r="AH5" s="61">
        <v>1981</v>
      </c>
      <c r="AI5" s="61">
        <v>1983</v>
      </c>
      <c r="AJ5" s="61">
        <v>1985</v>
      </c>
      <c r="AK5" s="61">
        <v>1987</v>
      </c>
      <c r="AL5" s="61">
        <v>1989</v>
      </c>
      <c r="AM5" s="61">
        <v>1991</v>
      </c>
      <c r="AN5" s="61">
        <v>1994</v>
      </c>
      <c r="AO5" s="61">
        <v>1997</v>
      </c>
      <c r="AP5" s="61">
        <v>2000</v>
      </c>
      <c r="AQ5" s="61">
        <v>2003</v>
      </c>
      <c r="AR5" s="61">
        <v>2006</v>
      </c>
      <c r="AS5" s="62">
        <v>2010</v>
      </c>
      <c r="AT5" s="62" t="s">
        <v>229</v>
      </c>
    </row>
    <row r="6" spans="2:46" s="65" customFormat="1" ht="6.75" customHeight="1">
      <c r="B6" s="58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54"/>
      <c r="P6" s="54"/>
      <c r="Q6" s="54"/>
      <c r="R6" s="54"/>
      <c r="S6" s="54"/>
      <c r="T6" s="54"/>
      <c r="U6" s="54"/>
      <c r="V6" s="54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1:46" s="50" customFormat="1" ht="13.5">
      <c r="A7" s="129">
        <v>1</v>
      </c>
      <c r="B7" s="129" t="s">
        <v>1</v>
      </c>
      <c r="C7" s="142">
        <v>46</v>
      </c>
      <c r="D7" s="142">
        <v>49</v>
      </c>
      <c r="E7" s="142">
        <v>55</v>
      </c>
      <c r="F7" s="142">
        <v>54</v>
      </c>
      <c r="G7" s="142">
        <v>48</v>
      </c>
      <c r="H7" s="142">
        <v>47</v>
      </c>
      <c r="I7" s="142">
        <v>50</v>
      </c>
      <c r="J7" s="142">
        <v>44</v>
      </c>
      <c r="K7" s="142">
        <v>30</v>
      </c>
      <c r="L7" s="142">
        <v>29</v>
      </c>
      <c r="M7" s="142">
        <v>21</v>
      </c>
      <c r="N7" s="142">
        <v>17</v>
      </c>
      <c r="O7" s="142">
        <v>16</v>
      </c>
      <c r="P7" s="142">
        <v>13</v>
      </c>
      <c r="Q7" s="142">
        <v>14</v>
      </c>
      <c r="R7" s="142">
        <v>20</v>
      </c>
      <c r="S7" s="142">
        <v>24</v>
      </c>
      <c r="T7" s="142">
        <v>29</v>
      </c>
      <c r="U7" s="142">
        <v>28</v>
      </c>
      <c r="V7" s="142">
        <v>28</v>
      </c>
      <c r="W7" s="142">
        <v>24</v>
      </c>
      <c r="X7" s="142">
        <v>29</v>
      </c>
      <c r="Y7" s="142">
        <v>31</v>
      </c>
      <c r="Z7" s="142">
        <v>28</v>
      </c>
      <c r="AA7" s="142">
        <v>29</v>
      </c>
      <c r="AB7" s="142">
        <v>32</v>
      </c>
      <c r="AC7" s="142">
        <v>29</v>
      </c>
      <c r="AD7" s="142">
        <v>31</v>
      </c>
      <c r="AE7" s="142">
        <v>31</v>
      </c>
      <c r="AF7" s="142">
        <v>27</v>
      </c>
      <c r="AG7" s="142">
        <v>28</v>
      </c>
      <c r="AH7" s="142">
        <v>28</v>
      </c>
      <c r="AI7" s="142">
        <v>28</v>
      </c>
      <c r="AJ7" s="142">
        <v>28</v>
      </c>
      <c r="AK7" s="142">
        <v>30</v>
      </c>
      <c r="AL7" s="142">
        <v>27</v>
      </c>
      <c r="AM7" s="142">
        <v>24</v>
      </c>
      <c r="AN7" s="142">
        <v>26</v>
      </c>
      <c r="AO7" s="142">
        <v>27</v>
      </c>
      <c r="AP7" s="142">
        <v>34</v>
      </c>
      <c r="AQ7" s="142">
        <v>29</v>
      </c>
      <c r="AR7" s="142">
        <v>33</v>
      </c>
      <c r="AS7" s="142">
        <v>38</v>
      </c>
      <c r="AT7" s="210">
        <v>33</v>
      </c>
    </row>
    <row r="8" spans="1:46" s="50" customFormat="1" ht="13.5">
      <c r="A8" s="129">
        <v>2</v>
      </c>
      <c r="B8" s="129" t="s">
        <v>2</v>
      </c>
      <c r="C8" s="142">
        <v>31</v>
      </c>
      <c r="D8" s="142">
        <v>30</v>
      </c>
      <c r="E8" s="142">
        <v>26</v>
      </c>
      <c r="F8" s="142">
        <v>27</v>
      </c>
      <c r="G8" s="142">
        <v>28</v>
      </c>
      <c r="H8" s="142">
        <v>25</v>
      </c>
      <c r="I8" s="142">
        <v>29</v>
      </c>
      <c r="J8" s="142">
        <v>29</v>
      </c>
      <c r="K8" s="142">
        <v>30</v>
      </c>
      <c r="L8" s="142">
        <v>27</v>
      </c>
      <c r="M8" s="142">
        <v>26</v>
      </c>
      <c r="N8" s="142">
        <v>24</v>
      </c>
      <c r="O8" s="142">
        <v>30</v>
      </c>
      <c r="P8" s="142">
        <v>31</v>
      </c>
      <c r="Q8" s="142">
        <v>29</v>
      </c>
      <c r="R8" s="142">
        <v>28</v>
      </c>
      <c r="S8" s="142">
        <v>26</v>
      </c>
      <c r="T8" s="142">
        <v>28</v>
      </c>
      <c r="U8" s="142">
        <v>25</v>
      </c>
      <c r="V8" s="142">
        <v>25</v>
      </c>
      <c r="W8" s="142">
        <v>26</v>
      </c>
      <c r="X8" s="142">
        <v>30</v>
      </c>
      <c r="Y8" s="142">
        <v>30</v>
      </c>
      <c r="Z8" s="142">
        <v>39</v>
      </c>
      <c r="AA8" s="142">
        <v>40</v>
      </c>
      <c r="AB8" s="142">
        <v>36</v>
      </c>
      <c r="AC8" s="142">
        <v>38</v>
      </c>
      <c r="AD8" s="142">
        <v>43</v>
      </c>
      <c r="AE8" s="142">
        <v>39</v>
      </c>
      <c r="AF8" s="142">
        <v>41</v>
      </c>
      <c r="AG8" s="142">
        <v>39</v>
      </c>
      <c r="AH8" s="142">
        <v>39</v>
      </c>
      <c r="AI8" s="142">
        <v>36</v>
      </c>
      <c r="AJ8" s="142">
        <v>40</v>
      </c>
      <c r="AK8" s="142">
        <v>38</v>
      </c>
      <c r="AL8" s="142">
        <v>38</v>
      </c>
      <c r="AM8" s="142">
        <v>39</v>
      </c>
      <c r="AN8" s="142">
        <v>38</v>
      </c>
      <c r="AO8" s="142">
        <v>38</v>
      </c>
      <c r="AP8" s="142">
        <v>37</v>
      </c>
      <c r="AQ8" s="142">
        <v>40</v>
      </c>
      <c r="AR8" s="142">
        <v>35</v>
      </c>
      <c r="AS8" s="142">
        <v>33</v>
      </c>
      <c r="AT8" s="210">
        <v>31</v>
      </c>
    </row>
    <row r="9" spans="1:46" s="50" customFormat="1" ht="13.5">
      <c r="A9" s="129">
        <v>3</v>
      </c>
      <c r="B9" s="129" t="s">
        <v>7</v>
      </c>
      <c r="C9" s="142">
        <v>1</v>
      </c>
      <c r="D9" s="142">
        <v>3</v>
      </c>
      <c r="E9" s="142">
        <v>4</v>
      </c>
      <c r="F9" s="142">
        <v>3</v>
      </c>
      <c r="G9" s="142">
        <v>2</v>
      </c>
      <c r="H9" s="142">
        <v>3</v>
      </c>
      <c r="I9" s="142">
        <v>6</v>
      </c>
      <c r="J9" s="142">
        <v>5</v>
      </c>
      <c r="K9" s="142">
        <v>7</v>
      </c>
      <c r="L9" s="142">
        <v>6</v>
      </c>
      <c r="M9" s="142">
        <v>9</v>
      </c>
      <c r="N9" s="142">
        <v>6</v>
      </c>
      <c r="O9" s="142">
        <v>6</v>
      </c>
      <c r="P9" s="142">
        <v>7</v>
      </c>
      <c r="Q9" s="142">
        <v>7</v>
      </c>
      <c r="R9" s="142">
        <v>6</v>
      </c>
      <c r="S9" s="142">
        <v>7</v>
      </c>
      <c r="T9" s="142">
        <v>6</v>
      </c>
      <c r="U9" s="142">
        <v>7</v>
      </c>
      <c r="V9" s="142">
        <v>7</v>
      </c>
      <c r="W9" s="142">
        <v>7</v>
      </c>
      <c r="X9" s="142">
        <v>7</v>
      </c>
      <c r="Y9" s="142">
        <v>7</v>
      </c>
      <c r="Z9" s="142">
        <v>7</v>
      </c>
      <c r="AA9" s="142">
        <v>6</v>
      </c>
      <c r="AB9" s="142">
        <v>8</v>
      </c>
      <c r="AC9" s="142">
        <v>8</v>
      </c>
      <c r="AD9" s="142">
        <v>8</v>
      </c>
      <c r="AE9" s="142">
        <v>7</v>
      </c>
      <c r="AF9" s="142">
        <v>8</v>
      </c>
      <c r="AG9" s="142">
        <v>9</v>
      </c>
      <c r="AH9" s="142">
        <v>10</v>
      </c>
      <c r="AI9" s="142">
        <v>9</v>
      </c>
      <c r="AJ9" s="142">
        <v>5</v>
      </c>
      <c r="AK9" s="142">
        <v>10</v>
      </c>
      <c r="AL9" s="142">
        <v>6</v>
      </c>
      <c r="AM9" s="142">
        <v>8</v>
      </c>
      <c r="AN9" s="142">
        <v>7</v>
      </c>
      <c r="AO9" s="142">
        <v>10</v>
      </c>
      <c r="AP9" s="142">
        <v>13</v>
      </c>
      <c r="AQ9" s="142">
        <v>13</v>
      </c>
      <c r="AR9" s="142">
        <v>14</v>
      </c>
      <c r="AS9" s="142">
        <v>12</v>
      </c>
      <c r="AT9" s="210">
        <v>15</v>
      </c>
    </row>
    <row r="10" spans="1:46" s="50" customFormat="1" ht="13.5">
      <c r="A10" s="129">
        <v>4</v>
      </c>
      <c r="B10" s="129" t="s">
        <v>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>
        <v>38</v>
      </c>
      <c r="AD10" s="142">
        <v>38</v>
      </c>
      <c r="AE10" s="142">
        <v>42</v>
      </c>
      <c r="AF10" s="142">
        <v>43</v>
      </c>
      <c r="AG10" s="142">
        <v>42</v>
      </c>
      <c r="AH10" s="142">
        <v>40</v>
      </c>
      <c r="AI10" s="142">
        <v>42</v>
      </c>
      <c r="AJ10" s="142">
        <v>42</v>
      </c>
      <c r="AK10" s="142">
        <v>40</v>
      </c>
      <c r="AL10" s="142">
        <v>41</v>
      </c>
      <c r="AM10" s="142">
        <v>42</v>
      </c>
      <c r="AN10" s="142">
        <v>41</v>
      </c>
      <c r="AO10" s="142">
        <v>40</v>
      </c>
      <c r="AP10" s="142">
        <v>33</v>
      </c>
      <c r="AQ10" s="142">
        <v>33</v>
      </c>
      <c r="AR10" s="142">
        <v>32</v>
      </c>
      <c r="AS10" s="142">
        <v>4</v>
      </c>
      <c r="AT10" s="210">
        <v>9</v>
      </c>
    </row>
    <row r="11" spans="1:46" s="50" customFormat="1" ht="13.5">
      <c r="A11" s="129">
        <v>5.1</v>
      </c>
      <c r="B11" s="129" t="s">
        <v>97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>
        <v>26</v>
      </c>
      <c r="AT11" s="210">
        <v>28</v>
      </c>
    </row>
    <row r="12" spans="1:46" s="50" customFormat="1" ht="13.5">
      <c r="A12" s="129">
        <v>6</v>
      </c>
      <c r="B12" s="129" t="s">
        <v>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>
        <v>1</v>
      </c>
      <c r="AF12" s="142">
        <v>1</v>
      </c>
      <c r="AG12" s="142">
        <v>1</v>
      </c>
      <c r="AH12" s="142">
        <v>1</v>
      </c>
      <c r="AI12" s="142">
        <v>1</v>
      </c>
      <c r="AJ12" s="142">
        <v>1</v>
      </c>
      <c r="AK12" s="142"/>
      <c r="AL12" s="142"/>
      <c r="AM12" s="142"/>
      <c r="AN12" s="142"/>
      <c r="AO12" s="142"/>
      <c r="AP12" s="142"/>
      <c r="AQ12" s="142"/>
      <c r="AR12" s="142"/>
      <c r="AS12" s="142"/>
      <c r="AT12" s="210"/>
    </row>
    <row r="13" spans="1:46" s="50" customFormat="1" ht="13.5">
      <c r="A13" s="129">
        <v>8</v>
      </c>
      <c r="B13" s="129" t="s">
        <v>11</v>
      </c>
      <c r="C13" s="142">
        <v>1</v>
      </c>
      <c r="D13" s="142">
        <v>2</v>
      </c>
      <c r="E13" s="142">
        <v>1</v>
      </c>
      <c r="F13" s="142"/>
      <c r="G13" s="142">
        <v>1</v>
      </c>
      <c r="H13" s="142">
        <v>1</v>
      </c>
      <c r="I13" s="142">
        <v>1</v>
      </c>
      <c r="J13" s="142">
        <v>1</v>
      </c>
      <c r="K13" s="142">
        <v>1</v>
      </c>
      <c r="L13" s="142">
        <v>1</v>
      </c>
      <c r="M13" s="142">
        <v>1</v>
      </c>
      <c r="N13" s="142">
        <v>2</v>
      </c>
      <c r="O13" s="142"/>
      <c r="P13" s="142">
        <v>1</v>
      </c>
      <c r="Q13" s="142">
        <v>1</v>
      </c>
      <c r="R13" s="142"/>
      <c r="S13" s="142">
        <v>5</v>
      </c>
      <c r="T13" s="142">
        <v>6</v>
      </c>
      <c r="U13" s="142">
        <v>7</v>
      </c>
      <c r="V13" s="142">
        <v>7</v>
      </c>
      <c r="W13" s="142">
        <v>7</v>
      </c>
      <c r="X13" s="142">
        <v>9</v>
      </c>
      <c r="Y13" s="142">
        <v>8</v>
      </c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>
        <v>3</v>
      </c>
      <c r="AM13" s="142">
        <v>3</v>
      </c>
      <c r="AN13" s="142">
        <v>3</v>
      </c>
      <c r="AO13" s="142">
        <v>3</v>
      </c>
      <c r="AP13" s="142"/>
      <c r="AQ13" s="142"/>
      <c r="AR13" s="142"/>
      <c r="AS13" s="142"/>
      <c r="AT13" s="210"/>
    </row>
    <row r="14" spans="1:46" s="50" customFormat="1" ht="13.5">
      <c r="A14" s="129">
        <v>8.1</v>
      </c>
      <c r="B14" s="129" t="s">
        <v>12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>
        <v>2</v>
      </c>
      <c r="AT14" s="210">
        <v>2</v>
      </c>
    </row>
    <row r="15" spans="1:46" s="50" customFormat="1" ht="13.5">
      <c r="A15" s="129">
        <v>8.2</v>
      </c>
      <c r="B15" s="143" t="s">
        <v>105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>
        <v>4</v>
      </c>
      <c r="AM15" s="142">
        <v>2</v>
      </c>
      <c r="AN15" s="142">
        <v>2</v>
      </c>
      <c r="AO15" s="142">
        <v>1</v>
      </c>
      <c r="AP15" s="142">
        <v>1</v>
      </c>
      <c r="AQ15" s="142">
        <v>1</v>
      </c>
      <c r="AR15" s="142">
        <v>1</v>
      </c>
      <c r="AS15" s="142"/>
      <c r="AT15" s="210"/>
    </row>
    <row r="16" spans="1:46" s="50" customFormat="1" ht="13.5">
      <c r="A16" s="129">
        <v>12</v>
      </c>
      <c r="B16" s="129" t="s">
        <v>15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>
        <v>1</v>
      </c>
      <c r="AN16" s="142"/>
      <c r="AO16" s="142"/>
      <c r="AP16" s="142"/>
      <c r="AQ16" s="142"/>
      <c r="AR16" s="142"/>
      <c r="AS16" s="142"/>
      <c r="AT16" s="210"/>
    </row>
    <row r="17" spans="1:46" s="50" customFormat="1" ht="13.5">
      <c r="A17" s="129">
        <v>34.1</v>
      </c>
      <c r="B17" s="129" t="s">
        <v>120</v>
      </c>
      <c r="C17" s="142">
        <v>4</v>
      </c>
      <c r="D17" s="142">
        <v>5</v>
      </c>
      <c r="E17" s="142">
        <v>4</v>
      </c>
      <c r="F17" s="142">
        <v>4</v>
      </c>
      <c r="G17" s="142">
        <v>8</v>
      </c>
      <c r="H17" s="142">
        <v>12</v>
      </c>
      <c r="I17" s="142">
        <v>12</v>
      </c>
      <c r="J17" s="142">
        <v>17</v>
      </c>
      <c r="K17" s="142">
        <v>27</v>
      </c>
      <c r="L17" s="142">
        <v>33</v>
      </c>
      <c r="M17" s="142">
        <v>40</v>
      </c>
      <c r="N17" s="142">
        <v>44</v>
      </c>
      <c r="O17" s="142">
        <v>40</v>
      </c>
      <c r="P17" s="142">
        <v>43</v>
      </c>
      <c r="Q17" s="142">
        <v>43</v>
      </c>
      <c r="R17" s="142">
        <v>40</v>
      </c>
      <c r="S17" s="142">
        <v>38</v>
      </c>
      <c r="T17" s="142">
        <v>32</v>
      </c>
      <c r="U17" s="142">
        <v>33</v>
      </c>
      <c r="V17" s="142">
        <v>33</v>
      </c>
      <c r="W17" s="142">
        <v>36</v>
      </c>
      <c r="X17" s="142">
        <v>37</v>
      </c>
      <c r="Y17" s="142">
        <v>36</v>
      </c>
      <c r="Z17" s="142">
        <v>39</v>
      </c>
      <c r="AA17" s="142">
        <v>38</v>
      </c>
      <c r="AB17" s="142">
        <v>37</v>
      </c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10"/>
    </row>
    <row r="18" spans="1:46" s="50" customFormat="1" ht="13.5">
      <c r="A18" s="129">
        <v>34.2</v>
      </c>
      <c r="B18" s="129" t="s">
        <v>124</v>
      </c>
      <c r="C18" s="142">
        <v>3</v>
      </c>
      <c r="D18" s="142">
        <v>1</v>
      </c>
      <c r="E18" s="142"/>
      <c r="F18" s="142">
        <v>1</v>
      </c>
      <c r="G18" s="142">
        <v>1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210"/>
    </row>
    <row r="19" spans="1:46" s="50" customFormat="1" ht="13.5">
      <c r="A19" s="129">
        <v>35</v>
      </c>
      <c r="B19" s="129" t="s">
        <v>19</v>
      </c>
      <c r="C19" s="142">
        <v>2</v>
      </c>
      <c r="D19" s="142">
        <v>3</v>
      </c>
      <c r="E19" s="142">
        <v>2</v>
      </c>
      <c r="F19" s="142">
        <v>2</v>
      </c>
      <c r="G19" s="142">
        <v>4</v>
      </c>
      <c r="H19" s="142">
        <v>3</v>
      </c>
      <c r="I19" s="142">
        <v>1</v>
      </c>
      <c r="J19" s="142">
        <v>2</v>
      </c>
      <c r="K19" s="142">
        <v>4</v>
      </c>
      <c r="L19" s="142">
        <v>3</v>
      </c>
      <c r="M19" s="142">
        <v>2</v>
      </c>
      <c r="N19" s="142">
        <v>5</v>
      </c>
      <c r="O19" s="142">
        <v>6</v>
      </c>
      <c r="P19" s="142">
        <v>3</v>
      </c>
      <c r="Q19" s="142">
        <v>4</v>
      </c>
      <c r="R19" s="142">
        <v>4</v>
      </c>
      <c r="S19" s="142">
        <v>4</v>
      </c>
      <c r="T19" s="142">
        <v>2</v>
      </c>
      <c r="U19" s="142">
        <v>3</v>
      </c>
      <c r="V19" s="142">
        <v>3</v>
      </c>
      <c r="W19" s="142">
        <v>3</v>
      </c>
      <c r="X19" s="142">
        <v>1</v>
      </c>
      <c r="Y19" s="142">
        <v>1</v>
      </c>
      <c r="Z19" s="142"/>
      <c r="AA19" s="142"/>
      <c r="AB19" s="142"/>
      <c r="AC19" s="142"/>
      <c r="AD19" s="142"/>
      <c r="AE19" s="142"/>
      <c r="AF19" s="142"/>
      <c r="AG19" s="142">
        <v>1</v>
      </c>
      <c r="AH19" s="142">
        <v>2</v>
      </c>
      <c r="AI19" s="142">
        <v>4</v>
      </c>
      <c r="AJ19" s="142">
        <v>4</v>
      </c>
      <c r="AK19" s="142">
        <v>2</v>
      </c>
      <c r="AL19" s="142">
        <v>1</v>
      </c>
      <c r="AM19" s="142">
        <v>1</v>
      </c>
      <c r="AN19" s="142">
        <v>3</v>
      </c>
      <c r="AO19" s="142">
        <v>1</v>
      </c>
      <c r="AP19" s="142">
        <v>2</v>
      </c>
      <c r="AQ19" s="142">
        <v>4</v>
      </c>
      <c r="AR19" s="142">
        <v>5</v>
      </c>
      <c r="AS19" s="142">
        <v>5</v>
      </c>
      <c r="AT19" s="210">
        <v>2</v>
      </c>
    </row>
    <row r="20" spans="2:46" s="50" customFormat="1" ht="6.75" customHeight="1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211"/>
    </row>
    <row r="21" spans="1:46" s="50" customFormat="1" ht="18" customHeight="1">
      <c r="A21" s="31"/>
      <c r="B21" s="31" t="s">
        <v>4</v>
      </c>
      <c r="C21" s="135">
        <f aca="true" t="shared" si="0" ref="C21:AS21">SUM(C6:C20)</f>
        <v>88</v>
      </c>
      <c r="D21" s="135">
        <f t="shared" si="0"/>
        <v>93</v>
      </c>
      <c r="E21" s="135">
        <f t="shared" si="0"/>
        <v>92</v>
      </c>
      <c r="F21" s="135">
        <f t="shared" si="0"/>
        <v>91</v>
      </c>
      <c r="G21" s="135">
        <f t="shared" si="0"/>
        <v>92</v>
      </c>
      <c r="H21" s="135">
        <f t="shared" si="0"/>
        <v>91</v>
      </c>
      <c r="I21" s="135">
        <f t="shared" si="0"/>
        <v>99</v>
      </c>
      <c r="J21" s="135">
        <f t="shared" si="0"/>
        <v>98</v>
      </c>
      <c r="K21" s="135">
        <f t="shared" si="0"/>
        <v>99</v>
      </c>
      <c r="L21" s="135">
        <f t="shared" si="0"/>
        <v>99</v>
      </c>
      <c r="M21" s="135">
        <f t="shared" si="0"/>
        <v>99</v>
      </c>
      <c r="N21" s="135">
        <f t="shared" si="0"/>
        <v>98</v>
      </c>
      <c r="O21" s="135">
        <f t="shared" si="0"/>
        <v>98</v>
      </c>
      <c r="P21" s="135">
        <f t="shared" si="0"/>
        <v>98</v>
      </c>
      <c r="Q21" s="135">
        <f t="shared" si="0"/>
        <v>98</v>
      </c>
      <c r="R21" s="135">
        <f t="shared" si="0"/>
        <v>98</v>
      </c>
      <c r="S21" s="135">
        <f t="shared" si="0"/>
        <v>104</v>
      </c>
      <c r="T21" s="135">
        <f t="shared" si="0"/>
        <v>103</v>
      </c>
      <c r="U21" s="135">
        <f t="shared" si="0"/>
        <v>103</v>
      </c>
      <c r="V21" s="135">
        <f t="shared" si="0"/>
        <v>103</v>
      </c>
      <c r="W21" s="135">
        <f t="shared" si="0"/>
        <v>103</v>
      </c>
      <c r="X21" s="135">
        <f t="shared" si="0"/>
        <v>113</v>
      </c>
      <c r="Y21" s="135">
        <f t="shared" si="0"/>
        <v>113</v>
      </c>
      <c r="Z21" s="135">
        <f t="shared" si="0"/>
        <v>113</v>
      </c>
      <c r="AA21" s="135">
        <f t="shared" si="0"/>
        <v>113</v>
      </c>
      <c r="AB21" s="135">
        <f t="shared" si="0"/>
        <v>113</v>
      </c>
      <c r="AC21" s="135">
        <f t="shared" si="0"/>
        <v>113</v>
      </c>
      <c r="AD21" s="135">
        <f t="shared" si="0"/>
        <v>120</v>
      </c>
      <c r="AE21" s="135">
        <f t="shared" si="0"/>
        <v>120</v>
      </c>
      <c r="AF21" s="135">
        <f t="shared" si="0"/>
        <v>120</v>
      </c>
      <c r="AG21" s="135">
        <f t="shared" si="0"/>
        <v>120</v>
      </c>
      <c r="AH21" s="135">
        <f t="shared" si="0"/>
        <v>120</v>
      </c>
      <c r="AI21" s="135">
        <f t="shared" si="0"/>
        <v>120</v>
      </c>
      <c r="AJ21" s="135">
        <f t="shared" si="0"/>
        <v>120</v>
      </c>
      <c r="AK21" s="135">
        <f t="shared" si="0"/>
        <v>120</v>
      </c>
      <c r="AL21" s="135">
        <f t="shared" si="0"/>
        <v>120</v>
      </c>
      <c r="AM21" s="135">
        <f t="shared" si="0"/>
        <v>120</v>
      </c>
      <c r="AN21" s="135">
        <f t="shared" si="0"/>
        <v>120</v>
      </c>
      <c r="AO21" s="135">
        <f t="shared" si="0"/>
        <v>120</v>
      </c>
      <c r="AP21" s="135">
        <f t="shared" si="0"/>
        <v>120</v>
      </c>
      <c r="AQ21" s="135">
        <f t="shared" si="0"/>
        <v>120</v>
      </c>
      <c r="AR21" s="135">
        <f t="shared" si="0"/>
        <v>120</v>
      </c>
      <c r="AS21" s="135">
        <f t="shared" si="0"/>
        <v>120</v>
      </c>
      <c r="AT21" s="212">
        <f>SUM(AT6:AT20)</f>
        <v>120</v>
      </c>
    </row>
    <row r="22" spans="2:46" s="50" customFormat="1" ht="7.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2:46" s="50" customFormat="1" ht="12" customHeight="1">
      <c r="B23" s="213" t="s">
        <v>232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2:46" s="50" customFormat="1" ht="12" customHeight="1">
      <c r="B24" s="214" t="s">
        <v>230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2:12" s="65" customFormat="1" ht="18" customHeight="1">
      <c r="B25" s="138" t="s">
        <v>172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1:43" ht="12" customHeight="1">
      <c r="A26" s="65"/>
      <c r="B26" s="156" t="s">
        <v>180</v>
      </c>
      <c r="C26" s="155"/>
      <c r="D26" s="155" t="s">
        <v>175</v>
      </c>
      <c r="AQ26" s="65"/>
    </row>
    <row r="27" spans="1:43" ht="12" customHeight="1">
      <c r="A27" s="65"/>
      <c r="B27" s="156">
        <v>1983</v>
      </c>
      <c r="C27" s="155"/>
      <c r="D27" s="155" t="s">
        <v>179</v>
      </c>
      <c r="AQ27" s="65"/>
    </row>
    <row r="28" spans="1:43" ht="12" customHeight="1">
      <c r="A28" s="65"/>
      <c r="B28" s="156">
        <v>1985</v>
      </c>
      <c r="C28" s="155"/>
      <c r="D28" s="155" t="s">
        <v>178</v>
      </c>
      <c r="V28" s="53"/>
      <c r="AQ28" s="65"/>
    </row>
    <row r="29" spans="1:43" ht="12" customHeight="1">
      <c r="A29" s="65"/>
      <c r="B29" s="156">
        <v>1987</v>
      </c>
      <c r="C29" s="155"/>
      <c r="D29" s="155" t="s">
        <v>177</v>
      </c>
      <c r="AQ29" s="65"/>
    </row>
    <row r="30" spans="1:43" ht="12" customHeight="1">
      <c r="A30" s="65"/>
      <c r="B30" s="156">
        <v>1989</v>
      </c>
      <c r="C30" s="155"/>
      <c r="D30" s="155" t="s">
        <v>176</v>
      </c>
      <c r="AQ30" s="65"/>
    </row>
    <row r="31" spans="1:43" ht="12" customHeight="1">
      <c r="A31" s="65"/>
      <c r="B31" s="156">
        <v>1991</v>
      </c>
      <c r="C31" s="155"/>
      <c r="D31" s="155" t="s">
        <v>176</v>
      </c>
      <c r="AQ31" s="65"/>
    </row>
    <row r="32" spans="1:43" ht="12" customHeight="1">
      <c r="A32" s="65"/>
      <c r="B32" s="156">
        <v>1994</v>
      </c>
      <c r="C32" s="155"/>
      <c r="D32" s="155" t="s">
        <v>175</v>
      </c>
      <c r="AQ32" s="65"/>
    </row>
    <row r="33" spans="1:43" ht="12" customHeight="1">
      <c r="A33" s="65"/>
      <c r="B33" s="156">
        <v>1997</v>
      </c>
      <c r="C33" s="155"/>
      <c r="D33" s="155" t="s">
        <v>175</v>
      </c>
      <c r="AQ33" s="65"/>
    </row>
    <row r="34" spans="1:43" ht="12" customHeight="1">
      <c r="A34" s="65"/>
      <c r="B34" s="156">
        <v>2000</v>
      </c>
      <c r="C34" s="155"/>
      <c r="D34" s="155" t="s">
        <v>175</v>
      </c>
      <c r="AQ34" s="65"/>
    </row>
    <row r="35" spans="1:43" ht="12" customHeight="1">
      <c r="A35" s="65"/>
      <c r="B35" s="156">
        <v>2003</v>
      </c>
      <c r="C35" s="155"/>
      <c r="D35" s="155" t="s">
        <v>174</v>
      </c>
      <c r="AQ35" s="65"/>
    </row>
    <row r="36" spans="1:43" ht="12" customHeight="1">
      <c r="A36" s="65"/>
      <c r="B36" s="156">
        <v>2006</v>
      </c>
      <c r="C36" s="155"/>
      <c r="D36" s="155" t="s">
        <v>173</v>
      </c>
      <c r="AQ36" s="65"/>
    </row>
    <row r="37" spans="1:43" ht="12" customHeight="1">
      <c r="A37" s="65"/>
      <c r="B37" s="156">
        <v>2010</v>
      </c>
      <c r="C37" s="155"/>
      <c r="D37" s="155" t="s">
        <v>175</v>
      </c>
      <c r="AQ37" s="65"/>
    </row>
    <row r="38" spans="1:43" ht="12" customHeight="1">
      <c r="A38" s="65"/>
      <c r="B38" s="156">
        <v>2014</v>
      </c>
      <c r="C38" s="155"/>
      <c r="D38" s="155" t="s">
        <v>175</v>
      </c>
      <c r="AQ38" s="65"/>
    </row>
    <row r="39" spans="1:52" ht="21.75" customHeight="1">
      <c r="A39" s="65"/>
      <c r="B39" s="155" t="s">
        <v>228</v>
      </c>
      <c r="AZ39" s="65"/>
    </row>
    <row r="40" spans="1:52" ht="12" customHeight="1">
      <c r="A40" s="65"/>
      <c r="B40" s="155" t="s">
        <v>39</v>
      </c>
      <c r="AZ40" s="65"/>
    </row>
    <row r="41" spans="1:52" ht="12" customHeight="1">
      <c r="A41" s="65"/>
      <c r="B41" s="155" t="s">
        <v>233</v>
      </c>
      <c r="AZ41" s="65"/>
    </row>
    <row r="42" spans="1:52" ht="12" customHeight="1">
      <c r="A42" s="65"/>
      <c r="B42" s="158" t="s">
        <v>40</v>
      </c>
      <c r="AZ42" s="65"/>
    </row>
    <row r="43" spans="2:46" ht="9.75" customHeight="1">
      <c r="B43" s="124"/>
      <c r="C43" s="128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86"/>
      <c r="O43" s="126"/>
      <c r="P43" s="126"/>
      <c r="Q43" s="126"/>
      <c r="R43" s="126"/>
      <c r="S43" s="126"/>
      <c r="T43" s="126"/>
      <c r="U43" s="126"/>
      <c r="V43" s="126"/>
      <c r="W43" s="126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</row>
    <row r="44" spans="2:46" ht="9.75" customHeight="1">
      <c r="B44" s="213"/>
      <c r="C44" s="128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86"/>
      <c r="O44" s="126"/>
      <c r="P44" s="126"/>
      <c r="Q44" s="126"/>
      <c r="R44" s="126"/>
      <c r="S44" s="126"/>
      <c r="T44" s="126"/>
      <c r="U44" s="126"/>
      <c r="V44" s="126"/>
      <c r="W44" s="126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</row>
    <row r="45" spans="2:46" ht="9.75" customHeight="1">
      <c r="B45" s="214"/>
      <c r="C45" s="128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86"/>
      <c r="O45" s="126"/>
      <c r="P45" s="126"/>
      <c r="Q45" s="126"/>
      <c r="R45" s="126"/>
      <c r="S45" s="126"/>
      <c r="T45" s="126"/>
      <c r="U45" s="126"/>
      <c r="V45" s="126"/>
      <c r="W45" s="126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</row>
    <row r="46" spans="2:46" ht="9.75" customHeight="1">
      <c r="B46" s="124"/>
      <c r="C46" s="128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86"/>
      <c r="O46" s="126"/>
      <c r="P46" s="126"/>
      <c r="Q46" s="126"/>
      <c r="R46" s="126"/>
      <c r="S46" s="126"/>
      <c r="T46" s="126"/>
      <c r="U46" s="126"/>
      <c r="V46" s="126"/>
      <c r="W46" s="126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</row>
    <row r="47" spans="2:46" s="65" customFormat="1" ht="12.75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86"/>
      <c r="P47" s="86"/>
      <c r="Q47" s="86"/>
      <c r="R47" s="86"/>
      <c r="S47" s="86"/>
      <c r="T47" s="86"/>
      <c r="U47" s="86"/>
      <c r="V47" s="86"/>
      <c r="W47" s="86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</row>
    <row r="48" spans="2:46" s="65" customFormat="1" ht="9.75" customHeight="1"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86"/>
      <c r="P48" s="86"/>
      <c r="Q48" s="86"/>
      <c r="R48" s="86"/>
      <c r="S48" s="86"/>
      <c r="T48" s="86"/>
      <c r="U48" s="86"/>
      <c r="V48" s="86"/>
      <c r="W48" s="86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</row>
    <row r="49" spans="2:46" s="65" customFormat="1" ht="9.75" customHeight="1"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86"/>
      <c r="P49" s="86"/>
      <c r="Q49" s="86"/>
      <c r="R49" s="86"/>
      <c r="S49" s="86"/>
      <c r="T49" s="86"/>
      <c r="U49" s="86"/>
      <c r="V49" s="86"/>
      <c r="W49" s="86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</row>
    <row r="50" spans="2:46" s="65" customFormat="1" ht="9.75" customHeight="1"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86"/>
      <c r="P50" s="86"/>
      <c r="Q50" s="86"/>
      <c r="R50" s="86"/>
      <c r="S50" s="86"/>
      <c r="T50" s="86"/>
      <c r="U50" s="86"/>
      <c r="V50" s="86"/>
      <c r="W50" s="86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</row>
    <row r="51" spans="2:46" s="65" customFormat="1" ht="9.75" customHeight="1">
      <c r="B51" s="121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</row>
    <row r="52" spans="2:46" s="65" customFormat="1" ht="9.75" customHeight="1">
      <c r="B52" s="121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</row>
    <row r="53" spans="2:46" s="65" customFormat="1" ht="9.75" customHeight="1">
      <c r="B53" s="12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</row>
    <row r="54" spans="2:46" s="65" customFormat="1" ht="9.75" customHeight="1">
      <c r="B54" s="12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</row>
    <row r="55" spans="2:46" s="65" customFormat="1" ht="9.75" customHeight="1">
      <c r="B55" s="12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</row>
    <row r="56" spans="2:46" s="65" customFormat="1" ht="9.75" customHeight="1">
      <c r="B56" s="121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</row>
    <row r="57" spans="2:46" s="65" customFormat="1" ht="9.75" customHeight="1">
      <c r="B57" s="12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</row>
    <row r="58" spans="2:46" s="65" customFormat="1" ht="9.75" customHeight="1">
      <c r="B58" s="121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</row>
    <row r="59" spans="2:46" s="65" customFormat="1" ht="9.75" customHeight="1">
      <c r="B59" s="121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</row>
    <row r="60" spans="2:46" s="65" customFormat="1" ht="9.75" customHeight="1">
      <c r="B60" s="121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</row>
    <row r="61" spans="2:46" s="65" customFormat="1" ht="9.75" customHeight="1">
      <c r="B61" s="12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</row>
    <row r="62" spans="2:46" s="65" customFormat="1" ht="9.75" customHeight="1">
      <c r="B62" s="121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</row>
    <row r="63" spans="2:46" s="65" customFormat="1" ht="9.75" customHeight="1">
      <c r="B63" s="121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</row>
    <row r="64" spans="2:46" s="65" customFormat="1" ht="9.75" customHeight="1">
      <c r="B64" s="121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</row>
    <row r="65" spans="2:46" s="65" customFormat="1" ht="9.75" customHeight="1">
      <c r="B65" s="121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</row>
    <row r="66" spans="2:46" s="65" customFormat="1" ht="9.75" customHeight="1">
      <c r="B66" s="121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</row>
    <row r="67" spans="2:46" s="65" customFormat="1" ht="9.75" customHeight="1">
      <c r="B67" s="121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</row>
    <row r="68" spans="2:46" s="65" customFormat="1" ht="9.75" customHeight="1">
      <c r="B68" s="121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</row>
    <row r="69" spans="2:46" s="65" customFormat="1" ht="9.75" customHeight="1">
      <c r="B69" s="121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</row>
    <row r="70" spans="2:46" s="65" customFormat="1" ht="9.75" customHeight="1">
      <c r="B70" s="121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</row>
    <row r="71" spans="2:46" s="65" customFormat="1" ht="9.75" customHeight="1">
      <c r="B71" s="121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</row>
    <row r="72" spans="2:46" s="65" customFormat="1" ht="9.75" customHeight="1">
      <c r="B72" s="121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</row>
    <row r="73" spans="2:46" s="65" customFormat="1" ht="9.75" customHeight="1">
      <c r="B73" s="121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</row>
    <row r="74" spans="2:46" s="65" customFormat="1" ht="9.75" customHeight="1">
      <c r="B74" s="121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</row>
    <row r="75" spans="2:46" s="65" customFormat="1" ht="9.75" customHeight="1">
      <c r="B75" s="121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</row>
    <row r="76" spans="2:46" s="65" customFormat="1" ht="9.75" customHeight="1">
      <c r="B76" s="121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</row>
    <row r="77" spans="2:46" s="65" customFormat="1" ht="9.75" customHeight="1">
      <c r="B77" s="121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2:46" s="65" customFormat="1" ht="9.75" customHeight="1">
      <c r="B78" s="121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</row>
    <row r="79" spans="2:46" s="65" customFormat="1" ht="9.75" customHeight="1">
      <c r="B79" s="121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</row>
    <row r="80" spans="3:46" ht="9.75" customHeight="1"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</row>
    <row r="81" spans="3:46" ht="9.75" customHeight="1"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</row>
    <row r="82" spans="3:46" ht="9.75" customHeight="1"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</row>
    <row r="83" spans="3:46" ht="9.75" customHeight="1"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</row>
    <row r="84" spans="3:46" ht="9.75" customHeight="1"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</row>
    <row r="85" spans="3:46" ht="9.75" customHeight="1"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</row>
    <row r="86" spans="3:46" ht="9.75" customHeight="1"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</row>
    <row r="87" spans="3:46" ht="9.75" customHeight="1"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</row>
    <row r="88" spans="3:46" ht="9.75" customHeight="1"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</row>
    <row r="89" spans="3:46" ht="9.75" customHeigh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</row>
    <row r="90" spans="3:46" ht="9.75" customHeight="1"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</row>
    <row r="91" spans="3:46" ht="9.75" customHeigh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</row>
    <row r="92" spans="3:46" ht="9.75" customHeight="1"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</row>
    <row r="93" spans="3:46" ht="9.75" customHeight="1"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</row>
    <row r="94" spans="3:46" ht="9.75" customHeight="1"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</row>
    <row r="95" spans="3:46" ht="9.75" customHeight="1"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</row>
    <row r="96" spans="3:46" ht="9.75" customHeight="1"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</row>
    <row r="97" spans="3:46" ht="9.75" customHeight="1"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</row>
    <row r="98" spans="3:46" ht="9.75" customHeight="1"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</row>
    <row r="99" spans="3:46" ht="9.75" customHeight="1"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</row>
    <row r="100" spans="3:46" ht="9.75" customHeight="1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</row>
    <row r="101" spans="3:46" ht="9.75" customHeight="1"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</row>
    <row r="102" spans="3:46" ht="9.75" customHeight="1"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</row>
    <row r="103" spans="3:46" ht="9.75" customHeight="1"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</row>
    <row r="104" spans="3:46" ht="9.75" customHeight="1"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</row>
    <row r="105" spans="3:46" ht="9.75" customHeight="1"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</row>
    <row r="106" spans="3:46" ht="9.75" customHeight="1"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</row>
    <row r="107" spans="3:46" ht="9.75" customHeight="1"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</row>
    <row r="108" spans="3:46" ht="9.75" customHeight="1"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</row>
    <row r="109" spans="3:46" ht="9.75" customHeight="1"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</row>
    <row r="110" spans="3:46" ht="9.75" customHeight="1"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</row>
    <row r="111" spans="3:46" ht="9.75" customHeight="1"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</row>
    <row r="112" spans="3:46" ht="9.75" customHeight="1"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</row>
    <row r="113" spans="3:46" ht="9.75" customHeight="1"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</row>
    <row r="114" spans="3:46" ht="9.75" customHeight="1"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</row>
    <row r="115" spans="3:46" ht="9.75" customHeigh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</row>
    <row r="116" spans="3:46" ht="9.75" customHeight="1"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</row>
    <row r="117" spans="3:46" ht="9.75" customHeigh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</row>
    <row r="118" spans="3:46" ht="9.75" customHeight="1"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</row>
    <row r="119" spans="3:46" ht="9.75" customHeight="1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</row>
    <row r="120" spans="3:46" ht="9.75" customHeight="1"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</row>
    <row r="121" spans="3:46" ht="9.75" customHeight="1"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</row>
    <row r="122" spans="3:46" ht="9.75" customHeight="1"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</row>
    <row r="123" spans="3:46" ht="9.75" customHeight="1"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</row>
    <row r="124" spans="3:46" ht="9.75" customHeight="1"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</row>
    <row r="125" spans="3:46" ht="9.75" customHeight="1"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</row>
    <row r="126" spans="3:46" ht="9.75" customHeight="1"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</row>
    <row r="127" spans="3:46" ht="9.75" customHeight="1"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</row>
    <row r="128" spans="3:46" ht="9.75" customHeight="1"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</row>
    <row r="129" spans="3:46" ht="9.75" customHeight="1"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</row>
    <row r="130" spans="3:46" ht="9.75" customHeight="1"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</row>
    <row r="131" spans="3:46" ht="9.75" customHeight="1"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</row>
    <row r="132" spans="3:46" ht="9.75" customHeight="1"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</row>
    <row r="133" spans="3:46" ht="9.75" customHeight="1"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</row>
    <row r="134" spans="3:46" ht="9.75" customHeight="1"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</row>
    <row r="135" spans="3:46" ht="9.75" customHeight="1"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</row>
    <row r="136" spans="3:46" ht="9.75" customHeight="1"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</row>
    <row r="137" spans="3:46" ht="9.75" customHeight="1"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</row>
    <row r="138" spans="3:46" ht="9.75" customHeight="1"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</row>
    <row r="139" spans="3:46" ht="9.75" customHeight="1"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</row>
    <row r="140" spans="3:46" ht="9.75" customHeight="1"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</row>
    <row r="141" spans="3:46" ht="9.75" customHeight="1"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</row>
    <row r="142" spans="3:46" ht="9.75" customHeight="1"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</row>
    <row r="143" spans="3:46" ht="9.75" customHeight="1"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</row>
    <row r="144" spans="3:46" ht="9.75" customHeight="1"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</row>
    <row r="145" spans="3:46" ht="9.75" customHeight="1"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</row>
    <row r="146" spans="3:46" ht="9.75" customHeight="1"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</row>
    <row r="147" spans="3:46" ht="9.75" customHeight="1"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</row>
    <row r="148" spans="3:46" ht="9.75" customHeight="1"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</row>
    <row r="149" spans="3:46" ht="9.75" customHeight="1"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</row>
    <row r="150" spans="3:46" ht="9.75" customHeight="1"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</row>
    <row r="151" spans="3:46" ht="9.75" customHeight="1"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</row>
    <row r="152" spans="3:46" ht="9.75" customHeight="1"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</row>
    <row r="153" spans="3:46" ht="9.75" customHeight="1"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</row>
    <row r="154" spans="3:46" ht="9.75" customHeight="1"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</row>
    <row r="155" spans="3:46" ht="9.75" customHeight="1"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</row>
    <row r="156" spans="3:46" ht="9.75" customHeight="1"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</row>
    <row r="157" spans="3:46" ht="9.75" customHeight="1"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</row>
    <row r="158" spans="3:46" ht="9.75" customHeight="1"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</row>
    <row r="159" spans="3:46" ht="9.75" customHeight="1"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</row>
    <row r="160" spans="3:46" ht="9.75" customHeight="1"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</row>
    <row r="161" spans="3:46" ht="9.75" customHeight="1"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</row>
    <row r="162" spans="3:46" ht="9.75" customHeight="1"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</row>
    <row r="163" spans="3:46" ht="9.75" customHeight="1"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</row>
    <row r="164" spans="3:46" ht="9.75" customHeight="1"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</row>
    <row r="165" spans="3:46" ht="9.75" customHeight="1"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</row>
    <row r="166" spans="3:46" ht="9.75" customHeight="1"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</row>
    <row r="167" spans="3:46" ht="9.75" customHeight="1"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</row>
    <row r="168" spans="3:46" ht="9.75" customHeight="1"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</row>
    <row r="169" spans="3:46" ht="9.75" customHeight="1"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</row>
    <row r="170" spans="3:46" ht="9.75" customHeight="1"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</row>
    <row r="171" spans="3:46" ht="9.75" customHeight="1"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</row>
    <row r="172" spans="3:46" ht="9.75" customHeight="1"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</row>
    <row r="173" spans="3:46" ht="9.75" customHeight="1"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</row>
    <row r="174" spans="3:46" ht="9.75" customHeight="1"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</row>
    <row r="175" spans="3:46" ht="9.75" customHeight="1"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</row>
    <row r="176" spans="3:46" ht="9.75" customHeight="1"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</row>
    <row r="177" spans="3:46" ht="9.75" customHeight="1"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</row>
    <row r="178" spans="3:46" ht="9.75" customHeight="1"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</row>
    <row r="179" spans="3:46" ht="9.75" customHeight="1"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</row>
    <row r="180" spans="3:46" ht="9.75" customHeight="1"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</row>
    <row r="181" spans="3:46" ht="9.75" customHeight="1"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</row>
    <row r="182" spans="3:46" ht="9.75" customHeight="1"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</row>
    <row r="183" spans="3:46" ht="9.75" customHeight="1"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</row>
    <row r="184" spans="3:46" ht="9.75" customHeight="1"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</row>
    <row r="185" spans="3:46" ht="9.75" customHeight="1"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</row>
    <row r="186" spans="3:46" ht="9.75" customHeight="1"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</row>
    <row r="187" spans="3:46" ht="9.75" customHeight="1"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</row>
    <row r="188" spans="3:46" ht="9.75" customHeight="1"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</row>
    <row r="189" spans="3:46" ht="9.75" customHeight="1"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</row>
    <row r="190" spans="3:46" ht="9.75" customHeight="1"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</row>
    <row r="191" spans="3:46" ht="9.75" customHeight="1"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</row>
    <row r="192" spans="3:46" ht="9.75" customHeight="1"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</row>
    <row r="193" spans="3:46" ht="9.75" customHeight="1"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</row>
    <row r="194" spans="3:46" ht="9.75" customHeight="1"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</row>
    <row r="195" spans="3:46" ht="9.75" customHeight="1"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</row>
    <row r="196" spans="3:46" ht="9.75" customHeight="1"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</row>
    <row r="197" spans="3:46" ht="9.75" customHeight="1"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</row>
    <row r="198" spans="3:46" ht="9.75" customHeight="1"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</row>
    <row r="199" spans="3:46" ht="9.75" customHeight="1"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</row>
    <row r="200" spans="3:46" ht="9.75" customHeight="1"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</row>
    <row r="201" spans="3:46" ht="9.75" customHeight="1"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</row>
    <row r="202" spans="3:46" ht="9.75" customHeight="1"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</row>
    <row r="203" spans="3:46" ht="9.75" customHeight="1"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</row>
    <row r="204" spans="3:46" ht="9.75" customHeight="1"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</row>
    <row r="205" spans="3:46" ht="9.75" customHeight="1"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</row>
    <row r="206" spans="3:46" ht="9.75" customHeight="1"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</row>
    <row r="207" spans="3:46" ht="9.75" customHeight="1"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</row>
    <row r="208" spans="3:46" ht="9.75" customHeight="1"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</row>
    <row r="209" spans="3:46" ht="9.75" customHeight="1"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</row>
    <row r="210" spans="3:46" ht="9.75" customHeight="1"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</row>
    <row r="211" spans="3:46" ht="9.75" customHeight="1"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</row>
    <row r="212" spans="3:46" ht="9.75" customHeight="1"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</row>
    <row r="213" spans="3:46" ht="9.75" customHeight="1"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</row>
    <row r="214" spans="3:46" ht="9.75" customHeight="1"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</row>
    <row r="215" spans="3:46" ht="9.75" customHeight="1"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</row>
    <row r="216" spans="3:46" ht="9.75" customHeight="1"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</row>
    <row r="217" spans="3:46" ht="9.75" customHeight="1"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</row>
    <row r="218" spans="3:46" ht="9.75" customHeight="1"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</row>
    <row r="219" spans="3:46" ht="9.75" customHeight="1"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</row>
    <row r="220" spans="3:46" ht="9.75" customHeight="1"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</row>
    <row r="221" spans="3:46" ht="9.75" customHeight="1"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</row>
    <row r="222" spans="3:46" ht="9.75" customHeight="1"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</row>
    <row r="223" spans="3:46" ht="9.75" customHeight="1"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</row>
    <row r="224" spans="3:46" ht="9.75" customHeight="1"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</row>
    <row r="225" spans="3:46" ht="9.75" customHeight="1"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</row>
    <row r="226" spans="3:46" ht="9.75" customHeight="1"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</row>
    <row r="227" spans="3:46" ht="9.75" customHeight="1"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</row>
    <row r="228" spans="3:46" ht="9.75" customHeight="1"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</row>
    <row r="229" spans="3:46" ht="9.75" customHeight="1"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</row>
    <row r="230" spans="3:46" ht="9.75" customHeight="1"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</row>
    <row r="231" spans="3:46" ht="9.75" customHeight="1"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</row>
    <row r="232" spans="3:46" ht="9.75" customHeight="1"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</row>
    <row r="233" spans="3:46" ht="9.75" customHeight="1"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</row>
    <row r="234" spans="3:46" ht="9.75" customHeight="1"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</row>
    <row r="235" spans="3:46" ht="9.75" customHeight="1"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</row>
    <row r="236" spans="3:46" ht="9.75" customHeight="1"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</row>
    <row r="237" spans="3:46" ht="9.75" customHeight="1"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</row>
    <row r="238" spans="3:46" ht="9.75" customHeight="1"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</row>
    <row r="239" spans="3:46" ht="9.75" customHeight="1"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</row>
    <row r="240" spans="3:46" ht="9.75" customHeight="1"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</row>
    <row r="241" spans="3:46" ht="9.75" customHeight="1"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</row>
    <row r="242" spans="3:46" ht="9.75" customHeight="1"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</row>
    <row r="243" spans="3:46" ht="9.75" customHeight="1"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</row>
    <row r="244" spans="3:46" ht="9.75" customHeight="1"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</row>
    <row r="245" spans="3:46" ht="9.75" customHeight="1"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</row>
    <row r="246" spans="3:46" ht="9.75" customHeight="1"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</row>
    <row r="247" spans="3:46" ht="9.75" customHeight="1"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</row>
    <row r="248" spans="3:46" ht="9.75" customHeight="1"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</row>
    <row r="249" spans="3:46" ht="9.75" customHeight="1"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</row>
    <row r="250" spans="3:46" ht="9.75" customHeight="1"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</row>
    <row r="251" spans="3:46" ht="9.75" customHeight="1"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</row>
    <row r="252" spans="3:46" ht="9.75" customHeight="1"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</row>
    <row r="253" spans="3:46" ht="9.75" customHeight="1"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</row>
    <row r="254" spans="3:46" ht="9.75" customHeight="1"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</row>
    <row r="255" spans="3:46" ht="9.75" customHeight="1"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</row>
    <row r="256" spans="3:46" ht="9.75" customHeight="1"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</row>
    <row r="257" spans="3:46" ht="9.75" customHeight="1"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</row>
    <row r="258" spans="3:46" ht="9.75" customHeight="1"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</row>
    <row r="259" spans="3:46" ht="9.75" customHeight="1"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</row>
    <row r="260" spans="3:46" ht="9.75" customHeight="1"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</row>
    <row r="261" spans="3:46" ht="9.75" customHeight="1"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</row>
  </sheetData>
  <sheetProtection/>
  <hyperlinks>
    <hyperlink ref="W1" location="Übersicht!A1" display="zurück zur Übersicht"/>
    <hyperlink ref="AU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r:id="rId1"/>
  <colBreaks count="1" manualBreakCount="1">
    <brk id="25" max="65535" man="1"/>
  </colBreaks>
  <ignoredErrors>
    <ignoredError sqref="C21:V21 W21:AT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72"/>
  <sheetViews>
    <sheetView showGridLines="0" zoomScalePageLayoutView="0" workbookViewId="0" topLeftCell="A1">
      <selection activeCell="B1" sqref="B1"/>
    </sheetView>
  </sheetViews>
  <sheetFormatPr defaultColWidth="12" defaultRowHeight="9.75" customHeight="1"/>
  <cols>
    <col min="1" max="1" width="1.5" style="59" customWidth="1"/>
    <col min="2" max="2" width="7.83203125" style="58" customWidth="1"/>
    <col min="3" max="3" width="6.33203125" style="54" customWidth="1"/>
    <col min="4" max="54" width="4.83203125" style="54" customWidth="1"/>
    <col min="55" max="16384" width="12" style="54" customWidth="1"/>
  </cols>
  <sheetData>
    <row r="1" spans="1:54" s="50" customFormat="1" ht="18">
      <c r="A1" s="136"/>
      <c r="B1" s="73" t="str">
        <f>"Kanton "&amp;Übersicht!C5</f>
        <v>Kanton Graubünden</v>
      </c>
      <c r="C1" s="49"/>
      <c r="D1" s="49"/>
      <c r="E1" s="49"/>
      <c r="F1" s="118"/>
      <c r="G1" s="49"/>
      <c r="H1" s="49"/>
      <c r="AG1" s="112"/>
      <c r="BB1" s="112" t="s">
        <v>55</v>
      </c>
    </row>
    <row r="2" spans="2:8" ht="3.75" customHeight="1">
      <c r="B2" s="52"/>
      <c r="C2" s="53"/>
      <c r="D2" s="53"/>
      <c r="E2" s="53"/>
      <c r="F2" s="53"/>
      <c r="G2" s="50"/>
      <c r="H2" s="50"/>
    </row>
    <row r="3" spans="1:51" s="57" customFormat="1" ht="13.5" customHeight="1">
      <c r="A3" s="217"/>
      <c r="B3" s="87" t="s">
        <v>66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</row>
    <row r="4" ht="3.75" customHeight="1">
      <c r="AG4" s="59"/>
    </row>
    <row r="5" spans="1:53" s="63" customFormat="1" ht="18" customHeight="1">
      <c r="A5" s="221"/>
      <c r="B5" s="219"/>
      <c r="C5" s="62">
        <v>1973</v>
      </c>
      <c r="D5" s="60"/>
      <c r="E5" s="113"/>
      <c r="F5" s="60">
        <v>1975</v>
      </c>
      <c r="G5" s="60"/>
      <c r="H5" s="113"/>
      <c r="I5" s="60">
        <v>1977</v>
      </c>
      <c r="J5" s="60"/>
      <c r="K5" s="113"/>
      <c r="L5" s="60">
        <v>1979</v>
      </c>
      <c r="M5" s="60"/>
      <c r="N5" s="113"/>
      <c r="O5" s="60">
        <v>1981</v>
      </c>
      <c r="P5" s="60"/>
      <c r="Q5" s="113"/>
      <c r="R5" s="60">
        <v>1983</v>
      </c>
      <c r="S5" s="60"/>
      <c r="T5" s="113"/>
      <c r="U5" s="60">
        <v>1985</v>
      </c>
      <c r="V5" s="60"/>
      <c r="W5" s="113"/>
      <c r="X5" s="60">
        <v>1987</v>
      </c>
      <c r="Y5" s="60"/>
      <c r="Z5" s="113"/>
      <c r="AA5" s="60">
        <v>1989</v>
      </c>
      <c r="AB5" s="60"/>
      <c r="AC5" s="113"/>
      <c r="AD5" s="60">
        <v>1991</v>
      </c>
      <c r="AE5" s="60"/>
      <c r="AF5" s="113"/>
      <c r="AG5" s="60">
        <v>1994</v>
      </c>
      <c r="AH5" s="60"/>
      <c r="AI5" s="113"/>
      <c r="AJ5" s="60">
        <v>1997</v>
      </c>
      <c r="AK5" s="60"/>
      <c r="AL5" s="113"/>
      <c r="AM5" s="60">
        <v>2000</v>
      </c>
      <c r="AN5" s="60"/>
      <c r="AO5" s="113"/>
      <c r="AP5" s="60">
        <v>2003</v>
      </c>
      <c r="AQ5" s="60"/>
      <c r="AR5" s="113"/>
      <c r="AS5" s="60">
        <v>2006</v>
      </c>
      <c r="AT5" s="60"/>
      <c r="AU5" s="113"/>
      <c r="AV5" s="62">
        <v>2010</v>
      </c>
      <c r="AW5" s="60"/>
      <c r="AX5" s="60"/>
      <c r="AY5" s="215" t="s">
        <v>229</v>
      </c>
      <c r="AZ5" s="60"/>
      <c r="BA5" s="60"/>
    </row>
    <row r="6" spans="1:53" s="65" customFormat="1" ht="18" customHeight="1">
      <c r="A6" s="84"/>
      <c r="B6" s="220" t="s">
        <v>201</v>
      </c>
      <c r="C6" s="61" t="s">
        <v>5</v>
      </c>
      <c r="D6" s="61" t="s">
        <v>6</v>
      </c>
      <c r="E6" s="61" t="s">
        <v>63</v>
      </c>
      <c r="F6" s="113" t="s">
        <v>5</v>
      </c>
      <c r="G6" s="61" t="s">
        <v>6</v>
      </c>
      <c r="H6" s="61" t="s">
        <v>63</v>
      </c>
      <c r="I6" s="113" t="s">
        <v>5</v>
      </c>
      <c r="J6" s="61" t="s">
        <v>6</v>
      </c>
      <c r="K6" s="61" t="s">
        <v>63</v>
      </c>
      <c r="L6" s="113" t="s">
        <v>5</v>
      </c>
      <c r="M6" s="61" t="s">
        <v>6</v>
      </c>
      <c r="N6" s="61" t="s">
        <v>63</v>
      </c>
      <c r="O6" s="113" t="s">
        <v>5</v>
      </c>
      <c r="P6" s="61" t="s">
        <v>6</v>
      </c>
      <c r="Q6" s="61" t="s">
        <v>63</v>
      </c>
      <c r="R6" s="113" t="s">
        <v>5</v>
      </c>
      <c r="S6" s="61" t="s">
        <v>6</v>
      </c>
      <c r="T6" s="61" t="s">
        <v>63</v>
      </c>
      <c r="U6" s="113" t="s">
        <v>5</v>
      </c>
      <c r="V6" s="61" t="s">
        <v>6</v>
      </c>
      <c r="W6" s="61" t="s">
        <v>63</v>
      </c>
      <c r="X6" s="113" t="s">
        <v>5</v>
      </c>
      <c r="Y6" s="61" t="s">
        <v>6</v>
      </c>
      <c r="Z6" s="61" t="s">
        <v>63</v>
      </c>
      <c r="AA6" s="113" t="s">
        <v>5</v>
      </c>
      <c r="AB6" s="61" t="s">
        <v>6</v>
      </c>
      <c r="AC6" s="61" t="s">
        <v>63</v>
      </c>
      <c r="AD6" s="113" t="s">
        <v>5</v>
      </c>
      <c r="AE6" s="61" t="s">
        <v>6</v>
      </c>
      <c r="AF6" s="61" t="s">
        <v>63</v>
      </c>
      <c r="AG6" s="113" t="s">
        <v>5</v>
      </c>
      <c r="AH6" s="61" t="s">
        <v>6</v>
      </c>
      <c r="AI6" s="61" t="s">
        <v>63</v>
      </c>
      <c r="AJ6" s="113" t="s">
        <v>5</v>
      </c>
      <c r="AK6" s="61" t="s">
        <v>6</v>
      </c>
      <c r="AL6" s="61" t="s">
        <v>63</v>
      </c>
      <c r="AM6" s="113" t="s">
        <v>5</v>
      </c>
      <c r="AN6" s="61" t="s">
        <v>6</v>
      </c>
      <c r="AO6" s="61" t="s">
        <v>63</v>
      </c>
      <c r="AP6" s="113" t="s">
        <v>5</v>
      </c>
      <c r="AQ6" s="61" t="s">
        <v>6</v>
      </c>
      <c r="AR6" s="61" t="s">
        <v>63</v>
      </c>
      <c r="AS6" s="113" t="s">
        <v>5</v>
      </c>
      <c r="AT6" s="61" t="s">
        <v>6</v>
      </c>
      <c r="AU6" s="61" t="s">
        <v>63</v>
      </c>
      <c r="AV6" s="61" t="s">
        <v>5</v>
      </c>
      <c r="AW6" s="61" t="s">
        <v>6</v>
      </c>
      <c r="AX6" s="62" t="s">
        <v>63</v>
      </c>
      <c r="AY6" s="61" t="s">
        <v>5</v>
      </c>
      <c r="AZ6" s="61" t="s">
        <v>6</v>
      </c>
      <c r="BA6" s="62" t="s">
        <v>63</v>
      </c>
    </row>
    <row r="7" spans="1:53" s="65" customFormat="1" ht="6.75" customHeight="1">
      <c r="A7" s="216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</row>
    <row r="8" spans="2:53" s="136" customFormat="1" ht="13.5">
      <c r="B8" s="66" t="s">
        <v>1</v>
      </c>
      <c r="C8" s="116">
        <v>1</v>
      </c>
      <c r="D8" s="116">
        <v>30</v>
      </c>
      <c r="E8" s="118">
        <f aca="true" t="shared" si="0" ref="E8:E20">IF(OR(ISNUMBER(C8),ISNUMBER(D8)),100/SUM(C8:D8)*C8,"")</f>
        <v>3.225806451612903</v>
      </c>
      <c r="F8" s="116">
        <v>1</v>
      </c>
      <c r="G8" s="116">
        <v>30</v>
      </c>
      <c r="H8" s="118">
        <f aca="true" t="shared" si="1" ref="H8:H20">IF(OR(ISNUMBER(F8),ISNUMBER(G8)),100/SUM(F8:G8)*F8,"")</f>
        <v>3.225806451612903</v>
      </c>
      <c r="I8" s="116">
        <v>1</v>
      </c>
      <c r="J8" s="116">
        <v>26</v>
      </c>
      <c r="K8" s="118">
        <f aca="true" t="shared" si="2" ref="K8:K20">IF(OR(ISNUMBER(I8),ISNUMBER(J8)),100/SUM(I8:J8)*I8,"")</f>
        <v>3.7037037037037037</v>
      </c>
      <c r="L8" s="116"/>
      <c r="M8" s="116">
        <v>28</v>
      </c>
      <c r="N8" s="118">
        <f aca="true" t="shared" si="3" ref="N8:N20">IF(OR(ISNUMBER(L8),ISNUMBER(M8)),100/SUM(L8:M8)*L8,"")</f>
        <v>0</v>
      </c>
      <c r="O8" s="116">
        <v>2</v>
      </c>
      <c r="P8" s="116">
        <v>26</v>
      </c>
      <c r="Q8" s="118">
        <f aca="true" t="shared" si="4" ref="Q8:Q20">IF(OR(ISNUMBER(O8),ISNUMBER(P8)),100/SUM(O8:P8)*O8,"")</f>
        <v>7.142857142857143</v>
      </c>
      <c r="R8" s="116">
        <v>3</v>
      </c>
      <c r="S8" s="116">
        <v>25</v>
      </c>
      <c r="T8" s="118">
        <f aca="true" t="shared" si="5" ref="T8:T20">IF(OR(ISNUMBER(R8),ISNUMBER(S8)),100/SUM(R8:S8)*R8,"")</f>
        <v>10.714285714285715</v>
      </c>
      <c r="U8" s="116">
        <v>3</v>
      </c>
      <c r="V8" s="116">
        <v>25</v>
      </c>
      <c r="W8" s="118">
        <f aca="true" t="shared" si="6" ref="W8:W20">IF(OR(ISNUMBER(U8),ISNUMBER(V8)),100/SUM(U8:V8)*U8,"")</f>
        <v>10.714285714285715</v>
      </c>
      <c r="X8" s="116">
        <v>3</v>
      </c>
      <c r="Y8" s="116">
        <v>27</v>
      </c>
      <c r="Z8" s="118">
        <f aca="true" t="shared" si="7" ref="Z8:Z20">IF(OR(ISNUMBER(X8),ISNUMBER(Y8)),100/SUM(X8:Y8)*X8,"")</f>
        <v>10</v>
      </c>
      <c r="AA8" s="116">
        <v>2</v>
      </c>
      <c r="AB8" s="116">
        <v>25</v>
      </c>
      <c r="AC8" s="118">
        <f aca="true" t="shared" si="8" ref="AC8:AC20">IF(OR(ISNUMBER(AA8),ISNUMBER(AB8)),100/SUM(AA8:AB8)*AA8,"")</f>
        <v>7.407407407407407</v>
      </c>
      <c r="AD8" s="116">
        <v>3</v>
      </c>
      <c r="AE8" s="116">
        <v>21</v>
      </c>
      <c r="AF8" s="118">
        <f aca="true" t="shared" si="9" ref="AF8:AF20">IF(OR(ISNUMBER(AD8),ISNUMBER(AE8)),100/SUM(AD8:AE8)*AD8,"")</f>
        <v>12.5</v>
      </c>
      <c r="AG8" s="116">
        <v>8</v>
      </c>
      <c r="AH8" s="116">
        <v>18</v>
      </c>
      <c r="AI8" s="118">
        <f aca="true" t="shared" si="10" ref="AI8:AI20">IF(OR(ISNUMBER(AG8),ISNUMBER(AH8)),100/SUM(AG8:AH8)*AG8,"")</f>
        <v>30.76923076923077</v>
      </c>
      <c r="AJ8" s="116">
        <v>7</v>
      </c>
      <c r="AK8" s="116">
        <v>20</v>
      </c>
      <c r="AL8" s="118">
        <f aca="true" t="shared" si="11" ref="AL8:AL20">IF(OR(ISNUMBER(AJ8),ISNUMBER(AK8)),100/SUM(AJ8:AK8)*AJ8,"")</f>
        <v>25.925925925925927</v>
      </c>
      <c r="AM8" s="116">
        <v>5</v>
      </c>
      <c r="AN8" s="116">
        <v>29</v>
      </c>
      <c r="AO8" s="118">
        <f aca="true" t="shared" si="12" ref="AO8:AO20">IF(OR(ISNUMBER(AM8),ISNUMBER(AN8)),100/SUM(AM8:AN8)*AM8,"")</f>
        <v>14.705882352941178</v>
      </c>
      <c r="AP8" s="116">
        <v>7</v>
      </c>
      <c r="AQ8" s="116">
        <v>22</v>
      </c>
      <c r="AR8" s="118">
        <f aca="true" t="shared" si="13" ref="AR8:AR20">IF(OR(ISNUMBER(AP8),ISNUMBER(AQ8)),100/SUM(AP8:AQ8)*AP8,"")</f>
        <v>24.137931034482758</v>
      </c>
      <c r="AS8" s="116">
        <v>5</v>
      </c>
      <c r="AT8" s="116">
        <v>28</v>
      </c>
      <c r="AU8" s="118">
        <f aca="true" t="shared" si="14" ref="AU8:AU20">IF(OR(ISNUMBER(AS8),ISNUMBER(AT8)),100/SUM(AS8:AT8)*AS8,"")</f>
        <v>15.151515151515152</v>
      </c>
      <c r="AV8" s="116">
        <v>9</v>
      </c>
      <c r="AW8" s="116">
        <v>29</v>
      </c>
      <c r="AX8" s="118">
        <f aca="true" t="shared" si="15" ref="AX8:AX20">IF(OR(ISNUMBER(AV8),ISNUMBER(AW8)),100/SUM(AV8:AW8)*AV8,"")</f>
        <v>23.68421052631579</v>
      </c>
      <c r="AY8" s="116">
        <v>7</v>
      </c>
      <c r="AZ8" s="116">
        <v>26</v>
      </c>
      <c r="BA8" s="118">
        <f aca="true" t="shared" si="16" ref="BA8:BA20">IF(OR(ISNUMBER(AY8),ISNUMBER(AZ8)),100/SUM(AY8:AZ8)*AY8,"")</f>
        <v>21.21212121212121</v>
      </c>
    </row>
    <row r="9" spans="2:53" s="136" customFormat="1" ht="13.5">
      <c r="B9" s="66" t="s">
        <v>2</v>
      </c>
      <c r="C9" s="116">
        <v>1</v>
      </c>
      <c r="D9" s="116">
        <v>42</v>
      </c>
      <c r="E9" s="118">
        <f t="shared" si="0"/>
        <v>2.3255813953488373</v>
      </c>
      <c r="F9" s="116">
        <v>1</v>
      </c>
      <c r="G9" s="116">
        <v>38</v>
      </c>
      <c r="H9" s="118">
        <f t="shared" si="1"/>
        <v>2.5641025641025643</v>
      </c>
      <c r="I9" s="116">
        <v>1</v>
      </c>
      <c r="J9" s="116">
        <v>40</v>
      </c>
      <c r="K9" s="118">
        <f t="shared" si="2"/>
        <v>2.4390243902439024</v>
      </c>
      <c r="L9" s="116">
        <v>1</v>
      </c>
      <c r="M9" s="116">
        <v>38</v>
      </c>
      <c r="N9" s="118">
        <f t="shared" si="3"/>
        <v>2.5641025641025643</v>
      </c>
      <c r="O9" s="116">
        <v>1</v>
      </c>
      <c r="P9" s="116">
        <v>38</v>
      </c>
      <c r="Q9" s="118">
        <f t="shared" si="4"/>
        <v>2.5641025641025643</v>
      </c>
      <c r="R9" s="116">
        <v>1</v>
      </c>
      <c r="S9" s="116">
        <v>35</v>
      </c>
      <c r="T9" s="118">
        <f t="shared" si="5"/>
        <v>2.7777777777777777</v>
      </c>
      <c r="U9" s="116">
        <v>1</v>
      </c>
      <c r="V9" s="116">
        <v>39</v>
      </c>
      <c r="W9" s="118">
        <f t="shared" si="6"/>
        <v>2.5</v>
      </c>
      <c r="X9" s="116"/>
      <c r="Y9" s="116">
        <v>38</v>
      </c>
      <c r="Z9" s="118">
        <f t="shared" si="7"/>
        <v>0</v>
      </c>
      <c r="AA9" s="116"/>
      <c r="AB9" s="116">
        <v>38</v>
      </c>
      <c r="AC9" s="118">
        <f t="shared" si="8"/>
        <v>0</v>
      </c>
      <c r="AD9" s="116">
        <v>1</v>
      </c>
      <c r="AE9" s="116">
        <v>38</v>
      </c>
      <c r="AF9" s="118">
        <f t="shared" si="9"/>
        <v>2.5641025641025643</v>
      </c>
      <c r="AG9" s="116">
        <v>3</v>
      </c>
      <c r="AH9" s="116">
        <v>35</v>
      </c>
      <c r="AI9" s="118">
        <f t="shared" si="10"/>
        <v>7.894736842105264</v>
      </c>
      <c r="AJ9" s="116">
        <v>4</v>
      </c>
      <c r="AK9" s="116">
        <v>34</v>
      </c>
      <c r="AL9" s="118">
        <f t="shared" si="11"/>
        <v>10.526315789473685</v>
      </c>
      <c r="AM9" s="116">
        <v>3</v>
      </c>
      <c r="AN9" s="116">
        <v>34</v>
      </c>
      <c r="AO9" s="118">
        <f t="shared" si="12"/>
        <v>8.108108108108109</v>
      </c>
      <c r="AP9" s="116">
        <v>4</v>
      </c>
      <c r="AQ9" s="116">
        <v>36</v>
      </c>
      <c r="AR9" s="118">
        <f t="shared" si="13"/>
        <v>10</v>
      </c>
      <c r="AS9" s="116">
        <v>5</v>
      </c>
      <c r="AT9" s="116">
        <v>30</v>
      </c>
      <c r="AU9" s="118">
        <f t="shared" si="14"/>
        <v>14.285714285714286</v>
      </c>
      <c r="AV9" s="116">
        <v>6</v>
      </c>
      <c r="AW9" s="116">
        <v>27</v>
      </c>
      <c r="AX9" s="118">
        <f t="shared" si="15"/>
        <v>18.18181818181818</v>
      </c>
      <c r="AY9" s="116">
        <v>5</v>
      </c>
      <c r="AZ9" s="116">
        <v>26</v>
      </c>
      <c r="BA9" s="118">
        <f t="shared" si="16"/>
        <v>16.129032258064516</v>
      </c>
    </row>
    <row r="10" spans="2:53" s="136" customFormat="1" ht="13.5">
      <c r="B10" s="66" t="s">
        <v>7</v>
      </c>
      <c r="C10" s="116"/>
      <c r="D10" s="116">
        <v>8</v>
      </c>
      <c r="E10" s="118">
        <f t="shared" si="0"/>
        <v>0</v>
      </c>
      <c r="F10" s="116"/>
      <c r="G10" s="116">
        <v>7</v>
      </c>
      <c r="H10" s="118">
        <f t="shared" si="1"/>
        <v>0</v>
      </c>
      <c r="I10" s="116"/>
      <c r="J10" s="116">
        <v>8</v>
      </c>
      <c r="K10" s="118">
        <f t="shared" si="2"/>
        <v>0</v>
      </c>
      <c r="L10" s="116">
        <v>1</v>
      </c>
      <c r="M10" s="116">
        <v>8</v>
      </c>
      <c r="N10" s="118">
        <f t="shared" si="3"/>
        <v>11.11111111111111</v>
      </c>
      <c r="O10" s="116"/>
      <c r="P10" s="116">
        <v>10</v>
      </c>
      <c r="Q10" s="118">
        <f t="shared" si="4"/>
        <v>0</v>
      </c>
      <c r="R10" s="116"/>
      <c r="S10" s="116">
        <v>9</v>
      </c>
      <c r="T10" s="118">
        <f t="shared" si="5"/>
        <v>0</v>
      </c>
      <c r="U10" s="116"/>
      <c r="V10" s="116">
        <v>5</v>
      </c>
      <c r="W10" s="118">
        <f t="shared" si="6"/>
        <v>0</v>
      </c>
      <c r="X10" s="116"/>
      <c r="Y10" s="116">
        <v>10</v>
      </c>
      <c r="Z10" s="118">
        <f t="shared" si="7"/>
        <v>0</v>
      </c>
      <c r="AA10" s="116">
        <v>1</v>
      </c>
      <c r="AB10" s="116">
        <v>5</v>
      </c>
      <c r="AC10" s="118">
        <f t="shared" si="8"/>
        <v>16.666666666666668</v>
      </c>
      <c r="AD10" s="116">
        <v>1</v>
      </c>
      <c r="AE10" s="116">
        <v>7</v>
      </c>
      <c r="AF10" s="118">
        <f t="shared" si="9"/>
        <v>12.5</v>
      </c>
      <c r="AG10" s="116">
        <v>1</v>
      </c>
      <c r="AH10" s="116">
        <v>6</v>
      </c>
      <c r="AI10" s="118">
        <f t="shared" si="10"/>
        <v>14.285714285714286</v>
      </c>
      <c r="AJ10" s="116">
        <v>2</v>
      </c>
      <c r="AK10" s="116">
        <v>8</v>
      </c>
      <c r="AL10" s="118">
        <f t="shared" si="11"/>
        <v>20</v>
      </c>
      <c r="AM10" s="116">
        <v>4</v>
      </c>
      <c r="AN10" s="116">
        <v>9</v>
      </c>
      <c r="AO10" s="118">
        <f t="shared" si="12"/>
        <v>30.76923076923077</v>
      </c>
      <c r="AP10" s="116">
        <v>5</v>
      </c>
      <c r="AQ10" s="116">
        <v>8</v>
      </c>
      <c r="AR10" s="118">
        <f t="shared" si="13"/>
        <v>38.46153846153846</v>
      </c>
      <c r="AS10" s="116">
        <v>6</v>
      </c>
      <c r="AT10" s="116">
        <v>8</v>
      </c>
      <c r="AU10" s="118">
        <f t="shared" si="14"/>
        <v>42.85714285714286</v>
      </c>
      <c r="AV10" s="116">
        <v>5</v>
      </c>
      <c r="AW10" s="116">
        <v>7</v>
      </c>
      <c r="AX10" s="118">
        <f t="shared" si="15"/>
        <v>41.66666666666667</v>
      </c>
      <c r="AY10" s="116">
        <v>5</v>
      </c>
      <c r="AZ10" s="116">
        <v>10</v>
      </c>
      <c r="BA10" s="118">
        <f t="shared" si="16"/>
        <v>33.333333333333336</v>
      </c>
    </row>
    <row r="11" spans="2:53" s="136" customFormat="1" ht="13.5">
      <c r="B11" s="66" t="s">
        <v>3</v>
      </c>
      <c r="C11" s="116">
        <v>1</v>
      </c>
      <c r="D11" s="116">
        <v>37</v>
      </c>
      <c r="E11" s="118">
        <f t="shared" si="0"/>
        <v>2.6315789473684212</v>
      </c>
      <c r="F11" s="116">
        <v>1</v>
      </c>
      <c r="G11" s="116">
        <v>41</v>
      </c>
      <c r="H11" s="118">
        <f t="shared" si="1"/>
        <v>2.380952380952381</v>
      </c>
      <c r="I11" s="116">
        <v>1</v>
      </c>
      <c r="J11" s="116">
        <v>42</v>
      </c>
      <c r="K11" s="118">
        <f t="shared" si="2"/>
        <v>2.3255813953488373</v>
      </c>
      <c r="L11" s="116"/>
      <c r="M11" s="116">
        <v>42</v>
      </c>
      <c r="N11" s="118">
        <f t="shared" si="3"/>
        <v>0</v>
      </c>
      <c r="O11" s="116">
        <v>1</v>
      </c>
      <c r="P11" s="116">
        <v>39</v>
      </c>
      <c r="Q11" s="118">
        <f t="shared" si="4"/>
        <v>2.5</v>
      </c>
      <c r="R11" s="116">
        <v>1</v>
      </c>
      <c r="S11" s="116">
        <v>41</v>
      </c>
      <c r="T11" s="118">
        <f t="shared" si="5"/>
        <v>2.380952380952381</v>
      </c>
      <c r="U11" s="116">
        <v>1</v>
      </c>
      <c r="V11" s="116">
        <v>41</v>
      </c>
      <c r="W11" s="118">
        <f t="shared" si="6"/>
        <v>2.380952380952381</v>
      </c>
      <c r="X11" s="116">
        <v>1</v>
      </c>
      <c r="Y11" s="116">
        <v>39</v>
      </c>
      <c r="Z11" s="118">
        <f t="shared" si="7"/>
        <v>2.5</v>
      </c>
      <c r="AA11" s="116">
        <v>1</v>
      </c>
      <c r="AB11" s="116">
        <v>40</v>
      </c>
      <c r="AC11" s="118">
        <f t="shared" si="8"/>
        <v>2.4390243902439024</v>
      </c>
      <c r="AD11" s="116">
        <v>1</v>
      </c>
      <c r="AE11" s="116">
        <v>41</v>
      </c>
      <c r="AF11" s="118">
        <f t="shared" si="9"/>
        <v>2.380952380952381</v>
      </c>
      <c r="AG11" s="116">
        <v>4</v>
      </c>
      <c r="AH11" s="116">
        <v>37</v>
      </c>
      <c r="AI11" s="118">
        <f t="shared" si="10"/>
        <v>9.75609756097561</v>
      </c>
      <c r="AJ11" s="116">
        <v>4</v>
      </c>
      <c r="AK11" s="116">
        <v>36</v>
      </c>
      <c r="AL11" s="118">
        <f t="shared" si="11"/>
        <v>10</v>
      </c>
      <c r="AM11" s="116">
        <v>3</v>
      </c>
      <c r="AN11" s="116">
        <v>30</v>
      </c>
      <c r="AO11" s="118">
        <f t="shared" si="12"/>
        <v>9.09090909090909</v>
      </c>
      <c r="AP11" s="116">
        <v>6</v>
      </c>
      <c r="AQ11" s="116">
        <v>27</v>
      </c>
      <c r="AR11" s="118">
        <f t="shared" si="13"/>
        <v>18.18181818181818</v>
      </c>
      <c r="AS11" s="116">
        <v>8</v>
      </c>
      <c r="AT11" s="116">
        <v>24</v>
      </c>
      <c r="AU11" s="118">
        <f t="shared" si="14"/>
        <v>25</v>
      </c>
      <c r="AV11" s="116">
        <v>1</v>
      </c>
      <c r="AW11" s="116">
        <v>3</v>
      </c>
      <c r="AX11" s="118">
        <f t="shared" si="15"/>
        <v>25</v>
      </c>
      <c r="AY11" s="116">
        <v>1</v>
      </c>
      <c r="AZ11" s="116">
        <v>8</v>
      </c>
      <c r="BA11" s="118">
        <f t="shared" si="16"/>
        <v>11.11111111111111</v>
      </c>
    </row>
    <row r="12" spans="2:53" s="136" customFormat="1" ht="13.5">
      <c r="B12" s="66" t="s">
        <v>97</v>
      </c>
      <c r="C12" s="116"/>
      <c r="D12" s="116"/>
      <c r="E12" s="118">
        <f t="shared" si="0"/>
      </c>
      <c r="F12" s="116"/>
      <c r="G12" s="116"/>
      <c r="H12" s="118">
        <f t="shared" si="1"/>
      </c>
      <c r="I12" s="116"/>
      <c r="J12" s="116"/>
      <c r="K12" s="118">
        <f t="shared" si="2"/>
      </c>
      <c r="L12" s="116"/>
      <c r="M12" s="116"/>
      <c r="N12" s="118">
        <f t="shared" si="3"/>
      </c>
      <c r="O12" s="116"/>
      <c r="P12" s="116"/>
      <c r="Q12" s="118">
        <f t="shared" si="4"/>
      </c>
      <c r="R12" s="116"/>
      <c r="S12" s="116"/>
      <c r="T12" s="118">
        <f t="shared" si="5"/>
      </c>
      <c r="U12" s="116"/>
      <c r="V12" s="116"/>
      <c r="W12" s="118">
        <f t="shared" si="6"/>
      </c>
      <c r="X12" s="116"/>
      <c r="Y12" s="116"/>
      <c r="Z12" s="118">
        <f t="shared" si="7"/>
      </c>
      <c r="AA12" s="116"/>
      <c r="AB12" s="116"/>
      <c r="AC12" s="118">
        <f t="shared" si="8"/>
      </c>
      <c r="AD12" s="116"/>
      <c r="AE12" s="116"/>
      <c r="AF12" s="118">
        <f t="shared" si="9"/>
      </c>
      <c r="AG12" s="116"/>
      <c r="AH12" s="116"/>
      <c r="AI12" s="118">
        <f t="shared" si="10"/>
      </c>
      <c r="AJ12" s="116"/>
      <c r="AK12" s="116"/>
      <c r="AL12" s="118">
        <f t="shared" si="11"/>
      </c>
      <c r="AM12" s="116"/>
      <c r="AN12" s="116"/>
      <c r="AO12" s="118">
        <f t="shared" si="12"/>
      </c>
      <c r="AP12" s="116"/>
      <c r="AQ12" s="116"/>
      <c r="AR12" s="118">
        <f t="shared" si="13"/>
      </c>
      <c r="AS12" s="116"/>
      <c r="AT12" s="116"/>
      <c r="AU12" s="118">
        <f t="shared" si="14"/>
      </c>
      <c r="AV12" s="116">
        <v>3</v>
      </c>
      <c r="AW12" s="116">
        <v>23</v>
      </c>
      <c r="AX12" s="118">
        <f t="shared" si="15"/>
        <v>11.538461538461538</v>
      </c>
      <c r="AY12" s="116">
        <v>4</v>
      </c>
      <c r="AZ12" s="116">
        <v>24</v>
      </c>
      <c r="BA12" s="118">
        <f t="shared" si="16"/>
        <v>14.285714285714286</v>
      </c>
    </row>
    <row r="13" spans="2:53" s="136" customFormat="1" ht="13.5">
      <c r="B13" s="66" t="s">
        <v>9</v>
      </c>
      <c r="C13" s="116"/>
      <c r="D13" s="116"/>
      <c r="E13" s="118">
        <f t="shared" si="0"/>
      </c>
      <c r="F13" s="116"/>
      <c r="G13" s="116">
        <v>1</v>
      </c>
      <c r="H13" s="118">
        <f t="shared" si="1"/>
        <v>0</v>
      </c>
      <c r="I13" s="116"/>
      <c r="J13" s="116">
        <v>1</v>
      </c>
      <c r="K13" s="118">
        <f t="shared" si="2"/>
        <v>0</v>
      </c>
      <c r="L13" s="116"/>
      <c r="M13" s="116">
        <v>1</v>
      </c>
      <c r="N13" s="118">
        <f t="shared" si="3"/>
        <v>0</v>
      </c>
      <c r="O13" s="116"/>
      <c r="P13" s="116">
        <v>1</v>
      </c>
      <c r="Q13" s="118">
        <f t="shared" si="4"/>
        <v>0</v>
      </c>
      <c r="R13" s="116"/>
      <c r="S13" s="116">
        <v>1</v>
      </c>
      <c r="T13" s="118">
        <f t="shared" si="5"/>
        <v>0</v>
      </c>
      <c r="U13" s="116"/>
      <c r="V13" s="116">
        <v>1</v>
      </c>
      <c r="W13" s="118">
        <f t="shared" si="6"/>
        <v>0</v>
      </c>
      <c r="X13" s="116"/>
      <c r="Y13" s="116"/>
      <c r="Z13" s="118">
        <f t="shared" si="7"/>
      </c>
      <c r="AA13" s="116"/>
      <c r="AB13" s="116"/>
      <c r="AC13" s="118">
        <f t="shared" si="8"/>
      </c>
      <c r="AD13" s="116"/>
      <c r="AE13" s="116"/>
      <c r="AF13" s="118">
        <f t="shared" si="9"/>
      </c>
      <c r="AG13" s="116"/>
      <c r="AH13" s="116"/>
      <c r="AI13" s="118">
        <f t="shared" si="10"/>
      </c>
      <c r="AJ13" s="116"/>
      <c r="AK13" s="116"/>
      <c r="AL13" s="118">
        <f t="shared" si="11"/>
      </c>
      <c r="AM13" s="116"/>
      <c r="AN13" s="116"/>
      <c r="AO13" s="118">
        <f t="shared" si="12"/>
      </c>
      <c r="AP13" s="116"/>
      <c r="AQ13" s="116"/>
      <c r="AR13" s="118">
        <f t="shared" si="13"/>
      </c>
      <c r="AS13" s="116"/>
      <c r="AT13" s="116"/>
      <c r="AU13" s="118">
        <f t="shared" si="14"/>
      </c>
      <c r="AV13" s="116"/>
      <c r="AW13" s="116"/>
      <c r="AX13" s="118">
        <f t="shared" si="15"/>
      </c>
      <c r="AY13" s="116"/>
      <c r="AZ13" s="116"/>
      <c r="BA13" s="118">
        <f t="shared" si="16"/>
      </c>
    </row>
    <row r="14" spans="2:53" s="136" customFormat="1" ht="13.5">
      <c r="B14" s="66" t="s">
        <v>11</v>
      </c>
      <c r="C14" s="116"/>
      <c r="D14" s="116"/>
      <c r="E14" s="118">
        <f t="shared" si="0"/>
      </c>
      <c r="F14" s="116"/>
      <c r="G14" s="116"/>
      <c r="H14" s="118">
        <f t="shared" si="1"/>
      </c>
      <c r="I14" s="116"/>
      <c r="J14" s="116"/>
      <c r="K14" s="118">
        <f t="shared" si="2"/>
      </c>
      <c r="L14" s="116"/>
      <c r="M14" s="116"/>
      <c r="N14" s="118">
        <f t="shared" si="3"/>
      </c>
      <c r="O14" s="116"/>
      <c r="P14" s="116"/>
      <c r="Q14" s="118">
        <f t="shared" si="4"/>
      </c>
      <c r="R14" s="116"/>
      <c r="S14" s="116"/>
      <c r="T14" s="118">
        <f t="shared" si="5"/>
      </c>
      <c r="U14" s="116"/>
      <c r="V14" s="116"/>
      <c r="W14" s="118">
        <f t="shared" si="6"/>
      </c>
      <c r="X14" s="116"/>
      <c r="Y14" s="116"/>
      <c r="Z14" s="118">
        <f t="shared" si="7"/>
      </c>
      <c r="AA14" s="116">
        <v>1</v>
      </c>
      <c r="AB14" s="116">
        <v>2</v>
      </c>
      <c r="AC14" s="118">
        <f t="shared" si="8"/>
        <v>33.333333333333336</v>
      </c>
      <c r="AD14" s="116">
        <v>1</v>
      </c>
      <c r="AE14" s="116">
        <v>2</v>
      </c>
      <c r="AF14" s="118">
        <f t="shared" si="9"/>
        <v>33.333333333333336</v>
      </c>
      <c r="AG14" s="116">
        <v>2</v>
      </c>
      <c r="AH14" s="116">
        <v>1</v>
      </c>
      <c r="AI14" s="118">
        <f t="shared" si="10"/>
        <v>66.66666666666667</v>
      </c>
      <c r="AJ14" s="116">
        <v>2</v>
      </c>
      <c r="AK14" s="116">
        <v>1</v>
      </c>
      <c r="AL14" s="118">
        <f t="shared" si="11"/>
        <v>66.66666666666667</v>
      </c>
      <c r="AM14" s="116"/>
      <c r="AN14" s="116"/>
      <c r="AO14" s="118">
        <f t="shared" si="12"/>
      </c>
      <c r="AP14" s="116"/>
      <c r="AQ14" s="116"/>
      <c r="AR14" s="118">
        <f t="shared" si="13"/>
      </c>
      <c r="AS14" s="116"/>
      <c r="AT14" s="116"/>
      <c r="AU14" s="118">
        <f t="shared" si="14"/>
      </c>
      <c r="AV14" s="116"/>
      <c r="AW14" s="116"/>
      <c r="AX14" s="118">
        <f t="shared" si="15"/>
      </c>
      <c r="AY14" s="116"/>
      <c r="AZ14" s="116"/>
      <c r="BA14" s="118">
        <f t="shared" si="16"/>
      </c>
    </row>
    <row r="15" spans="2:53" s="136" customFormat="1" ht="13.5">
      <c r="B15" s="66" t="s">
        <v>12</v>
      </c>
      <c r="C15" s="116"/>
      <c r="D15" s="116"/>
      <c r="E15" s="118">
        <f t="shared" si="0"/>
      </c>
      <c r="F15" s="116"/>
      <c r="G15" s="116"/>
      <c r="H15" s="118">
        <f t="shared" si="1"/>
      </c>
      <c r="I15" s="116"/>
      <c r="J15" s="116"/>
      <c r="K15" s="118">
        <f t="shared" si="2"/>
      </c>
      <c r="L15" s="116"/>
      <c r="M15" s="116"/>
      <c r="N15" s="118">
        <f t="shared" si="3"/>
      </c>
      <c r="O15" s="116"/>
      <c r="P15" s="116"/>
      <c r="Q15" s="118">
        <f t="shared" si="4"/>
      </c>
      <c r="R15" s="116"/>
      <c r="S15" s="116"/>
      <c r="T15" s="118">
        <f t="shared" si="5"/>
      </c>
      <c r="U15" s="116"/>
      <c r="V15" s="116"/>
      <c r="W15" s="118">
        <f t="shared" si="6"/>
      </c>
      <c r="X15" s="116"/>
      <c r="Y15" s="116"/>
      <c r="Z15" s="118">
        <f t="shared" si="7"/>
      </c>
      <c r="AA15" s="116"/>
      <c r="AB15" s="116"/>
      <c r="AC15" s="118">
        <f t="shared" si="8"/>
      </c>
      <c r="AD15" s="116"/>
      <c r="AE15" s="116"/>
      <c r="AF15" s="118">
        <f t="shared" si="9"/>
      </c>
      <c r="AG15" s="116"/>
      <c r="AH15" s="116"/>
      <c r="AI15" s="118">
        <f t="shared" si="10"/>
      </c>
      <c r="AJ15" s="116"/>
      <c r="AK15" s="116"/>
      <c r="AL15" s="118">
        <f t="shared" si="11"/>
      </c>
      <c r="AM15" s="116"/>
      <c r="AN15" s="116"/>
      <c r="AO15" s="118">
        <f t="shared" si="12"/>
      </c>
      <c r="AP15" s="116"/>
      <c r="AQ15" s="116"/>
      <c r="AR15" s="118">
        <f t="shared" si="13"/>
      </c>
      <c r="AS15" s="116"/>
      <c r="AT15" s="116"/>
      <c r="AU15" s="118">
        <f t="shared" si="14"/>
      </c>
      <c r="AV15" s="116"/>
      <c r="AW15" s="116">
        <v>2</v>
      </c>
      <c r="AX15" s="118">
        <f t="shared" si="15"/>
        <v>0</v>
      </c>
      <c r="AY15" s="116"/>
      <c r="AZ15" s="116">
        <v>2</v>
      </c>
      <c r="BA15" s="118">
        <f t="shared" si="16"/>
        <v>0</v>
      </c>
    </row>
    <row r="16" spans="2:53" s="136" customFormat="1" ht="13.5">
      <c r="B16" s="66" t="s">
        <v>105</v>
      </c>
      <c r="C16" s="116"/>
      <c r="D16" s="116"/>
      <c r="E16" s="118">
        <f t="shared" si="0"/>
      </c>
      <c r="F16" s="116"/>
      <c r="G16" s="116"/>
      <c r="H16" s="118">
        <f t="shared" si="1"/>
      </c>
      <c r="I16" s="116"/>
      <c r="J16" s="116"/>
      <c r="K16" s="118">
        <f t="shared" si="2"/>
      </c>
      <c r="L16" s="116"/>
      <c r="M16" s="116"/>
      <c r="N16" s="118">
        <f t="shared" si="3"/>
      </c>
      <c r="O16" s="116"/>
      <c r="P16" s="116"/>
      <c r="Q16" s="118">
        <f t="shared" si="4"/>
      </c>
      <c r="R16" s="116"/>
      <c r="S16" s="116"/>
      <c r="T16" s="118">
        <f t="shared" si="5"/>
      </c>
      <c r="U16" s="116"/>
      <c r="V16" s="116"/>
      <c r="W16" s="118">
        <f t="shared" si="6"/>
      </c>
      <c r="X16" s="116"/>
      <c r="Y16" s="116"/>
      <c r="Z16" s="118">
        <f t="shared" si="7"/>
      </c>
      <c r="AA16" s="116"/>
      <c r="AB16" s="116">
        <v>4</v>
      </c>
      <c r="AC16" s="118">
        <f t="shared" si="8"/>
        <v>0</v>
      </c>
      <c r="AD16" s="116"/>
      <c r="AE16" s="116">
        <v>2</v>
      </c>
      <c r="AF16" s="118">
        <f t="shared" si="9"/>
        <v>0</v>
      </c>
      <c r="AG16" s="116"/>
      <c r="AH16" s="116">
        <v>2</v>
      </c>
      <c r="AI16" s="118">
        <f t="shared" si="10"/>
        <v>0</v>
      </c>
      <c r="AJ16" s="116"/>
      <c r="AK16" s="116">
        <v>1</v>
      </c>
      <c r="AL16" s="118">
        <f t="shared" si="11"/>
        <v>0</v>
      </c>
      <c r="AM16" s="116"/>
      <c r="AN16" s="116">
        <v>1</v>
      </c>
      <c r="AO16" s="118">
        <f t="shared" si="12"/>
        <v>0</v>
      </c>
      <c r="AP16" s="116"/>
      <c r="AQ16" s="116">
        <v>1</v>
      </c>
      <c r="AR16" s="118">
        <f t="shared" si="13"/>
        <v>0</v>
      </c>
      <c r="AS16" s="116"/>
      <c r="AT16" s="116">
        <v>1</v>
      </c>
      <c r="AU16" s="118">
        <f t="shared" si="14"/>
        <v>0</v>
      </c>
      <c r="AV16" s="116"/>
      <c r="AW16" s="116"/>
      <c r="AX16" s="118">
        <f t="shared" si="15"/>
      </c>
      <c r="AY16" s="116"/>
      <c r="AZ16" s="116"/>
      <c r="BA16" s="118">
        <f t="shared" si="16"/>
      </c>
    </row>
    <row r="17" spans="2:53" s="136" customFormat="1" ht="13.5">
      <c r="B17" s="66" t="s">
        <v>15</v>
      </c>
      <c r="C17" s="116"/>
      <c r="D17" s="116"/>
      <c r="E17" s="118">
        <f t="shared" si="0"/>
      </c>
      <c r="F17" s="116"/>
      <c r="G17" s="116"/>
      <c r="H17" s="118">
        <f t="shared" si="1"/>
      </c>
      <c r="I17" s="116"/>
      <c r="J17" s="116"/>
      <c r="K17" s="118">
        <f t="shared" si="2"/>
      </c>
      <c r="L17" s="116"/>
      <c r="M17" s="116"/>
      <c r="N17" s="118">
        <f t="shared" si="3"/>
      </c>
      <c r="O17" s="116"/>
      <c r="P17" s="116"/>
      <c r="Q17" s="118">
        <f t="shared" si="4"/>
      </c>
      <c r="R17" s="116"/>
      <c r="S17" s="116"/>
      <c r="T17" s="118">
        <f t="shared" si="5"/>
      </c>
      <c r="U17" s="116"/>
      <c r="V17" s="116"/>
      <c r="W17" s="118">
        <f t="shared" si="6"/>
      </c>
      <c r="X17" s="116"/>
      <c r="Y17" s="116"/>
      <c r="Z17" s="118">
        <f t="shared" si="7"/>
      </c>
      <c r="AA17" s="116"/>
      <c r="AB17" s="116"/>
      <c r="AC17" s="118">
        <f t="shared" si="8"/>
      </c>
      <c r="AD17" s="116"/>
      <c r="AE17" s="116">
        <v>1</v>
      </c>
      <c r="AF17" s="118">
        <f t="shared" si="9"/>
        <v>0</v>
      </c>
      <c r="AG17" s="116"/>
      <c r="AH17" s="116"/>
      <c r="AI17" s="118">
        <f t="shared" si="10"/>
      </c>
      <c r="AJ17" s="116"/>
      <c r="AK17" s="116"/>
      <c r="AL17" s="118">
        <f t="shared" si="11"/>
      </c>
      <c r="AM17" s="116"/>
      <c r="AN17" s="116"/>
      <c r="AO17" s="118">
        <f t="shared" si="12"/>
      </c>
      <c r="AP17" s="116"/>
      <c r="AQ17" s="116"/>
      <c r="AR17" s="118">
        <f t="shared" si="13"/>
      </c>
      <c r="AS17" s="116"/>
      <c r="AT17" s="116"/>
      <c r="AU17" s="118">
        <f t="shared" si="14"/>
      </c>
      <c r="AV17" s="116"/>
      <c r="AW17" s="116"/>
      <c r="AX17" s="118">
        <f t="shared" si="15"/>
      </c>
      <c r="AY17" s="116"/>
      <c r="AZ17" s="116"/>
      <c r="BA17" s="118">
        <f t="shared" si="16"/>
      </c>
    </row>
    <row r="18" spans="2:53" s="136" customFormat="1" ht="13.5">
      <c r="B18" s="66" t="s">
        <v>19</v>
      </c>
      <c r="C18" s="116"/>
      <c r="D18" s="116"/>
      <c r="E18" s="118">
        <f t="shared" si="0"/>
      </c>
      <c r="F18" s="116"/>
      <c r="G18" s="116"/>
      <c r="H18" s="118">
        <f t="shared" si="1"/>
      </c>
      <c r="I18" s="116"/>
      <c r="J18" s="116"/>
      <c r="K18" s="118">
        <f t="shared" si="2"/>
      </c>
      <c r="L18" s="116"/>
      <c r="M18" s="116">
        <v>1</v>
      </c>
      <c r="N18" s="118">
        <f t="shared" si="3"/>
        <v>0</v>
      </c>
      <c r="O18" s="116"/>
      <c r="P18" s="116">
        <v>2</v>
      </c>
      <c r="Q18" s="118">
        <f t="shared" si="4"/>
        <v>0</v>
      </c>
      <c r="R18" s="116">
        <v>1</v>
      </c>
      <c r="S18" s="116">
        <v>3</v>
      </c>
      <c r="T18" s="118">
        <f t="shared" si="5"/>
        <v>25</v>
      </c>
      <c r="U18" s="116">
        <v>1</v>
      </c>
      <c r="V18" s="116">
        <v>3</v>
      </c>
      <c r="W18" s="118">
        <f t="shared" si="6"/>
        <v>25</v>
      </c>
      <c r="X18" s="116">
        <v>1</v>
      </c>
      <c r="Y18" s="116">
        <v>1</v>
      </c>
      <c r="Z18" s="118">
        <f t="shared" si="7"/>
        <v>50</v>
      </c>
      <c r="AA18" s="116">
        <v>1</v>
      </c>
      <c r="AB18" s="116"/>
      <c r="AC18" s="118">
        <f t="shared" si="8"/>
        <v>100</v>
      </c>
      <c r="AD18" s="116">
        <v>1</v>
      </c>
      <c r="AE18" s="116"/>
      <c r="AF18" s="118">
        <f t="shared" si="9"/>
        <v>100</v>
      </c>
      <c r="AG18" s="116"/>
      <c r="AH18" s="116">
        <v>3</v>
      </c>
      <c r="AI18" s="118">
        <f t="shared" si="10"/>
        <v>0</v>
      </c>
      <c r="AJ18" s="116">
        <v>1</v>
      </c>
      <c r="AK18" s="116"/>
      <c r="AL18" s="118">
        <f t="shared" si="11"/>
        <v>100</v>
      </c>
      <c r="AM18" s="116">
        <v>2</v>
      </c>
      <c r="AN18" s="116"/>
      <c r="AO18" s="118">
        <f t="shared" si="12"/>
        <v>100</v>
      </c>
      <c r="AP18" s="116">
        <v>2</v>
      </c>
      <c r="AQ18" s="116">
        <v>2</v>
      </c>
      <c r="AR18" s="118">
        <f t="shared" si="13"/>
        <v>50</v>
      </c>
      <c r="AS18" s="116">
        <v>2</v>
      </c>
      <c r="AT18" s="116">
        <v>3</v>
      </c>
      <c r="AU18" s="118">
        <f t="shared" si="14"/>
        <v>40</v>
      </c>
      <c r="AV18" s="116">
        <v>2</v>
      </c>
      <c r="AW18" s="116">
        <v>3</v>
      </c>
      <c r="AX18" s="118">
        <f t="shared" si="15"/>
        <v>40</v>
      </c>
      <c r="AY18" s="116">
        <v>1</v>
      </c>
      <c r="AZ18" s="116">
        <v>1</v>
      </c>
      <c r="BA18" s="118">
        <f t="shared" si="16"/>
        <v>50</v>
      </c>
    </row>
    <row r="19" spans="1:53" s="65" customFormat="1" ht="6.75" customHeight="1">
      <c r="A19" s="216"/>
      <c r="B19" s="121"/>
      <c r="C19" s="123"/>
      <c r="D19" s="123"/>
      <c r="E19" s="118">
        <f t="shared" si="0"/>
      </c>
      <c r="F19" s="123"/>
      <c r="G19" s="123"/>
      <c r="H19" s="118">
        <f t="shared" si="1"/>
      </c>
      <c r="I19" s="123"/>
      <c r="J19" s="123"/>
      <c r="K19" s="118">
        <f t="shared" si="2"/>
      </c>
      <c r="L19" s="123"/>
      <c r="M19" s="123"/>
      <c r="N19" s="118">
        <f t="shared" si="3"/>
      </c>
      <c r="O19" s="123"/>
      <c r="P19" s="123"/>
      <c r="Q19" s="118">
        <f t="shared" si="4"/>
      </c>
      <c r="R19" s="123"/>
      <c r="S19" s="123"/>
      <c r="T19" s="118">
        <f t="shared" si="5"/>
      </c>
      <c r="U19" s="123"/>
      <c r="V19" s="123"/>
      <c r="W19" s="118">
        <f t="shared" si="6"/>
      </c>
      <c r="X19" s="123"/>
      <c r="Y19" s="123"/>
      <c r="Z19" s="118">
        <f t="shared" si="7"/>
      </c>
      <c r="AA19" s="123"/>
      <c r="AB19" s="123"/>
      <c r="AC19" s="118">
        <f t="shared" si="8"/>
      </c>
      <c r="AD19" s="123"/>
      <c r="AE19" s="123"/>
      <c r="AF19" s="118">
        <f t="shared" si="9"/>
      </c>
      <c r="AG19" s="123"/>
      <c r="AH19" s="123"/>
      <c r="AI19" s="118">
        <f t="shared" si="10"/>
      </c>
      <c r="AJ19" s="123"/>
      <c r="AK19" s="123"/>
      <c r="AL19" s="118">
        <f t="shared" si="11"/>
      </c>
      <c r="AM19" s="123"/>
      <c r="AN19" s="123"/>
      <c r="AO19" s="118">
        <f t="shared" si="12"/>
      </c>
      <c r="AP19" s="123"/>
      <c r="AQ19" s="123"/>
      <c r="AR19" s="118">
        <f t="shared" si="13"/>
      </c>
      <c r="AS19" s="123"/>
      <c r="AT19" s="123"/>
      <c r="AU19" s="118">
        <f t="shared" si="14"/>
      </c>
      <c r="AV19" s="123"/>
      <c r="AW19" s="123"/>
      <c r="AX19" s="118">
        <f t="shared" si="15"/>
      </c>
      <c r="AY19" s="123"/>
      <c r="AZ19" s="123"/>
      <c r="BA19" s="118">
        <f t="shared" si="16"/>
      </c>
    </row>
    <row r="20" spans="1:53" s="65" customFormat="1" ht="20.25" customHeight="1">
      <c r="A20" s="222"/>
      <c r="B20" s="31" t="s">
        <v>4</v>
      </c>
      <c r="C20" s="133">
        <v>3</v>
      </c>
      <c r="D20" s="133">
        <v>117</v>
      </c>
      <c r="E20" s="132">
        <f t="shared" si="0"/>
        <v>2.5</v>
      </c>
      <c r="F20" s="133">
        <v>3</v>
      </c>
      <c r="G20" s="133">
        <v>117</v>
      </c>
      <c r="H20" s="132">
        <f t="shared" si="1"/>
        <v>2.5</v>
      </c>
      <c r="I20" s="133">
        <v>3</v>
      </c>
      <c r="J20" s="133">
        <v>117</v>
      </c>
      <c r="K20" s="132">
        <f t="shared" si="2"/>
        <v>2.5</v>
      </c>
      <c r="L20" s="133">
        <v>2</v>
      </c>
      <c r="M20" s="133">
        <v>118</v>
      </c>
      <c r="N20" s="132">
        <f t="shared" si="3"/>
        <v>1.6666666666666667</v>
      </c>
      <c r="O20" s="133">
        <v>4</v>
      </c>
      <c r="P20" s="133">
        <v>116</v>
      </c>
      <c r="Q20" s="132">
        <f t="shared" si="4"/>
        <v>3.3333333333333335</v>
      </c>
      <c r="R20" s="133">
        <v>6</v>
      </c>
      <c r="S20" s="133">
        <v>114</v>
      </c>
      <c r="T20" s="132">
        <f t="shared" si="5"/>
        <v>5</v>
      </c>
      <c r="U20" s="133">
        <v>6</v>
      </c>
      <c r="V20" s="133">
        <v>114</v>
      </c>
      <c r="W20" s="132">
        <f t="shared" si="6"/>
        <v>5</v>
      </c>
      <c r="X20" s="133">
        <v>5</v>
      </c>
      <c r="Y20" s="133">
        <v>115</v>
      </c>
      <c r="Z20" s="132">
        <f t="shared" si="7"/>
        <v>4.166666666666667</v>
      </c>
      <c r="AA20" s="133">
        <v>6</v>
      </c>
      <c r="AB20" s="133">
        <v>114</v>
      </c>
      <c r="AC20" s="132">
        <f t="shared" si="8"/>
        <v>5</v>
      </c>
      <c r="AD20" s="133">
        <v>8</v>
      </c>
      <c r="AE20" s="133">
        <v>112</v>
      </c>
      <c r="AF20" s="132">
        <f t="shared" si="9"/>
        <v>6.666666666666667</v>
      </c>
      <c r="AG20" s="133">
        <v>18</v>
      </c>
      <c r="AH20" s="133">
        <v>102</v>
      </c>
      <c r="AI20" s="132">
        <f t="shared" si="10"/>
        <v>15</v>
      </c>
      <c r="AJ20" s="133">
        <v>20</v>
      </c>
      <c r="AK20" s="133">
        <v>100</v>
      </c>
      <c r="AL20" s="132">
        <f t="shared" si="11"/>
        <v>16.666666666666668</v>
      </c>
      <c r="AM20" s="133">
        <v>17</v>
      </c>
      <c r="AN20" s="133">
        <v>103</v>
      </c>
      <c r="AO20" s="132">
        <f t="shared" si="12"/>
        <v>14.166666666666668</v>
      </c>
      <c r="AP20" s="133">
        <v>24</v>
      </c>
      <c r="AQ20" s="133">
        <v>96</v>
      </c>
      <c r="AR20" s="132">
        <f t="shared" si="13"/>
        <v>20</v>
      </c>
      <c r="AS20" s="133">
        <v>26</v>
      </c>
      <c r="AT20" s="133">
        <v>94</v>
      </c>
      <c r="AU20" s="132">
        <f t="shared" si="14"/>
        <v>21.666666666666668</v>
      </c>
      <c r="AV20" s="133">
        <v>26</v>
      </c>
      <c r="AW20" s="133">
        <v>94</v>
      </c>
      <c r="AX20" s="132">
        <f t="shared" si="15"/>
        <v>21.666666666666668</v>
      </c>
      <c r="AY20" s="133">
        <v>23</v>
      </c>
      <c r="AZ20" s="133">
        <v>97</v>
      </c>
      <c r="BA20" s="132">
        <f t="shared" si="16"/>
        <v>19.166666666666668</v>
      </c>
    </row>
    <row r="21" spans="1:51" s="65" customFormat="1" ht="13.5">
      <c r="A21" s="216"/>
      <c r="B21" s="138"/>
      <c r="C21" s="137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1:46" s="50" customFormat="1" ht="12" customHeight="1">
      <c r="A22" s="136"/>
      <c r="B22" s="213" t="s">
        <v>231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s="50" customFormat="1" ht="12" customHeight="1">
      <c r="A23" s="136"/>
      <c r="B23" s="214" t="s">
        <v>230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s="50" customFormat="1" ht="12" customHeight="1">
      <c r="A24" s="136"/>
      <c r="B24" s="21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36" s="65" customFormat="1" ht="13.5">
      <c r="A25" s="216"/>
      <c r="B25" s="138" t="s">
        <v>22</v>
      </c>
      <c r="C25" s="13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2:51" ht="13.5">
      <c r="B26" s="155" t="s">
        <v>181</v>
      </c>
      <c r="AY26" s="65"/>
    </row>
    <row r="27" spans="1:51" s="65" customFormat="1" ht="13.5">
      <c r="A27" s="216"/>
      <c r="B27" s="138"/>
      <c r="C27" s="13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22" ht="21.75" customHeight="1">
      <c r="B28" s="155" t="s">
        <v>228</v>
      </c>
      <c r="V28" s="53"/>
    </row>
    <row r="29" ht="12" customHeight="1">
      <c r="B29" s="155" t="s">
        <v>39</v>
      </c>
    </row>
    <row r="30" ht="12" customHeight="1">
      <c r="B30" s="155" t="s">
        <v>233</v>
      </c>
    </row>
    <row r="31" ht="12" customHeight="1">
      <c r="B31" s="158" t="s">
        <v>40</v>
      </c>
    </row>
    <row r="32" spans="2:51" ht="9.75" customHeight="1">
      <c r="B32" s="124"/>
      <c r="C32" s="125"/>
      <c r="D32" s="86"/>
      <c r="E32" s="86"/>
      <c r="F32" s="8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</row>
    <row r="33" spans="2:51" ht="9.75" customHeight="1">
      <c r="B33" s="124"/>
      <c r="C33" s="125"/>
      <c r="D33" s="86"/>
      <c r="E33" s="86"/>
      <c r="F33" s="8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</row>
    <row r="34" spans="2:51" ht="9.75" customHeight="1">
      <c r="B34" s="124"/>
      <c r="C34" s="125"/>
      <c r="D34" s="86"/>
      <c r="E34" s="86"/>
      <c r="F34" s="8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</row>
    <row r="35" spans="2:51" ht="9.75" customHeight="1">
      <c r="B35" s="124"/>
      <c r="C35" s="125"/>
      <c r="D35" s="86"/>
      <c r="E35" s="86"/>
      <c r="F35" s="8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</row>
    <row r="36" spans="2:51" ht="9.75" customHeight="1">
      <c r="B36" s="124"/>
      <c r="C36" s="125"/>
      <c r="D36" s="86"/>
      <c r="E36" s="86"/>
      <c r="F36" s="8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</row>
    <row r="37" spans="2:51" ht="9.75" customHeight="1">
      <c r="B37" s="124"/>
      <c r="C37" s="125"/>
      <c r="D37" s="86"/>
      <c r="E37" s="86"/>
      <c r="F37" s="8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2:51" ht="15.75" customHeight="1">
      <c r="B38" s="124"/>
      <c r="C38" s="125"/>
      <c r="D38" s="86"/>
      <c r="E38" s="86"/>
      <c r="F38" s="8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</row>
    <row r="39" spans="2:51" ht="9.75" customHeight="1">
      <c r="B39" s="124"/>
      <c r="C39" s="125"/>
      <c r="D39" s="86"/>
      <c r="E39" s="86"/>
      <c r="F39" s="8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</row>
    <row r="40" spans="2:51" ht="9.75" customHeight="1">
      <c r="B40" s="124"/>
      <c r="C40" s="12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2:51" ht="9.75" customHeight="1">
      <c r="B41" s="124"/>
      <c r="C41" s="12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2:51" ht="9.75" customHeight="1">
      <c r="B42" s="124"/>
      <c r="C42" s="12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2:51" ht="9.75" customHeight="1">
      <c r="B43" s="124"/>
      <c r="C43" s="12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1:51" s="65" customFormat="1" ht="15.75" customHeight="1">
      <c r="A44" s="216"/>
      <c r="B44" s="127"/>
      <c r="C44" s="12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51" s="65" customFormat="1" ht="9.75" customHeight="1">
      <c r="A45" s="216"/>
      <c r="B45" s="127"/>
      <c r="C45" s="12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51" s="65" customFormat="1" ht="9.75" customHeight="1">
      <c r="A46" s="216"/>
      <c r="B46" s="127"/>
      <c r="C46" s="12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1:51" s="65" customFormat="1" ht="9.75" customHeight="1">
      <c r="A47" s="216"/>
      <c r="B47" s="127"/>
      <c r="C47" s="12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s="65" customFormat="1" ht="9.75" customHeight="1">
      <c r="A48" s="216"/>
      <c r="B48" s="127"/>
      <c r="C48" s="12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51" s="65" customFormat="1" ht="9.75" customHeight="1">
      <c r="A49" s="216"/>
      <c r="B49" s="127"/>
      <c r="C49" s="12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1:51" s="65" customFormat="1" ht="9.75" customHeight="1">
      <c r="A50" s="216"/>
      <c r="B50" s="127"/>
      <c r="C50" s="12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1:51" s="65" customFormat="1" ht="9.75" customHeight="1">
      <c r="A51" s="216"/>
      <c r="B51" s="127"/>
      <c r="C51" s="128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1:51" s="65" customFormat="1" ht="9.75" customHeight="1">
      <c r="A52" s="216"/>
      <c r="B52" s="127"/>
      <c r="C52" s="128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1:51" s="65" customFormat="1" ht="9.75" customHeight="1">
      <c r="A53" s="216"/>
      <c r="B53" s="127"/>
      <c r="C53" s="128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1:51" s="65" customFormat="1" ht="9.75" customHeight="1">
      <c r="A54" s="216"/>
      <c r="B54" s="127"/>
      <c r="C54" s="128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51" s="65" customFormat="1" ht="9.75" customHeight="1">
      <c r="A55" s="216"/>
      <c r="B55" s="127"/>
      <c r="C55" s="128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51" s="65" customFormat="1" ht="9.75" customHeight="1">
      <c r="A56" s="216"/>
      <c r="B56" s="127"/>
      <c r="C56" s="128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1:51" s="65" customFormat="1" ht="9.75" customHeight="1">
      <c r="A57" s="216"/>
      <c r="B57" s="127"/>
      <c r="C57" s="128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3" s="65" customFormat="1" ht="9.75" customHeight="1">
      <c r="A58" s="216"/>
      <c r="B58" s="127"/>
      <c r="C58" s="128"/>
    </row>
    <row r="59" spans="1:3" s="65" customFormat="1" ht="9.75" customHeight="1">
      <c r="A59" s="216"/>
      <c r="B59" s="127"/>
      <c r="C59" s="128"/>
    </row>
    <row r="60" spans="1:3" s="65" customFormat="1" ht="9.75" customHeight="1">
      <c r="A60" s="216"/>
      <c r="B60" s="127"/>
      <c r="C60" s="128"/>
    </row>
    <row r="61" spans="1:3" s="65" customFormat="1" ht="9.75" customHeight="1">
      <c r="A61" s="216"/>
      <c r="B61" s="127"/>
      <c r="C61" s="128"/>
    </row>
    <row r="62" spans="1:3" s="65" customFormat="1" ht="9.75" customHeight="1">
      <c r="A62" s="216"/>
      <c r="B62" s="121"/>
      <c r="C62" s="129"/>
    </row>
    <row r="63" spans="1:3" s="65" customFormat="1" ht="9.75" customHeight="1">
      <c r="A63" s="216"/>
      <c r="B63" s="121"/>
      <c r="C63" s="129"/>
    </row>
    <row r="64" spans="1:3" s="65" customFormat="1" ht="9.75" customHeight="1">
      <c r="A64" s="216"/>
      <c r="B64" s="121"/>
      <c r="C64" s="129"/>
    </row>
    <row r="65" spans="1:3" s="65" customFormat="1" ht="9.75" customHeight="1">
      <c r="A65" s="216"/>
      <c r="B65" s="121"/>
      <c r="C65" s="129"/>
    </row>
    <row r="66" spans="1:3" s="65" customFormat="1" ht="9.75" customHeight="1">
      <c r="A66" s="216"/>
      <c r="B66" s="121"/>
      <c r="C66" s="129"/>
    </row>
    <row r="67" spans="1:3" s="65" customFormat="1" ht="9.75" customHeight="1">
      <c r="A67" s="216"/>
      <c r="B67" s="121"/>
      <c r="C67" s="129"/>
    </row>
    <row r="68" spans="1:3" s="65" customFormat="1" ht="9.75" customHeight="1">
      <c r="A68" s="216"/>
      <c r="B68" s="121"/>
      <c r="C68" s="129"/>
    </row>
    <row r="69" spans="1:3" s="65" customFormat="1" ht="9.75" customHeight="1">
      <c r="A69" s="216"/>
      <c r="B69" s="121"/>
      <c r="C69" s="129"/>
    </row>
    <row r="70" spans="1:3" s="65" customFormat="1" ht="9.75" customHeight="1">
      <c r="A70" s="216"/>
      <c r="B70" s="121"/>
      <c r="C70" s="129"/>
    </row>
    <row r="71" spans="1:3" s="65" customFormat="1" ht="9.75" customHeight="1">
      <c r="A71" s="216"/>
      <c r="B71" s="121"/>
      <c r="C71" s="129"/>
    </row>
    <row r="72" spans="1:3" s="65" customFormat="1" ht="9.75" customHeight="1">
      <c r="A72" s="216"/>
      <c r="B72" s="121"/>
      <c r="C72" s="129"/>
    </row>
    <row r="73" spans="1:3" s="65" customFormat="1" ht="9.75" customHeight="1">
      <c r="A73" s="216"/>
      <c r="B73" s="121"/>
      <c r="C73" s="129"/>
    </row>
    <row r="74" spans="1:3" s="65" customFormat="1" ht="9.75" customHeight="1">
      <c r="A74" s="216"/>
      <c r="B74" s="121"/>
      <c r="C74" s="129"/>
    </row>
    <row r="75" spans="1:3" s="65" customFormat="1" ht="9.75" customHeight="1">
      <c r="A75" s="216"/>
      <c r="B75" s="121"/>
      <c r="C75" s="129"/>
    </row>
    <row r="76" spans="1:3" s="65" customFormat="1" ht="9.75" customHeight="1">
      <c r="A76" s="216"/>
      <c r="B76" s="121"/>
      <c r="C76" s="129"/>
    </row>
    <row r="77" spans="1:3" s="65" customFormat="1" ht="9.75" customHeight="1">
      <c r="A77" s="216"/>
      <c r="B77" s="121"/>
      <c r="C77" s="129"/>
    </row>
    <row r="78" spans="1:3" s="65" customFormat="1" ht="9.75" customHeight="1">
      <c r="A78" s="216"/>
      <c r="B78" s="121"/>
      <c r="C78" s="129"/>
    </row>
    <row r="79" spans="1:3" s="65" customFormat="1" ht="9.75" customHeight="1">
      <c r="A79" s="216"/>
      <c r="B79" s="121"/>
      <c r="C79" s="129"/>
    </row>
    <row r="80" spans="1:3" s="65" customFormat="1" ht="9.75" customHeight="1">
      <c r="A80" s="216"/>
      <c r="B80" s="121"/>
      <c r="C80" s="129"/>
    </row>
    <row r="81" spans="1:3" s="65" customFormat="1" ht="9.75" customHeight="1">
      <c r="A81" s="216"/>
      <c r="B81" s="121"/>
      <c r="C81" s="129"/>
    </row>
    <row r="82" spans="1:3" s="65" customFormat="1" ht="9.75" customHeight="1">
      <c r="A82" s="216"/>
      <c r="B82" s="121"/>
      <c r="C82" s="129"/>
    </row>
    <row r="83" spans="1:3" s="65" customFormat="1" ht="9.75" customHeight="1">
      <c r="A83" s="216"/>
      <c r="B83" s="121"/>
      <c r="C83" s="129"/>
    </row>
    <row r="84" spans="1:3" s="65" customFormat="1" ht="9.75" customHeight="1">
      <c r="A84" s="216"/>
      <c r="B84" s="121"/>
      <c r="C84" s="129"/>
    </row>
    <row r="85" spans="1:3" s="65" customFormat="1" ht="9.75" customHeight="1">
      <c r="A85" s="216"/>
      <c r="B85" s="121"/>
      <c r="C85" s="129"/>
    </row>
    <row r="86" spans="1:3" s="65" customFormat="1" ht="9.75" customHeight="1">
      <c r="A86" s="216"/>
      <c r="B86" s="121"/>
      <c r="C86" s="129"/>
    </row>
    <row r="87" spans="1:51" s="65" customFormat="1" ht="9.75" customHeight="1">
      <c r="A87" s="216"/>
      <c r="B87" s="121"/>
      <c r="C87" s="12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</row>
    <row r="88" spans="1:51" s="65" customFormat="1" ht="9.75" customHeight="1">
      <c r="A88" s="216"/>
      <c r="B88" s="121"/>
      <c r="C88" s="129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</row>
    <row r="89" spans="1:51" s="65" customFormat="1" ht="9.75" customHeight="1">
      <c r="A89" s="216"/>
      <c r="B89" s="121"/>
      <c r="C89" s="129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</row>
    <row r="90" spans="1:51" s="65" customFormat="1" ht="9.75" customHeight="1">
      <c r="A90" s="216"/>
      <c r="B90" s="121"/>
      <c r="C90" s="129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</row>
    <row r="91" ht="9.75" customHeight="1">
      <c r="C91" s="130"/>
    </row>
    <row r="92" ht="9.75" customHeight="1">
      <c r="C92" s="130"/>
    </row>
    <row r="93" ht="9.75" customHeight="1">
      <c r="C93" s="130"/>
    </row>
    <row r="94" ht="9.75" customHeight="1">
      <c r="C94" s="130"/>
    </row>
    <row r="95" ht="9.75" customHeight="1">
      <c r="C95" s="130"/>
    </row>
    <row r="96" ht="9.75" customHeight="1">
      <c r="C96" s="130"/>
    </row>
    <row r="97" ht="9.75" customHeight="1">
      <c r="C97" s="130"/>
    </row>
    <row r="98" ht="9.75" customHeight="1">
      <c r="C98" s="130"/>
    </row>
    <row r="99" ht="9.75" customHeight="1">
      <c r="C99" s="130"/>
    </row>
    <row r="100" ht="9.75" customHeight="1">
      <c r="C100" s="130"/>
    </row>
    <row r="101" ht="9.75" customHeight="1">
      <c r="C101" s="130"/>
    </row>
    <row r="102" ht="9.75" customHeight="1">
      <c r="C102" s="130"/>
    </row>
    <row r="103" ht="9.75" customHeight="1">
      <c r="C103" s="130"/>
    </row>
    <row r="104" ht="9.75" customHeight="1">
      <c r="C104" s="130"/>
    </row>
    <row r="105" ht="9.75" customHeight="1">
      <c r="C105" s="130"/>
    </row>
    <row r="106" ht="9.75" customHeight="1">
      <c r="C106" s="130"/>
    </row>
    <row r="107" ht="9.75" customHeight="1">
      <c r="C107" s="130"/>
    </row>
    <row r="108" ht="9.75" customHeight="1">
      <c r="C108" s="130"/>
    </row>
    <row r="109" ht="9.75" customHeight="1">
      <c r="C109" s="130"/>
    </row>
    <row r="110" ht="9.75" customHeight="1">
      <c r="C110" s="130"/>
    </row>
    <row r="111" ht="9.75" customHeight="1">
      <c r="C111" s="130"/>
    </row>
    <row r="112" ht="9.75" customHeight="1">
      <c r="C112" s="130"/>
    </row>
    <row r="113" ht="9.75" customHeight="1">
      <c r="C113" s="130"/>
    </row>
    <row r="114" ht="9.75" customHeight="1">
      <c r="C114" s="130"/>
    </row>
    <row r="115" ht="9.75" customHeight="1">
      <c r="C115" s="130"/>
    </row>
    <row r="116" ht="9.75" customHeight="1">
      <c r="C116" s="130"/>
    </row>
    <row r="117" ht="9.75" customHeight="1">
      <c r="C117" s="130"/>
    </row>
    <row r="118" ht="9.75" customHeight="1">
      <c r="C118" s="130"/>
    </row>
    <row r="119" ht="9.75" customHeight="1">
      <c r="C119" s="130"/>
    </row>
    <row r="120" ht="9.75" customHeight="1">
      <c r="C120" s="130"/>
    </row>
    <row r="121" ht="9.75" customHeight="1">
      <c r="C121" s="130"/>
    </row>
    <row r="122" ht="9.75" customHeight="1">
      <c r="C122" s="130"/>
    </row>
    <row r="123" ht="9.75" customHeight="1">
      <c r="C123" s="130"/>
    </row>
    <row r="124" ht="9.75" customHeight="1">
      <c r="C124" s="130"/>
    </row>
    <row r="125" ht="9.75" customHeight="1">
      <c r="C125" s="130"/>
    </row>
    <row r="126" ht="9.75" customHeight="1">
      <c r="C126" s="130"/>
    </row>
    <row r="127" ht="9.75" customHeight="1">
      <c r="C127" s="130"/>
    </row>
    <row r="128" ht="9.75" customHeight="1">
      <c r="C128" s="130"/>
    </row>
    <row r="129" ht="9.75" customHeight="1">
      <c r="C129" s="130"/>
    </row>
    <row r="130" ht="9.75" customHeight="1">
      <c r="C130" s="130"/>
    </row>
    <row r="131" ht="9.75" customHeight="1">
      <c r="C131" s="130"/>
    </row>
    <row r="132" ht="9.75" customHeight="1">
      <c r="C132" s="130"/>
    </row>
    <row r="133" ht="9.75" customHeight="1">
      <c r="C133" s="130"/>
    </row>
    <row r="134" ht="9.75" customHeight="1">
      <c r="C134" s="130"/>
    </row>
    <row r="135" ht="9.75" customHeight="1">
      <c r="C135" s="130"/>
    </row>
    <row r="136" ht="9.75" customHeight="1">
      <c r="C136" s="130"/>
    </row>
    <row r="137" ht="9.75" customHeight="1">
      <c r="C137" s="130"/>
    </row>
    <row r="138" ht="9.75" customHeight="1">
      <c r="C138" s="130"/>
    </row>
    <row r="139" ht="9.75" customHeight="1">
      <c r="C139" s="130"/>
    </row>
    <row r="140" ht="9.75" customHeight="1">
      <c r="C140" s="130"/>
    </row>
    <row r="141" ht="9.75" customHeight="1">
      <c r="C141" s="130"/>
    </row>
    <row r="142" ht="9.75" customHeight="1">
      <c r="C142" s="130"/>
    </row>
    <row r="143" ht="9.75" customHeight="1">
      <c r="C143" s="130"/>
    </row>
    <row r="144" ht="9.75" customHeight="1">
      <c r="C144" s="130"/>
    </row>
    <row r="145" ht="9.75" customHeight="1">
      <c r="C145" s="130"/>
    </row>
    <row r="146" ht="9.75" customHeight="1">
      <c r="C146" s="130"/>
    </row>
    <row r="147" ht="9.75" customHeight="1">
      <c r="C147" s="130"/>
    </row>
    <row r="148" ht="9.75" customHeight="1">
      <c r="C148" s="130"/>
    </row>
    <row r="149" ht="9.75" customHeight="1">
      <c r="C149" s="130"/>
    </row>
    <row r="150" ht="9.75" customHeight="1">
      <c r="C150" s="130"/>
    </row>
    <row r="151" ht="9.75" customHeight="1">
      <c r="C151" s="130"/>
    </row>
    <row r="152" ht="9.75" customHeight="1">
      <c r="C152" s="130"/>
    </row>
    <row r="153" ht="9.75" customHeight="1">
      <c r="C153" s="130"/>
    </row>
    <row r="154" ht="9.75" customHeight="1">
      <c r="C154" s="130"/>
    </row>
    <row r="155" ht="9.75" customHeight="1">
      <c r="C155" s="130"/>
    </row>
    <row r="156" ht="9.75" customHeight="1">
      <c r="C156" s="130"/>
    </row>
    <row r="157" ht="9.75" customHeight="1">
      <c r="C157" s="130"/>
    </row>
    <row r="158" ht="9.75" customHeight="1">
      <c r="C158" s="130"/>
    </row>
    <row r="159" ht="9.75" customHeight="1">
      <c r="C159" s="130"/>
    </row>
    <row r="160" ht="9.75" customHeight="1">
      <c r="C160" s="130"/>
    </row>
    <row r="161" ht="9.75" customHeight="1">
      <c r="C161" s="130"/>
    </row>
    <row r="162" ht="9.75" customHeight="1">
      <c r="C162" s="130"/>
    </row>
    <row r="163" ht="9.75" customHeight="1">
      <c r="C163" s="130"/>
    </row>
    <row r="164" ht="9.75" customHeight="1">
      <c r="C164" s="130"/>
    </row>
    <row r="165" ht="9.75" customHeight="1">
      <c r="C165" s="130"/>
    </row>
    <row r="166" ht="9.75" customHeight="1">
      <c r="C166" s="130"/>
    </row>
    <row r="167" ht="9.75" customHeight="1">
      <c r="C167" s="130"/>
    </row>
    <row r="168" ht="9.75" customHeight="1">
      <c r="C168" s="130"/>
    </row>
    <row r="169" ht="9.75" customHeight="1">
      <c r="C169" s="130"/>
    </row>
    <row r="170" ht="9.75" customHeight="1">
      <c r="C170" s="130"/>
    </row>
    <row r="171" ht="9.75" customHeight="1">
      <c r="C171" s="130"/>
    </row>
    <row r="172" ht="9.75" customHeight="1">
      <c r="C172" s="130"/>
    </row>
    <row r="173" ht="9.75" customHeight="1">
      <c r="C173" s="130"/>
    </row>
    <row r="174" ht="9.75" customHeight="1">
      <c r="C174" s="130"/>
    </row>
    <row r="175" ht="9.75" customHeight="1">
      <c r="C175" s="130"/>
    </row>
    <row r="176" ht="9.75" customHeight="1">
      <c r="C176" s="130"/>
    </row>
    <row r="177" ht="9.75" customHeight="1">
      <c r="C177" s="130"/>
    </row>
    <row r="178" ht="9.75" customHeight="1">
      <c r="C178" s="130"/>
    </row>
    <row r="179" ht="9.75" customHeight="1">
      <c r="C179" s="130"/>
    </row>
    <row r="180" ht="9.75" customHeight="1">
      <c r="C180" s="130"/>
    </row>
    <row r="181" ht="9.75" customHeight="1">
      <c r="C181" s="130"/>
    </row>
    <row r="182" ht="9.75" customHeight="1">
      <c r="C182" s="130"/>
    </row>
    <row r="183" ht="9.75" customHeight="1">
      <c r="C183" s="130"/>
    </row>
    <row r="184" ht="9.75" customHeight="1">
      <c r="C184" s="130"/>
    </row>
    <row r="185" ht="9.75" customHeight="1">
      <c r="C185" s="130"/>
    </row>
    <row r="186" ht="9.75" customHeight="1">
      <c r="C186" s="130"/>
    </row>
    <row r="187" ht="9.75" customHeight="1">
      <c r="C187" s="130"/>
    </row>
    <row r="188" ht="9.75" customHeight="1">
      <c r="C188" s="130"/>
    </row>
    <row r="189" ht="9.75" customHeight="1">
      <c r="C189" s="130"/>
    </row>
    <row r="190" ht="9.75" customHeight="1">
      <c r="C190" s="130"/>
    </row>
    <row r="191" ht="9.75" customHeight="1">
      <c r="C191" s="130"/>
    </row>
    <row r="192" ht="9.75" customHeight="1">
      <c r="C192" s="130"/>
    </row>
    <row r="193" ht="9.75" customHeight="1">
      <c r="C193" s="130"/>
    </row>
    <row r="194" ht="9.75" customHeight="1">
      <c r="C194" s="130"/>
    </row>
    <row r="195" ht="9.75" customHeight="1">
      <c r="C195" s="130"/>
    </row>
    <row r="196" ht="9.75" customHeight="1">
      <c r="C196" s="130"/>
    </row>
    <row r="197" ht="9.75" customHeight="1">
      <c r="C197" s="130"/>
    </row>
    <row r="198" ht="9.75" customHeight="1">
      <c r="C198" s="130"/>
    </row>
    <row r="199" ht="9.75" customHeight="1">
      <c r="C199" s="130"/>
    </row>
    <row r="200" ht="9.75" customHeight="1">
      <c r="C200" s="130"/>
    </row>
    <row r="201" ht="9.75" customHeight="1">
      <c r="C201" s="130"/>
    </row>
    <row r="202" ht="9.75" customHeight="1">
      <c r="C202" s="130"/>
    </row>
    <row r="203" ht="9.75" customHeight="1">
      <c r="C203" s="130"/>
    </row>
    <row r="204" ht="9.75" customHeight="1">
      <c r="C204" s="130"/>
    </row>
    <row r="205" ht="9.75" customHeight="1">
      <c r="C205" s="130"/>
    </row>
    <row r="206" ht="9.75" customHeight="1">
      <c r="C206" s="130"/>
    </row>
    <row r="207" ht="9.75" customHeight="1">
      <c r="C207" s="130"/>
    </row>
    <row r="208" ht="9.75" customHeight="1">
      <c r="C208" s="130"/>
    </row>
    <row r="209" ht="9.75" customHeight="1">
      <c r="C209" s="130"/>
    </row>
    <row r="210" ht="9.75" customHeight="1">
      <c r="C210" s="130"/>
    </row>
    <row r="211" ht="9.75" customHeight="1">
      <c r="C211" s="130"/>
    </row>
    <row r="212" ht="9.75" customHeight="1">
      <c r="C212" s="130"/>
    </row>
    <row r="213" ht="9.75" customHeight="1">
      <c r="C213" s="130"/>
    </row>
    <row r="214" ht="9.75" customHeight="1">
      <c r="C214" s="130"/>
    </row>
    <row r="215" ht="9.75" customHeight="1">
      <c r="C215" s="130"/>
    </row>
    <row r="216" ht="9.75" customHeight="1">
      <c r="C216" s="130"/>
    </row>
    <row r="217" ht="9.75" customHeight="1">
      <c r="C217" s="130"/>
    </row>
    <row r="218" ht="9.75" customHeight="1">
      <c r="C218" s="130"/>
    </row>
    <row r="219" ht="9.75" customHeight="1">
      <c r="C219" s="130"/>
    </row>
    <row r="220" ht="9.75" customHeight="1">
      <c r="C220" s="130"/>
    </row>
    <row r="221" ht="9.75" customHeight="1">
      <c r="C221" s="130"/>
    </row>
    <row r="222" ht="9.75" customHeight="1">
      <c r="C222" s="130"/>
    </row>
    <row r="223" ht="9.75" customHeight="1">
      <c r="C223" s="130"/>
    </row>
    <row r="224" ht="9.75" customHeight="1">
      <c r="C224" s="130"/>
    </row>
    <row r="225" ht="9.75" customHeight="1">
      <c r="C225" s="130"/>
    </row>
    <row r="226" ht="9.75" customHeight="1">
      <c r="C226" s="130"/>
    </row>
    <row r="227" ht="9.75" customHeight="1">
      <c r="C227" s="130"/>
    </row>
    <row r="228" ht="9.75" customHeight="1">
      <c r="C228" s="130"/>
    </row>
    <row r="229" ht="9.75" customHeight="1">
      <c r="C229" s="130"/>
    </row>
    <row r="230" ht="9.75" customHeight="1">
      <c r="C230" s="130"/>
    </row>
    <row r="231" ht="9.75" customHeight="1">
      <c r="C231" s="130"/>
    </row>
    <row r="232" ht="9.75" customHeight="1">
      <c r="C232" s="130"/>
    </row>
    <row r="233" ht="9.75" customHeight="1">
      <c r="C233" s="130"/>
    </row>
    <row r="234" ht="9.75" customHeight="1">
      <c r="C234" s="130"/>
    </row>
    <row r="235" ht="9.75" customHeight="1">
      <c r="C235" s="130"/>
    </row>
    <row r="236" ht="9.75" customHeight="1">
      <c r="C236" s="130"/>
    </row>
    <row r="237" ht="9.75" customHeight="1">
      <c r="C237" s="130"/>
    </row>
    <row r="238" ht="9.75" customHeight="1">
      <c r="C238" s="130"/>
    </row>
    <row r="239" ht="9.75" customHeight="1">
      <c r="C239" s="130"/>
    </row>
    <row r="240" ht="9.75" customHeight="1">
      <c r="C240" s="130"/>
    </row>
    <row r="241" ht="9.75" customHeight="1">
      <c r="C241" s="130"/>
    </row>
    <row r="242" ht="9.75" customHeight="1">
      <c r="C242" s="130"/>
    </row>
    <row r="243" ht="9.75" customHeight="1">
      <c r="C243" s="130"/>
    </row>
    <row r="244" ht="9.75" customHeight="1">
      <c r="C244" s="130"/>
    </row>
    <row r="245" ht="9.75" customHeight="1">
      <c r="C245" s="130"/>
    </row>
    <row r="246" ht="9.75" customHeight="1">
      <c r="C246" s="130"/>
    </row>
    <row r="247" ht="9.75" customHeight="1">
      <c r="C247" s="130"/>
    </row>
    <row r="248" ht="9.75" customHeight="1">
      <c r="C248" s="130"/>
    </row>
    <row r="249" ht="9.75" customHeight="1">
      <c r="C249" s="130"/>
    </row>
    <row r="250" ht="9.75" customHeight="1">
      <c r="C250" s="130"/>
    </row>
    <row r="251" ht="9.75" customHeight="1">
      <c r="C251" s="130"/>
    </row>
    <row r="252" ht="9.75" customHeight="1">
      <c r="C252" s="130"/>
    </row>
    <row r="253" ht="9.75" customHeight="1">
      <c r="C253" s="130"/>
    </row>
    <row r="254" ht="9.75" customHeight="1">
      <c r="C254" s="130"/>
    </row>
    <row r="255" ht="9.75" customHeight="1">
      <c r="C255" s="130"/>
    </row>
    <row r="256" ht="9.75" customHeight="1">
      <c r="C256" s="130"/>
    </row>
    <row r="257" ht="9.75" customHeight="1">
      <c r="C257" s="130"/>
    </row>
    <row r="258" ht="9.75" customHeight="1">
      <c r="C258" s="130"/>
    </row>
    <row r="259" ht="9.75" customHeight="1">
      <c r="C259" s="130"/>
    </row>
    <row r="260" ht="9.75" customHeight="1">
      <c r="C260" s="130"/>
    </row>
    <row r="261" ht="9.75" customHeight="1">
      <c r="C261" s="130"/>
    </row>
    <row r="262" ht="9.75" customHeight="1">
      <c r="C262" s="130"/>
    </row>
    <row r="263" ht="9.75" customHeight="1">
      <c r="C263" s="130"/>
    </row>
    <row r="264" ht="9.75" customHeight="1">
      <c r="C264" s="130"/>
    </row>
    <row r="265" ht="9.75" customHeight="1">
      <c r="C265" s="130"/>
    </row>
    <row r="266" ht="9.75" customHeight="1">
      <c r="C266" s="130"/>
    </row>
    <row r="267" ht="9.75" customHeight="1">
      <c r="C267" s="130"/>
    </row>
    <row r="268" ht="9.75" customHeight="1">
      <c r="C268" s="130"/>
    </row>
    <row r="269" ht="9.75" customHeight="1">
      <c r="C269" s="130"/>
    </row>
    <row r="270" ht="9.75" customHeight="1">
      <c r="C270" s="130"/>
    </row>
    <row r="271" ht="9.75" customHeight="1">
      <c r="C271" s="130"/>
    </row>
    <row r="272" ht="9.75" customHeight="1">
      <c r="C272" s="130"/>
    </row>
  </sheetData>
  <sheetProtection/>
  <hyperlinks>
    <hyperlink ref="BB1" location="Übersicht!A1" display="zurück zur Übersicht"/>
  </hyperlinks>
  <printOptions/>
  <pageMargins left="0.2" right="0.19" top="0.984251969" bottom="0.984251969" header="0.4921259845" footer="0.4921259845"/>
  <pageSetup horizontalDpi="600" verticalDpi="600" orientation="landscape" paperSize="9" r:id="rId1"/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205" t="s">
        <v>223</v>
      </c>
      <c r="C1" s="70" t="s">
        <v>55</v>
      </c>
    </row>
    <row r="2" spans="1:10" ht="7.5" customHeight="1">
      <c r="A2" s="144"/>
      <c r="J2" s="70"/>
    </row>
    <row r="3" spans="1:8" s="146" customFormat="1" ht="13.5">
      <c r="A3" s="203" t="s">
        <v>1</v>
      </c>
      <c r="B3" s="203" t="s">
        <v>202</v>
      </c>
      <c r="H3" s="82"/>
    </row>
    <row r="4" spans="1:2" s="146" customFormat="1" ht="27">
      <c r="A4" s="204"/>
      <c r="B4" s="203" t="s">
        <v>203</v>
      </c>
    </row>
    <row r="5" spans="1:2" s="146" customFormat="1" ht="13.5">
      <c r="A5" s="203" t="s">
        <v>2</v>
      </c>
      <c r="B5" s="203" t="s">
        <v>119</v>
      </c>
    </row>
    <row r="6" spans="1:2" s="146" customFormat="1" ht="13.5">
      <c r="A6" s="203" t="s">
        <v>7</v>
      </c>
      <c r="B6" s="203" t="s">
        <v>100</v>
      </c>
    </row>
    <row r="7" spans="1:2" s="146" customFormat="1" ht="13.5">
      <c r="A7" s="203" t="s">
        <v>3</v>
      </c>
      <c r="B7" s="203" t="s">
        <v>204</v>
      </c>
    </row>
    <row r="8" spans="1:2" s="146" customFormat="1" ht="13.5">
      <c r="A8" s="204"/>
      <c r="B8" s="203" t="s">
        <v>205</v>
      </c>
    </row>
    <row r="9" spans="1:2" s="146" customFormat="1" ht="13.5">
      <c r="A9" s="203" t="s">
        <v>98</v>
      </c>
      <c r="B9" s="203" t="s">
        <v>102</v>
      </c>
    </row>
    <row r="10" spans="1:2" s="146" customFormat="1" ht="13.5">
      <c r="A10" s="204"/>
      <c r="B10" s="203" t="s">
        <v>206</v>
      </c>
    </row>
    <row r="11" spans="1:2" s="146" customFormat="1" ht="13.5">
      <c r="A11" s="203" t="s">
        <v>9</v>
      </c>
      <c r="B11" s="203" t="s">
        <v>207</v>
      </c>
    </row>
    <row r="12" spans="1:2" s="146" customFormat="1" ht="13.5">
      <c r="A12" s="203" t="s">
        <v>10</v>
      </c>
      <c r="B12" s="203" t="s">
        <v>103</v>
      </c>
    </row>
    <row r="13" spans="1:2" s="146" customFormat="1" ht="13.5">
      <c r="A13" s="203" t="s">
        <v>11</v>
      </c>
      <c r="B13" s="203" t="s">
        <v>104</v>
      </c>
    </row>
    <row r="14" spans="1:2" s="146" customFormat="1" ht="13.5">
      <c r="A14" s="203" t="s">
        <v>105</v>
      </c>
      <c r="B14" s="203" t="s">
        <v>106</v>
      </c>
    </row>
    <row r="15" spans="1:2" s="146" customFormat="1" ht="13.5">
      <c r="A15" s="203" t="s">
        <v>12</v>
      </c>
      <c r="B15" s="203" t="s">
        <v>107</v>
      </c>
    </row>
    <row r="16" spans="1:2" s="146" customFormat="1" ht="13.5">
      <c r="A16" s="204"/>
      <c r="B16" s="203" t="s">
        <v>208</v>
      </c>
    </row>
    <row r="17" spans="1:2" s="146" customFormat="1" ht="13.5">
      <c r="A17" s="203" t="s">
        <v>97</v>
      </c>
      <c r="B17" s="203" t="s">
        <v>101</v>
      </c>
    </row>
    <row r="18" spans="1:2" s="146" customFormat="1" ht="13.5">
      <c r="A18" s="204"/>
      <c r="B18" s="203" t="s">
        <v>209</v>
      </c>
    </row>
    <row r="19" spans="1:2" s="146" customFormat="1" ht="13.5">
      <c r="A19" s="203" t="s">
        <v>13</v>
      </c>
      <c r="B19" s="203" t="s">
        <v>108</v>
      </c>
    </row>
    <row r="20" spans="1:2" s="146" customFormat="1" ht="13.5">
      <c r="A20" s="203" t="s">
        <v>111</v>
      </c>
      <c r="B20" s="203" t="s">
        <v>210</v>
      </c>
    </row>
    <row r="21" spans="1:2" s="146" customFormat="1" ht="13.5">
      <c r="A21" s="204"/>
      <c r="B21" s="203" t="s">
        <v>211</v>
      </c>
    </row>
    <row r="22" spans="1:2" s="146" customFormat="1" ht="13.5">
      <c r="A22" s="203" t="s">
        <v>112</v>
      </c>
      <c r="B22" s="203" t="s">
        <v>113</v>
      </c>
    </row>
    <row r="23" spans="1:2" s="146" customFormat="1" ht="13.5">
      <c r="A23" s="203" t="s">
        <v>14</v>
      </c>
      <c r="B23" s="203" t="s">
        <v>212</v>
      </c>
    </row>
    <row r="24" spans="1:2" s="146" customFormat="1" ht="13.5">
      <c r="A24" s="203" t="s">
        <v>78</v>
      </c>
      <c r="B24" s="203" t="s">
        <v>114</v>
      </c>
    </row>
    <row r="25" spans="1:2" s="146" customFormat="1" ht="13.5">
      <c r="A25" s="203" t="s">
        <v>15</v>
      </c>
      <c r="B25" s="203" t="s">
        <v>213</v>
      </c>
    </row>
    <row r="26" spans="1:2" s="146" customFormat="1" ht="13.5">
      <c r="A26" s="203" t="s">
        <v>109</v>
      </c>
      <c r="B26" s="203" t="s">
        <v>110</v>
      </c>
    </row>
    <row r="27" spans="1:2" s="146" customFormat="1" ht="13.5">
      <c r="A27" s="203" t="s">
        <v>80</v>
      </c>
      <c r="B27" s="203" t="s">
        <v>214</v>
      </c>
    </row>
    <row r="28" spans="1:2" s="146" customFormat="1" ht="13.5">
      <c r="A28" s="203" t="s">
        <v>17</v>
      </c>
      <c r="B28" s="203" t="s">
        <v>215</v>
      </c>
    </row>
    <row r="29" spans="1:2" s="146" customFormat="1" ht="13.5">
      <c r="A29" s="204"/>
      <c r="B29" s="203" t="s">
        <v>216</v>
      </c>
    </row>
    <row r="30" spans="1:2" s="146" customFormat="1" ht="13.5">
      <c r="A30" s="203" t="s">
        <v>18</v>
      </c>
      <c r="B30" s="203" t="s">
        <v>115</v>
      </c>
    </row>
    <row r="31" spans="1:2" s="146" customFormat="1" ht="13.5">
      <c r="A31" s="203" t="s">
        <v>81</v>
      </c>
      <c r="B31" s="203" t="s">
        <v>217</v>
      </c>
    </row>
    <row r="32" spans="1:2" s="146" customFormat="1" ht="13.5">
      <c r="A32" s="203" t="s">
        <v>116</v>
      </c>
      <c r="B32" s="203" t="s">
        <v>117</v>
      </c>
    </row>
    <row r="33" spans="1:2" s="146" customFormat="1" ht="13.5">
      <c r="A33" s="203" t="s">
        <v>218</v>
      </c>
      <c r="B33" s="203" t="s">
        <v>219</v>
      </c>
    </row>
    <row r="34" spans="1:2" s="146" customFormat="1" ht="13.5">
      <c r="A34" s="203" t="s">
        <v>121</v>
      </c>
      <c r="B34" s="203" t="s">
        <v>122</v>
      </c>
    </row>
    <row r="35" spans="1:2" s="146" customFormat="1" ht="13.5">
      <c r="A35" s="203" t="s">
        <v>19</v>
      </c>
      <c r="B35" s="203" t="s">
        <v>118</v>
      </c>
    </row>
    <row r="36" spans="1:2" s="146" customFormat="1" ht="13.5">
      <c r="A36" s="204"/>
      <c r="B36" s="204"/>
    </row>
    <row r="37" spans="1:2" s="146" customFormat="1" ht="13.5">
      <c r="A37" s="203"/>
      <c r="B37" s="203"/>
    </row>
    <row r="38" spans="1:2" s="146" customFormat="1" ht="12">
      <c r="A38" s="201" t="s">
        <v>129</v>
      </c>
      <c r="B38" s="202"/>
    </row>
    <row r="39" spans="1:2" s="146" customFormat="1" ht="13.5">
      <c r="A39" s="203" t="s">
        <v>120</v>
      </c>
      <c r="B39" s="203" t="s">
        <v>220</v>
      </c>
    </row>
    <row r="40" spans="1:2" s="146" customFormat="1" ht="27">
      <c r="A40" s="203"/>
      <c r="B40" s="203" t="s">
        <v>221</v>
      </c>
    </row>
    <row r="41" spans="1:2" s="146" customFormat="1" ht="13.5">
      <c r="A41" s="203" t="s">
        <v>124</v>
      </c>
      <c r="B41" s="203" t="s">
        <v>125</v>
      </c>
    </row>
    <row r="42" spans="1:2" s="146" customFormat="1" ht="13.5">
      <c r="A42" s="203"/>
      <c r="B42" s="203" t="s">
        <v>222</v>
      </c>
    </row>
    <row r="43" spans="1:2" s="146" customFormat="1" ht="13.5">
      <c r="A43" s="203" t="s">
        <v>94</v>
      </c>
      <c r="B43" s="203" t="s">
        <v>123</v>
      </c>
    </row>
    <row r="44" spans="1:2" s="146" customFormat="1" ht="13.5">
      <c r="A44" s="203" t="s">
        <v>95</v>
      </c>
      <c r="B44" s="203" t="s">
        <v>126</v>
      </c>
    </row>
    <row r="45" spans="1:2" ht="13.5">
      <c r="A45" s="203" t="s">
        <v>96</v>
      </c>
      <c r="B45" s="203" t="s">
        <v>127</v>
      </c>
    </row>
    <row r="47" s="146" customFormat="1" ht="12">
      <c r="A47" s="145"/>
    </row>
    <row r="48" s="154" customFormat="1" ht="11.25">
      <c r="A48" s="153"/>
    </row>
    <row r="49" s="154" customFormat="1" ht="11.25">
      <c r="A49" s="153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0078125" style="68" customWidth="1"/>
    <col min="2" max="2" width="11.83203125" style="68" customWidth="1"/>
    <col min="3" max="3" width="5.66015625" style="68" customWidth="1"/>
    <col min="4" max="28" width="5.5" style="68" customWidth="1"/>
    <col min="29" max="16384" width="12" style="68" customWidth="1"/>
  </cols>
  <sheetData>
    <row r="1" spans="2:28" s="50" customFormat="1" ht="18">
      <c r="B1" s="73" t="str">
        <f>"Kanton "&amp;Übersicht!C5</f>
        <v>Kanton Graubünden</v>
      </c>
      <c r="C1" s="49"/>
      <c r="D1" s="49"/>
      <c r="E1" s="49"/>
      <c r="M1" s="51"/>
      <c r="N1" s="51"/>
      <c r="O1" s="51"/>
      <c r="P1" s="51"/>
      <c r="Q1" s="51"/>
      <c r="R1" s="49"/>
      <c r="S1" s="49"/>
      <c r="AB1" s="70" t="s">
        <v>55</v>
      </c>
    </row>
    <row r="2" spans="2:19" s="54" customFormat="1" ht="3.75" customHeight="1">
      <c r="B2" s="52"/>
      <c r="C2" s="53"/>
      <c r="D2" s="53"/>
      <c r="E2" s="50"/>
      <c r="R2" s="53"/>
      <c r="S2" s="50"/>
    </row>
    <row r="3" spans="2:27" s="57" customFormat="1" ht="13.5" customHeight="1">
      <c r="B3" s="87" t="s">
        <v>59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2:27" s="54" customFormat="1" ht="3.75" customHeight="1">
      <c r="B4" s="58"/>
      <c r="M4" s="59"/>
      <c r="N4" s="59"/>
      <c r="O4" s="59"/>
      <c r="P4" s="59"/>
      <c r="Q4" s="59"/>
      <c r="AA4" s="59"/>
    </row>
    <row r="5" spans="1:27" s="63" customFormat="1" ht="18" customHeight="1">
      <c r="A5" s="60"/>
      <c r="B5" s="197" t="s">
        <v>201</v>
      </c>
      <c r="C5" s="61">
        <v>1919</v>
      </c>
      <c r="D5" s="61">
        <v>1922</v>
      </c>
      <c r="E5" s="61">
        <v>1925</v>
      </c>
      <c r="F5" s="61">
        <v>1928</v>
      </c>
      <c r="G5" s="61">
        <v>1931</v>
      </c>
      <c r="H5" s="61">
        <v>1935</v>
      </c>
      <c r="I5" s="61">
        <v>1939</v>
      </c>
      <c r="J5" s="61">
        <v>1943</v>
      </c>
      <c r="K5" s="61">
        <v>1947</v>
      </c>
      <c r="L5" s="62">
        <v>1951</v>
      </c>
      <c r="M5" s="62">
        <v>1955</v>
      </c>
      <c r="N5" s="62">
        <v>1959</v>
      </c>
      <c r="O5" s="62">
        <v>1963</v>
      </c>
      <c r="P5" s="62">
        <v>1967</v>
      </c>
      <c r="Q5" s="61">
        <v>1971</v>
      </c>
      <c r="R5" s="61">
        <v>1975</v>
      </c>
      <c r="S5" s="61">
        <v>1979</v>
      </c>
      <c r="T5" s="61">
        <v>1983</v>
      </c>
      <c r="U5" s="61">
        <v>1987</v>
      </c>
      <c r="V5" s="61">
        <v>1991</v>
      </c>
      <c r="W5" s="61">
        <v>1995</v>
      </c>
      <c r="X5" s="61">
        <v>1999</v>
      </c>
      <c r="Y5" s="61">
        <v>2003</v>
      </c>
      <c r="Z5" s="62">
        <v>2007</v>
      </c>
      <c r="AA5" s="62">
        <v>2011</v>
      </c>
    </row>
    <row r="6" spans="1:27" s="152" customFormat="1" ht="6.7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s="50" customFormat="1" ht="13.5">
      <c r="A7" s="65">
        <v>1</v>
      </c>
      <c r="B7" s="66" t="s">
        <v>1</v>
      </c>
      <c r="C7" s="147">
        <v>42.33272690519507</v>
      </c>
      <c r="D7" s="147">
        <v>38.2678435413773</v>
      </c>
      <c r="E7" s="147">
        <v>29.608253044900927</v>
      </c>
      <c r="F7" s="147">
        <v>27.169226905529282</v>
      </c>
      <c r="G7" s="147">
        <v>26.986627883488868</v>
      </c>
      <c r="H7" s="147">
        <v>22.706926636825735</v>
      </c>
      <c r="I7" s="147">
        <v>17.399854333576112</v>
      </c>
      <c r="J7" s="147">
        <v>14.292209760533495</v>
      </c>
      <c r="K7" s="147">
        <v>16.318037454824225</v>
      </c>
      <c r="L7" s="147">
        <v>16.63539477634344</v>
      </c>
      <c r="M7" s="147">
        <v>15.974188922746013</v>
      </c>
      <c r="N7" s="147">
        <v>16.144817690128406</v>
      </c>
      <c r="O7" s="147">
        <v>15.428720354443575</v>
      </c>
      <c r="P7" s="147">
        <v>14.997362272967067</v>
      </c>
      <c r="Q7" s="147">
        <v>14.800871250724377</v>
      </c>
      <c r="R7" s="147">
        <v>18.113667385753473</v>
      </c>
      <c r="S7" s="147">
        <v>22.897480646171744</v>
      </c>
      <c r="T7" s="147">
        <v>20.082176943753012</v>
      </c>
      <c r="U7" s="147">
        <v>18.253347083847448</v>
      </c>
      <c r="V7" s="147">
        <v>18.08508736649238</v>
      </c>
      <c r="W7" s="147">
        <v>16.496667592968006</v>
      </c>
      <c r="X7" s="147">
        <v>15.118230296967399</v>
      </c>
      <c r="Y7" s="147">
        <v>15.82260228455356</v>
      </c>
      <c r="Z7" s="147">
        <v>19.140183109850824</v>
      </c>
      <c r="AA7" s="194">
        <v>11.900552111912747</v>
      </c>
    </row>
    <row r="8" spans="1:27" s="50" customFormat="1" ht="13.5">
      <c r="A8" s="65">
        <v>2</v>
      </c>
      <c r="B8" s="66" t="s">
        <v>2</v>
      </c>
      <c r="C8" s="147">
        <v>34.75237517687487</v>
      </c>
      <c r="D8" s="147">
        <v>35.413773018504415</v>
      </c>
      <c r="E8" s="147">
        <v>35.679876386111616</v>
      </c>
      <c r="F8" s="147">
        <v>37.4366916412038</v>
      </c>
      <c r="G8" s="147">
        <v>37.34900820102614</v>
      </c>
      <c r="H8" s="147">
        <v>35.22873833548289</v>
      </c>
      <c r="I8" s="147">
        <v>34.02403495994174</v>
      </c>
      <c r="J8" s="147">
        <v>35.07881176113974</v>
      </c>
      <c r="K8" s="147">
        <v>38.08637243091301</v>
      </c>
      <c r="L8" s="147">
        <v>41.48153707595317</v>
      </c>
      <c r="M8" s="147">
        <v>41.18300770747446</v>
      </c>
      <c r="N8" s="147">
        <v>40.45402700614445</v>
      </c>
      <c r="O8" s="147">
        <v>41.59871923749954</v>
      </c>
      <c r="P8" s="147">
        <v>40.42505087044992</v>
      </c>
      <c r="Q8" s="147">
        <v>37.261555062646124</v>
      </c>
      <c r="R8" s="147">
        <v>35.8987939148894</v>
      </c>
      <c r="S8" s="147">
        <v>35.415492012350654</v>
      </c>
      <c r="T8" s="147">
        <v>33.2811653823414</v>
      </c>
      <c r="U8" s="147">
        <v>28.45527706672069</v>
      </c>
      <c r="V8" s="147">
        <v>25.49314027796398</v>
      </c>
      <c r="W8" s="147">
        <v>26.846035050635273</v>
      </c>
      <c r="X8" s="147">
        <v>25.49313046073915</v>
      </c>
      <c r="Y8" s="147">
        <v>23.526805679201203</v>
      </c>
      <c r="Z8" s="147">
        <v>20.32873799001493</v>
      </c>
      <c r="AA8" s="194">
        <v>16.636859397757682</v>
      </c>
    </row>
    <row r="9" spans="1:27" s="50" customFormat="1" ht="13.5">
      <c r="A9" s="65">
        <v>3</v>
      </c>
      <c r="B9" s="66" t="s">
        <v>7</v>
      </c>
      <c r="C9" s="147">
        <v>12.872447948251464</v>
      </c>
      <c r="D9" s="147">
        <v>15.014113535552667</v>
      </c>
      <c r="E9" s="147">
        <v>12.193237593164879</v>
      </c>
      <c r="F9" s="147">
        <v>12.93374073919049</v>
      </c>
      <c r="G9" s="147">
        <v>16.67272653819739</v>
      </c>
      <c r="H9" s="147">
        <v>13.807753584705257</v>
      </c>
      <c r="I9" s="147">
        <v>9.672250546249089</v>
      </c>
      <c r="J9" s="147">
        <v>10.779781752046075</v>
      </c>
      <c r="K9" s="147">
        <v>12.1636914540211</v>
      </c>
      <c r="L9" s="147">
        <v>13.149204443110177</v>
      </c>
      <c r="M9" s="147">
        <v>13.271195554758917</v>
      </c>
      <c r="N9" s="147">
        <v>15.063100187644874</v>
      </c>
      <c r="O9" s="147">
        <v>13.559700658996984</v>
      </c>
      <c r="P9" s="147">
        <v>11.26309443062778</v>
      </c>
      <c r="Q9" s="147">
        <v>13.908438742681295</v>
      </c>
      <c r="R9" s="147">
        <v>15.236028401775757</v>
      </c>
      <c r="S9" s="147">
        <v>20.529825032442833</v>
      </c>
      <c r="T9" s="147">
        <v>24.65159261301814</v>
      </c>
      <c r="U9" s="147">
        <v>19.552586508535757</v>
      </c>
      <c r="V9" s="147">
        <v>21.26692586137552</v>
      </c>
      <c r="W9" s="147">
        <v>21.623973286076776</v>
      </c>
      <c r="X9" s="147">
        <v>26.627431365114195</v>
      </c>
      <c r="Y9" s="147">
        <v>24.916513067429022</v>
      </c>
      <c r="Z9" s="147">
        <v>23.691156729362426</v>
      </c>
      <c r="AA9" s="194">
        <v>15.606476306608407</v>
      </c>
    </row>
    <row r="10" spans="1:27" s="50" customFormat="1" ht="13.5">
      <c r="A10" s="65">
        <v>4</v>
      </c>
      <c r="B10" s="66" t="s">
        <v>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>
        <v>34.02913494394821</v>
      </c>
      <c r="R10" s="147">
        <v>26.934321970039488</v>
      </c>
      <c r="S10" s="147">
        <v>21.15720230903477</v>
      </c>
      <c r="T10" s="147">
        <v>21.98506506088745</v>
      </c>
      <c r="U10" s="147">
        <v>19.985359385646678</v>
      </c>
      <c r="V10" s="147">
        <v>19.517808464047906</v>
      </c>
      <c r="W10" s="147">
        <v>26.95126895690876</v>
      </c>
      <c r="X10" s="147">
        <v>26.99692625430607</v>
      </c>
      <c r="Y10" s="147">
        <v>33.85912337675908</v>
      </c>
      <c r="Z10" s="147">
        <v>34.704897509766354</v>
      </c>
      <c r="AA10" s="194">
        <v>24.485993970802426</v>
      </c>
    </row>
    <row r="11" spans="1:27" s="50" customFormat="1" ht="13.5">
      <c r="A11" s="65">
        <v>6</v>
      </c>
      <c r="B11" s="66" t="s">
        <v>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>
        <v>1.0619057814870323</v>
      </c>
      <c r="X11" s="147"/>
      <c r="Y11" s="147"/>
      <c r="Z11" s="147"/>
      <c r="AA11" s="147"/>
    </row>
    <row r="12" spans="1:27" s="50" customFormat="1" ht="13.5">
      <c r="A12" s="65">
        <v>8</v>
      </c>
      <c r="B12" s="66" t="s">
        <v>11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>
        <v>6.932117799526299</v>
      </c>
      <c r="W12" s="147"/>
      <c r="X12" s="147"/>
      <c r="Y12" s="147"/>
      <c r="Z12" s="147"/>
      <c r="AA12" s="147"/>
    </row>
    <row r="13" spans="1:27" s="50" customFormat="1" ht="13.5">
      <c r="A13" s="65"/>
      <c r="B13" s="66" t="s">
        <v>12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94">
        <v>8.25017782745656</v>
      </c>
    </row>
    <row r="14" spans="1:27" s="50" customFormat="1" ht="13.5">
      <c r="A14" s="65"/>
      <c r="B14" s="66" t="s">
        <v>97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94">
        <v>20.454222131897165</v>
      </c>
    </row>
    <row r="15" spans="1:27" s="50" customFormat="1" ht="13.5">
      <c r="A15" s="65">
        <v>12</v>
      </c>
      <c r="B15" s="66" t="s">
        <v>15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>
        <v>6.052835122741755</v>
      </c>
      <c r="V15" s="147">
        <v>4.26732806006167</v>
      </c>
      <c r="W15" s="147">
        <v>1.8632323664873285</v>
      </c>
      <c r="X15" s="147"/>
      <c r="Y15" s="147"/>
      <c r="Z15" s="147"/>
      <c r="AA15" s="147"/>
    </row>
    <row r="16" spans="1:27" s="50" customFormat="1" ht="13.5">
      <c r="A16" s="65">
        <v>13</v>
      </c>
      <c r="B16" s="66" t="s">
        <v>78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>
        <v>3.46588553648792</v>
      </c>
      <c r="X16" s="147"/>
      <c r="Y16" s="147"/>
      <c r="Z16" s="147"/>
      <c r="AA16" s="194">
        <v>2.157978525217627</v>
      </c>
    </row>
    <row r="17" spans="1:27" s="50" customFormat="1" ht="13.5">
      <c r="A17" s="65">
        <v>15</v>
      </c>
      <c r="B17" s="66" t="s">
        <v>80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>
        <v>3.522233561115919</v>
      </c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1:27" s="50" customFormat="1" ht="13.5">
      <c r="A18" s="65">
        <v>16</v>
      </c>
      <c r="B18" s="66" t="s">
        <v>18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>
        <v>1.8749555920571435</v>
      </c>
      <c r="Z18" s="147">
        <v>1.5599782802153876</v>
      </c>
      <c r="AA18" s="194">
        <v>0.5077397283473902</v>
      </c>
    </row>
    <row r="19" spans="1:27" s="50" customFormat="1" ht="13.5">
      <c r="A19" s="65">
        <v>34.1</v>
      </c>
      <c r="B19" s="66" t="s">
        <v>120</v>
      </c>
      <c r="C19" s="147">
        <v>10.042449969678593</v>
      </c>
      <c r="D19" s="147">
        <v>11.304269904565617</v>
      </c>
      <c r="E19" s="147">
        <v>22.518632975822577</v>
      </c>
      <c r="F19" s="147">
        <v>22.46034071407643</v>
      </c>
      <c r="G19" s="147">
        <v>18.991637377287603</v>
      </c>
      <c r="H19" s="147">
        <v>28.256581442986118</v>
      </c>
      <c r="I19" s="147">
        <v>38.903860160233066</v>
      </c>
      <c r="J19" s="147">
        <v>39.84919672628069</v>
      </c>
      <c r="K19" s="147">
        <v>33.431898660241664</v>
      </c>
      <c r="L19" s="147">
        <v>28.733863704593215</v>
      </c>
      <c r="M19" s="147">
        <v>29.571607815020613</v>
      </c>
      <c r="N19" s="147">
        <v>28.338055116082266</v>
      </c>
      <c r="O19" s="147">
        <v>29.412859749059905</v>
      </c>
      <c r="P19" s="147">
        <v>33.31449242595524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s="50" customFormat="1" ht="13.5">
      <c r="A20" s="65">
        <v>35</v>
      </c>
      <c r="B20" s="66" t="s">
        <v>19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>
        <v>0.2949547664259664</v>
      </c>
      <c r="S20" s="147"/>
      <c r="T20" s="147"/>
      <c r="U20" s="147">
        <v>7.70059483250769</v>
      </c>
      <c r="V20" s="147">
        <v>4.437592170532243</v>
      </c>
      <c r="W20" s="147">
        <v>1.6910314289488904</v>
      </c>
      <c r="X20" s="147">
        <v>5.764281622873186</v>
      </c>
      <c r="Y20" s="147"/>
      <c r="Z20" s="147">
        <v>0.5750463807900571</v>
      </c>
      <c r="AA20" s="147"/>
    </row>
    <row r="21" spans="1:27" s="50" customFormat="1" ht="6" customHeight="1">
      <c r="A21" s="65"/>
      <c r="B21" s="6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</row>
    <row r="22" spans="1:27" s="50" customFormat="1" ht="18" customHeight="1">
      <c r="A22" s="206"/>
      <c r="B22" s="218" t="s">
        <v>4</v>
      </c>
      <c r="C22" s="207">
        <f>SUM(C7:C20)</f>
        <v>100</v>
      </c>
      <c r="D22" s="207">
        <f aca="true" t="shared" si="0" ref="D22:AA22">SUM(D7:D20)</f>
        <v>100</v>
      </c>
      <c r="E22" s="207">
        <f t="shared" si="0"/>
        <v>100</v>
      </c>
      <c r="F22" s="207">
        <f t="shared" si="0"/>
        <v>100</v>
      </c>
      <c r="G22" s="207">
        <f t="shared" si="0"/>
        <v>100</v>
      </c>
      <c r="H22" s="207">
        <f t="shared" si="0"/>
        <v>100</v>
      </c>
      <c r="I22" s="207">
        <f t="shared" si="0"/>
        <v>100</v>
      </c>
      <c r="J22" s="207">
        <f t="shared" si="0"/>
        <v>100</v>
      </c>
      <c r="K22" s="207">
        <f t="shared" si="0"/>
        <v>100</v>
      </c>
      <c r="L22" s="207">
        <f t="shared" si="0"/>
        <v>100</v>
      </c>
      <c r="M22" s="207">
        <f t="shared" si="0"/>
        <v>100</v>
      </c>
      <c r="N22" s="207">
        <f t="shared" si="0"/>
        <v>100</v>
      </c>
      <c r="O22" s="207">
        <f t="shared" si="0"/>
        <v>100</v>
      </c>
      <c r="P22" s="207">
        <f t="shared" si="0"/>
        <v>100</v>
      </c>
      <c r="Q22" s="207">
        <f t="shared" si="0"/>
        <v>100</v>
      </c>
      <c r="R22" s="207">
        <f t="shared" si="0"/>
        <v>100.00000000000001</v>
      </c>
      <c r="S22" s="207">
        <f t="shared" si="0"/>
        <v>100</v>
      </c>
      <c r="T22" s="207">
        <f t="shared" si="0"/>
        <v>100</v>
      </c>
      <c r="U22" s="207">
        <f t="shared" si="0"/>
        <v>100.00000000000001</v>
      </c>
      <c r="V22" s="207">
        <f t="shared" si="0"/>
        <v>100</v>
      </c>
      <c r="W22" s="207">
        <f t="shared" si="0"/>
        <v>99.99999999999997</v>
      </c>
      <c r="X22" s="207">
        <f t="shared" si="0"/>
        <v>100</v>
      </c>
      <c r="Y22" s="207">
        <f t="shared" si="0"/>
        <v>100</v>
      </c>
      <c r="Z22" s="207">
        <f t="shared" si="0"/>
        <v>99.99999999999997</v>
      </c>
      <c r="AA22" s="207">
        <f t="shared" si="0"/>
        <v>100</v>
      </c>
    </row>
    <row r="23" spans="1:27" ht="5.25" customHeight="1">
      <c r="A23" s="65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8.75" customHeight="1">
      <c r="A24" s="31"/>
      <c r="B24" s="31" t="s">
        <v>20</v>
      </c>
      <c r="C24" s="149">
        <v>85.13131450761318</v>
      </c>
      <c r="D24" s="149">
        <v>77.8108941418294</v>
      </c>
      <c r="E24" s="149">
        <v>77.38181069111134</v>
      </c>
      <c r="F24" s="149">
        <v>79.15514942603492</v>
      </c>
      <c r="G24" s="149">
        <v>79.37787292991625</v>
      </c>
      <c r="H24" s="149">
        <v>78.76787998604489</v>
      </c>
      <c r="I24" s="149">
        <v>75.71707343152717</v>
      </c>
      <c r="J24" s="149">
        <v>73.8788058574472</v>
      </c>
      <c r="K24" s="149">
        <v>75.27388637398548</v>
      </c>
      <c r="L24" s="149">
        <v>73.26875735845017</v>
      </c>
      <c r="M24" s="149">
        <v>76.60680782632002</v>
      </c>
      <c r="N24" s="149">
        <v>73.4690648240941</v>
      </c>
      <c r="O24" s="149">
        <v>71.02791714910587</v>
      </c>
      <c r="P24" s="149">
        <v>66.69433796420637</v>
      </c>
      <c r="Q24" s="149">
        <v>56.71066984261259</v>
      </c>
      <c r="R24" s="149">
        <v>49.62836385746784</v>
      </c>
      <c r="S24" s="149">
        <v>45.853900779659334</v>
      </c>
      <c r="T24" s="149">
        <v>39.85391356396659</v>
      </c>
      <c r="U24" s="149">
        <v>39.49174964692422</v>
      </c>
      <c r="V24" s="149">
        <v>37.92468938307625</v>
      </c>
      <c r="W24" s="149">
        <v>36.67854996995794</v>
      </c>
      <c r="X24" s="149">
        <v>40.61327934968536</v>
      </c>
      <c r="Y24" s="149">
        <v>39.11636436485799</v>
      </c>
      <c r="Z24" s="149">
        <v>41.85400907715582</v>
      </c>
      <c r="AA24" s="149">
        <v>45.112142133031426</v>
      </c>
    </row>
    <row r="25" ht="12.75">
      <c r="A25" s="65"/>
    </row>
    <row r="26" spans="1:28" s="57" customFormat="1" ht="13.5" customHeight="1">
      <c r="A26" s="65"/>
      <c r="B26" s="87" t="s">
        <v>60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4" customFormat="1" ht="3.75" customHeight="1">
      <c r="A27" s="65"/>
      <c r="B27" s="58"/>
      <c r="M27" s="59"/>
      <c r="N27" s="59"/>
      <c r="O27" s="59"/>
      <c r="P27" s="59"/>
      <c r="Q27" s="59"/>
      <c r="AA27" s="59"/>
      <c r="AB27" s="59"/>
    </row>
    <row r="28" spans="1:27" s="63" customFormat="1" ht="18" customHeight="1">
      <c r="A28" s="60"/>
      <c r="B28" s="197" t="s">
        <v>201</v>
      </c>
      <c r="C28" s="61">
        <v>1919</v>
      </c>
      <c r="D28" s="61">
        <v>1922</v>
      </c>
      <c r="E28" s="61">
        <v>1925</v>
      </c>
      <c r="F28" s="61">
        <v>1928</v>
      </c>
      <c r="G28" s="61">
        <v>1931</v>
      </c>
      <c r="H28" s="61">
        <v>1935</v>
      </c>
      <c r="I28" s="61">
        <v>1939</v>
      </c>
      <c r="J28" s="61">
        <v>1943</v>
      </c>
      <c r="K28" s="61">
        <v>1947</v>
      </c>
      <c r="L28" s="62">
        <v>1951</v>
      </c>
      <c r="M28" s="62">
        <v>1955</v>
      </c>
      <c r="N28" s="62">
        <v>1959</v>
      </c>
      <c r="O28" s="62">
        <v>1963</v>
      </c>
      <c r="P28" s="62">
        <v>1967</v>
      </c>
      <c r="Q28" s="61">
        <v>1971</v>
      </c>
      <c r="R28" s="61">
        <v>1975</v>
      </c>
      <c r="S28" s="61">
        <v>1979</v>
      </c>
      <c r="T28" s="61">
        <v>1983</v>
      </c>
      <c r="U28" s="61">
        <v>1987</v>
      </c>
      <c r="V28" s="61">
        <v>1991</v>
      </c>
      <c r="W28" s="61">
        <v>1995</v>
      </c>
      <c r="X28" s="61">
        <v>1999</v>
      </c>
      <c r="Y28" s="61">
        <v>2003</v>
      </c>
      <c r="Z28" s="62">
        <v>2007</v>
      </c>
      <c r="AA28" s="62">
        <v>2011</v>
      </c>
    </row>
    <row r="29" spans="1:27" s="152" customFormat="1" ht="3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27" s="50" customFormat="1" ht="13.5">
      <c r="A30" s="65">
        <v>1</v>
      </c>
      <c r="B30" s="66" t="s">
        <v>1</v>
      </c>
      <c r="C30" s="150">
        <v>3</v>
      </c>
      <c r="D30" s="150">
        <v>3</v>
      </c>
      <c r="E30" s="150">
        <v>2</v>
      </c>
      <c r="F30" s="150">
        <v>2</v>
      </c>
      <c r="G30" s="150">
        <v>2</v>
      </c>
      <c r="H30" s="150">
        <v>1</v>
      </c>
      <c r="I30" s="150">
        <v>1</v>
      </c>
      <c r="J30" s="150">
        <v>1</v>
      </c>
      <c r="K30" s="150">
        <v>1</v>
      </c>
      <c r="L30" s="150">
        <v>1</v>
      </c>
      <c r="M30" s="150">
        <v>1</v>
      </c>
      <c r="N30" s="150">
        <v>1</v>
      </c>
      <c r="O30" s="150">
        <v>1</v>
      </c>
      <c r="P30" s="150">
        <v>1</v>
      </c>
      <c r="Q30" s="150">
        <v>1</v>
      </c>
      <c r="R30" s="150">
        <v>1</v>
      </c>
      <c r="S30" s="150">
        <v>1</v>
      </c>
      <c r="T30" s="150">
        <v>1</v>
      </c>
      <c r="U30" s="150">
        <v>1</v>
      </c>
      <c r="V30" s="150">
        <v>1</v>
      </c>
      <c r="W30" s="150">
        <v>1</v>
      </c>
      <c r="X30" s="150">
        <v>1</v>
      </c>
      <c r="Y30" s="150">
        <v>1</v>
      </c>
      <c r="Z30" s="150">
        <v>1</v>
      </c>
      <c r="AA30" s="150"/>
    </row>
    <row r="31" spans="1:27" s="50" customFormat="1" ht="13.5">
      <c r="A31" s="65">
        <v>2</v>
      </c>
      <c r="B31" s="66" t="s">
        <v>2</v>
      </c>
      <c r="C31" s="150">
        <v>2</v>
      </c>
      <c r="D31" s="150">
        <v>2</v>
      </c>
      <c r="E31" s="150">
        <v>3</v>
      </c>
      <c r="F31" s="150">
        <v>2</v>
      </c>
      <c r="G31" s="150">
        <v>2</v>
      </c>
      <c r="H31" s="150">
        <v>3</v>
      </c>
      <c r="I31" s="150">
        <v>2</v>
      </c>
      <c r="J31" s="150">
        <v>2</v>
      </c>
      <c r="K31" s="150">
        <v>3</v>
      </c>
      <c r="L31" s="150">
        <v>3</v>
      </c>
      <c r="M31" s="150">
        <v>3</v>
      </c>
      <c r="N31" s="150">
        <v>2</v>
      </c>
      <c r="O31" s="150">
        <v>2</v>
      </c>
      <c r="P31" s="150">
        <v>2</v>
      </c>
      <c r="Q31" s="150">
        <v>2</v>
      </c>
      <c r="R31" s="150">
        <v>2</v>
      </c>
      <c r="S31" s="150">
        <v>2</v>
      </c>
      <c r="T31" s="150">
        <v>2</v>
      </c>
      <c r="U31" s="150">
        <v>2</v>
      </c>
      <c r="V31" s="150">
        <v>1</v>
      </c>
      <c r="W31" s="150">
        <v>1</v>
      </c>
      <c r="X31" s="150">
        <v>1</v>
      </c>
      <c r="Y31" s="150">
        <v>1</v>
      </c>
      <c r="Z31" s="150">
        <v>1</v>
      </c>
      <c r="AA31" s="195">
        <v>1</v>
      </c>
    </row>
    <row r="32" spans="1:27" s="50" customFormat="1" ht="13.5">
      <c r="A32" s="65">
        <v>3</v>
      </c>
      <c r="B32" s="66" t="s">
        <v>7</v>
      </c>
      <c r="C32" s="150">
        <v>1</v>
      </c>
      <c r="D32" s="150">
        <v>1</v>
      </c>
      <c r="E32" s="150"/>
      <c r="F32" s="150">
        <v>1</v>
      </c>
      <c r="G32" s="150">
        <v>1</v>
      </c>
      <c r="H32" s="150"/>
      <c r="I32" s="150"/>
      <c r="J32" s="150"/>
      <c r="K32" s="150"/>
      <c r="L32" s="150"/>
      <c r="M32" s="150"/>
      <c r="N32" s="150">
        <v>1</v>
      </c>
      <c r="O32" s="150"/>
      <c r="P32" s="150"/>
      <c r="Q32" s="150"/>
      <c r="R32" s="150">
        <v>1</v>
      </c>
      <c r="S32" s="150">
        <v>1</v>
      </c>
      <c r="T32" s="150">
        <v>1</v>
      </c>
      <c r="U32" s="150">
        <v>1</v>
      </c>
      <c r="V32" s="150">
        <v>2</v>
      </c>
      <c r="W32" s="150">
        <v>2</v>
      </c>
      <c r="X32" s="150">
        <v>1</v>
      </c>
      <c r="Y32" s="150">
        <v>1</v>
      </c>
      <c r="Z32" s="150">
        <v>1</v>
      </c>
      <c r="AA32" s="195">
        <v>1</v>
      </c>
    </row>
    <row r="33" spans="1:27" s="50" customFormat="1" ht="13.5">
      <c r="A33" s="65">
        <v>4</v>
      </c>
      <c r="B33" s="66" t="s">
        <v>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>
        <v>2</v>
      </c>
      <c r="R33" s="150">
        <v>1</v>
      </c>
      <c r="S33" s="150">
        <v>1</v>
      </c>
      <c r="T33" s="150">
        <v>1</v>
      </c>
      <c r="U33" s="150">
        <v>1</v>
      </c>
      <c r="V33" s="150">
        <v>1</v>
      </c>
      <c r="W33" s="150">
        <v>1</v>
      </c>
      <c r="X33" s="150">
        <v>2</v>
      </c>
      <c r="Y33" s="150">
        <v>2</v>
      </c>
      <c r="Z33" s="150">
        <v>2</v>
      </c>
      <c r="AA33" s="195">
        <v>1</v>
      </c>
    </row>
    <row r="34" spans="1:27" s="50" customFormat="1" ht="13.5">
      <c r="A34" s="65"/>
      <c r="B34" s="66" t="s">
        <v>12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95">
        <v>1</v>
      </c>
    </row>
    <row r="35" spans="1:27" s="50" customFormat="1" ht="13.5">
      <c r="A35" s="65"/>
      <c r="B35" s="66" t="s">
        <v>97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95">
        <v>1</v>
      </c>
    </row>
    <row r="36" spans="1:27" s="50" customFormat="1" ht="13.5">
      <c r="A36" s="65">
        <v>34.1</v>
      </c>
      <c r="B36" s="66" t="s">
        <v>120</v>
      </c>
      <c r="C36" s="150"/>
      <c r="D36" s="150"/>
      <c r="E36" s="150">
        <v>1</v>
      </c>
      <c r="F36" s="150">
        <v>1</v>
      </c>
      <c r="G36" s="150">
        <v>1</v>
      </c>
      <c r="H36" s="150">
        <v>2</v>
      </c>
      <c r="I36" s="150">
        <v>3</v>
      </c>
      <c r="J36" s="150">
        <v>3</v>
      </c>
      <c r="K36" s="150">
        <v>2</v>
      </c>
      <c r="L36" s="150">
        <v>2</v>
      </c>
      <c r="M36" s="150">
        <v>2</v>
      </c>
      <c r="N36" s="150">
        <v>2</v>
      </c>
      <c r="O36" s="150">
        <v>2</v>
      </c>
      <c r="P36" s="150">
        <v>2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</row>
    <row r="37" spans="3:27" ht="4.5" customHeight="1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</row>
    <row r="38" spans="1:27" ht="18.75" customHeight="1">
      <c r="A38" s="31"/>
      <c r="B38" s="31" t="s">
        <v>4</v>
      </c>
      <c r="C38" s="135">
        <v>6</v>
      </c>
      <c r="D38" s="135">
        <v>6</v>
      </c>
      <c r="E38" s="135">
        <v>6</v>
      </c>
      <c r="F38" s="135">
        <v>6</v>
      </c>
      <c r="G38" s="135">
        <v>6</v>
      </c>
      <c r="H38" s="135">
        <v>6</v>
      </c>
      <c r="I38" s="135">
        <v>6</v>
      </c>
      <c r="J38" s="135">
        <v>6</v>
      </c>
      <c r="K38" s="135">
        <v>6</v>
      </c>
      <c r="L38" s="135">
        <v>6</v>
      </c>
      <c r="M38" s="135">
        <v>6</v>
      </c>
      <c r="N38" s="135">
        <v>6</v>
      </c>
      <c r="O38" s="135">
        <v>5</v>
      </c>
      <c r="P38" s="135">
        <v>5</v>
      </c>
      <c r="Q38" s="135">
        <v>5</v>
      </c>
      <c r="R38" s="135">
        <v>5</v>
      </c>
      <c r="S38" s="135">
        <v>5</v>
      </c>
      <c r="T38" s="135">
        <v>5</v>
      </c>
      <c r="U38" s="135">
        <v>5</v>
      </c>
      <c r="V38" s="135">
        <v>5</v>
      </c>
      <c r="W38" s="135">
        <v>5</v>
      </c>
      <c r="X38" s="135">
        <v>5</v>
      </c>
      <c r="Y38" s="135">
        <v>5</v>
      </c>
      <c r="Z38" s="135">
        <v>5</v>
      </c>
      <c r="AA38" s="135">
        <v>5</v>
      </c>
    </row>
    <row r="40" spans="1:52" s="54" customFormat="1" ht="21.75" customHeight="1">
      <c r="A40" s="65"/>
      <c r="B40" s="65" t="s">
        <v>38</v>
      </c>
      <c r="AZ40" s="65"/>
    </row>
    <row r="41" spans="1:52" s="54" customFormat="1" ht="12" customHeight="1">
      <c r="A41" s="65"/>
      <c r="B41" s="65" t="s">
        <v>39</v>
      </c>
      <c r="AZ41" s="65"/>
    </row>
    <row r="42" spans="1:52" s="54" customFormat="1" ht="12" customHeight="1">
      <c r="A42" s="65"/>
      <c r="B42" s="155" t="s">
        <v>233</v>
      </c>
      <c r="AZ42" s="65"/>
    </row>
    <row r="43" spans="1:52" s="54" customFormat="1" ht="12" customHeight="1">
      <c r="A43" s="65"/>
      <c r="B43" s="65" t="s">
        <v>40</v>
      </c>
      <c r="AZ43" s="65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6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6" width="4.16015625" style="5" customWidth="1"/>
    <col min="17" max="16384" width="12" style="5" customWidth="1"/>
  </cols>
  <sheetData>
    <row r="1" spans="1:14" s="2" customFormat="1" ht="18">
      <c r="A1" s="73" t="str">
        <f>"Kanton "&amp;Übersicht!C5</f>
        <v>Kanton Graubünden</v>
      </c>
      <c r="B1" s="1"/>
      <c r="C1" s="1"/>
      <c r="D1" s="1"/>
      <c r="E1" s="1"/>
      <c r="N1" s="70" t="s">
        <v>55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88" t="s">
        <v>61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4" s="159" customFormat="1" ht="18" customHeight="1">
      <c r="A5" s="11" t="s">
        <v>201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</row>
    <row r="6" spans="1:14" s="159" customFormat="1" ht="18" customHeight="1">
      <c r="A6" s="160" t="s">
        <v>1</v>
      </c>
      <c r="B6" s="161"/>
      <c r="C6" s="161"/>
      <c r="D6" s="17">
        <v>14.800871250724375</v>
      </c>
      <c r="E6" s="17">
        <v>18.11366738575347</v>
      </c>
      <c r="F6" s="17">
        <v>22.897480646171744</v>
      </c>
      <c r="G6" s="17">
        <v>20.082176943753012</v>
      </c>
      <c r="H6" s="17">
        <v>18.253347083847444</v>
      </c>
      <c r="I6" s="17">
        <v>18.08508736649238</v>
      </c>
      <c r="J6" s="17">
        <v>16.496667592968006</v>
      </c>
      <c r="K6" s="17">
        <v>15.10204240953952</v>
      </c>
      <c r="L6" s="17">
        <v>15.818928046007759</v>
      </c>
      <c r="M6" s="17">
        <v>19.140183109850824</v>
      </c>
      <c r="N6" s="17">
        <v>11.900552111912747</v>
      </c>
    </row>
    <row r="7" spans="1:14" s="159" customFormat="1" ht="12" customHeight="1">
      <c r="A7" s="158" t="s">
        <v>2</v>
      </c>
      <c r="B7" s="27"/>
      <c r="C7" s="27"/>
      <c r="D7" s="23">
        <v>37.261555062646124</v>
      </c>
      <c r="E7" s="23">
        <v>35.8987939148894</v>
      </c>
      <c r="F7" s="23">
        <v>35.5174028820587</v>
      </c>
      <c r="G7" s="23">
        <v>33.2811653823414</v>
      </c>
      <c r="H7" s="23">
        <v>28.455277066720686</v>
      </c>
      <c r="I7" s="23">
        <v>25.5695663893731</v>
      </c>
      <c r="J7" s="23">
        <v>26.9306903186385</v>
      </c>
      <c r="K7" s="23">
        <v>25.58199448460656</v>
      </c>
      <c r="L7" s="23">
        <v>23.7103776364705</v>
      </c>
      <c r="M7" s="23">
        <v>20.32873799001493</v>
      </c>
      <c r="N7" s="23">
        <v>16.636859397757682</v>
      </c>
    </row>
    <row r="8" spans="1:14" s="159" customFormat="1" ht="12" customHeight="1">
      <c r="A8" s="158" t="s">
        <v>7</v>
      </c>
      <c r="B8" s="27"/>
      <c r="C8" s="27"/>
      <c r="D8" s="23">
        <v>13.908438742681295</v>
      </c>
      <c r="E8" s="23">
        <v>15.236028401775755</v>
      </c>
      <c r="F8" s="23">
        <v>20.529825032442833</v>
      </c>
      <c r="G8" s="23">
        <v>24.63394075597</v>
      </c>
      <c r="H8" s="23">
        <v>19.5466882886364</v>
      </c>
      <c r="I8" s="23">
        <v>21.2445712960021</v>
      </c>
      <c r="J8" s="23">
        <v>21.62397328607678</v>
      </c>
      <c r="K8" s="23">
        <v>26.610268248472934</v>
      </c>
      <c r="L8" s="23">
        <v>24.919753911996793</v>
      </c>
      <c r="M8" s="23">
        <v>23.691156729362426</v>
      </c>
      <c r="N8" s="23">
        <v>15.606476306608407</v>
      </c>
    </row>
    <row r="9" spans="1:14" s="159" customFormat="1" ht="12" customHeight="1">
      <c r="A9" s="158" t="s">
        <v>3</v>
      </c>
      <c r="B9" s="27"/>
      <c r="C9" s="27"/>
      <c r="D9" s="23">
        <v>34.0291349439482</v>
      </c>
      <c r="E9" s="23">
        <v>26.934321970039488</v>
      </c>
      <c r="F9" s="23">
        <v>21.1156159074775</v>
      </c>
      <c r="G9" s="23">
        <v>21.98506506088745</v>
      </c>
      <c r="H9" s="23">
        <v>19.985359385646674</v>
      </c>
      <c r="I9" s="23">
        <v>19.517808464047906</v>
      </c>
      <c r="J9" s="23">
        <v>26.9184789746393</v>
      </c>
      <c r="K9" s="23">
        <v>26.954695352438684</v>
      </c>
      <c r="L9" s="23">
        <v>33.762771671999</v>
      </c>
      <c r="M9" s="23">
        <v>34.704897509766354</v>
      </c>
      <c r="N9" s="23">
        <v>24.485993970802422</v>
      </c>
    </row>
    <row r="10" spans="1:14" s="159" customFormat="1" ht="7.5" customHeight="1">
      <c r="A10" s="26"/>
      <c r="B10" s="27"/>
      <c r="C10" s="27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59" customFormat="1" ht="12" customHeight="1">
      <c r="A11" s="158" t="s">
        <v>9</v>
      </c>
      <c r="B11" s="27"/>
      <c r="C11" s="27"/>
      <c r="D11" s="25" t="s">
        <v>8</v>
      </c>
      <c r="E11" s="25" t="s">
        <v>8</v>
      </c>
      <c r="F11" s="25" t="s">
        <v>8</v>
      </c>
      <c r="G11" s="25" t="s">
        <v>8</v>
      </c>
      <c r="H11" s="25" t="s">
        <v>8</v>
      </c>
      <c r="I11" s="25" t="s">
        <v>8</v>
      </c>
      <c r="J11" s="23">
        <v>1.0619057814870325</v>
      </c>
      <c r="K11" s="25" t="s">
        <v>8</v>
      </c>
      <c r="L11" s="25" t="s">
        <v>8</v>
      </c>
      <c r="M11" s="25" t="s">
        <v>8</v>
      </c>
      <c r="N11" s="25" t="s">
        <v>8</v>
      </c>
    </row>
    <row r="12" spans="1:14" s="159" customFormat="1" ht="12" customHeight="1">
      <c r="A12" s="158" t="s">
        <v>11</v>
      </c>
      <c r="B12" s="27"/>
      <c r="C12" s="27"/>
      <c r="D12" s="25" t="s">
        <v>8</v>
      </c>
      <c r="E12" s="25" t="s">
        <v>8</v>
      </c>
      <c r="F12" s="25" t="s">
        <v>8</v>
      </c>
      <c r="G12" s="25" t="s">
        <v>8</v>
      </c>
      <c r="H12" s="25" t="s">
        <v>8</v>
      </c>
      <c r="I12" s="23">
        <v>6.932117799526299</v>
      </c>
      <c r="J12" s="25" t="s">
        <v>8</v>
      </c>
      <c r="K12" s="25" t="s">
        <v>8</v>
      </c>
      <c r="L12" s="25" t="s">
        <v>8</v>
      </c>
      <c r="M12" s="25" t="s">
        <v>8</v>
      </c>
      <c r="N12" s="25" t="s">
        <v>8</v>
      </c>
    </row>
    <row r="13" spans="1:14" s="159" customFormat="1" ht="12" customHeight="1">
      <c r="A13" s="158" t="s">
        <v>12</v>
      </c>
      <c r="B13" s="27"/>
      <c r="C13" s="27"/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3">
        <v>8.25017782745656</v>
      </c>
    </row>
    <row r="14" spans="1:14" s="159" customFormat="1" ht="12" customHeight="1">
      <c r="A14" s="158" t="s">
        <v>97</v>
      </c>
      <c r="B14" s="27"/>
      <c r="C14" s="27"/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3">
        <v>20.454222131897165</v>
      </c>
    </row>
    <row r="15" spans="1:14" s="159" customFormat="1" ht="7.5" customHeight="1">
      <c r="A15" s="26"/>
      <c r="B15" s="27"/>
      <c r="C15" s="27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159" customFormat="1" ht="12" customHeight="1">
      <c r="A16" s="158" t="s">
        <v>15</v>
      </c>
      <c r="B16" s="27"/>
      <c r="C16" s="27"/>
      <c r="D16" s="25" t="s">
        <v>8</v>
      </c>
      <c r="E16" s="25" t="s">
        <v>8</v>
      </c>
      <c r="F16" s="25" t="s">
        <v>8</v>
      </c>
      <c r="G16" s="25" t="s">
        <v>8</v>
      </c>
      <c r="H16" s="23">
        <v>6.04840448804957</v>
      </c>
      <c r="I16" s="23">
        <v>4.26732806006167</v>
      </c>
      <c r="J16" s="23">
        <v>1.8632323664873287</v>
      </c>
      <c r="K16" s="25" t="s">
        <v>8</v>
      </c>
      <c r="L16" s="25" t="s">
        <v>8</v>
      </c>
      <c r="M16" s="25" t="s">
        <v>8</v>
      </c>
      <c r="N16" s="25" t="s">
        <v>8</v>
      </c>
    </row>
    <row r="17" spans="1:14" s="159" customFormat="1" ht="12" customHeight="1">
      <c r="A17" s="158" t="s">
        <v>16</v>
      </c>
      <c r="B17" s="27"/>
      <c r="C17" s="27"/>
      <c r="D17" s="25" t="s">
        <v>8</v>
      </c>
      <c r="E17" s="25" t="s">
        <v>8</v>
      </c>
      <c r="F17" s="25" t="s">
        <v>8</v>
      </c>
      <c r="G17" s="25" t="s">
        <v>8</v>
      </c>
      <c r="H17" s="25" t="s">
        <v>8</v>
      </c>
      <c r="I17" s="25" t="s">
        <v>8</v>
      </c>
      <c r="J17" s="23">
        <v>3.4658855364879204</v>
      </c>
      <c r="K17" s="25" t="s">
        <v>8</v>
      </c>
      <c r="L17" s="25" t="s">
        <v>8</v>
      </c>
      <c r="M17" s="25" t="s">
        <v>8</v>
      </c>
      <c r="N17" s="23">
        <v>2.1579785252176267</v>
      </c>
    </row>
    <row r="18" spans="1:14" s="159" customFormat="1" ht="7.5" customHeight="1">
      <c r="A18" s="26"/>
      <c r="B18" s="27"/>
      <c r="C18" s="27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159" customFormat="1" ht="12" customHeight="1">
      <c r="A19" s="158" t="s">
        <v>80</v>
      </c>
      <c r="B19" s="27"/>
      <c r="C19" s="27"/>
      <c r="D19" s="25" t="s">
        <v>8</v>
      </c>
      <c r="E19" s="23">
        <v>3.5222335611159195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25" t="s">
        <v>8</v>
      </c>
    </row>
    <row r="20" spans="1:14" s="159" customFormat="1" ht="12" customHeight="1">
      <c r="A20" s="158" t="s">
        <v>18</v>
      </c>
      <c r="B20" s="27"/>
      <c r="C20" s="27"/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3">
        <v>1.8740805135749634</v>
      </c>
      <c r="M20" s="23">
        <v>1.5599782802153876</v>
      </c>
      <c r="N20" s="23">
        <v>0.5077397283473901</v>
      </c>
    </row>
    <row r="21" spans="1:14" s="159" customFormat="1" ht="7.5" customHeight="1">
      <c r="A21" s="26"/>
      <c r="B21" s="27"/>
      <c r="C21" s="27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3"/>
    </row>
    <row r="22" spans="1:14" s="159" customFormat="1" ht="12" customHeight="1">
      <c r="A22" s="158" t="s">
        <v>19</v>
      </c>
      <c r="B22" s="27"/>
      <c r="C22" s="27"/>
      <c r="D22" s="25" t="s">
        <v>8</v>
      </c>
      <c r="E22" s="23">
        <v>0.29495476642596635</v>
      </c>
      <c r="F22" s="25" t="s">
        <v>8</v>
      </c>
      <c r="G22" s="25" t="s">
        <v>8</v>
      </c>
      <c r="H22" s="23">
        <v>7.700594832507689</v>
      </c>
      <c r="I22" s="23">
        <v>4.437592170532243</v>
      </c>
      <c r="J22" s="23">
        <v>1.6910314289488908</v>
      </c>
      <c r="K22" s="23">
        <v>5.75099950494231</v>
      </c>
      <c r="L22" s="25" t="s">
        <v>8</v>
      </c>
      <c r="M22" s="23">
        <v>0.5750463807900571</v>
      </c>
      <c r="N22" s="25" t="s">
        <v>8</v>
      </c>
    </row>
    <row r="23" spans="1:14" s="159" customFormat="1" ht="7.5" customHeight="1">
      <c r="A23" s="26"/>
      <c r="B23" s="27"/>
      <c r="C23" s="27"/>
      <c r="D23" s="23"/>
      <c r="E23" s="24"/>
      <c r="F23" s="24"/>
      <c r="G23" s="24"/>
      <c r="H23" s="24"/>
      <c r="I23" s="24"/>
      <c r="J23" s="24"/>
      <c r="K23" s="24"/>
      <c r="L23" s="25"/>
      <c r="M23" s="24"/>
      <c r="N23" s="24"/>
    </row>
    <row r="24" spans="1:14" s="159" customFormat="1" ht="12" customHeight="1">
      <c r="A24" s="158" t="s">
        <v>4</v>
      </c>
      <c r="B24" s="27"/>
      <c r="C24" s="27"/>
      <c r="D24" s="162">
        <f>SUM(D6:D22)</f>
        <v>100</v>
      </c>
      <c r="E24" s="162">
        <f>SUM(E6:E22)</f>
        <v>100</v>
      </c>
      <c r="F24" s="162">
        <f aca="true" t="shared" si="0" ref="F24:K24">SUM(F6:F22)</f>
        <v>100.06032446815078</v>
      </c>
      <c r="G24" s="162">
        <f t="shared" si="0"/>
        <v>99.98234814295186</v>
      </c>
      <c r="H24" s="162">
        <f t="shared" si="0"/>
        <v>99.98967114540847</v>
      </c>
      <c r="I24" s="162">
        <f t="shared" si="0"/>
        <v>100.05407154603569</v>
      </c>
      <c r="J24" s="162">
        <f t="shared" si="0"/>
        <v>100.05186528573374</v>
      </c>
      <c r="K24" s="162">
        <f t="shared" si="0"/>
        <v>100</v>
      </c>
      <c r="L24" s="162">
        <f>SUM(L6:L22)</f>
        <v>100.085911780049</v>
      </c>
      <c r="M24" s="162">
        <f>SUM(M6:M22)</f>
        <v>99.99999999999997</v>
      </c>
      <c r="N24" s="162">
        <f>SUM(N6:N22)</f>
        <v>100</v>
      </c>
    </row>
    <row r="25" spans="1:14" s="159" customFormat="1" ht="7.5" customHeight="1">
      <c r="A25" s="26"/>
      <c r="B25" s="27"/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159" customFormat="1" ht="18" customHeight="1">
      <c r="A26" s="31" t="s">
        <v>20</v>
      </c>
      <c r="B26" s="32"/>
      <c r="C26" s="32"/>
      <c r="D26" s="33">
        <v>56.71066984261258</v>
      </c>
      <c r="E26" s="33">
        <v>49.628363857467846</v>
      </c>
      <c r="F26" s="33">
        <v>45.853900779659334</v>
      </c>
      <c r="G26" s="33">
        <v>39.85391356396659</v>
      </c>
      <c r="H26" s="33">
        <v>39.49174964692422</v>
      </c>
      <c r="I26" s="33">
        <v>37.92468938307625</v>
      </c>
      <c r="J26" s="33">
        <v>36.67854996995794</v>
      </c>
      <c r="K26" s="33">
        <v>40.61327934968536</v>
      </c>
      <c r="L26" s="33">
        <v>39.11636436485799</v>
      </c>
      <c r="M26" s="33">
        <v>41.85400907715582</v>
      </c>
      <c r="N26" s="33">
        <v>45.112142133031426</v>
      </c>
    </row>
    <row r="27" spans="1:13" s="2" customFormat="1" ht="18" customHeight="1">
      <c r="A27" s="34" t="s">
        <v>21</v>
      </c>
      <c r="B27" s="35"/>
      <c r="C27" s="3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159" customFormat="1" ht="18" customHeight="1">
      <c r="A28" s="36" t="s">
        <v>22</v>
      </c>
      <c r="B28" s="37"/>
      <c r="C28" s="37"/>
      <c r="D28" s="38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3" s="159" customFormat="1" ht="13.5" customHeight="1">
      <c r="A29" s="26" t="s">
        <v>23</v>
      </c>
      <c r="B29" s="26" t="s">
        <v>24</v>
      </c>
      <c r="C29" s="38" t="s">
        <v>132</v>
      </c>
      <c r="D29" s="38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1:13" s="159" customFormat="1" ht="13.5" customHeight="1">
      <c r="A30" s="26" t="s">
        <v>25</v>
      </c>
      <c r="B30" s="26" t="s">
        <v>24</v>
      </c>
      <c r="C30" s="38" t="s">
        <v>132</v>
      </c>
      <c r="D30" s="38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s="159" customFormat="1" ht="13.5" customHeight="1">
      <c r="A31" s="26" t="s">
        <v>27</v>
      </c>
      <c r="B31" s="26" t="s">
        <v>26</v>
      </c>
      <c r="C31" s="38" t="s">
        <v>133</v>
      </c>
      <c r="D31" s="38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13" s="159" customFormat="1" ht="13.5" customHeight="1">
      <c r="A32" s="26" t="s">
        <v>29</v>
      </c>
      <c r="B32" s="26" t="s">
        <v>33</v>
      </c>
      <c r="C32" s="38" t="s">
        <v>134</v>
      </c>
      <c r="D32" s="38"/>
      <c r="E32" s="163"/>
      <c r="F32" s="163"/>
      <c r="G32" s="163"/>
      <c r="H32" s="163"/>
      <c r="I32" s="163"/>
      <c r="J32" s="163"/>
      <c r="K32" s="163"/>
      <c r="L32" s="163"/>
      <c r="M32" s="163"/>
    </row>
    <row r="33" spans="1:13" s="159" customFormat="1" ht="12" customHeight="1">
      <c r="A33" s="26"/>
      <c r="B33" s="26"/>
      <c r="C33" s="38" t="s">
        <v>135</v>
      </c>
      <c r="D33" s="38"/>
      <c r="E33" s="163"/>
      <c r="F33" s="163"/>
      <c r="G33" s="163"/>
      <c r="H33" s="163"/>
      <c r="I33" s="163"/>
      <c r="J33" s="163"/>
      <c r="K33" s="163"/>
      <c r="L33" s="163"/>
      <c r="M33" s="163"/>
    </row>
    <row r="34" spans="1:13" s="159" customFormat="1" ht="12" customHeight="1">
      <c r="A34" s="26"/>
      <c r="B34" s="26"/>
      <c r="C34" s="38" t="s">
        <v>136</v>
      </c>
      <c r="D34" s="38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13" s="159" customFormat="1" ht="12" customHeight="1">
      <c r="A35" s="26"/>
      <c r="B35" s="26" t="s">
        <v>26</v>
      </c>
      <c r="C35" s="38" t="s">
        <v>137</v>
      </c>
      <c r="D35" s="38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13" s="159" customFormat="1" ht="13.5" customHeight="1">
      <c r="A36" s="164" t="s">
        <v>32</v>
      </c>
      <c r="B36" s="165" t="s">
        <v>30</v>
      </c>
      <c r="C36" s="165" t="s">
        <v>138</v>
      </c>
      <c r="D36" s="165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 s="159" customFormat="1" ht="12" customHeight="1">
      <c r="A37" s="164"/>
      <c r="B37" s="165"/>
      <c r="C37" s="165" t="s">
        <v>139</v>
      </c>
      <c r="D37" s="165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s="159" customFormat="1" ht="12" customHeight="1">
      <c r="A38" s="164"/>
      <c r="B38" s="165" t="s">
        <v>24</v>
      </c>
      <c r="C38" s="165" t="s">
        <v>140</v>
      </c>
      <c r="D38" s="165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s="159" customFormat="1" ht="12" customHeight="1">
      <c r="A39" s="164"/>
      <c r="B39" s="165"/>
      <c r="C39" s="165" t="s">
        <v>141</v>
      </c>
      <c r="D39" s="165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s="159" customFormat="1" ht="12" customHeight="1">
      <c r="A40" s="164"/>
      <c r="B40" s="165" t="s">
        <v>26</v>
      </c>
      <c r="C40" s="165" t="s">
        <v>142</v>
      </c>
      <c r="D40" s="165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s="159" customFormat="1" ht="12" customHeight="1">
      <c r="A41" s="164"/>
      <c r="B41" s="165" t="s">
        <v>34</v>
      </c>
      <c r="C41" s="165" t="s">
        <v>143</v>
      </c>
      <c r="D41" s="165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s="159" customFormat="1" ht="13.5" customHeight="1">
      <c r="A42" s="167" t="s">
        <v>35</v>
      </c>
      <c r="B42" s="165" t="s">
        <v>28</v>
      </c>
      <c r="C42" s="18" t="s">
        <v>144</v>
      </c>
      <c r="D42" s="18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s="159" customFormat="1" ht="12" customHeight="1">
      <c r="A43" s="164"/>
      <c r="B43" s="165"/>
      <c r="C43" s="18" t="s">
        <v>145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s="159" customFormat="1" ht="12" customHeight="1">
      <c r="A44" s="164"/>
      <c r="B44" s="165" t="s">
        <v>30</v>
      </c>
      <c r="C44" s="18" t="s">
        <v>146</v>
      </c>
      <c r="D44" s="18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s="159" customFormat="1" ht="12" customHeight="1">
      <c r="A45" s="164"/>
      <c r="B45" s="165"/>
      <c r="C45" s="18" t="s">
        <v>147</v>
      </c>
      <c r="D45" s="18"/>
      <c r="E45" s="168"/>
      <c r="F45" s="166"/>
      <c r="G45" s="166"/>
      <c r="H45" s="166"/>
      <c r="I45" s="166"/>
      <c r="J45" s="166"/>
      <c r="K45" s="166"/>
      <c r="L45" s="166"/>
      <c r="M45" s="166"/>
    </row>
    <row r="46" spans="1:13" s="159" customFormat="1" ht="12" customHeight="1">
      <c r="A46" s="164"/>
      <c r="B46" s="165" t="s">
        <v>31</v>
      </c>
      <c r="C46" s="18" t="s">
        <v>148</v>
      </c>
      <c r="D46" s="18"/>
      <c r="E46" s="168"/>
      <c r="F46" s="166"/>
      <c r="G46" s="166"/>
      <c r="H46" s="166"/>
      <c r="I46" s="166"/>
      <c r="J46" s="166"/>
      <c r="K46" s="166"/>
      <c r="L46" s="166"/>
      <c r="M46" s="166"/>
    </row>
    <row r="47" spans="1:13" s="159" customFormat="1" ht="12" customHeight="1">
      <c r="A47" s="164"/>
      <c r="B47" s="165"/>
      <c r="C47" s="18" t="s">
        <v>149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3" s="159" customFormat="1" ht="12" customHeight="1">
      <c r="A48" s="26"/>
      <c r="B48" s="26" t="s">
        <v>24</v>
      </c>
      <c r="C48" s="18" t="s">
        <v>150</v>
      </c>
      <c r="D48" s="18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13" s="159" customFormat="1" ht="12" customHeight="1">
      <c r="A49" s="26"/>
      <c r="B49" s="26"/>
      <c r="C49" s="18" t="s">
        <v>151</v>
      </c>
      <c r="D49" s="18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3" s="159" customFormat="1" ht="13.5" customHeight="1">
      <c r="A50" s="39" t="s">
        <v>36</v>
      </c>
      <c r="B50" s="26" t="s">
        <v>28</v>
      </c>
      <c r="C50" s="26" t="s">
        <v>152</v>
      </c>
      <c r="D50" s="5"/>
      <c r="E50" s="163"/>
      <c r="F50" s="163"/>
      <c r="G50" s="163"/>
      <c r="H50" s="163"/>
      <c r="I50" s="163"/>
      <c r="J50" s="163"/>
      <c r="K50" s="163"/>
      <c r="L50" s="163"/>
      <c r="M50" s="163"/>
    </row>
    <row r="51" spans="1:13" s="159" customFormat="1" ht="12" customHeight="1">
      <c r="A51" s="36"/>
      <c r="B51" s="26"/>
      <c r="C51" s="26" t="s">
        <v>153</v>
      </c>
      <c r="D51" s="38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1:13" s="159" customFormat="1" ht="12" customHeight="1">
      <c r="A52" s="36"/>
      <c r="B52" s="26" t="s">
        <v>30</v>
      </c>
      <c r="C52" s="26" t="s">
        <v>154</v>
      </c>
      <c r="D52" s="18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s="159" customFormat="1" ht="12" customHeight="1">
      <c r="A53" s="36"/>
      <c r="B53" s="26"/>
      <c r="C53" s="26" t="s">
        <v>155</v>
      </c>
      <c r="D53" s="38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13" s="159" customFormat="1" ht="12" customHeight="1">
      <c r="A54" s="36"/>
      <c r="B54" s="26" t="s">
        <v>31</v>
      </c>
      <c r="C54" s="26" t="s">
        <v>156</v>
      </c>
      <c r="D54" s="26"/>
      <c r="E54" s="169"/>
      <c r="F54" s="169"/>
      <c r="G54" s="169"/>
      <c r="H54" s="169"/>
      <c r="I54" s="169"/>
      <c r="J54" s="169"/>
      <c r="K54" s="169"/>
      <c r="L54" s="169"/>
      <c r="M54" s="169"/>
    </row>
    <row r="55" spans="1:13" s="159" customFormat="1" ht="12" customHeight="1">
      <c r="A55" s="36"/>
      <c r="B55" s="26"/>
      <c r="C55" s="26" t="s">
        <v>157</v>
      </c>
      <c r="D55" s="18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1:13" s="159" customFormat="1" ht="12" customHeight="1">
      <c r="A56" s="36"/>
      <c r="B56" s="26" t="s">
        <v>24</v>
      </c>
      <c r="C56" s="26" t="s">
        <v>158</v>
      </c>
      <c r="D56" s="18"/>
      <c r="E56" s="169"/>
      <c r="F56" s="169"/>
      <c r="G56" s="169"/>
      <c r="H56" s="169"/>
      <c r="I56" s="169"/>
      <c r="J56" s="169"/>
      <c r="K56" s="169"/>
      <c r="L56" s="169"/>
      <c r="M56" s="169"/>
    </row>
    <row r="57" spans="1:13" s="159" customFormat="1" ht="12" customHeight="1">
      <c r="A57" s="36"/>
      <c r="B57" s="26"/>
      <c r="C57" s="26" t="s">
        <v>159</v>
      </c>
      <c r="D57" s="18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s="159" customFormat="1" ht="12" customHeight="1">
      <c r="A58" s="36"/>
      <c r="B58" s="26" t="s">
        <v>33</v>
      </c>
      <c r="C58" s="26" t="s">
        <v>160</v>
      </c>
      <c r="D58" s="18"/>
      <c r="E58" s="169"/>
      <c r="F58" s="169"/>
      <c r="G58" s="169"/>
      <c r="H58" s="169"/>
      <c r="I58" s="169"/>
      <c r="J58" s="169"/>
      <c r="K58" s="169"/>
      <c r="L58" s="169"/>
      <c r="M58" s="169"/>
    </row>
    <row r="59" spans="1:13" s="159" customFormat="1" ht="13.5" customHeight="1">
      <c r="A59" s="39" t="s">
        <v>37</v>
      </c>
      <c r="B59" s="26" t="s">
        <v>28</v>
      </c>
      <c r="C59" s="26" t="s">
        <v>161</v>
      </c>
      <c r="D59" s="18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s="159" customFormat="1" ht="12" customHeight="1">
      <c r="A60" s="36"/>
      <c r="B60" s="26"/>
      <c r="C60" s="26" t="s">
        <v>162</v>
      </c>
      <c r="D60" s="18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3" s="159" customFormat="1" ht="12" customHeight="1">
      <c r="A61" s="36"/>
      <c r="B61" s="26"/>
      <c r="C61" s="26" t="s">
        <v>163</v>
      </c>
      <c r="D61" s="18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13" s="159" customFormat="1" ht="12" customHeight="1">
      <c r="A62" s="36"/>
      <c r="B62" s="26" t="s">
        <v>30</v>
      </c>
      <c r="C62" s="26" t="s">
        <v>164</v>
      </c>
      <c r="D62" s="18"/>
      <c r="E62" s="171"/>
      <c r="F62" s="171"/>
      <c r="G62" s="171"/>
      <c r="H62" s="171"/>
      <c r="I62" s="171"/>
      <c r="J62" s="171"/>
      <c r="K62" s="171"/>
      <c r="L62" s="171"/>
      <c r="M62" s="171"/>
    </row>
    <row r="63" spans="1:13" s="159" customFormat="1" ht="12" customHeight="1">
      <c r="A63" s="36"/>
      <c r="B63" s="26"/>
      <c r="C63" s="26" t="s">
        <v>165</v>
      </c>
      <c r="D63" s="18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1:13" s="159" customFormat="1" ht="12" customHeight="1">
      <c r="A64" s="36"/>
      <c r="B64" s="26"/>
      <c r="C64" s="26" t="s">
        <v>166</v>
      </c>
      <c r="D64" s="18"/>
      <c r="E64" s="171"/>
      <c r="F64" s="171"/>
      <c r="G64" s="171"/>
      <c r="H64" s="171"/>
      <c r="I64" s="171"/>
      <c r="J64" s="171"/>
      <c r="K64" s="171"/>
      <c r="L64" s="171"/>
      <c r="M64" s="171"/>
    </row>
    <row r="65" spans="1:13" s="159" customFormat="1" ht="12" customHeight="1">
      <c r="A65" s="36"/>
      <c r="B65" s="26" t="s">
        <v>31</v>
      </c>
      <c r="C65" s="40" t="s">
        <v>167</v>
      </c>
      <c r="D65" s="172"/>
      <c r="E65" s="173"/>
      <c r="F65" s="174"/>
      <c r="G65" s="175"/>
      <c r="H65" s="171"/>
      <c r="I65" s="171"/>
      <c r="J65" s="171"/>
      <c r="K65" s="171"/>
      <c r="L65" s="171"/>
      <c r="M65" s="171"/>
    </row>
    <row r="66" spans="1:13" s="159" customFormat="1" ht="12" customHeight="1">
      <c r="A66" s="36"/>
      <c r="B66" s="26"/>
      <c r="C66" s="26" t="s">
        <v>168</v>
      </c>
      <c r="D66" s="18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s="159" customFormat="1" ht="12" customHeight="1">
      <c r="A67" s="36"/>
      <c r="B67" s="26"/>
      <c r="C67" s="26" t="s">
        <v>169</v>
      </c>
      <c r="D67" s="18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3" s="159" customFormat="1" ht="12" customHeight="1">
      <c r="A68" s="36"/>
      <c r="B68" s="26" t="s">
        <v>24</v>
      </c>
      <c r="C68" s="26" t="s">
        <v>170</v>
      </c>
      <c r="D68" s="18"/>
      <c r="E68" s="171"/>
      <c r="F68" s="171"/>
      <c r="G68" s="171"/>
      <c r="H68" s="171"/>
      <c r="I68" s="171"/>
      <c r="J68" s="171"/>
      <c r="K68" s="171"/>
      <c r="L68" s="171"/>
      <c r="M68" s="171"/>
    </row>
    <row r="69" spans="1:13" s="159" customFormat="1" ht="12" customHeight="1">
      <c r="A69" s="36"/>
      <c r="B69" s="26"/>
      <c r="C69" s="26" t="s">
        <v>171</v>
      </c>
      <c r="D69" s="18"/>
      <c r="E69" s="171"/>
      <c r="F69" s="171"/>
      <c r="G69" s="171"/>
      <c r="H69" s="171"/>
      <c r="I69" s="171"/>
      <c r="J69" s="171"/>
      <c r="K69" s="171"/>
      <c r="L69" s="171"/>
      <c r="M69" s="171"/>
    </row>
    <row r="70" spans="1:13" s="159" customFormat="1" ht="12" customHeight="1">
      <c r="A70" s="39" t="s">
        <v>185</v>
      </c>
      <c r="B70" s="26" t="s">
        <v>28</v>
      </c>
      <c r="C70" s="26" t="s">
        <v>186</v>
      </c>
      <c r="D70" s="18"/>
      <c r="E70" s="171"/>
      <c r="F70" s="171"/>
      <c r="G70" s="171"/>
      <c r="H70" s="171"/>
      <c r="I70" s="171"/>
      <c r="J70" s="171"/>
      <c r="K70" s="171"/>
      <c r="L70" s="171"/>
      <c r="M70" s="171"/>
    </row>
    <row r="71" spans="1:13" s="159" customFormat="1" ht="12" customHeight="1">
      <c r="A71" s="36"/>
      <c r="B71" s="26"/>
      <c r="C71" s="26" t="s">
        <v>187</v>
      </c>
      <c r="D71" s="18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1:13" s="159" customFormat="1" ht="12" customHeight="1">
      <c r="A72" s="36"/>
      <c r="B72" s="26" t="s">
        <v>30</v>
      </c>
      <c r="C72" s="26" t="s">
        <v>188</v>
      </c>
      <c r="D72" s="18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1:13" s="159" customFormat="1" ht="12" customHeight="1">
      <c r="A73" s="36"/>
      <c r="B73" s="26"/>
      <c r="C73" s="26" t="s">
        <v>189</v>
      </c>
      <c r="D73" s="18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s="159" customFormat="1" ht="12" customHeight="1">
      <c r="A74" s="36"/>
      <c r="B74" s="26" t="s">
        <v>31</v>
      </c>
      <c r="C74" s="26" t="s">
        <v>190</v>
      </c>
      <c r="D74" s="18"/>
      <c r="E74" s="171"/>
      <c r="F74" s="171"/>
      <c r="G74" s="171"/>
      <c r="H74" s="171"/>
      <c r="I74" s="171"/>
      <c r="J74" s="171"/>
      <c r="K74" s="171"/>
      <c r="L74" s="171"/>
      <c r="M74" s="171"/>
    </row>
    <row r="75" spans="1:13" s="159" customFormat="1" ht="12" customHeight="1">
      <c r="A75" s="36"/>
      <c r="B75" s="26"/>
      <c r="C75" s="26" t="s">
        <v>191</v>
      </c>
      <c r="D75" s="18"/>
      <c r="E75" s="171"/>
      <c r="F75" s="171"/>
      <c r="G75" s="171"/>
      <c r="H75" s="171"/>
      <c r="I75" s="171"/>
      <c r="J75" s="171"/>
      <c r="K75" s="171"/>
      <c r="L75" s="171"/>
      <c r="M75" s="171"/>
    </row>
    <row r="76" spans="1:13" s="159" customFormat="1" ht="12" customHeight="1">
      <c r="A76" s="36"/>
      <c r="B76" s="26" t="s">
        <v>24</v>
      </c>
      <c r="C76" s="26" t="s">
        <v>192</v>
      </c>
      <c r="D76" s="18"/>
      <c r="E76" s="171"/>
      <c r="F76" s="171"/>
      <c r="G76" s="171"/>
      <c r="H76" s="171"/>
      <c r="I76" s="171"/>
      <c r="J76" s="171"/>
      <c r="K76" s="171"/>
      <c r="L76" s="171"/>
      <c r="M76" s="171"/>
    </row>
    <row r="77" spans="1:13" s="159" customFormat="1" ht="12" customHeight="1">
      <c r="A77" s="36"/>
      <c r="B77" s="26"/>
      <c r="C77" s="26" t="s">
        <v>193</v>
      </c>
      <c r="D77" s="18"/>
      <c r="E77" s="171"/>
      <c r="F77" s="171"/>
      <c r="G77" s="171"/>
      <c r="H77" s="171"/>
      <c r="I77" s="171"/>
      <c r="J77" s="171"/>
      <c r="K77" s="171"/>
      <c r="L77" s="171"/>
      <c r="M77" s="171"/>
    </row>
    <row r="78" spans="1:13" s="159" customFormat="1" ht="12" customHeight="1">
      <c r="A78" s="36"/>
      <c r="B78" s="26"/>
      <c r="C78" s="26" t="s">
        <v>194</v>
      </c>
      <c r="D78" s="18"/>
      <c r="E78" s="171"/>
      <c r="F78" s="171"/>
      <c r="G78" s="171"/>
      <c r="H78" s="171"/>
      <c r="I78" s="171"/>
      <c r="J78" s="171"/>
      <c r="K78" s="171"/>
      <c r="L78" s="171"/>
      <c r="M78" s="171"/>
    </row>
    <row r="79" spans="1:13" s="159" customFormat="1" ht="12" customHeight="1">
      <c r="A79" s="36"/>
      <c r="B79" s="26"/>
      <c r="C79" s="26" t="s">
        <v>195</v>
      </c>
      <c r="D79" s="18"/>
      <c r="E79" s="171"/>
      <c r="F79" s="171"/>
      <c r="G79" s="171"/>
      <c r="H79" s="171"/>
      <c r="I79" s="171"/>
      <c r="J79" s="171"/>
      <c r="K79" s="171"/>
      <c r="L79" s="171"/>
      <c r="M79" s="171"/>
    </row>
    <row r="80" spans="1:13" s="159" customFormat="1" ht="12" customHeight="1">
      <c r="A80" s="36"/>
      <c r="B80" s="26" t="s">
        <v>196</v>
      </c>
      <c r="C80" s="26" t="s">
        <v>197</v>
      </c>
      <c r="D80" s="18"/>
      <c r="E80" s="171"/>
      <c r="F80" s="171"/>
      <c r="G80" s="171"/>
      <c r="H80" s="171"/>
      <c r="I80" s="171"/>
      <c r="J80" s="171"/>
      <c r="K80" s="171"/>
      <c r="L80" s="171"/>
      <c r="M80" s="171"/>
    </row>
    <row r="81" spans="1:13" s="159" customFormat="1" ht="12" customHeight="1">
      <c r="A81" s="36"/>
      <c r="B81" s="26"/>
      <c r="C81" s="26" t="s">
        <v>198</v>
      </c>
      <c r="D81" s="18"/>
      <c r="E81" s="171"/>
      <c r="F81" s="171"/>
      <c r="G81" s="171"/>
      <c r="H81" s="171"/>
      <c r="I81" s="171"/>
      <c r="J81" s="171"/>
      <c r="K81" s="171"/>
      <c r="L81" s="171"/>
      <c r="M81" s="171"/>
    </row>
    <row r="82" spans="1:13" s="159" customFormat="1" ht="12" customHeight="1">
      <c r="A82" s="36"/>
      <c r="B82" s="26" t="s">
        <v>199</v>
      </c>
      <c r="C82" s="26" t="s">
        <v>224</v>
      </c>
      <c r="D82" s="18"/>
      <c r="E82" s="171"/>
      <c r="F82" s="171"/>
      <c r="G82" s="171"/>
      <c r="H82" s="171"/>
      <c r="I82" s="171"/>
      <c r="J82" s="171"/>
      <c r="K82" s="171"/>
      <c r="L82" s="171"/>
      <c r="M82" s="171"/>
    </row>
    <row r="83" spans="1:28" ht="21.75" customHeight="1">
      <c r="A83" s="18" t="s">
        <v>38</v>
      </c>
      <c r="AB83" s="18"/>
    </row>
    <row r="84" spans="1:28" ht="12" customHeight="1">
      <c r="A84" s="18" t="s">
        <v>39</v>
      </c>
      <c r="AB84" s="18"/>
    </row>
    <row r="85" spans="1:28" ht="12" customHeight="1">
      <c r="A85" s="155" t="s">
        <v>233</v>
      </c>
      <c r="AB85" s="18"/>
    </row>
    <row r="86" spans="1:28" ht="12" customHeight="1">
      <c r="A86" s="18" t="s">
        <v>40</v>
      </c>
      <c r="AB86" s="18"/>
    </row>
    <row r="87" spans="1:13" s="159" customFormat="1" ht="9.75" customHeight="1">
      <c r="A87" s="176"/>
      <c r="B87" s="177"/>
      <c r="C87" s="177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1:13" s="159" customFormat="1" ht="9.75" customHeight="1">
      <c r="A88" s="176"/>
      <c r="B88" s="177"/>
      <c r="C88" s="177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1:13" s="159" customFormat="1" ht="9.75" customHeight="1">
      <c r="A89" s="176"/>
      <c r="B89" s="177"/>
      <c r="C89" s="177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s="159" customFormat="1" ht="9.75" customHeight="1">
      <c r="A90" s="176"/>
      <c r="B90" s="177"/>
      <c r="C90" s="177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s="159" customFormat="1" ht="9.75" customHeight="1">
      <c r="A91" s="176"/>
      <c r="B91" s="177"/>
      <c r="C91" s="177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3" s="159" customFormat="1" ht="9.75" customHeight="1">
      <c r="A92" s="178"/>
      <c r="B92" s="179"/>
      <c r="C92" s="179"/>
      <c r="D92" s="169"/>
      <c r="E92" s="169"/>
      <c r="F92" s="169"/>
      <c r="G92" s="169"/>
      <c r="H92" s="169"/>
      <c r="I92" s="169"/>
      <c r="J92" s="169"/>
      <c r="K92" s="169"/>
      <c r="L92" s="169"/>
      <c r="M92" s="169"/>
    </row>
    <row r="93" spans="1:13" s="159" customFormat="1" ht="9.75" customHeight="1">
      <c r="A93" s="178"/>
      <c r="B93" s="179"/>
      <c r="C93" s="179"/>
      <c r="D93" s="169"/>
      <c r="E93" s="169"/>
      <c r="F93" s="169"/>
      <c r="G93" s="169"/>
      <c r="H93" s="169"/>
      <c r="I93" s="169"/>
      <c r="J93" s="169"/>
      <c r="K93" s="169"/>
      <c r="L93" s="169"/>
      <c r="M93" s="169"/>
    </row>
    <row r="94" spans="1:13" s="159" customFormat="1" ht="9.75" customHeight="1">
      <c r="A94" s="178"/>
      <c r="B94" s="179"/>
      <c r="C94" s="179"/>
      <c r="D94" s="169"/>
      <c r="E94" s="169"/>
      <c r="F94" s="169"/>
      <c r="G94" s="169"/>
      <c r="H94" s="169"/>
      <c r="I94" s="169"/>
      <c r="J94" s="169"/>
      <c r="K94" s="169"/>
      <c r="L94" s="169"/>
      <c r="M94" s="169"/>
    </row>
    <row r="95" spans="1:13" s="159" customFormat="1" ht="9.75" customHeight="1">
      <c r="A95" s="178"/>
      <c r="B95" s="179"/>
      <c r="C95" s="179"/>
      <c r="D95" s="169"/>
      <c r="E95" s="169"/>
      <c r="F95" s="169"/>
      <c r="G95" s="169"/>
      <c r="H95" s="169"/>
      <c r="I95" s="169"/>
      <c r="J95" s="169"/>
      <c r="K95" s="169"/>
      <c r="L95" s="169"/>
      <c r="M95" s="169"/>
    </row>
    <row r="96" spans="1:13" s="159" customFormat="1" ht="9.75" customHeight="1">
      <c r="A96" s="178"/>
      <c r="B96" s="179"/>
      <c r="C96" s="179"/>
      <c r="D96" s="169"/>
      <c r="E96" s="169"/>
      <c r="F96" s="169"/>
      <c r="G96" s="169"/>
      <c r="H96" s="169"/>
      <c r="I96" s="169"/>
      <c r="J96" s="169"/>
      <c r="K96" s="169"/>
      <c r="L96" s="169"/>
      <c r="M96" s="169"/>
    </row>
    <row r="97" spans="1:13" s="159" customFormat="1" ht="9.75" customHeight="1">
      <c r="A97" s="178"/>
      <c r="B97" s="179"/>
      <c r="C97" s="179"/>
      <c r="D97" s="169"/>
      <c r="E97" s="169"/>
      <c r="F97" s="169"/>
      <c r="G97" s="169"/>
      <c r="H97" s="169"/>
      <c r="I97" s="169"/>
      <c r="J97" s="169"/>
      <c r="K97" s="169"/>
      <c r="L97" s="169"/>
      <c r="M97" s="169"/>
    </row>
    <row r="98" spans="1:13" s="159" customFormat="1" ht="9.75" customHeight="1">
      <c r="A98" s="178"/>
      <c r="B98" s="179"/>
      <c r="C98" s="179"/>
      <c r="D98" s="169"/>
      <c r="E98" s="169"/>
      <c r="F98" s="169"/>
      <c r="G98" s="169"/>
      <c r="H98" s="169"/>
      <c r="I98" s="169"/>
      <c r="J98" s="169"/>
      <c r="K98" s="169"/>
      <c r="L98" s="169"/>
      <c r="M98" s="169"/>
    </row>
    <row r="99" spans="1:13" s="159" customFormat="1" ht="9.75" customHeight="1">
      <c r="A99" s="178"/>
      <c r="B99" s="179"/>
      <c r="C99" s="179"/>
      <c r="D99" s="169"/>
      <c r="E99" s="169"/>
      <c r="F99" s="169"/>
      <c r="G99" s="169"/>
      <c r="H99" s="169"/>
      <c r="I99" s="169"/>
      <c r="J99" s="169"/>
      <c r="K99" s="169"/>
      <c r="L99" s="169"/>
      <c r="M99" s="169"/>
    </row>
    <row r="100" spans="1:13" s="159" customFormat="1" ht="9.75" customHeight="1">
      <c r="A100" s="178"/>
      <c r="B100" s="179"/>
      <c r="C100" s="17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</row>
    <row r="101" spans="1:13" s="159" customFormat="1" ht="9.75" customHeight="1">
      <c r="A101" s="178"/>
      <c r="B101" s="179"/>
      <c r="C101" s="17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</row>
    <row r="102" spans="1:13" s="159" customFormat="1" ht="9.75" customHeight="1">
      <c r="A102" s="178"/>
      <c r="B102" s="179"/>
      <c r="C102" s="17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</row>
    <row r="103" spans="1:13" s="159" customFormat="1" ht="9.75" customHeight="1">
      <c r="A103" s="178"/>
      <c r="B103" s="180"/>
      <c r="C103" s="181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</row>
    <row r="104" spans="1:13" s="159" customFormat="1" ht="9.75" customHeight="1">
      <c r="A104" s="178"/>
      <c r="B104" s="180"/>
      <c r="C104" s="181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</row>
    <row r="105" spans="1:13" s="159" customFormat="1" ht="9.75" customHeight="1">
      <c r="A105" s="178"/>
      <c r="B105" s="180"/>
      <c r="C105" s="181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</row>
    <row r="106" spans="1:13" s="159" customFormat="1" ht="9.75" customHeight="1">
      <c r="A106" s="178"/>
      <c r="B106" s="180"/>
      <c r="C106" s="181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</row>
    <row r="107" spans="1:13" s="159" customFormat="1" ht="9.75" customHeight="1">
      <c r="A107" s="178"/>
      <c r="B107" s="180"/>
      <c r="C107" s="181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</row>
    <row r="108" spans="1:13" s="159" customFormat="1" ht="9.75" customHeight="1">
      <c r="A108" s="178"/>
      <c r="B108" s="180"/>
      <c r="C108" s="181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</row>
    <row r="109" spans="1:13" s="159" customFormat="1" ht="9.75" customHeight="1">
      <c r="A109" s="178"/>
      <c r="B109" s="180"/>
      <c r="C109" s="181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</row>
    <row r="110" spans="1:13" s="159" customFormat="1" ht="9.75" customHeight="1">
      <c r="A110" s="178"/>
      <c r="B110" s="180"/>
      <c r="C110" s="181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</row>
    <row r="111" spans="1:13" s="159" customFormat="1" ht="9.75" customHeight="1">
      <c r="A111" s="178"/>
      <c r="B111" s="180"/>
      <c r="C111" s="181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</row>
    <row r="112" spans="1:13" s="159" customFormat="1" ht="9.75" customHeight="1">
      <c r="A112" s="178"/>
      <c r="B112" s="180"/>
      <c r="C112" s="181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</row>
    <row r="113" spans="1:13" s="159" customFormat="1" ht="9.75" customHeight="1">
      <c r="A113" s="178"/>
      <c r="B113" s="180"/>
      <c r="C113" s="181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</row>
    <row r="114" spans="1:13" s="159" customFormat="1" ht="9.75" customHeight="1">
      <c r="A114" s="178"/>
      <c r="B114" s="180"/>
      <c r="C114" s="181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</row>
    <row r="115" spans="1:13" s="159" customFormat="1" ht="9.75" customHeight="1">
      <c r="A115" s="178"/>
      <c r="B115" s="180"/>
      <c r="C115" s="181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</row>
    <row r="116" spans="1:13" s="159" customFormat="1" ht="9.75" customHeight="1">
      <c r="A116" s="178"/>
      <c r="B116" s="180"/>
      <c r="C116" s="181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</row>
    <row r="117" spans="1:13" s="159" customFormat="1" ht="9.75" customHeight="1">
      <c r="A117" s="178"/>
      <c r="B117" s="180"/>
      <c r="C117" s="181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</row>
    <row r="118" spans="1:13" s="159" customFormat="1" ht="9.75" customHeight="1">
      <c r="A118" s="178"/>
      <c r="B118" s="180"/>
      <c r="C118" s="181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</row>
    <row r="119" spans="1:13" s="159" customFormat="1" ht="9.75" customHeight="1">
      <c r="A119" s="178"/>
      <c r="B119" s="180"/>
      <c r="C119" s="181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</row>
    <row r="120" spans="1:13" s="159" customFormat="1" ht="9.75" customHeight="1">
      <c r="A120" s="178"/>
      <c r="B120" s="180"/>
      <c r="C120" s="181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</row>
    <row r="121" spans="1:13" s="159" customFormat="1" ht="9.75" customHeight="1">
      <c r="A121" s="178"/>
      <c r="B121" s="180"/>
      <c r="C121" s="181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</row>
    <row r="122" spans="1:13" s="159" customFormat="1" ht="9.75" customHeight="1">
      <c r="A122" s="178"/>
      <c r="B122" s="180"/>
      <c r="C122" s="181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</row>
    <row r="123" spans="1:13" s="159" customFormat="1" ht="9.75" customHeight="1">
      <c r="A123" s="178"/>
      <c r="B123" s="180"/>
      <c r="C123" s="181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</row>
    <row r="124" spans="1:13" s="159" customFormat="1" ht="9.75" customHeight="1">
      <c r="A124" s="178"/>
      <c r="B124" s="180"/>
      <c r="C124" s="181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</row>
    <row r="125" spans="1:13" s="159" customFormat="1" ht="9.75" customHeight="1">
      <c r="A125" s="178"/>
      <c r="B125" s="180"/>
      <c r="C125" s="181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</row>
    <row r="126" spans="1:13" s="159" customFormat="1" ht="9.75" customHeight="1">
      <c r="A126" s="178"/>
      <c r="B126" s="180"/>
      <c r="C126" s="181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</row>
    <row r="127" spans="1:13" s="159" customFormat="1" ht="9.75" customHeight="1">
      <c r="A127" s="178"/>
      <c r="B127" s="180"/>
      <c r="C127" s="181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</row>
    <row r="128" spans="1:13" s="159" customFormat="1" ht="9.75" customHeight="1">
      <c r="A128" s="178"/>
      <c r="B128" s="180"/>
      <c r="C128" s="181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</row>
    <row r="129" spans="1:13" s="159" customFormat="1" ht="9.75" customHeight="1">
      <c r="A129" s="178"/>
      <c r="B129" s="180"/>
      <c r="C129" s="181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</row>
    <row r="130" spans="1:13" s="159" customFormat="1" ht="9.75" customHeight="1">
      <c r="A130" s="178"/>
      <c r="B130" s="180"/>
      <c r="C130" s="181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</row>
    <row r="131" spans="1:13" s="159" customFormat="1" ht="9.75" customHeight="1">
      <c r="A131" s="178"/>
      <c r="B131" s="180"/>
      <c r="C131" s="181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</row>
    <row r="132" spans="1:13" s="159" customFormat="1" ht="9.75" customHeight="1">
      <c r="A132" s="178"/>
      <c r="B132" s="180"/>
      <c r="C132" s="181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</row>
    <row r="133" spans="1:13" s="159" customFormat="1" ht="9.75" customHeight="1">
      <c r="A133" s="178"/>
      <c r="B133" s="180"/>
      <c r="C133" s="181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</row>
    <row r="134" spans="1:13" s="159" customFormat="1" ht="9.75" customHeight="1">
      <c r="A134" s="178"/>
      <c r="B134" s="180"/>
      <c r="C134" s="181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</row>
    <row r="135" spans="1:13" s="159" customFormat="1" ht="9.75" customHeight="1">
      <c r="A135" s="178"/>
      <c r="B135" s="180"/>
      <c r="C135" s="181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</row>
    <row r="136" spans="1:13" s="159" customFormat="1" ht="9.75" customHeight="1">
      <c r="A136" s="178"/>
      <c r="B136" s="180"/>
      <c r="C136" s="181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</row>
    <row r="137" spans="1:13" s="159" customFormat="1" ht="9.75" customHeight="1">
      <c r="A137" s="178"/>
      <c r="B137" s="180"/>
      <c r="C137" s="181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</row>
    <row r="138" spans="1:13" s="159" customFormat="1" ht="9.75" customHeight="1">
      <c r="A138" s="178"/>
      <c r="B138" s="180"/>
      <c r="C138" s="181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</row>
    <row r="139" spans="1:13" s="159" customFormat="1" ht="9.75" customHeight="1">
      <c r="A139" s="178"/>
      <c r="B139" s="180"/>
      <c r="C139" s="181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</row>
    <row r="140" spans="1:13" s="159" customFormat="1" ht="9.75" customHeight="1">
      <c r="A140" s="178"/>
      <c r="B140" s="180"/>
      <c r="C140" s="181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</row>
    <row r="141" spans="1:13" s="159" customFormat="1" ht="9.75" customHeight="1">
      <c r="A141" s="178"/>
      <c r="B141" s="180"/>
      <c r="C141" s="181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</row>
    <row r="142" spans="1:13" s="159" customFormat="1" ht="9.75" customHeight="1">
      <c r="A142" s="178"/>
      <c r="B142" s="180"/>
      <c r="C142" s="181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</row>
    <row r="143" spans="1:13" s="159" customFormat="1" ht="9.75" customHeight="1">
      <c r="A143" s="178"/>
      <c r="B143" s="180"/>
      <c r="C143" s="181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</row>
    <row r="144" spans="1:13" s="159" customFormat="1" ht="9.75" customHeight="1">
      <c r="A144" s="178"/>
      <c r="B144" s="180"/>
      <c r="C144" s="181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</row>
    <row r="145" spans="1:13" s="159" customFormat="1" ht="9.75" customHeight="1">
      <c r="A145" s="178"/>
      <c r="B145" s="180"/>
      <c r="C145" s="181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</row>
    <row r="146" spans="1:13" s="159" customFormat="1" ht="9.75" customHeight="1">
      <c r="A146" s="178"/>
      <c r="B146" s="180"/>
      <c r="C146" s="181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</row>
    <row r="147" spans="1:13" s="159" customFormat="1" ht="9.75" customHeight="1">
      <c r="A147" s="178"/>
      <c r="B147" s="180"/>
      <c r="C147" s="181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</row>
    <row r="148" spans="1:13" s="159" customFormat="1" ht="9.75" customHeight="1">
      <c r="A148" s="178"/>
      <c r="B148" s="180"/>
      <c r="C148" s="181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</row>
    <row r="149" spans="1:13" s="159" customFormat="1" ht="9.75" customHeight="1">
      <c r="A149" s="178"/>
      <c r="B149" s="180"/>
      <c r="C149" s="181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</row>
    <row r="150" spans="1:13" s="159" customFormat="1" ht="9.75" customHeight="1">
      <c r="A150" s="178"/>
      <c r="B150" s="180"/>
      <c r="C150" s="181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</row>
    <row r="151" spans="1:13" s="159" customFormat="1" ht="9.75" customHeight="1">
      <c r="A151" s="178"/>
      <c r="B151" s="180"/>
      <c r="C151" s="180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</row>
    <row r="152" spans="1:13" s="159" customFormat="1" ht="9.75" customHeight="1">
      <c r="A152" s="178"/>
      <c r="B152" s="180"/>
      <c r="C152" s="181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</row>
    <row r="153" spans="1:13" s="159" customFormat="1" ht="9.75" customHeight="1">
      <c r="A153" s="178"/>
      <c r="B153" s="180"/>
      <c r="C153" s="181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</row>
    <row r="154" spans="1:13" s="159" customFormat="1" ht="9.75" customHeight="1">
      <c r="A154" s="178"/>
      <c r="B154" s="180"/>
      <c r="C154" s="181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</row>
    <row r="155" spans="1:13" s="159" customFormat="1" ht="9.75" customHeight="1">
      <c r="A155" s="178"/>
      <c r="B155" s="180"/>
      <c r="C155" s="181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</row>
    <row r="156" spans="1:13" s="159" customFormat="1" ht="9.75" customHeight="1">
      <c r="A156" s="178"/>
      <c r="B156" s="180"/>
      <c r="C156" s="181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</row>
    <row r="157" spans="1:13" s="159" customFormat="1" ht="9.75" customHeight="1">
      <c r="A157" s="178"/>
      <c r="B157" s="180"/>
      <c r="C157" s="181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</row>
    <row r="158" spans="1:13" s="159" customFormat="1" ht="9.75" customHeight="1">
      <c r="A158" s="178"/>
      <c r="B158" s="180"/>
      <c r="C158" s="181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</row>
    <row r="159" spans="1:13" s="159" customFormat="1" ht="9.75" customHeight="1">
      <c r="A159" s="178"/>
      <c r="B159" s="180"/>
      <c r="C159" s="181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</row>
    <row r="160" spans="1:13" s="159" customFormat="1" ht="9.75" customHeight="1">
      <c r="A160" s="178"/>
      <c r="B160" s="180"/>
      <c r="C160" s="181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</row>
    <row r="161" spans="1:13" s="159" customFormat="1" ht="9.75" customHeight="1">
      <c r="A161" s="178"/>
      <c r="B161" s="180"/>
      <c r="C161" s="181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</row>
    <row r="162" spans="1:13" s="159" customFormat="1" ht="9.75" customHeight="1">
      <c r="A162" s="178"/>
      <c r="B162" s="180"/>
      <c r="C162" s="181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</row>
    <row r="163" spans="1:13" s="159" customFormat="1" ht="9.75" customHeight="1">
      <c r="A163" s="178"/>
      <c r="B163" s="180"/>
      <c r="C163" s="181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</row>
    <row r="164" spans="1:13" s="159" customFormat="1" ht="9.75" customHeight="1">
      <c r="A164" s="178"/>
      <c r="B164" s="180"/>
      <c r="C164" s="181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</row>
    <row r="165" spans="1:13" s="159" customFormat="1" ht="9.75" customHeight="1">
      <c r="A165" s="178"/>
      <c r="B165" s="180"/>
      <c r="C165" s="181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</row>
    <row r="166" spans="1:13" s="159" customFormat="1" ht="9.75" customHeight="1">
      <c r="A166" s="178"/>
      <c r="B166" s="180"/>
      <c r="C166" s="181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</row>
    <row r="167" spans="1:13" s="159" customFormat="1" ht="9.75" customHeight="1">
      <c r="A167" s="178"/>
      <c r="B167" s="180"/>
      <c r="C167" s="181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</row>
    <row r="168" spans="1:13" s="159" customFormat="1" ht="9.75" customHeight="1">
      <c r="A168" s="178"/>
      <c r="B168" s="180"/>
      <c r="C168" s="181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</row>
    <row r="169" spans="1:13" s="159" customFormat="1" ht="9.75" customHeight="1">
      <c r="A169" s="178"/>
      <c r="B169" s="180"/>
      <c r="C169" s="181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</row>
    <row r="170" spans="1:13" s="159" customFormat="1" ht="9.75" customHeight="1">
      <c r="A170" s="178"/>
      <c r="B170" s="180"/>
      <c r="C170" s="181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</row>
    <row r="171" spans="1:13" s="159" customFormat="1" ht="9.75" customHeight="1">
      <c r="A171" s="178"/>
      <c r="B171" s="180"/>
      <c r="C171" s="181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</row>
    <row r="172" spans="1:13" s="159" customFormat="1" ht="9.75" customHeight="1">
      <c r="A172" s="178"/>
      <c r="B172" s="180"/>
      <c r="C172" s="181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</row>
    <row r="173" spans="1:13" s="159" customFormat="1" ht="9.75" customHeight="1">
      <c r="A173" s="178"/>
      <c r="B173" s="180"/>
      <c r="C173" s="181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</row>
    <row r="174" spans="1:13" s="159" customFormat="1" ht="9.75" customHeight="1">
      <c r="A174" s="182"/>
      <c r="B174" s="183"/>
      <c r="C174" s="183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</row>
    <row r="175" spans="1:13" s="159" customFormat="1" ht="9.75" customHeight="1">
      <c r="A175" s="182"/>
      <c r="B175" s="183"/>
      <c r="C175" s="183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</row>
    <row r="176" spans="1:13" s="159" customFormat="1" ht="9.75" customHeight="1">
      <c r="A176" s="184"/>
      <c r="B176" s="183"/>
      <c r="C176" s="183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</row>
    <row r="177" spans="1:13" s="159" customFormat="1" ht="9.75" customHeight="1">
      <c r="A177" s="184"/>
      <c r="B177" s="183"/>
      <c r="C177" s="183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</row>
    <row r="178" spans="1:13" s="159" customFormat="1" ht="9.75" customHeight="1">
      <c r="A178" s="184"/>
      <c r="B178" s="183"/>
      <c r="C178" s="183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</row>
    <row r="179" spans="1:13" s="159" customFormat="1" ht="9.75" customHeight="1">
      <c r="A179" s="184"/>
      <c r="B179" s="183"/>
      <c r="C179" s="183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</row>
    <row r="180" spans="1:13" s="159" customFormat="1" ht="9.75" customHeight="1">
      <c r="A180" s="184"/>
      <c r="B180" s="183"/>
      <c r="C180" s="183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</row>
    <row r="181" spans="1:13" s="159" customFormat="1" ht="9.75" customHeight="1">
      <c r="A181" s="184"/>
      <c r="B181" s="183"/>
      <c r="C181" s="183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</row>
    <row r="182" spans="1:13" s="159" customFormat="1" ht="9.75" customHeight="1">
      <c r="A182" s="184"/>
      <c r="B182" s="183"/>
      <c r="C182" s="183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</row>
    <row r="183" spans="1:13" s="159" customFormat="1" ht="9.75" customHeight="1">
      <c r="A183" s="184"/>
      <c r="B183" s="183"/>
      <c r="C183" s="183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</row>
    <row r="184" spans="1:13" s="159" customFormat="1" ht="9.75" customHeight="1">
      <c r="A184" s="184"/>
      <c r="B184" s="183"/>
      <c r="C184" s="183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</row>
    <row r="185" spans="1:13" s="159" customFormat="1" ht="9.75" customHeight="1">
      <c r="A185" s="184"/>
      <c r="B185" s="183"/>
      <c r="C185" s="183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</row>
    <row r="186" spans="1:13" s="159" customFormat="1" ht="9.75" customHeight="1">
      <c r="A186" s="184"/>
      <c r="B186" s="183"/>
      <c r="C186" s="183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</row>
    <row r="187" spans="1:13" s="159" customFormat="1" ht="9.75" customHeight="1">
      <c r="A187" s="184"/>
      <c r="B187" s="183"/>
      <c r="C187" s="183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</row>
    <row r="188" spans="1:13" s="159" customFormat="1" ht="9.75" customHeight="1">
      <c r="A188" s="184"/>
      <c r="B188" s="183"/>
      <c r="C188" s="183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</row>
    <row r="189" spans="1:13" s="159" customFormat="1" ht="9.75" customHeight="1">
      <c r="A189" s="184"/>
      <c r="B189" s="183"/>
      <c r="C189" s="183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</row>
    <row r="190" spans="1:13" s="159" customFormat="1" ht="9.75" customHeight="1">
      <c r="A190" s="184"/>
      <c r="B190" s="183"/>
      <c r="C190" s="183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</row>
    <row r="191" spans="1:13" s="159" customFormat="1" ht="9.75" customHeight="1">
      <c r="A191" s="184"/>
      <c r="B191" s="183"/>
      <c r="C191" s="183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</row>
    <row r="192" spans="1:13" s="159" customFormat="1" ht="9.75" customHeight="1">
      <c r="A192" s="184"/>
      <c r="B192" s="183"/>
      <c r="C192" s="183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</row>
    <row r="193" spans="1:13" s="159" customFormat="1" ht="9.75" customHeight="1">
      <c r="A193" s="184"/>
      <c r="B193" s="183"/>
      <c r="C193" s="183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</row>
    <row r="194" spans="1:13" s="159" customFormat="1" ht="9.75" customHeight="1">
      <c r="A194" s="184"/>
      <c r="B194" s="183"/>
      <c r="C194" s="183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</row>
    <row r="195" spans="1:13" s="159" customFormat="1" ht="9.75" customHeight="1">
      <c r="A195" s="184"/>
      <c r="B195" s="183"/>
      <c r="C195" s="183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</row>
    <row r="196" spans="1:13" s="159" customFormat="1" ht="9.75" customHeight="1">
      <c r="A196" s="184"/>
      <c r="B196" s="183"/>
      <c r="C196" s="183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</row>
    <row r="197" spans="1:13" s="159" customFormat="1" ht="9.75" customHeight="1">
      <c r="A197" s="184"/>
      <c r="B197" s="183"/>
      <c r="C197" s="183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</row>
    <row r="198" spans="1:13" s="159" customFormat="1" ht="9.75" customHeight="1">
      <c r="A198" s="184"/>
      <c r="B198" s="183"/>
      <c r="C198" s="183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</row>
    <row r="199" spans="1:13" s="159" customFormat="1" ht="9.75" customHeight="1">
      <c r="A199" s="184"/>
      <c r="B199" s="183"/>
      <c r="C199" s="183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</row>
    <row r="200" spans="1:13" s="159" customFormat="1" ht="9.75" customHeight="1">
      <c r="A200" s="184"/>
      <c r="B200" s="183"/>
      <c r="C200" s="183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</row>
    <row r="201" spans="1:13" s="159" customFormat="1" ht="9.75" customHeight="1">
      <c r="A201" s="184"/>
      <c r="B201" s="183"/>
      <c r="C201" s="183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</row>
    <row r="202" spans="1:13" s="159" customFormat="1" ht="9.75" customHeight="1">
      <c r="A202" s="184"/>
      <c r="B202" s="183"/>
      <c r="C202" s="183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</row>
    <row r="203" spans="1:13" s="159" customFormat="1" ht="9.75" customHeight="1">
      <c r="A203" s="184"/>
      <c r="B203" s="183"/>
      <c r="C203" s="183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</row>
    <row r="204" spans="1:13" s="159" customFormat="1" ht="9.75" customHeight="1">
      <c r="A204" s="184"/>
      <c r="B204" s="183"/>
      <c r="C204" s="183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</row>
    <row r="205" spans="1:13" s="159" customFormat="1" ht="9.75" customHeight="1">
      <c r="A205" s="184"/>
      <c r="B205" s="183"/>
      <c r="C205" s="183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</row>
    <row r="206" spans="1:13" s="159" customFormat="1" ht="9.75" customHeight="1">
      <c r="A206" s="184"/>
      <c r="B206" s="183"/>
      <c r="C206" s="183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</row>
    <row r="207" spans="1:13" s="159" customFormat="1" ht="9.75" customHeight="1">
      <c r="A207" s="184"/>
      <c r="B207" s="183"/>
      <c r="C207" s="183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</row>
    <row r="208" spans="1:3" s="18" customFormat="1" ht="9.75" customHeight="1">
      <c r="A208" s="26"/>
      <c r="B208" s="34"/>
      <c r="C208" s="34"/>
    </row>
    <row r="209" spans="1:3" s="18" customFormat="1" ht="9.75" customHeight="1">
      <c r="A209" s="26"/>
      <c r="B209" s="34"/>
      <c r="C209" s="34"/>
    </row>
    <row r="210" spans="1:3" s="18" customFormat="1" ht="9.75" customHeight="1">
      <c r="A210" s="26"/>
      <c r="B210" s="34"/>
      <c r="C210" s="34"/>
    </row>
    <row r="211" spans="1:3" s="18" customFormat="1" ht="9.75" customHeight="1">
      <c r="A211" s="26"/>
      <c r="B211" s="34"/>
      <c r="C211" s="34"/>
    </row>
    <row r="212" spans="1:3" s="18" customFormat="1" ht="9.75" customHeight="1">
      <c r="A212" s="26"/>
      <c r="B212" s="34"/>
      <c r="C212" s="34"/>
    </row>
    <row r="213" spans="1:3" s="18" customFormat="1" ht="9.75" customHeight="1">
      <c r="A213" s="26"/>
      <c r="B213" s="34"/>
      <c r="C213" s="34"/>
    </row>
    <row r="214" spans="1:3" s="18" customFormat="1" ht="9.75" customHeight="1">
      <c r="A214" s="26"/>
      <c r="B214" s="34"/>
      <c r="C214" s="34"/>
    </row>
    <row r="215" spans="2:3" ht="9.75" customHeight="1">
      <c r="B215" s="35"/>
      <c r="C215" s="35"/>
    </row>
    <row r="216" spans="2:3" ht="9.75" customHeight="1">
      <c r="B216" s="35"/>
      <c r="C216" s="35"/>
    </row>
    <row r="217" spans="2:3" ht="9.75" customHeight="1">
      <c r="B217" s="35"/>
      <c r="C217" s="35"/>
    </row>
    <row r="218" spans="2:3" ht="9.75" customHeight="1">
      <c r="B218" s="35"/>
      <c r="C218" s="35"/>
    </row>
    <row r="219" spans="2:3" ht="9.75" customHeight="1">
      <c r="B219" s="35"/>
      <c r="C219" s="35"/>
    </row>
    <row r="220" spans="2:3" ht="9.75" customHeight="1">
      <c r="B220" s="35"/>
      <c r="C220" s="35"/>
    </row>
    <row r="221" spans="2:3" ht="9.75" customHeight="1">
      <c r="B221" s="35"/>
      <c r="C221" s="35"/>
    </row>
    <row r="222" spans="2:3" ht="9.75" customHeight="1">
      <c r="B222" s="35"/>
      <c r="C222" s="35"/>
    </row>
    <row r="223" spans="2:3" ht="9.75" customHeight="1">
      <c r="B223" s="35"/>
      <c r="C223" s="35"/>
    </row>
    <row r="224" spans="2:3" ht="9.75" customHeight="1">
      <c r="B224" s="35"/>
      <c r="C224" s="35"/>
    </row>
    <row r="225" spans="2:3" ht="9.75" customHeight="1">
      <c r="B225" s="35"/>
      <c r="C225" s="35"/>
    </row>
    <row r="226" spans="2:3" ht="9.75" customHeight="1">
      <c r="B226" s="35"/>
      <c r="C226" s="35"/>
    </row>
    <row r="227" spans="2:3" ht="9.75" customHeight="1">
      <c r="B227" s="35"/>
      <c r="C227" s="35"/>
    </row>
    <row r="228" spans="2:3" ht="9.75" customHeight="1">
      <c r="B228" s="35"/>
      <c r="C228" s="35"/>
    </row>
    <row r="229" spans="2:3" ht="9.75" customHeight="1">
      <c r="B229" s="35"/>
      <c r="C229" s="35"/>
    </row>
    <row r="230" spans="2:3" ht="9.75" customHeight="1">
      <c r="B230" s="35"/>
      <c r="C230" s="35"/>
    </row>
    <row r="231" spans="2:3" ht="9.75" customHeight="1">
      <c r="B231" s="35"/>
      <c r="C231" s="35"/>
    </row>
    <row r="232" spans="2:3" ht="9.75" customHeight="1">
      <c r="B232" s="35"/>
      <c r="C232" s="35"/>
    </row>
    <row r="233" spans="2:3" ht="9.75" customHeight="1">
      <c r="B233" s="35"/>
      <c r="C233" s="35"/>
    </row>
    <row r="234" spans="2:3" ht="9.75" customHeight="1">
      <c r="B234" s="35"/>
      <c r="C234" s="35"/>
    </row>
    <row r="235" spans="2:3" ht="9.75" customHeight="1">
      <c r="B235" s="35"/>
      <c r="C235" s="35"/>
    </row>
    <row r="236" spans="2:3" ht="9.75" customHeight="1">
      <c r="B236" s="35"/>
      <c r="C236" s="35"/>
    </row>
    <row r="237" spans="2:3" ht="9.75" customHeight="1">
      <c r="B237" s="35"/>
      <c r="C237" s="35"/>
    </row>
    <row r="238" spans="2:3" ht="9.75" customHeight="1">
      <c r="B238" s="35"/>
      <c r="C238" s="35"/>
    </row>
    <row r="239" spans="2:3" ht="9.75" customHeight="1">
      <c r="B239" s="35"/>
      <c r="C239" s="35"/>
    </row>
    <row r="240" spans="2:3" ht="9.75" customHeight="1">
      <c r="B240" s="35"/>
      <c r="C240" s="35"/>
    </row>
    <row r="241" spans="2:3" ht="9.75" customHeight="1">
      <c r="B241" s="35"/>
      <c r="C241" s="35"/>
    </row>
    <row r="242" spans="2:3" ht="9.75" customHeight="1">
      <c r="B242" s="35"/>
      <c r="C242" s="35"/>
    </row>
    <row r="243" spans="2:3" ht="9.75" customHeight="1">
      <c r="B243" s="35"/>
      <c r="C243" s="35"/>
    </row>
    <row r="244" spans="2:3" ht="9.75" customHeight="1">
      <c r="B244" s="35"/>
      <c r="C244" s="35"/>
    </row>
    <row r="245" spans="2:3" ht="9.75" customHeight="1">
      <c r="B245" s="35"/>
      <c r="C245" s="35"/>
    </row>
    <row r="246" spans="2:3" ht="9.75" customHeight="1">
      <c r="B246" s="35"/>
      <c r="C246" s="35"/>
    </row>
    <row r="247" spans="2:3" ht="9.75" customHeight="1">
      <c r="B247" s="35"/>
      <c r="C247" s="35"/>
    </row>
    <row r="248" spans="2:3" ht="9.75" customHeight="1">
      <c r="B248" s="35"/>
      <c r="C248" s="35"/>
    </row>
    <row r="249" spans="2:3" ht="9.75" customHeight="1">
      <c r="B249" s="35"/>
      <c r="C249" s="35"/>
    </row>
    <row r="250" spans="2:3" ht="9.75" customHeight="1">
      <c r="B250" s="35"/>
      <c r="C250" s="35"/>
    </row>
    <row r="251" spans="2:3" ht="9.75" customHeight="1">
      <c r="B251" s="35"/>
      <c r="C251" s="35"/>
    </row>
    <row r="252" spans="2:3" ht="9.75" customHeight="1">
      <c r="B252" s="35"/>
      <c r="C252" s="35"/>
    </row>
    <row r="253" spans="2:3" ht="9.75" customHeight="1">
      <c r="B253" s="35"/>
      <c r="C253" s="35"/>
    </row>
    <row r="254" spans="2:3" ht="9.75" customHeight="1">
      <c r="B254" s="35"/>
      <c r="C254" s="35"/>
    </row>
    <row r="255" spans="2:3" ht="9.75" customHeight="1">
      <c r="B255" s="35"/>
      <c r="C255" s="35"/>
    </row>
    <row r="256" spans="2:3" ht="9.75" customHeight="1">
      <c r="B256" s="35"/>
      <c r="C256" s="35"/>
    </row>
    <row r="257" spans="2:3" ht="9.75" customHeight="1">
      <c r="B257" s="35"/>
      <c r="C257" s="35"/>
    </row>
    <row r="258" spans="2:3" ht="9.75" customHeight="1">
      <c r="B258" s="35"/>
      <c r="C258" s="35"/>
    </row>
    <row r="259" spans="2:3" ht="9.75" customHeight="1">
      <c r="B259" s="35"/>
      <c r="C259" s="35"/>
    </row>
    <row r="260" spans="2:3" ht="9.75" customHeight="1">
      <c r="B260" s="35"/>
      <c r="C260" s="35"/>
    </row>
    <row r="261" spans="2:3" ht="9.75" customHeight="1">
      <c r="B261" s="35"/>
      <c r="C261" s="35"/>
    </row>
    <row r="262" spans="2:3" ht="9.75" customHeight="1">
      <c r="B262" s="35"/>
      <c r="C262" s="35"/>
    </row>
    <row r="263" spans="2:3" ht="9.75" customHeight="1">
      <c r="B263" s="35"/>
      <c r="C263" s="35"/>
    </row>
    <row r="264" spans="2:3" ht="9.75" customHeight="1">
      <c r="B264" s="35"/>
      <c r="C264" s="35"/>
    </row>
    <row r="265" spans="2:3" ht="9.75" customHeight="1">
      <c r="B265" s="35"/>
      <c r="C265" s="35"/>
    </row>
    <row r="266" spans="2:3" ht="9.75" customHeight="1">
      <c r="B266" s="35"/>
      <c r="C266" s="35"/>
    </row>
    <row r="267" spans="2:3" ht="9.75" customHeight="1">
      <c r="B267" s="35"/>
      <c r="C267" s="35"/>
    </row>
    <row r="268" spans="2:3" ht="9.75" customHeight="1">
      <c r="B268" s="35"/>
      <c r="C268" s="35"/>
    </row>
    <row r="269" spans="2:3" ht="9.75" customHeight="1">
      <c r="B269" s="35"/>
      <c r="C269" s="35"/>
    </row>
    <row r="270" spans="2:3" ht="9.75" customHeight="1">
      <c r="B270" s="35"/>
      <c r="C270" s="35"/>
    </row>
    <row r="271" spans="2:3" ht="9.75" customHeight="1">
      <c r="B271" s="35"/>
      <c r="C271" s="35"/>
    </row>
    <row r="272" spans="2:3" ht="9.75" customHeight="1">
      <c r="B272" s="35"/>
      <c r="C272" s="35"/>
    </row>
    <row r="273" spans="2:3" ht="9.75" customHeight="1">
      <c r="B273" s="35"/>
      <c r="C273" s="35"/>
    </row>
    <row r="274" spans="2:3" ht="9.75" customHeight="1">
      <c r="B274" s="35"/>
      <c r="C274" s="35"/>
    </row>
    <row r="275" spans="2:3" ht="9.75" customHeight="1">
      <c r="B275" s="35"/>
      <c r="C275" s="35"/>
    </row>
    <row r="276" spans="2:3" ht="9.75" customHeight="1">
      <c r="B276" s="35"/>
      <c r="C276" s="35"/>
    </row>
    <row r="277" spans="2:3" ht="9.75" customHeight="1">
      <c r="B277" s="35"/>
      <c r="C277" s="35"/>
    </row>
    <row r="278" spans="2:3" ht="9.75" customHeight="1">
      <c r="B278" s="35"/>
      <c r="C278" s="35"/>
    </row>
    <row r="279" spans="2:3" ht="9.75" customHeight="1">
      <c r="B279" s="35"/>
      <c r="C279" s="35"/>
    </row>
    <row r="280" spans="2:3" ht="9.75" customHeight="1">
      <c r="B280" s="35"/>
      <c r="C280" s="35"/>
    </row>
    <row r="281" spans="2:3" ht="9.75" customHeight="1">
      <c r="B281" s="35"/>
      <c r="C281" s="35"/>
    </row>
    <row r="282" spans="2:3" ht="9.75" customHeight="1">
      <c r="B282" s="35"/>
      <c r="C282" s="35"/>
    </row>
    <row r="283" spans="2:3" ht="9.75" customHeight="1">
      <c r="B283" s="35"/>
      <c r="C283" s="35"/>
    </row>
    <row r="284" spans="2:3" ht="9.75" customHeight="1">
      <c r="B284" s="35"/>
      <c r="C284" s="35"/>
    </row>
    <row r="285" spans="2:3" ht="9.75" customHeight="1">
      <c r="B285" s="35"/>
      <c r="C285" s="35"/>
    </row>
    <row r="286" spans="2:3" ht="9.75" customHeight="1">
      <c r="B286" s="35"/>
      <c r="C286" s="35"/>
    </row>
    <row r="287" spans="2:3" ht="9.75" customHeight="1">
      <c r="B287" s="35"/>
      <c r="C287" s="35"/>
    </row>
    <row r="288" spans="2:3" ht="9.75" customHeight="1">
      <c r="B288" s="35"/>
      <c r="C288" s="35"/>
    </row>
    <row r="289" spans="2:3" ht="9.75" customHeight="1">
      <c r="B289" s="35"/>
      <c r="C289" s="35"/>
    </row>
    <row r="290" spans="2:3" ht="9.75" customHeight="1">
      <c r="B290" s="35"/>
      <c r="C290" s="35"/>
    </row>
    <row r="291" spans="2:3" ht="9.75" customHeight="1">
      <c r="B291" s="35"/>
      <c r="C291" s="35"/>
    </row>
    <row r="292" spans="2:3" ht="9.75" customHeight="1">
      <c r="B292" s="35"/>
      <c r="C292" s="35"/>
    </row>
    <row r="293" spans="2:3" ht="9.75" customHeight="1">
      <c r="B293" s="35"/>
      <c r="C293" s="35"/>
    </row>
    <row r="294" spans="2:3" ht="9.75" customHeight="1">
      <c r="B294" s="35"/>
      <c r="C294" s="35"/>
    </row>
    <row r="295" spans="2:3" ht="9.75" customHeight="1">
      <c r="B295" s="35"/>
      <c r="C295" s="35"/>
    </row>
    <row r="296" spans="2:3" ht="9.75" customHeight="1">
      <c r="B296" s="35"/>
      <c r="C296" s="35"/>
    </row>
    <row r="297" spans="2:3" ht="9.75" customHeight="1">
      <c r="B297" s="35"/>
      <c r="C297" s="35"/>
    </row>
    <row r="298" spans="2:3" ht="9.75" customHeight="1">
      <c r="B298" s="35"/>
      <c r="C298" s="35"/>
    </row>
    <row r="299" spans="2:3" ht="9.75" customHeight="1">
      <c r="B299" s="35"/>
      <c r="C299" s="35"/>
    </row>
    <row r="300" spans="2:3" ht="9.75" customHeight="1">
      <c r="B300" s="35"/>
      <c r="C300" s="35"/>
    </row>
    <row r="301" spans="2:3" ht="9.75" customHeight="1">
      <c r="B301" s="35"/>
      <c r="C301" s="35"/>
    </row>
    <row r="302" spans="2:3" ht="9.75" customHeight="1">
      <c r="B302" s="35"/>
      <c r="C302" s="35"/>
    </row>
    <row r="303" spans="2:3" ht="9.75" customHeight="1">
      <c r="B303" s="35"/>
      <c r="C303" s="35"/>
    </row>
    <row r="304" spans="2:3" ht="9.75" customHeight="1">
      <c r="B304" s="35"/>
      <c r="C304" s="35"/>
    </row>
    <row r="305" spans="2:3" ht="9.75" customHeight="1">
      <c r="B305" s="35"/>
      <c r="C305" s="35"/>
    </row>
    <row r="306" spans="2:3" ht="9.75" customHeight="1">
      <c r="B306" s="35"/>
      <c r="C306" s="35"/>
    </row>
    <row r="307" spans="2:3" ht="9.75" customHeight="1">
      <c r="B307" s="35"/>
      <c r="C307" s="35"/>
    </row>
    <row r="308" spans="2:3" ht="9.75" customHeight="1">
      <c r="B308" s="35"/>
      <c r="C308" s="35"/>
    </row>
    <row r="309" spans="2:3" ht="9.75" customHeight="1">
      <c r="B309" s="35"/>
      <c r="C309" s="35"/>
    </row>
    <row r="310" spans="2:3" ht="9.75" customHeight="1">
      <c r="B310" s="35"/>
      <c r="C310" s="35"/>
    </row>
    <row r="311" spans="2:3" ht="9.75" customHeight="1">
      <c r="B311" s="35"/>
      <c r="C311" s="35"/>
    </row>
    <row r="312" spans="2:3" ht="9.75" customHeight="1">
      <c r="B312" s="35"/>
      <c r="C312" s="35"/>
    </row>
    <row r="313" spans="2:3" ht="9.75" customHeight="1">
      <c r="B313" s="35"/>
      <c r="C313" s="35"/>
    </row>
    <row r="314" spans="2:3" ht="9.75" customHeight="1">
      <c r="B314" s="35"/>
      <c r="C314" s="35"/>
    </row>
    <row r="315" spans="2:3" ht="9.75" customHeight="1">
      <c r="B315" s="35"/>
      <c r="C315" s="35"/>
    </row>
    <row r="316" spans="2:3" ht="9.75" customHeight="1">
      <c r="B316" s="35"/>
      <c r="C316" s="35"/>
    </row>
    <row r="317" spans="2:3" ht="9.75" customHeight="1">
      <c r="B317" s="35"/>
      <c r="C317" s="35"/>
    </row>
    <row r="318" spans="2:3" ht="9.75" customHeight="1">
      <c r="B318" s="35"/>
      <c r="C318" s="35"/>
    </row>
    <row r="319" spans="2:3" ht="9.75" customHeight="1">
      <c r="B319" s="35"/>
      <c r="C319" s="35"/>
    </row>
    <row r="320" spans="2:3" ht="9.75" customHeight="1">
      <c r="B320" s="35"/>
      <c r="C320" s="35"/>
    </row>
    <row r="321" spans="2:3" ht="9.75" customHeight="1">
      <c r="B321" s="35"/>
      <c r="C321" s="35"/>
    </row>
    <row r="322" spans="2:3" ht="9.75" customHeight="1">
      <c r="B322" s="35"/>
      <c r="C322" s="35"/>
    </row>
    <row r="323" spans="2:3" ht="9.75" customHeight="1">
      <c r="B323" s="35"/>
      <c r="C323" s="35"/>
    </row>
    <row r="324" spans="2:3" ht="9.75" customHeight="1">
      <c r="B324" s="35"/>
      <c r="C324" s="35"/>
    </row>
    <row r="325" spans="2:3" ht="9.75" customHeight="1">
      <c r="B325" s="35"/>
      <c r="C325" s="35"/>
    </row>
    <row r="326" spans="2:3" ht="9.75" customHeight="1">
      <c r="B326" s="35"/>
      <c r="C326" s="35"/>
    </row>
    <row r="327" spans="2:3" ht="9.75" customHeight="1">
      <c r="B327" s="35"/>
      <c r="C327" s="35"/>
    </row>
    <row r="328" spans="2:3" ht="9.75" customHeight="1">
      <c r="B328" s="35"/>
      <c r="C328" s="35"/>
    </row>
    <row r="329" spans="2:3" ht="9.75" customHeight="1">
      <c r="B329" s="35"/>
      <c r="C329" s="35"/>
    </row>
    <row r="330" spans="2:3" ht="9.75" customHeight="1">
      <c r="B330" s="35"/>
      <c r="C330" s="35"/>
    </row>
    <row r="331" spans="2:3" ht="9.75" customHeight="1">
      <c r="B331" s="35"/>
      <c r="C331" s="35"/>
    </row>
    <row r="332" spans="2:3" ht="9.75" customHeight="1">
      <c r="B332" s="35"/>
      <c r="C332" s="35"/>
    </row>
    <row r="333" spans="2:3" ht="9.75" customHeight="1">
      <c r="B333" s="35"/>
      <c r="C333" s="35"/>
    </row>
    <row r="334" spans="2:3" ht="9.75" customHeight="1">
      <c r="B334" s="35"/>
      <c r="C334" s="35"/>
    </row>
    <row r="335" spans="2:3" ht="9.75" customHeight="1">
      <c r="B335" s="35"/>
      <c r="C335" s="35"/>
    </row>
    <row r="336" spans="2:3" ht="9.75" customHeight="1">
      <c r="B336" s="35"/>
      <c r="C336" s="35"/>
    </row>
    <row r="337" spans="2:3" ht="9.75" customHeight="1">
      <c r="B337" s="35"/>
      <c r="C337" s="35"/>
    </row>
    <row r="338" spans="2:3" ht="9.75" customHeight="1">
      <c r="B338" s="35"/>
      <c r="C338" s="35"/>
    </row>
    <row r="339" spans="2:3" ht="9.75" customHeight="1">
      <c r="B339" s="35"/>
      <c r="C339" s="35"/>
    </row>
    <row r="340" spans="2:3" ht="9.75" customHeight="1">
      <c r="B340" s="35"/>
      <c r="C340" s="35"/>
    </row>
    <row r="341" spans="2:3" ht="9.75" customHeight="1">
      <c r="B341" s="35"/>
      <c r="C341" s="35"/>
    </row>
    <row r="342" spans="2:3" ht="9.75" customHeight="1">
      <c r="B342" s="35"/>
      <c r="C342" s="35"/>
    </row>
    <row r="343" spans="2:3" ht="9.75" customHeight="1">
      <c r="B343" s="35"/>
      <c r="C343" s="35"/>
    </row>
    <row r="344" spans="2:3" ht="9.75" customHeight="1">
      <c r="B344" s="35"/>
      <c r="C344" s="35"/>
    </row>
    <row r="345" spans="2:3" ht="9.75" customHeight="1">
      <c r="B345" s="35"/>
      <c r="C345" s="35"/>
    </row>
    <row r="346" spans="2:3" ht="9.75" customHeight="1">
      <c r="B346" s="35"/>
      <c r="C346" s="35"/>
    </row>
    <row r="347" spans="2:3" ht="9.75" customHeight="1">
      <c r="B347" s="35"/>
      <c r="C347" s="35"/>
    </row>
    <row r="348" spans="2:3" ht="9.75" customHeight="1">
      <c r="B348" s="35"/>
      <c r="C348" s="35"/>
    </row>
    <row r="349" spans="2:3" ht="9.75" customHeight="1">
      <c r="B349" s="35"/>
      <c r="C349" s="35"/>
    </row>
    <row r="350" spans="2:3" ht="9.75" customHeight="1">
      <c r="B350" s="35"/>
      <c r="C350" s="35"/>
    </row>
    <row r="351" spans="2:3" ht="9.75" customHeight="1">
      <c r="B351" s="35"/>
      <c r="C351" s="35"/>
    </row>
    <row r="352" spans="2:3" ht="9.75" customHeight="1">
      <c r="B352" s="35"/>
      <c r="C352" s="35"/>
    </row>
    <row r="353" spans="2:3" ht="9.75" customHeight="1">
      <c r="B353" s="35"/>
      <c r="C353" s="35"/>
    </row>
    <row r="354" spans="2:3" ht="9.75" customHeight="1">
      <c r="B354" s="35"/>
      <c r="C354" s="35"/>
    </row>
    <row r="355" spans="2:3" ht="9.75" customHeight="1">
      <c r="B355" s="35"/>
      <c r="C355" s="35"/>
    </row>
    <row r="356" spans="2:3" ht="9.75" customHeight="1">
      <c r="B356" s="35"/>
      <c r="C356" s="35"/>
    </row>
    <row r="357" spans="2:3" ht="9.75" customHeight="1">
      <c r="B357" s="35"/>
      <c r="C357" s="35"/>
    </row>
    <row r="358" spans="2:3" ht="9.75" customHeight="1">
      <c r="B358" s="35"/>
      <c r="C358" s="35"/>
    </row>
    <row r="359" spans="2:3" ht="9.75" customHeight="1">
      <c r="B359" s="35"/>
      <c r="C359" s="35"/>
    </row>
    <row r="360" spans="2:3" ht="9.75" customHeight="1">
      <c r="B360" s="35"/>
      <c r="C360" s="35"/>
    </row>
    <row r="361" spans="2:3" ht="9.75" customHeight="1">
      <c r="B361" s="35"/>
      <c r="C361" s="35"/>
    </row>
    <row r="362" spans="2:3" ht="9.75" customHeight="1">
      <c r="B362" s="35"/>
      <c r="C362" s="35"/>
    </row>
    <row r="363" spans="2:3" ht="9.75" customHeight="1">
      <c r="B363" s="35"/>
      <c r="C363" s="35"/>
    </row>
    <row r="364" spans="2:3" ht="9.75" customHeight="1">
      <c r="B364" s="35"/>
      <c r="C364" s="35"/>
    </row>
    <row r="365" spans="2:3" ht="9.75" customHeight="1">
      <c r="B365" s="35"/>
      <c r="C365" s="35"/>
    </row>
    <row r="366" spans="2:3" ht="9.75" customHeight="1">
      <c r="B366" s="35"/>
      <c r="C366" s="35"/>
    </row>
    <row r="367" spans="2:3" ht="9.75" customHeight="1">
      <c r="B367" s="35"/>
      <c r="C367" s="35"/>
    </row>
    <row r="368" spans="2:3" ht="9.75" customHeight="1">
      <c r="B368" s="35"/>
      <c r="C368" s="35"/>
    </row>
    <row r="369" spans="2:3" ht="9.75" customHeight="1">
      <c r="B369" s="35"/>
      <c r="C369" s="35"/>
    </row>
    <row r="370" spans="2:3" ht="9.75" customHeight="1">
      <c r="B370" s="35"/>
      <c r="C370" s="35"/>
    </row>
    <row r="371" spans="2:3" ht="9.75" customHeight="1">
      <c r="B371" s="35"/>
      <c r="C371" s="35"/>
    </row>
    <row r="372" spans="2:3" ht="9.75" customHeight="1">
      <c r="B372" s="35"/>
      <c r="C372" s="35"/>
    </row>
    <row r="373" spans="2:3" ht="9.75" customHeight="1">
      <c r="B373" s="35"/>
      <c r="C373" s="35"/>
    </row>
    <row r="374" spans="2:3" ht="9.75" customHeight="1">
      <c r="B374" s="35"/>
      <c r="C374" s="35"/>
    </row>
    <row r="375" spans="2:3" ht="9.75" customHeight="1">
      <c r="B375" s="35"/>
      <c r="C375" s="35"/>
    </row>
    <row r="376" spans="2:3" ht="9.75" customHeight="1">
      <c r="B376" s="35"/>
      <c r="C376" s="35"/>
    </row>
    <row r="377" spans="2:3" ht="9.75" customHeight="1">
      <c r="B377" s="35"/>
      <c r="C377" s="35"/>
    </row>
    <row r="378" spans="2:3" ht="9.75" customHeight="1">
      <c r="B378" s="35"/>
      <c r="C378" s="35"/>
    </row>
    <row r="379" spans="2:3" ht="9.75" customHeight="1">
      <c r="B379" s="35"/>
      <c r="C379" s="35"/>
    </row>
    <row r="380" spans="2:3" ht="9.75" customHeight="1">
      <c r="B380" s="35"/>
      <c r="C380" s="35"/>
    </row>
    <row r="381" spans="2:3" ht="9.75" customHeight="1">
      <c r="B381" s="35"/>
      <c r="C381" s="35"/>
    </row>
    <row r="382" spans="2:3" ht="9.75" customHeight="1">
      <c r="B382" s="35"/>
      <c r="C382" s="35"/>
    </row>
    <row r="383" spans="2:3" ht="9.75" customHeight="1">
      <c r="B383" s="35"/>
      <c r="C383" s="35"/>
    </row>
    <row r="384" spans="2:3" ht="9.75" customHeight="1">
      <c r="B384" s="35"/>
      <c r="C384" s="35"/>
    </row>
    <row r="385" spans="2:3" ht="9.75" customHeight="1">
      <c r="B385" s="35"/>
      <c r="C385" s="35"/>
    </row>
    <row r="386" spans="2:3" ht="9.75" customHeight="1">
      <c r="B386" s="35"/>
      <c r="C386" s="35"/>
    </row>
    <row r="387" spans="2:3" ht="9.75" customHeight="1">
      <c r="B387" s="35"/>
      <c r="C387" s="35"/>
    </row>
    <row r="388" spans="2:3" ht="9.75" customHeight="1">
      <c r="B388" s="35"/>
      <c r="C388" s="35"/>
    </row>
    <row r="389" spans="2:3" ht="9.75" customHeight="1">
      <c r="B389" s="35"/>
      <c r="C389" s="35"/>
    </row>
    <row r="390" spans="2:3" ht="9.75" customHeight="1">
      <c r="B390" s="35"/>
      <c r="C390" s="35"/>
    </row>
    <row r="391" spans="2:3" ht="9.75" customHeight="1">
      <c r="B391" s="35"/>
      <c r="C391" s="35"/>
    </row>
    <row r="392" spans="2:3" ht="9.75" customHeight="1">
      <c r="B392" s="35"/>
      <c r="C392" s="35"/>
    </row>
    <row r="393" spans="2:3" ht="9.75" customHeight="1">
      <c r="B393" s="35"/>
      <c r="C393" s="35"/>
    </row>
    <row r="394" spans="2:3" ht="9.75" customHeight="1">
      <c r="B394" s="35"/>
      <c r="C394" s="35"/>
    </row>
    <row r="395" spans="2:3" ht="9.75" customHeight="1">
      <c r="B395" s="35"/>
      <c r="C395" s="35"/>
    </row>
    <row r="396" spans="2:3" ht="9.75" customHeight="1">
      <c r="B396" s="35"/>
      <c r="C396" s="35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4"/>
  <sheetViews>
    <sheetView showGridLines="0" zoomScalePageLayoutView="0" workbookViewId="0" topLeftCell="A1">
      <selection activeCell="B1" sqref="B1"/>
    </sheetView>
  </sheetViews>
  <sheetFormatPr defaultColWidth="12" defaultRowHeight="9.75" customHeight="1"/>
  <cols>
    <col min="1" max="1" width="1.171875" style="58" customWidth="1"/>
    <col min="2" max="2" width="7.83203125" style="58" customWidth="1"/>
    <col min="3" max="3" width="7.83203125" style="54" customWidth="1"/>
    <col min="4" max="36" width="5.66015625" style="54" customWidth="1"/>
    <col min="37" max="16384" width="12" style="54" customWidth="1"/>
  </cols>
  <sheetData>
    <row r="1" spans="1:36" s="50" customFormat="1" ht="18">
      <c r="A1" s="73"/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AJ1" s="112" t="s">
        <v>55</v>
      </c>
    </row>
    <row r="2" spans="1:8" ht="3.75" customHeight="1">
      <c r="A2" s="52"/>
      <c r="B2" s="52"/>
      <c r="C2" s="53"/>
      <c r="D2" s="53"/>
      <c r="E2" s="53"/>
      <c r="F2" s="53"/>
      <c r="G2" s="50"/>
      <c r="H2" s="50"/>
    </row>
    <row r="3" spans="1:33" s="57" customFormat="1" ht="13.5" customHeight="1">
      <c r="A3" s="87"/>
      <c r="B3" s="87" t="s">
        <v>62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ht="3.75" customHeight="1">
      <c r="AG4" s="59"/>
    </row>
    <row r="5" spans="1:35" s="63" customFormat="1" ht="18" customHeight="1">
      <c r="A5" s="115"/>
      <c r="B5" s="115"/>
      <c r="C5" s="62">
        <v>1971</v>
      </c>
      <c r="D5" s="60"/>
      <c r="E5" s="113"/>
      <c r="F5" s="60">
        <v>1975</v>
      </c>
      <c r="G5" s="60"/>
      <c r="H5" s="113"/>
      <c r="I5" s="60">
        <v>1979</v>
      </c>
      <c r="J5" s="60"/>
      <c r="K5" s="113"/>
      <c r="L5" s="60">
        <v>1983</v>
      </c>
      <c r="M5" s="60"/>
      <c r="N5" s="113"/>
      <c r="O5" s="60">
        <v>1987</v>
      </c>
      <c r="P5" s="60"/>
      <c r="Q5" s="113"/>
      <c r="R5" s="60">
        <v>1991</v>
      </c>
      <c r="S5" s="60"/>
      <c r="T5" s="113"/>
      <c r="U5" s="60">
        <v>1995</v>
      </c>
      <c r="V5" s="60"/>
      <c r="W5" s="113"/>
      <c r="X5" s="60">
        <v>1999</v>
      </c>
      <c r="Y5" s="60"/>
      <c r="Z5" s="113"/>
      <c r="AA5" s="60">
        <v>2003</v>
      </c>
      <c r="AB5" s="60"/>
      <c r="AC5" s="113"/>
      <c r="AD5" s="60">
        <v>2007</v>
      </c>
      <c r="AE5" s="60"/>
      <c r="AF5" s="60"/>
      <c r="AG5" s="62">
        <v>2011</v>
      </c>
      <c r="AH5" s="60"/>
      <c r="AI5" s="60"/>
    </row>
    <row r="6" spans="1:35" s="63" customFormat="1" ht="18" customHeight="1">
      <c r="A6" s="131"/>
      <c r="B6" s="198" t="s">
        <v>201</v>
      </c>
      <c r="C6" s="61" t="s">
        <v>5</v>
      </c>
      <c r="D6" s="61" t="s">
        <v>6</v>
      </c>
      <c r="E6" s="61" t="s">
        <v>63</v>
      </c>
      <c r="F6" s="113" t="s">
        <v>5</v>
      </c>
      <c r="G6" s="61" t="s">
        <v>6</v>
      </c>
      <c r="H6" s="61" t="s">
        <v>63</v>
      </c>
      <c r="I6" s="113" t="s">
        <v>5</v>
      </c>
      <c r="J6" s="61" t="s">
        <v>6</v>
      </c>
      <c r="K6" s="61" t="s">
        <v>63</v>
      </c>
      <c r="L6" s="113" t="s">
        <v>5</v>
      </c>
      <c r="M6" s="61" t="s">
        <v>6</v>
      </c>
      <c r="N6" s="61" t="s">
        <v>63</v>
      </c>
      <c r="O6" s="113" t="s">
        <v>5</v>
      </c>
      <c r="P6" s="61" t="s">
        <v>6</v>
      </c>
      <c r="Q6" s="61" t="s">
        <v>63</v>
      </c>
      <c r="R6" s="113" t="s">
        <v>5</v>
      </c>
      <c r="S6" s="61" t="s">
        <v>6</v>
      </c>
      <c r="T6" s="61" t="s">
        <v>63</v>
      </c>
      <c r="U6" s="113" t="s">
        <v>5</v>
      </c>
      <c r="V6" s="61" t="s">
        <v>6</v>
      </c>
      <c r="W6" s="61" t="s">
        <v>63</v>
      </c>
      <c r="X6" s="113" t="s">
        <v>5</v>
      </c>
      <c r="Y6" s="61" t="s">
        <v>6</v>
      </c>
      <c r="Z6" s="61" t="s">
        <v>63</v>
      </c>
      <c r="AA6" s="113" t="s">
        <v>5</v>
      </c>
      <c r="AB6" s="61" t="s">
        <v>6</v>
      </c>
      <c r="AC6" s="61" t="s">
        <v>63</v>
      </c>
      <c r="AD6" s="113" t="s">
        <v>5</v>
      </c>
      <c r="AE6" s="61" t="s">
        <v>6</v>
      </c>
      <c r="AF6" s="62" t="s">
        <v>63</v>
      </c>
      <c r="AG6" s="61" t="s">
        <v>5</v>
      </c>
      <c r="AH6" s="61" t="s">
        <v>6</v>
      </c>
      <c r="AI6" s="62" t="s">
        <v>63</v>
      </c>
    </row>
    <row r="7" spans="1:35" s="63" customFormat="1" ht="6.75" customHeight="1">
      <c r="A7" s="114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</row>
    <row r="8" spans="1:35" s="50" customFormat="1" ht="12" customHeight="1">
      <c r="A8" s="66">
        <v>1</v>
      </c>
      <c r="B8" s="66" t="s">
        <v>1</v>
      </c>
      <c r="C8" s="116"/>
      <c r="D8" s="116">
        <v>1</v>
      </c>
      <c r="E8" s="117">
        <f aca="true" t="shared" si="0" ref="E8:E15">IF(OR(ISNUMBER(C8),ISNUMBER(D8)),100/SUM(C8:D8)*C8,"")</f>
        <v>0</v>
      </c>
      <c r="F8" s="116"/>
      <c r="G8" s="116">
        <v>1</v>
      </c>
      <c r="H8" s="117">
        <f aca="true" t="shared" si="1" ref="H8:H15">IF(OR(ISNUMBER(F8),ISNUMBER(G8)),100/SUM(F8:G8)*F8,"")</f>
        <v>0</v>
      </c>
      <c r="I8" s="116"/>
      <c r="J8" s="116">
        <v>1</v>
      </c>
      <c r="K8" s="117">
        <f aca="true" t="shared" si="2" ref="K8:K15">IF(OR(ISNUMBER(I8),ISNUMBER(J8)),100/SUM(I8:J8)*I8,"")</f>
        <v>0</v>
      </c>
      <c r="L8" s="116"/>
      <c r="M8" s="116">
        <v>1</v>
      </c>
      <c r="N8" s="117">
        <f aca="true" t="shared" si="3" ref="N8:N15">IF(OR(ISNUMBER(L8),ISNUMBER(M8)),100/SUM(L8:M8)*L8,"")</f>
        <v>0</v>
      </c>
      <c r="O8" s="116"/>
      <c r="P8" s="116">
        <v>1</v>
      </c>
      <c r="Q8" s="117">
        <f aca="true" t="shared" si="4" ref="Q8:Q15">IF(OR(ISNUMBER(O8),ISNUMBER(P8)),100/SUM(O8:P8)*O8,"")</f>
        <v>0</v>
      </c>
      <c r="R8" s="116"/>
      <c r="S8" s="116">
        <v>1</v>
      </c>
      <c r="T8" s="117">
        <f aca="true" t="shared" si="5" ref="T8:T15">IF(OR(ISNUMBER(R8),ISNUMBER(S8)),100/SUM(R8:S8)*R8,"")</f>
        <v>0</v>
      </c>
      <c r="U8" s="116"/>
      <c r="V8" s="116">
        <v>1</v>
      </c>
      <c r="W8" s="117">
        <f aca="true" t="shared" si="6" ref="W8:W15">IF(OR(ISNUMBER(U8),ISNUMBER(V8)),100/SUM(U8:V8)*U8,"")</f>
        <v>0</v>
      </c>
      <c r="X8" s="116"/>
      <c r="Y8" s="116">
        <v>1</v>
      </c>
      <c r="Z8" s="117">
        <f aca="true" t="shared" si="7" ref="Z8:Z15">IF(OR(ISNUMBER(X8),ISNUMBER(Y8)),100/SUM(X8:Y8)*X8,"")</f>
        <v>0</v>
      </c>
      <c r="AA8" s="116"/>
      <c r="AB8" s="116">
        <v>1</v>
      </c>
      <c r="AC8" s="117">
        <f aca="true" t="shared" si="8" ref="AC8:AC15">IF(OR(ISNUMBER(AA8),ISNUMBER(AB8)),100/SUM(AA8:AB8)*AA8,"")</f>
        <v>0</v>
      </c>
      <c r="AD8" s="116"/>
      <c r="AE8" s="116">
        <v>1</v>
      </c>
      <c r="AF8" s="117">
        <f aca="true" t="shared" si="9" ref="AF8:AF15">IF(OR(ISNUMBER(AD8),ISNUMBER(AE8)),100/SUM(AD8:AE8)*AD8,"")</f>
        <v>0</v>
      </c>
      <c r="AG8" s="116"/>
      <c r="AH8" s="116"/>
      <c r="AI8" s="117">
        <f aca="true" t="shared" si="10" ref="AI8:AI13">IF(OR(ISNUMBER(AG8),ISNUMBER(AH8)),100/SUM(AG8:AH8)*AG8,"")</f>
      </c>
    </row>
    <row r="9" spans="1:35" s="50" customFormat="1" ht="12" customHeight="1">
      <c r="A9" s="66">
        <v>2</v>
      </c>
      <c r="B9" s="66" t="s">
        <v>2</v>
      </c>
      <c r="C9" s="116"/>
      <c r="D9" s="116">
        <v>2</v>
      </c>
      <c r="E9" s="117">
        <f t="shared" si="0"/>
        <v>0</v>
      </c>
      <c r="F9" s="116"/>
      <c r="G9" s="116">
        <v>2</v>
      </c>
      <c r="H9" s="117">
        <f t="shared" si="1"/>
        <v>0</v>
      </c>
      <c r="I9" s="116"/>
      <c r="J9" s="116">
        <v>2</v>
      </c>
      <c r="K9" s="117">
        <f t="shared" si="2"/>
        <v>0</v>
      </c>
      <c r="L9" s="116"/>
      <c r="M9" s="116">
        <v>2</v>
      </c>
      <c r="N9" s="117">
        <f t="shared" si="3"/>
        <v>0</v>
      </c>
      <c r="O9" s="116"/>
      <c r="P9" s="116">
        <v>2</v>
      </c>
      <c r="Q9" s="117">
        <f t="shared" si="4"/>
        <v>0</v>
      </c>
      <c r="R9" s="116"/>
      <c r="S9" s="116">
        <v>1</v>
      </c>
      <c r="T9" s="117">
        <f t="shared" si="5"/>
        <v>0</v>
      </c>
      <c r="U9" s="116"/>
      <c r="V9" s="116">
        <v>1</v>
      </c>
      <c r="W9" s="117">
        <f t="shared" si="6"/>
        <v>0</v>
      </c>
      <c r="X9" s="116"/>
      <c r="Y9" s="116">
        <v>1</v>
      </c>
      <c r="Z9" s="117">
        <f t="shared" si="7"/>
        <v>0</v>
      </c>
      <c r="AA9" s="116"/>
      <c r="AB9" s="116">
        <v>1</v>
      </c>
      <c r="AC9" s="117">
        <f t="shared" si="8"/>
        <v>0</v>
      </c>
      <c r="AD9" s="116"/>
      <c r="AE9" s="116">
        <v>1</v>
      </c>
      <c r="AF9" s="117">
        <f t="shared" si="9"/>
        <v>0</v>
      </c>
      <c r="AG9" s="116"/>
      <c r="AH9" s="116">
        <v>1</v>
      </c>
      <c r="AI9" s="117">
        <f t="shared" si="10"/>
        <v>0</v>
      </c>
    </row>
    <row r="10" spans="1:35" s="50" customFormat="1" ht="12" customHeight="1">
      <c r="A10" s="66">
        <v>3</v>
      </c>
      <c r="B10" s="66" t="s">
        <v>7</v>
      </c>
      <c r="C10" s="116"/>
      <c r="D10" s="116"/>
      <c r="E10" s="117">
        <f t="shared" si="0"/>
      </c>
      <c r="F10" s="116"/>
      <c r="G10" s="116">
        <v>1</v>
      </c>
      <c r="H10" s="117">
        <f t="shared" si="1"/>
        <v>0</v>
      </c>
      <c r="I10" s="116"/>
      <c r="J10" s="116">
        <v>1</v>
      </c>
      <c r="K10" s="117">
        <f t="shared" si="2"/>
        <v>0</v>
      </c>
      <c r="L10" s="116"/>
      <c r="M10" s="116">
        <v>1</v>
      </c>
      <c r="N10" s="117">
        <f t="shared" si="3"/>
        <v>0</v>
      </c>
      <c r="O10" s="116"/>
      <c r="P10" s="116">
        <v>1</v>
      </c>
      <c r="Q10" s="117">
        <f t="shared" si="4"/>
        <v>0</v>
      </c>
      <c r="R10" s="116"/>
      <c r="S10" s="116">
        <v>2</v>
      </c>
      <c r="T10" s="117">
        <f t="shared" si="5"/>
        <v>0</v>
      </c>
      <c r="U10" s="116">
        <v>1</v>
      </c>
      <c r="V10" s="116">
        <v>1</v>
      </c>
      <c r="W10" s="117">
        <f t="shared" si="6"/>
        <v>50</v>
      </c>
      <c r="X10" s="116"/>
      <c r="Y10" s="116">
        <v>1</v>
      </c>
      <c r="Z10" s="117">
        <f t="shared" si="7"/>
        <v>0</v>
      </c>
      <c r="AA10" s="116"/>
      <c r="AB10" s="116">
        <v>1</v>
      </c>
      <c r="AC10" s="117">
        <f t="shared" si="8"/>
        <v>0</v>
      </c>
      <c r="AD10" s="116"/>
      <c r="AE10" s="116">
        <v>1</v>
      </c>
      <c r="AF10" s="117">
        <f t="shared" si="9"/>
        <v>0</v>
      </c>
      <c r="AG10" s="116">
        <v>1</v>
      </c>
      <c r="AH10" s="116"/>
      <c r="AI10" s="117">
        <f t="shared" si="10"/>
        <v>100</v>
      </c>
    </row>
    <row r="11" spans="1:35" s="50" customFormat="1" ht="12" customHeight="1">
      <c r="A11" s="66">
        <v>4</v>
      </c>
      <c r="B11" s="66" t="s">
        <v>3</v>
      </c>
      <c r="C11" s="116"/>
      <c r="D11" s="116">
        <v>2</v>
      </c>
      <c r="E11" s="117">
        <f t="shared" si="0"/>
        <v>0</v>
      </c>
      <c r="F11" s="116"/>
      <c r="G11" s="116">
        <v>1</v>
      </c>
      <c r="H11" s="117">
        <f t="shared" si="1"/>
        <v>0</v>
      </c>
      <c r="I11" s="116"/>
      <c r="J11" s="116">
        <v>1</v>
      </c>
      <c r="K11" s="117">
        <f t="shared" si="2"/>
        <v>0</v>
      </c>
      <c r="L11" s="116"/>
      <c r="M11" s="116">
        <v>1</v>
      </c>
      <c r="N11" s="117">
        <f t="shared" si="3"/>
        <v>0</v>
      </c>
      <c r="O11" s="116"/>
      <c r="P11" s="116">
        <v>1</v>
      </c>
      <c r="Q11" s="117">
        <f t="shared" si="4"/>
        <v>0</v>
      </c>
      <c r="R11" s="116"/>
      <c r="S11" s="116">
        <v>1</v>
      </c>
      <c r="T11" s="117">
        <f t="shared" si="5"/>
        <v>0</v>
      </c>
      <c r="U11" s="116">
        <v>1</v>
      </c>
      <c r="V11" s="116"/>
      <c r="W11" s="117">
        <f t="shared" si="6"/>
        <v>100</v>
      </c>
      <c r="X11" s="116">
        <v>1</v>
      </c>
      <c r="Y11" s="116">
        <v>1</v>
      </c>
      <c r="Z11" s="117">
        <f t="shared" si="7"/>
        <v>50</v>
      </c>
      <c r="AA11" s="116">
        <v>1</v>
      </c>
      <c r="AB11" s="116">
        <v>1</v>
      </c>
      <c r="AC11" s="117">
        <f t="shared" si="8"/>
        <v>50</v>
      </c>
      <c r="AD11" s="116">
        <v>1</v>
      </c>
      <c r="AE11" s="116">
        <v>1</v>
      </c>
      <c r="AF11" s="117">
        <f t="shared" si="9"/>
        <v>50</v>
      </c>
      <c r="AG11" s="116"/>
      <c r="AH11" s="116">
        <v>1</v>
      </c>
      <c r="AI11" s="117">
        <f t="shared" si="10"/>
        <v>0</v>
      </c>
    </row>
    <row r="12" spans="1:35" s="50" customFormat="1" ht="12" customHeight="1">
      <c r="A12" s="66"/>
      <c r="B12" s="66" t="s">
        <v>12</v>
      </c>
      <c r="C12" s="116"/>
      <c r="D12" s="116"/>
      <c r="E12" s="117"/>
      <c r="F12" s="116"/>
      <c r="G12" s="116"/>
      <c r="H12" s="117"/>
      <c r="I12" s="116"/>
      <c r="J12" s="116"/>
      <c r="K12" s="117"/>
      <c r="L12" s="116"/>
      <c r="M12" s="116"/>
      <c r="N12" s="117"/>
      <c r="O12" s="116"/>
      <c r="P12" s="116"/>
      <c r="Q12" s="117"/>
      <c r="R12" s="116"/>
      <c r="S12" s="116"/>
      <c r="T12" s="117"/>
      <c r="U12" s="116"/>
      <c r="V12" s="116"/>
      <c r="W12" s="117"/>
      <c r="X12" s="116"/>
      <c r="Y12" s="116"/>
      <c r="Z12" s="117"/>
      <c r="AA12" s="116"/>
      <c r="AB12" s="116"/>
      <c r="AC12" s="117"/>
      <c r="AD12" s="116"/>
      <c r="AE12" s="116"/>
      <c r="AF12" s="117"/>
      <c r="AG12" s="116"/>
      <c r="AH12" s="116">
        <v>1</v>
      </c>
      <c r="AI12" s="117">
        <f t="shared" si="10"/>
        <v>0</v>
      </c>
    </row>
    <row r="13" spans="1:35" s="50" customFormat="1" ht="12" customHeight="1">
      <c r="A13" s="66"/>
      <c r="B13" s="66" t="s">
        <v>97</v>
      </c>
      <c r="C13" s="116"/>
      <c r="D13" s="116"/>
      <c r="E13" s="117"/>
      <c r="F13" s="116"/>
      <c r="G13" s="116"/>
      <c r="H13" s="117"/>
      <c r="I13" s="116"/>
      <c r="J13" s="116"/>
      <c r="K13" s="117"/>
      <c r="L13" s="116"/>
      <c r="M13" s="116"/>
      <c r="N13" s="117"/>
      <c r="O13" s="116"/>
      <c r="P13" s="116"/>
      <c r="Q13" s="117"/>
      <c r="R13" s="116"/>
      <c r="S13" s="116"/>
      <c r="T13" s="117"/>
      <c r="U13" s="116"/>
      <c r="V13" s="116"/>
      <c r="W13" s="117"/>
      <c r="X13" s="116"/>
      <c r="Y13" s="116"/>
      <c r="Z13" s="117"/>
      <c r="AA13" s="116"/>
      <c r="AB13" s="116"/>
      <c r="AC13" s="117"/>
      <c r="AD13" s="116"/>
      <c r="AE13" s="116"/>
      <c r="AF13" s="117"/>
      <c r="AG13" s="116"/>
      <c r="AH13" s="116">
        <v>1</v>
      </c>
      <c r="AI13" s="117">
        <f t="shared" si="10"/>
        <v>0</v>
      </c>
    </row>
    <row r="14" spans="1:35" s="120" customFormat="1" ht="6.75" customHeight="1">
      <c r="A14" s="119"/>
      <c r="B14" s="119"/>
      <c r="C14" s="67"/>
      <c r="D14" s="67"/>
      <c r="E14" s="117">
        <f t="shared" si="0"/>
      </c>
      <c r="F14" s="67"/>
      <c r="G14" s="67"/>
      <c r="H14" s="117">
        <f t="shared" si="1"/>
      </c>
      <c r="I14" s="67"/>
      <c r="J14" s="67"/>
      <c r="K14" s="117">
        <f t="shared" si="2"/>
      </c>
      <c r="L14" s="67"/>
      <c r="M14" s="67"/>
      <c r="N14" s="117">
        <f t="shared" si="3"/>
      </c>
      <c r="O14" s="67"/>
      <c r="P14" s="67"/>
      <c r="Q14" s="117">
        <f t="shared" si="4"/>
      </c>
      <c r="R14" s="67"/>
      <c r="S14" s="67"/>
      <c r="T14" s="117">
        <f t="shared" si="5"/>
      </c>
      <c r="U14" s="67"/>
      <c r="V14" s="67"/>
      <c r="W14" s="117">
        <f t="shared" si="6"/>
      </c>
      <c r="X14" s="67"/>
      <c r="Y14" s="67"/>
      <c r="Z14" s="117">
        <f t="shared" si="7"/>
      </c>
      <c r="AA14" s="67"/>
      <c r="AB14" s="67"/>
      <c r="AC14" s="117">
        <f t="shared" si="8"/>
      </c>
      <c r="AD14" s="67"/>
      <c r="AE14" s="67"/>
      <c r="AF14" s="117">
        <f t="shared" si="9"/>
      </c>
      <c r="AG14" s="67"/>
      <c r="AH14" s="67"/>
      <c r="AI14" s="117"/>
    </row>
    <row r="15" spans="1:35" s="50" customFormat="1" ht="18" customHeight="1">
      <c r="A15" s="31"/>
      <c r="B15" s="31" t="s">
        <v>4</v>
      </c>
      <c r="C15" s="133"/>
      <c r="D15" s="133">
        <v>5</v>
      </c>
      <c r="E15" s="132">
        <f t="shared" si="0"/>
        <v>0</v>
      </c>
      <c r="F15" s="133"/>
      <c r="G15" s="133">
        <v>5</v>
      </c>
      <c r="H15" s="132">
        <f t="shared" si="1"/>
        <v>0</v>
      </c>
      <c r="I15" s="133"/>
      <c r="J15" s="133">
        <v>5</v>
      </c>
      <c r="K15" s="132">
        <f t="shared" si="2"/>
        <v>0</v>
      </c>
      <c r="L15" s="133"/>
      <c r="M15" s="133">
        <v>5</v>
      </c>
      <c r="N15" s="132">
        <f t="shared" si="3"/>
        <v>0</v>
      </c>
      <c r="O15" s="133"/>
      <c r="P15" s="133">
        <v>5</v>
      </c>
      <c r="Q15" s="132">
        <f t="shared" si="4"/>
        <v>0</v>
      </c>
      <c r="R15" s="133"/>
      <c r="S15" s="133">
        <v>5</v>
      </c>
      <c r="T15" s="132">
        <f t="shared" si="5"/>
        <v>0</v>
      </c>
      <c r="U15" s="133">
        <v>2</v>
      </c>
      <c r="V15" s="133">
        <v>3</v>
      </c>
      <c r="W15" s="132">
        <f t="shared" si="6"/>
        <v>40</v>
      </c>
      <c r="X15" s="133">
        <v>1</v>
      </c>
      <c r="Y15" s="133">
        <v>4</v>
      </c>
      <c r="Z15" s="132">
        <f t="shared" si="7"/>
        <v>20</v>
      </c>
      <c r="AA15" s="133">
        <v>1</v>
      </c>
      <c r="AB15" s="133">
        <v>4</v>
      </c>
      <c r="AC15" s="132">
        <f t="shared" si="8"/>
        <v>20</v>
      </c>
      <c r="AD15" s="133">
        <v>1</v>
      </c>
      <c r="AE15" s="133">
        <v>4</v>
      </c>
      <c r="AF15" s="132">
        <f t="shared" si="9"/>
        <v>20</v>
      </c>
      <c r="AG15" s="133">
        <v>1</v>
      </c>
      <c r="AH15" s="133">
        <v>4</v>
      </c>
      <c r="AI15" s="132">
        <f>IF(OR(ISNUMBER(AG15),ISNUMBER(AH15)),100/SUM(AG15:AH15)*AG15,"")</f>
        <v>20</v>
      </c>
    </row>
    <row r="16" spans="1:33" s="50" customFormat="1" ht="7.5" customHeight="1">
      <c r="A16" s="121"/>
      <c r="B16" s="121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1.25" customHeight="1">
      <c r="A17" s="124"/>
      <c r="B17" s="124"/>
      <c r="C17" s="125"/>
      <c r="D17" s="86"/>
      <c r="E17" s="86"/>
      <c r="F17" s="8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52" ht="21.75" customHeight="1">
      <c r="A18" s="65"/>
      <c r="B18" s="65" t="s">
        <v>38</v>
      </c>
      <c r="AZ18" s="65"/>
    </row>
    <row r="19" spans="1:52" ht="12" customHeight="1">
      <c r="A19" s="65"/>
      <c r="B19" s="65" t="s">
        <v>39</v>
      </c>
      <c r="AZ19" s="65"/>
    </row>
    <row r="20" spans="1:52" ht="12" customHeight="1">
      <c r="A20" s="65"/>
      <c r="B20" s="155" t="s">
        <v>233</v>
      </c>
      <c r="AZ20" s="65"/>
    </row>
    <row r="21" spans="1:52" ht="12" customHeight="1">
      <c r="A21" s="65"/>
      <c r="B21" s="65" t="s">
        <v>40</v>
      </c>
      <c r="AZ21" s="65"/>
    </row>
    <row r="22" spans="1:33" ht="9.75" customHeight="1">
      <c r="A22" s="124"/>
      <c r="B22" s="124"/>
      <c r="C22" s="125"/>
      <c r="D22" s="86"/>
      <c r="E22" s="86"/>
      <c r="F22" s="8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</row>
    <row r="23" ht="12.75"/>
    <row r="24" spans="1:33" ht="13.5">
      <c r="A24" s="124"/>
      <c r="B24" s="124"/>
      <c r="C24" s="125"/>
      <c r="D24" s="86"/>
      <c r="E24" s="86"/>
      <c r="F24" s="8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</row>
    <row r="25" spans="1:33" ht="13.5">
      <c r="A25" s="124"/>
      <c r="B25" s="124"/>
      <c r="C25" s="125"/>
      <c r="D25" s="86"/>
      <c r="E25" s="86"/>
      <c r="F25" s="8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</row>
    <row r="26" spans="1:33" s="65" customFormat="1" ht="12.75">
      <c r="A26" s="127"/>
      <c r="B26" s="127"/>
      <c r="C26" s="12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 s="65" customFormat="1" ht="12.75">
      <c r="A27" s="127"/>
      <c r="B27" s="127"/>
      <c r="C27" s="12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s="65" customFormat="1" ht="12.75">
      <c r="A28" s="127"/>
      <c r="B28" s="127"/>
      <c r="C28" s="12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65" customFormat="1" ht="12.75">
      <c r="A29" s="127"/>
      <c r="B29" s="127"/>
      <c r="C29" s="12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65" customFormat="1" ht="12.75">
      <c r="A30" s="127"/>
      <c r="B30" s="127"/>
      <c r="C30" s="12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65" customFormat="1" ht="12.75">
      <c r="A31" s="127"/>
      <c r="B31" s="127"/>
      <c r="C31" s="12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65" customFormat="1" ht="12.75">
      <c r="A32" s="127"/>
      <c r="B32" s="127"/>
      <c r="C32" s="128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65" customFormat="1" ht="12.75">
      <c r="A33" s="127"/>
      <c r="B33" s="127"/>
      <c r="C33" s="128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1:33" s="65" customFormat="1" ht="12.75">
      <c r="A34" s="127"/>
      <c r="B34" s="127"/>
      <c r="C34" s="128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1:33" s="65" customFormat="1" ht="12.75">
      <c r="A35" s="127"/>
      <c r="B35" s="127"/>
      <c r="C35" s="12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s="65" customFormat="1" ht="12.75">
      <c r="A36" s="127"/>
      <c r="B36" s="127"/>
      <c r="C36" s="128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65" customFormat="1" ht="12.75">
      <c r="A37" s="127"/>
      <c r="B37" s="127"/>
      <c r="C37" s="128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s="65" customFormat="1" ht="12.75">
      <c r="A38" s="127"/>
      <c r="B38" s="127"/>
      <c r="C38" s="128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65" customFormat="1" ht="12.75">
      <c r="A39" s="127"/>
      <c r="B39" s="127"/>
      <c r="C39" s="128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65" customFormat="1" ht="12.75">
      <c r="A40" s="127"/>
      <c r="B40" s="127"/>
      <c r="C40" s="128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65" customFormat="1" ht="12.75">
      <c r="A41" s="127"/>
      <c r="B41" s="127"/>
      <c r="C41" s="128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65" customFormat="1" ht="12.75">
      <c r="A42" s="127"/>
      <c r="B42" s="127"/>
      <c r="C42" s="128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65" customFormat="1" ht="12.75">
      <c r="A43" s="127"/>
      <c r="B43" s="127"/>
      <c r="C43" s="128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" s="65" customFormat="1" ht="12.75">
      <c r="A44" s="121"/>
      <c r="B44" s="121"/>
      <c r="C44" s="129"/>
    </row>
    <row r="45" spans="1:3" s="65" customFormat="1" ht="12.75">
      <c r="A45" s="121"/>
      <c r="B45" s="121"/>
      <c r="C45" s="129"/>
    </row>
    <row r="46" spans="1:3" s="65" customFormat="1" ht="12.75">
      <c r="A46" s="121"/>
      <c r="B46" s="121"/>
      <c r="C46" s="129"/>
    </row>
    <row r="47" spans="1:3" s="65" customFormat="1" ht="12.75">
      <c r="A47" s="121"/>
      <c r="B47" s="121"/>
      <c r="C47" s="129"/>
    </row>
    <row r="48" spans="1:3" s="65" customFormat="1" ht="12.75">
      <c r="A48" s="121"/>
      <c r="B48" s="121"/>
      <c r="C48" s="129"/>
    </row>
    <row r="49" spans="1:3" s="65" customFormat="1" ht="12.75">
      <c r="A49" s="121"/>
      <c r="B49" s="121"/>
      <c r="C49" s="129"/>
    </row>
    <row r="50" spans="1:3" s="65" customFormat="1" ht="12.75">
      <c r="A50" s="121"/>
      <c r="B50" s="121"/>
      <c r="C50" s="129"/>
    </row>
    <row r="51" spans="1:3" s="65" customFormat="1" ht="12.75">
      <c r="A51" s="121"/>
      <c r="B51" s="121"/>
      <c r="C51" s="129"/>
    </row>
    <row r="52" spans="1:3" s="65" customFormat="1" ht="12.75">
      <c r="A52" s="121"/>
      <c r="B52" s="121"/>
      <c r="C52" s="129"/>
    </row>
    <row r="53" spans="1:3" s="65" customFormat="1" ht="12.75">
      <c r="A53" s="121"/>
      <c r="B53" s="121"/>
      <c r="C53" s="129"/>
    </row>
    <row r="54" spans="1:3" s="65" customFormat="1" ht="12.75">
      <c r="A54" s="121"/>
      <c r="B54" s="121"/>
      <c r="C54" s="129"/>
    </row>
    <row r="55" spans="1:3" s="65" customFormat="1" ht="12.75">
      <c r="A55" s="121"/>
      <c r="B55" s="121"/>
      <c r="C55" s="129"/>
    </row>
    <row r="56" spans="1:3" s="65" customFormat="1" ht="12.75">
      <c r="A56" s="121"/>
      <c r="B56" s="121"/>
      <c r="C56" s="129"/>
    </row>
    <row r="57" spans="1:3" s="65" customFormat="1" ht="12.75">
      <c r="A57" s="121"/>
      <c r="B57" s="121"/>
      <c r="C57" s="129"/>
    </row>
    <row r="58" spans="1:3" s="65" customFormat="1" ht="12.75">
      <c r="A58" s="121"/>
      <c r="B58" s="121"/>
      <c r="C58" s="129"/>
    </row>
    <row r="59" spans="1:3" s="65" customFormat="1" ht="12.75">
      <c r="A59" s="121"/>
      <c r="B59" s="121"/>
      <c r="C59" s="129"/>
    </row>
    <row r="60" spans="1:3" s="65" customFormat="1" ht="12.75">
      <c r="A60" s="121"/>
      <c r="B60" s="121"/>
      <c r="C60" s="129"/>
    </row>
    <row r="61" spans="1:3" s="65" customFormat="1" ht="12.75">
      <c r="A61" s="121"/>
      <c r="B61" s="121"/>
      <c r="C61" s="129"/>
    </row>
    <row r="62" spans="1:3" s="65" customFormat="1" ht="12.75">
      <c r="A62" s="121"/>
      <c r="B62" s="121"/>
      <c r="C62" s="129"/>
    </row>
    <row r="63" spans="1:3" s="65" customFormat="1" ht="12.75">
      <c r="A63" s="121"/>
      <c r="B63" s="121"/>
      <c r="C63" s="129"/>
    </row>
    <row r="64" spans="1:3" s="65" customFormat="1" ht="12.75">
      <c r="A64" s="121"/>
      <c r="B64" s="121"/>
      <c r="C64" s="129"/>
    </row>
    <row r="65" spans="1:3" s="65" customFormat="1" ht="12.75">
      <c r="A65" s="121"/>
      <c r="B65" s="121"/>
      <c r="C65" s="129"/>
    </row>
    <row r="66" spans="1:3" s="65" customFormat="1" ht="9.75" customHeight="1">
      <c r="A66" s="121"/>
      <c r="B66" s="121"/>
      <c r="C66" s="129"/>
    </row>
    <row r="67" spans="1:3" s="65" customFormat="1" ht="9.75" customHeight="1">
      <c r="A67" s="121"/>
      <c r="B67" s="121"/>
      <c r="C67" s="129"/>
    </row>
    <row r="68" spans="1:3" s="65" customFormat="1" ht="9.75" customHeight="1">
      <c r="A68" s="121"/>
      <c r="B68" s="121"/>
      <c r="C68" s="129"/>
    </row>
    <row r="69" spans="1:3" s="65" customFormat="1" ht="9.75" customHeight="1">
      <c r="A69" s="121"/>
      <c r="B69" s="121"/>
      <c r="C69" s="129"/>
    </row>
    <row r="70" spans="1:3" s="65" customFormat="1" ht="9.75" customHeight="1">
      <c r="A70" s="121"/>
      <c r="B70" s="121"/>
      <c r="C70" s="129"/>
    </row>
    <row r="71" spans="1:3" s="65" customFormat="1" ht="9.75" customHeight="1">
      <c r="A71" s="121"/>
      <c r="B71" s="121"/>
      <c r="C71" s="129"/>
    </row>
    <row r="72" spans="1:3" s="65" customFormat="1" ht="9.75" customHeight="1">
      <c r="A72" s="121"/>
      <c r="B72" s="121"/>
      <c r="C72" s="129"/>
    </row>
    <row r="73" ht="9.75" customHeight="1">
      <c r="C73" s="130"/>
    </row>
    <row r="74" ht="9.75" customHeight="1">
      <c r="C74" s="130"/>
    </row>
    <row r="75" ht="9.75" customHeight="1">
      <c r="C75" s="130"/>
    </row>
    <row r="76" ht="9.75" customHeight="1">
      <c r="C76" s="130"/>
    </row>
    <row r="77" ht="9.75" customHeight="1">
      <c r="C77" s="130"/>
    </row>
    <row r="78" ht="9.75" customHeight="1">
      <c r="C78" s="130"/>
    </row>
    <row r="79" ht="9.75" customHeight="1">
      <c r="C79" s="130"/>
    </row>
    <row r="80" ht="9.75" customHeight="1">
      <c r="C80" s="130"/>
    </row>
    <row r="81" ht="9.75" customHeight="1">
      <c r="C81" s="130"/>
    </row>
    <row r="82" ht="9.75" customHeight="1">
      <c r="C82" s="130"/>
    </row>
    <row r="83" ht="9.75" customHeight="1">
      <c r="C83" s="130"/>
    </row>
    <row r="84" ht="9.75" customHeight="1">
      <c r="C84" s="130"/>
    </row>
    <row r="85" ht="9.75" customHeight="1">
      <c r="C85" s="130"/>
    </row>
    <row r="86" ht="9.75" customHeight="1">
      <c r="C86" s="130"/>
    </row>
    <row r="87" ht="9.75" customHeight="1">
      <c r="C87" s="130"/>
    </row>
    <row r="88" ht="9.75" customHeight="1">
      <c r="C88" s="130"/>
    </row>
    <row r="89" ht="9.75" customHeight="1">
      <c r="C89" s="130"/>
    </row>
    <row r="90" ht="9.75" customHeight="1">
      <c r="C90" s="130"/>
    </row>
    <row r="91" ht="9.75" customHeight="1">
      <c r="C91" s="130"/>
    </row>
    <row r="92" ht="9.75" customHeight="1">
      <c r="C92" s="130"/>
    </row>
    <row r="93" ht="9.75" customHeight="1">
      <c r="C93" s="130"/>
    </row>
    <row r="94" ht="9.75" customHeight="1">
      <c r="C94" s="130"/>
    </row>
    <row r="95" ht="9.75" customHeight="1">
      <c r="C95" s="130"/>
    </row>
    <row r="96" ht="9.75" customHeight="1">
      <c r="C96" s="130"/>
    </row>
    <row r="97" ht="9.75" customHeight="1">
      <c r="C97" s="130"/>
    </row>
    <row r="98" ht="9.75" customHeight="1">
      <c r="C98" s="130"/>
    </row>
    <row r="99" ht="9.75" customHeight="1">
      <c r="C99" s="130"/>
    </row>
    <row r="100" ht="9.75" customHeight="1">
      <c r="C100" s="130"/>
    </row>
    <row r="101" ht="9.75" customHeight="1">
      <c r="C101" s="130"/>
    </row>
    <row r="102" ht="9.75" customHeight="1">
      <c r="C102" s="130"/>
    </row>
    <row r="103" ht="9.75" customHeight="1">
      <c r="C103" s="130"/>
    </row>
    <row r="104" ht="9.75" customHeight="1">
      <c r="C104" s="130"/>
    </row>
    <row r="105" ht="9.75" customHeight="1">
      <c r="C105" s="130"/>
    </row>
    <row r="106" ht="9.75" customHeight="1">
      <c r="C106" s="130"/>
    </row>
    <row r="107" ht="9.75" customHeight="1">
      <c r="C107" s="130"/>
    </row>
    <row r="108" ht="9.75" customHeight="1">
      <c r="C108" s="130"/>
    </row>
    <row r="109" ht="9.75" customHeight="1">
      <c r="C109" s="130"/>
    </row>
    <row r="110" ht="9.75" customHeight="1">
      <c r="C110" s="130"/>
    </row>
    <row r="111" ht="9.75" customHeight="1">
      <c r="C111" s="130"/>
    </row>
    <row r="112" ht="9.75" customHeight="1">
      <c r="C112" s="130"/>
    </row>
    <row r="113" ht="9.75" customHeight="1">
      <c r="C113" s="130"/>
    </row>
    <row r="114" ht="9.75" customHeight="1">
      <c r="C114" s="130"/>
    </row>
    <row r="115" ht="9.75" customHeight="1">
      <c r="C115" s="130"/>
    </row>
    <row r="116" ht="9.75" customHeight="1">
      <c r="C116" s="130"/>
    </row>
    <row r="117" ht="9.75" customHeight="1">
      <c r="C117" s="130"/>
    </row>
    <row r="118" ht="9.75" customHeight="1">
      <c r="C118" s="130"/>
    </row>
    <row r="119" ht="9.75" customHeight="1">
      <c r="C119" s="130"/>
    </row>
    <row r="120" ht="9.75" customHeight="1">
      <c r="C120" s="130"/>
    </row>
    <row r="121" ht="9.75" customHeight="1">
      <c r="C121" s="130"/>
    </row>
    <row r="122" ht="9.75" customHeight="1">
      <c r="C122" s="130"/>
    </row>
    <row r="123" ht="9.75" customHeight="1">
      <c r="C123" s="130"/>
    </row>
    <row r="124" ht="9.75" customHeight="1">
      <c r="C124" s="130"/>
    </row>
    <row r="125" ht="9.75" customHeight="1">
      <c r="C125" s="130"/>
    </row>
    <row r="126" ht="9.75" customHeight="1">
      <c r="C126" s="130"/>
    </row>
    <row r="127" ht="9.75" customHeight="1">
      <c r="C127" s="130"/>
    </row>
    <row r="128" ht="9.75" customHeight="1">
      <c r="C128" s="130"/>
    </row>
    <row r="129" ht="9.75" customHeight="1">
      <c r="C129" s="130"/>
    </row>
    <row r="130" ht="9.75" customHeight="1">
      <c r="C130" s="130"/>
    </row>
    <row r="131" ht="9.75" customHeight="1">
      <c r="C131" s="130"/>
    </row>
    <row r="132" ht="9.75" customHeight="1">
      <c r="C132" s="130"/>
    </row>
    <row r="133" ht="9.75" customHeight="1">
      <c r="C133" s="130"/>
    </row>
    <row r="134" ht="9.75" customHeight="1">
      <c r="C134" s="130"/>
    </row>
    <row r="135" ht="9.75" customHeight="1">
      <c r="C135" s="130"/>
    </row>
    <row r="136" ht="9.75" customHeight="1">
      <c r="C136" s="130"/>
    </row>
    <row r="137" ht="9.75" customHeight="1">
      <c r="C137" s="130"/>
    </row>
    <row r="138" ht="9.75" customHeight="1">
      <c r="C138" s="130"/>
    </row>
    <row r="139" ht="9.75" customHeight="1">
      <c r="C139" s="130"/>
    </row>
    <row r="140" ht="9.75" customHeight="1">
      <c r="C140" s="130"/>
    </row>
    <row r="141" ht="9.75" customHeight="1">
      <c r="C141" s="130"/>
    </row>
    <row r="142" ht="9.75" customHeight="1">
      <c r="C142" s="130"/>
    </row>
    <row r="143" ht="9.75" customHeight="1">
      <c r="C143" s="130"/>
    </row>
    <row r="144" ht="9.75" customHeight="1">
      <c r="C144" s="130"/>
    </row>
    <row r="145" ht="9.75" customHeight="1">
      <c r="C145" s="130"/>
    </row>
    <row r="146" ht="9.75" customHeight="1">
      <c r="C146" s="130"/>
    </row>
    <row r="147" ht="9.75" customHeight="1">
      <c r="C147" s="130"/>
    </row>
    <row r="148" ht="9.75" customHeight="1">
      <c r="C148" s="130"/>
    </row>
    <row r="149" ht="9.75" customHeight="1">
      <c r="C149" s="130"/>
    </row>
    <row r="150" ht="9.75" customHeight="1">
      <c r="C150" s="130"/>
    </row>
    <row r="151" ht="9.75" customHeight="1">
      <c r="C151" s="130"/>
    </row>
    <row r="152" ht="9.75" customHeight="1">
      <c r="C152" s="130"/>
    </row>
    <row r="153" ht="9.75" customHeight="1">
      <c r="C153" s="130"/>
    </row>
    <row r="154" ht="9.75" customHeight="1">
      <c r="C154" s="130"/>
    </row>
    <row r="155" ht="9.75" customHeight="1">
      <c r="C155" s="130"/>
    </row>
    <row r="156" ht="9.75" customHeight="1">
      <c r="C156" s="130"/>
    </row>
    <row r="157" ht="9.75" customHeight="1">
      <c r="C157" s="130"/>
    </row>
    <row r="158" ht="9.75" customHeight="1">
      <c r="C158" s="130"/>
    </row>
    <row r="159" ht="9.75" customHeight="1">
      <c r="C159" s="130"/>
    </row>
    <row r="160" ht="9.75" customHeight="1">
      <c r="C160" s="130"/>
    </row>
    <row r="161" ht="9.75" customHeight="1">
      <c r="C161" s="130"/>
    </row>
    <row r="162" ht="9.75" customHeight="1">
      <c r="C162" s="130"/>
    </row>
    <row r="163" ht="9.75" customHeight="1">
      <c r="C163" s="130"/>
    </row>
    <row r="164" ht="9.75" customHeight="1">
      <c r="C164" s="130"/>
    </row>
    <row r="165" ht="9.75" customHeight="1">
      <c r="C165" s="130"/>
    </row>
    <row r="166" ht="9.75" customHeight="1">
      <c r="C166" s="130"/>
    </row>
    <row r="167" ht="9.75" customHeight="1">
      <c r="C167" s="130"/>
    </row>
    <row r="168" ht="9.75" customHeight="1">
      <c r="C168" s="130"/>
    </row>
    <row r="169" ht="9.75" customHeight="1">
      <c r="C169" s="130"/>
    </row>
    <row r="170" ht="9.75" customHeight="1">
      <c r="C170" s="130"/>
    </row>
    <row r="171" ht="9.75" customHeight="1">
      <c r="C171" s="130"/>
    </row>
    <row r="172" ht="9.75" customHeight="1">
      <c r="C172" s="130"/>
    </row>
    <row r="173" ht="9.75" customHeight="1">
      <c r="C173" s="130"/>
    </row>
    <row r="174" ht="9.75" customHeight="1">
      <c r="C174" s="130"/>
    </row>
    <row r="175" ht="9.75" customHeight="1">
      <c r="C175" s="130"/>
    </row>
    <row r="176" ht="9.75" customHeight="1">
      <c r="C176" s="130"/>
    </row>
    <row r="177" ht="9.75" customHeight="1">
      <c r="C177" s="130"/>
    </row>
    <row r="178" ht="9.75" customHeight="1">
      <c r="C178" s="130"/>
    </row>
    <row r="179" ht="9.75" customHeight="1">
      <c r="C179" s="130"/>
    </row>
    <row r="180" ht="9.75" customHeight="1">
      <c r="C180" s="130"/>
    </row>
    <row r="181" ht="9.75" customHeight="1">
      <c r="C181" s="130"/>
    </row>
    <row r="182" ht="9.75" customHeight="1">
      <c r="C182" s="130"/>
    </row>
    <row r="183" ht="9.75" customHeight="1">
      <c r="C183" s="130"/>
    </row>
    <row r="184" ht="9.75" customHeight="1">
      <c r="C184" s="130"/>
    </row>
    <row r="185" ht="9.75" customHeight="1">
      <c r="C185" s="130"/>
    </row>
    <row r="186" ht="9.75" customHeight="1">
      <c r="C186" s="130"/>
    </row>
    <row r="187" ht="9.75" customHeight="1">
      <c r="C187" s="130"/>
    </row>
    <row r="188" ht="9.75" customHeight="1">
      <c r="C188" s="130"/>
    </row>
    <row r="189" ht="9.75" customHeight="1">
      <c r="C189" s="130"/>
    </row>
    <row r="190" ht="9.75" customHeight="1">
      <c r="C190" s="130"/>
    </row>
    <row r="191" ht="9.75" customHeight="1">
      <c r="C191" s="130"/>
    </row>
    <row r="192" ht="9.75" customHeight="1">
      <c r="C192" s="130"/>
    </row>
    <row r="193" ht="9.75" customHeight="1">
      <c r="C193" s="130"/>
    </row>
    <row r="194" ht="9.75" customHeight="1">
      <c r="C194" s="130"/>
    </row>
    <row r="195" ht="9.75" customHeight="1">
      <c r="C195" s="130"/>
    </row>
    <row r="196" ht="9.75" customHeight="1">
      <c r="C196" s="130"/>
    </row>
    <row r="197" ht="9.75" customHeight="1">
      <c r="C197" s="130"/>
    </row>
    <row r="198" ht="9.75" customHeight="1">
      <c r="C198" s="130"/>
    </row>
    <row r="199" ht="9.75" customHeight="1">
      <c r="C199" s="130"/>
    </row>
    <row r="200" ht="9.75" customHeight="1">
      <c r="C200" s="130"/>
    </row>
    <row r="201" ht="9.75" customHeight="1">
      <c r="C201" s="130"/>
    </row>
    <row r="202" ht="9.75" customHeight="1">
      <c r="C202" s="130"/>
    </row>
    <row r="203" ht="9.75" customHeight="1">
      <c r="C203" s="130"/>
    </row>
    <row r="204" ht="9.75" customHeight="1">
      <c r="C204" s="130"/>
    </row>
    <row r="205" ht="9.75" customHeight="1">
      <c r="C205" s="130"/>
    </row>
    <row r="206" ht="9.75" customHeight="1">
      <c r="C206" s="130"/>
    </row>
    <row r="207" ht="9.75" customHeight="1">
      <c r="C207" s="130"/>
    </row>
    <row r="208" ht="9.75" customHeight="1">
      <c r="C208" s="130"/>
    </row>
    <row r="209" ht="9.75" customHeight="1">
      <c r="C209" s="130"/>
    </row>
    <row r="210" ht="9.75" customHeight="1">
      <c r="C210" s="130"/>
    </row>
    <row r="211" ht="9.75" customHeight="1">
      <c r="C211" s="130"/>
    </row>
    <row r="212" ht="9.75" customHeight="1">
      <c r="C212" s="130"/>
    </row>
    <row r="213" ht="9.75" customHeight="1">
      <c r="C213" s="130"/>
    </row>
    <row r="214" ht="9.75" customHeight="1">
      <c r="C214" s="130"/>
    </row>
    <row r="215" ht="9.75" customHeight="1">
      <c r="C215" s="130"/>
    </row>
    <row r="216" ht="9.75" customHeight="1">
      <c r="C216" s="130"/>
    </row>
    <row r="217" ht="9.75" customHeight="1">
      <c r="C217" s="130"/>
    </row>
    <row r="218" ht="9.75" customHeight="1">
      <c r="C218" s="130"/>
    </row>
    <row r="219" ht="9.75" customHeight="1">
      <c r="C219" s="130"/>
    </row>
    <row r="220" ht="9.75" customHeight="1">
      <c r="C220" s="130"/>
    </row>
    <row r="221" ht="9.75" customHeight="1">
      <c r="C221" s="130"/>
    </row>
    <row r="222" ht="9.75" customHeight="1">
      <c r="C222" s="130"/>
    </row>
    <row r="223" ht="9.75" customHeight="1">
      <c r="C223" s="130"/>
    </row>
    <row r="224" ht="9.75" customHeight="1">
      <c r="C224" s="130"/>
    </row>
    <row r="225" ht="9.75" customHeight="1">
      <c r="C225" s="130"/>
    </row>
    <row r="226" ht="9.75" customHeight="1">
      <c r="C226" s="130"/>
    </row>
    <row r="227" ht="9.75" customHeight="1">
      <c r="C227" s="130"/>
    </row>
    <row r="228" ht="9.75" customHeight="1">
      <c r="C228" s="130"/>
    </row>
    <row r="229" ht="9.75" customHeight="1">
      <c r="C229" s="130"/>
    </row>
    <row r="230" ht="9.75" customHeight="1">
      <c r="C230" s="130"/>
    </row>
    <row r="231" ht="9.75" customHeight="1">
      <c r="C231" s="130"/>
    </row>
    <row r="232" ht="9.75" customHeight="1">
      <c r="C232" s="130"/>
    </row>
    <row r="233" ht="9.75" customHeight="1">
      <c r="C233" s="130"/>
    </row>
    <row r="234" ht="9.75" customHeight="1">
      <c r="C234" s="130"/>
    </row>
    <row r="235" ht="9.75" customHeight="1">
      <c r="C235" s="130"/>
    </row>
    <row r="236" ht="9.75" customHeight="1">
      <c r="C236" s="130"/>
    </row>
    <row r="237" ht="9.75" customHeight="1">
      <c r="C237" s="130"/>
    </row>
    <row r="238" ht="9.75" customHeight="1">
      <c r="C238" s="130"/>
    </row>
    <row r="239" ht="9.75" customHeight="1">
      <c r="C239" s="130"/>
    </row>
    <row r="240" ht="9.75" customHeight="1">
      <c r="C240" s="130"/>
    </row>
    <row r="241" ht="9.75" customHeight="1">
      <c r="C241" s="130"/>
    </row>
    <row r="242" ht="9.75" customHeight="1">
      <c r="C242" s="130"/>
    </row>
    <row r="243" ht="9.75" customHeight="1">
      <c r="C243" s="130"/>
    </row>
    <row r="244" ht="9.75" customHeight="1">
      <c r="C244" s="130"/>
    </row>
    <row r="245" ht="9.75" customHeight="1">
      <c r="C245" s="130"/>
    </row>
    <row r="246" ht="9.75" customHeight="1">
      <c r="C246" s="130"/>
    </row>
    <row r="247" ht="9.75" customHeight="1">
      <c r="C247" s="130"/>
    </row>
    <row r="248" ht="9.75" customHeight="1">
      <c r="C248" s="130"/>
    </row>
    <row r="249" ht="9.75" customHeight="1">
      <c r="C249" s="130"/>
    </row>
    <row r="250" ht="9.75" customHeight="1">
      <c r="C250" s="130"/>
    </row>
    <row r="251" ht="9.75" customHeight="1">
      <c r="C251" s="130"/>
    </row>
    <row r="252" ht="9.75" customHeight="1">
      <c r="C252" s="130"/>
    </row>
    <row r="253" ht="9.75" customHeight="1">
      <c r="C253" s="130"/>
    </row>
    <row r="254" ht="9.75" customHeight="1">
      <c r="C254" s="130"/>
    </row>
  </sheetData>
  <sheetProtection/>
  <hyperlinks>
    <hyperlink ref="AJ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6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0078125" style="0" customWidth="1"/>
    <col min="2" max="2" width="7.83203125" style="0" customWidth="1"/>
    <col min="3" max="3" width="10.33203125" style="0" customWidth="1"/>
  </cols>
  <sheetData>
    <row r="1" spans="2:14" s="2" customFormat="1" ht="18">
      <c r="B1" s="73" t="str">
        <f>"Kanton "&amp;Übersicht!C5</f>
        <v>Kanton Graubünden</v>
      </c>
      <c r="C1" s="1"/>
      <c r="D1" s="1"/>
      <c r="E1" s="1"/>
      <c r="N1" s="70" t="s">
        <v>55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88" t="s">
        <v>86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3" s="16" customFormat="1" ht="18" customHeight="1">
      <c r="A5" s="11"/>
      <c r="B5" s="199" t="s">
        <v>201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</row>
    <row r="6" ht="6.75" customHeight="1"/>
    <row r="7" spans="1:15" s="2" customFormat="1" ht="13.5">
      <c r="A7" s="105">
        <v>1</v>
      </c>
      <c r="B7" s="22" t="s">
        <v>1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2</v>
      </c>
      <c r="K7" s="103">
        <v>2</v>
      </c>
      <c r="L7" s="103">
        <v>3</v>
      </c>
      <c r="M7" s="196">
        <v>2</v>
      </c>
      <c r="N7" s="19"/>
      <c r="O7" s="20"/>
    </row>
    <row r="8" spans="1:15" s="2" customFormat="1" ht="13.5">
      <c r="A8" s="105">
        <v>2</v>
      </c>
      <c r="B8" s="22" t="s">
        <v>2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2</v>
      </c>
      <c r="J8" s="103">
        <v>3</v>
      </c>
      <c r="K8" s="103">
        <v>2</v>
      </c>
      <c r="L8" s="103">
        <v>3</v>
      </c>
      <c r="M8" s="196">
        <v>2</v>
      </c>
      <c r="N8" s="19"/>
      <c r="O8" s="20"/>
    </row>
    <row r="9" spans="1:15" s="2" customFormat="1" ht="13.5">
      <c r="A9" s="105">
        <v>3</v>
      </c>
      <c r="B9" s="22" t="s">
        <v>7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2</v>
      </c>
      <c r="K9" s="103">
        <v>2</v>
      </c>
      <c r="L9" s="103">
        <v>3</v>
      </c>
      <c r="M9" s="196">
        <v>2</v>
      </c>
      <c r="N9" s="19"/>
      <c r="O9" s="20"/>
    </row>
    <row r="10" spans="1:15" s="2" customFormat="1" ht="13.5">
      <c r="A10" s="105">
        <v>4</v>
      </c>
      <c r="B10" s="22" t="s">
        <v>3</v>
      </c>
      <c r="C10" s="103">
        <v>1</v>
      </c>
      <c r="D10" s="103">
        <v>1</v>
      </c>
      <c r="E10" s="103">
        <v>2</v>
      </c>
      <c r="F10" s="103">
        <v>1</v>
      </c>
      <c r="G10" s="103">
        <v>1</v>
      </c>
      <c r="H10" s="103">
        <v>1</v>
      </c>
      <c r="I10" s="103">
        <v>2</v>
      </c>
      <c r="J10" s="103">
        <v>2</v>
      </c>
      <c r="K10" s="103">
        <v>2</v>
      </c>
      <c r="L10" s="103">
        <v>2</v>
      </c>
      <c r="M10" s="196">
        <v>4</v>
      </c>
      <c r="N10" s="19"/>
      <c r="O10" s="20"/>
    </row>
    <row r="11" spans="1:15" s="2" customFormat="1" ht="13.5">
      <c r="A11" s="105">
        <v>6</v>
      </c>
      <c r="B11" s="22" t="s">
        <v>9</v>
      </c>
      <c r="C11" s="103"/>
      <c r="D11" s="103"/>
      <c r="E11" s="103"/>
      <c r="F11" s="103"/>
      <c r="G11" s="103"/>
      <c r="H11" s="103"/>
      <c r="I11" s="103">
        <v>1</v>
      </c>
      <c r="J11" s="103"/>
      <c r="K11" s="103"/>
      <c r="L11" s="103"/>
      <c r="M11" s="103"/>
      <c r="N11" s="19"/>
      <c r="O11" s="20"/>
    </row>
    <row r="12" spans="1:15" s="2" customFormat="1" ht="13.5">
      <c r="A12" s="105">
        <v>8</v>
      </c>
      <c r="B12" s="22" t="s">
        <v>11</v>
      </c>
      <c r="C12" s="103"/>
      <c r="D12" s="103"/>
      <c r="E12" s="103"/>
      <c r="F12" s="103"/>
      <c r="G12" s="103"/>
      <c r="H12" s="103">
        <v>1</v>
      </c>
      <c r="I12" s="103"/>
      <c r="J12" s="103"/>
      <c r="K12" s="103"/>
      <c r="L12" s="103"/>
      <c r="M12" s="103"/>
      <c r="N12" s="19"/>
      <c r="O12" s="20"/>
    </row>
    <row r="13" spans="1:15" s="2" customFormat="1" ht="13.5">
      <c r="A13" s="105"/>
      <c r="B13" s="22" t="s">
        <v>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>
        <v>1</v>
      </c>
      <c r="N13" s="19"/>
      <c r="O13" s="20"/>
    </row>
    <row r="14" spans="1:15" s="2" customFormat="1" ht="13.5">
      <c r="A14" s="105"/>
      <c r="B14" s="22" t="s">
        <v>97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>
        <v>2</v>
      </c>
      <c r="N14" s="19"/>
      <c r="O14" s="20"/>
    </row>
    <row r="15" spans="1:15" s="2" customFormat="1" ht="13.5">
      <c r="A15" s="105">
        <v>12</v>
      </c>
      <c r="B15" s="22" t="s">
        <v>15</v>
      </c>
      <c r="C15" s="103"/>
      <c r="D15" s="103"/>
      <c r="E15" s="103"/>
      <c r="F15" s="103"/>
      <c r="G15" s="103">
        <v>1</v>
      </c>
      <c r="H15" s="103">
        <v>1</v>
      </c>
      <c r="I15" s="103">
        <v>1</v>
      </c>
      <c r="J15" s="103"/>
      <c r="K15" s="103"/>
      <c r="L15" s="103"/>
      <c r="M15" s="103"/>
      <c r="N15" s="19"/>
      <c r="O15" s="20"/>
    </row>
    <row r="16" spans="1:15" s="2" customFormat="1" ht="13.5">
      <c r="A16" s="105">
        <v>13</v>
      </c>
      <c r="B16" s="22" t="s">
        <v>78</v>
      </c>
      <c r="C16" s="103"/>
      <c r="D16" s="103"/>
      <c r="E16" s="103"/>
      <c r="F16" s="103"/>
      <c r="G16" s="103"/>
      <c r="H16" s="103"/>
      <c r="I16" s="103">
        <v>1</v>
      </c>
      <c r="J16" s="103"/>
      <c r="K16" s="103"/>
      <c r="L16" s="103"/>
      <c r="M16" s="103">
        <v>1</v>
      </c>
      <c r="N16" s="19"/>
      <c r="O16" s="20"/>
    </row>
    <row r="17" spans="1:15" s="2" customFormat="1" ht="13.5">
      <c r="A17" s="105">
        <v>15</v>
      </c>
      <c r="B17" s="22" t="s">
        <v>80</v>
      </c>
      <c r="C17" s="103"/>
      <c r="D17" s="103">
        <v>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9"/>
      <c r="O17" s="20"/>
    </row>
    <row r="18" spans="1:15" s="2" customFormat="1" ht="13.5">
      <c r="A18" s="105">
        <v>16</v>
      </c>
      <c r="B18" s="22" t="s">
        <v>18</v>
      </c>
      <c r="C18" s="103"/>
      <c r="D18" s="103"/>
      <c r="E18" s="103"/>
      <c r="F18" s="103"/>
      <c r="G18" s="103"/>
      <c r="H18" s="103"/>
      <c r="I18" s="103"/>
      <c r="J18" s="103"/>
      <c r="K18" s="103">
        <v>1</v>
      </c>
      <c r="L18" s="103">
        <v>1</v>
      </c>
      <c r="M18" s="103">
        <v>1</v>
      </c>
      <c r="N18" s="19"/>
      <c r="O18" s="20"/>
    </row>
    <row r="19" spans="1:15" s="2" customFormat="1" ht="13.5">
      <c r="A19" s="105">
        <v>35</v>
      </c>
      <c r="B19" s="22" t="s">
        <v>19</v>
      </c>
      <c r="C19" s="103"/>
      <c r="D19" s="103">
        <v>1</v>
      </c>
      <c r="E19" s="103"/>
      <c r="F19" s="103"/>
      <c r="G19" s="103">
        <v>2</v>
      </c>
      <c r="H19" s="103">
        <v>3</v>
      </c>
      <c r="I19" s="103">
        <v>3</v>
      </c>
      <c r="J19" s="103">
        <v>4</v>
      </c>
      <c r="K19" s="103"/>
      <c r="L19" s="103">
        <v>1</v>
      </c>
      <c r="M19" s="103"/>
      <c r="N19" s="19"/>
      <c r="O19" s="20"/>
    </row>
    <row r="20" spans="2:15" s="2" customFormat="1" ht="6.75" customHeight="1">
      <c r="B20" s="29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9"/>
      <c r="O20" s="20"/>
    </row>
    <row r="21" spans="1:15" s="2" customFormat="1" ht="21" customHeight="1">
      <c r="A21" s="104"/>
      <c r="B21" s="31" t="s">
        <v>4</v>
      </c>
      <c r="C21" s="134">
        <v>4</v>
      </c>
      <c r="D21" s="134">
        <v>6</v>
      </c>
      <c r="E21" s="134">
        <v>5</v>
      </c>
      <c r="F21" s="134">
        <v>4</v>
      </c>
      <c r="G21" s="134">
        <v>7</v>
      </c>
      <c r="H21" s="134">
        <v>9</v>
      </c>
      <c r="I21" s="134">
        <v>12</v>
      </c>
      <c r="J21" s="134">
        <v>13</v>
      </c>
      <c r="K21" s="134">
        <v>9</v>
      </c>
      <c r="L21" s="134">
        <v>13</v>
      </c>
      <c r="M21" s="134">
        <v>15</v>
      </c>
      <c r="N21" s="19"/>
      <c r="O21" s="20"/>
    </row>
    <row r="23" spans="1:52" s="54" customFormat="1" ht="21.75" customHeight="1">
      <c r="A23" s="65"/>
      <c r="B23" s="65" t="s">
        <v>38</v>
      </c>
      <c r="AZ23" s="65"/>
    </row>
    <row r="24" spans="1:52" s="54" customFormat="1" ht="12" customHeight="1">
      <c r="A24" s="65"/>
      <c r="B24" s="65" t="s">
        <v>39</v>
      </c>
      <c r="AZ24" s="65"/>
    </row>
    <row r="25" spans="1:52" s="54" customFormat="1" ht="12" customHeight="1">
      <c r="A25" s="65"/>
      <c r="B25" s="155" t="s">
        <v>233</v>
      </c>
      <c r="AZ25" s="65"/>
    </row>
    <row r="26" spans="1:52" s="54" customFormat="1" ht="12" customHeight="1">
      <c r="A26" s="65"/>
      <c r="B26" s="65" t="s">
        <v>40</v>
      </c>
      <c r="AZ26" s="65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7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0078125" style="99" customWidth="1"/>
    <col min="2" max="2" width="7.83203125" style="99" customWidth="1"/>
    <col min="3" max="3" width="8.83203125" style="99" bestFit="1" customWidth="1"/>
    <col min="4" max="36" width="5.33203125" style="99" customWidth="1"/>
    <col min="37" max="16384" width="12" style="99" customWidth="1"/>
  </cols>
  <sheetData>
    <row r="1" spans="2:36" s="93" customFormat="1" ht="18">
      <c r="B1" s="91" t="str">
        <f>"Kanton "&amp;Übersicht!C5</f>
        <v>Kanton Graubünden</v>
      </c>
      <c r="C1" s="92"/>
      <c r="AJ1" s="70" t="s">
        <v>55</v>
      </c>
    </row>
    <row r="2" spans="2:8" s="96" customFormat="1" ht="3.75" customHeight="1">
      <c r="B2" s="94"/>
      <c r="C2" s="95"/>
      <c r="D2" s="95"/>
      <c r="E2" s="95"/>
      <c r="F2" s="95"/>
      <c r="G2" s="93"/>
      <c r="H2" s="93"/>
    </row>
    <row r="3" spans="2:33" s="8" customFormat="1" ht="13.5" customHeight="1">
      <c r="B3" s="88" t="s">
        <v>73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96" customFormat="1" ht="3.75" customHeight="1">
      <c r="B4" s="97"/>
      <c r="AG4" s="98"/>
    </row>
    <row r="5" spans="1:35" s="16" customFormat="1" ht="18" customHeight="1">
      <c r="A5" s="47"/>
      <c r="B5" s="47"/>
      <c r="C5" s="15">
        <v>1971</v>
      </c>
      <c r="D5" s="11"/>
      <c r="E5" s="89"/>
      <c r="F5" s="11">
        <v>1975</v>
      </c>
      <c r="G5" s="11"/>
      <c r="H5" s="89"/>
      <c r="I5" s="11">
        <v>1979</v>
      </c>
      <c r="J5" s="11"/>
      <c r="K5" s="89"/>
      <c r="L5" s="11">
        <v>1983</v>
      </c>
      <c r="M5" s="11"/>
      <c r="N5" s="89"/>
      <c r="O5" s="11">
        <v>1987</v>
      </c>
      <c r="P5" s="11"/>
      <c r="Q5" s="89"/>
      <c r="R5" s="11">
        <v>1991</v>
      </c>
      <c r="S5" s="11"/>
      <c r="T5" s="89"/>
      <c r="U5" s="11">
        <v>1995</v>
      </c>
      <c r="V5" s="11"/>
      <c r="W5" s="89"/>
      <c r="X5" s="11">
        <v>1999</v>
      </c>
      <c r="Y5" s="11"/>
      <c r="Z5" s="89"/>
      <c r="AA5" s="11">
        <v>2003</v>
      </c>
      <c r="AB5" s="11"/>
      <c r="AC5" s="89"/>
      <c r="AD5" s="11">
        <v>2007</v>
      </c>
      <c r="AE5" s="11"/>
      <c r="AF5" s="11"/>
      <c r="AG5" s="15">
        <v>2011</v>
      </c>
      <c r="AH5" s="11"/>
      <c r="AI5" s="11"/>
    </row>
    <row r="6" spans="1:35" s="16" customFormat="1" ht="18" customHeight="1">
      <c r="A6" s="139"/>
      <c r="B6" s="200" t="s">
        <v>201</v>
      </c>
      <c r="C6" s="14" t="s">
        <v>5</v>
      </c>
      <c r="D6" s="14" t="s">
        <v>6</v>
      </c>
      <c r="E6" s="14" t="s">
        <v>63</v>
      </c>
      <c r="F6" s="89" t="s">
        <v>5</v>
      </c>
      <c r="G6" s="14" t="s">
        <v>6</v>
      </c>
      <c r="H6" s="14" t="s">
        <v>63</v>
      </c>
      <c r="I6" s="89" t="s">
        <v>5</v>
      </c>
      <c r="J6" s="14" t="s">
        <v>6</v>
      </c>
      <c r="K6" s="14" t="s">
        <v>63</v>
      </c>
      <c r="L6" s="89" t="s">
        <v>5</v>
      </c>
      <c r="M6" s="14" t="s">
        <v>6</v>
      </c>
      <c r="N6" s="14" t="s">
        <v>63</v>
      </c>
      <c r="O6" s="89" t="s">
        <v>5</v>
      </c>
      <c r="P6" s="14" t="s">
        <v>6</v>
      </c>
      <c r="Q6" s="14" t="s">
        <v>63</v>
      </c>
      <c r="R6" s="89" t="s">
        <v>5</v>
      </c>
      <c r="S6" s="14" t="s">
        <v>6</v>
      </c>
      <c r="T6" s="14" t="s">
        <v>63</v>
      </c>
      <c r="U6" s="89" t="s">
        <v>5</v>
      </c>
      <c r="V6" s="14" t="s">
        <v>6</v>
      </c>
      <c r="W6" s="14" t="s">
        <v>63</v>
      </c>
      <c r="X6" s="89" t="s">
        <v>5</v>
      </c>
      <c r="Y6" s="14" t="s">
        <v>6</v>
      </c>
      <c r="Z6" s="14" t="s">
        <v>63</v>
      </c>
      <c r="AA6" s="89" t="s">
        <v>5</v>
      </c>
      <c r="AB6" s="14" t="s">
        <v>6</v>
      </c>
      <c r="AC6" s="14" t="s">
        <v>63</v>
      </c>
      <c r="AD6" s="89" t="s">
        <v>5</v>
      </c>
      <c r="AE6" s="14" t="s">
        <v>6</v>
      </c>
      <c r="AF6" s="15" t="s">
        <v>63</v>
      </c>
      <c r="AG6" s="14" t="s">
        <v>5</v>
      </c>
      <c r="AH6" s="14" t="s">
        <v>6</v>
      </c>
      <c r="AI6" s="15" t="s">
        <v>63</v>
      </c>
    </row>
    <row r="7" ht="6.75" customHeight="1"/>
    <row r="8" spans="1:35" s="2" customFormat="1" ht="13.5">
      <c r="A8" s="106">
        <v>1</v>
      </c>
      <c r="B8" s="22" t="s">
        <v>1</v>
      </c>
      <c r="C8" s="116">
        <v>1</v>
      </c>
      <c r="D8" s="116">
        <v>4</v>
      </c>
      <c r="E8" s="117">
        <f>IF(SUM(C8:D8)&gt;0,100/SUM(C8:D8)*C8,"")</f>
        <v>20</v>
      </c>
      <c r="F8" s="116">
        <v>1</v>
      </c>
      <c r="G8" s="116">
        <v>4</v>
      </c>
      <c r="H8" s="117">
        <f>IF(SUM(F8:G8)&gt;0,100/SUM(F8:G8)*F8,"")</f>
        <v>20</v>
      </c>
      <c r="I8" s="116">
        <v>1</v>
      </c>
      <c r="J8" s="116">
        <v>4</v>
      </c>
      <c r="K8" s="117">
        <f>IF(SUM(I8:J8)&gt;0,100/SUM(I8:J8)*I8,"")</f>
        <v>20</v>
      </c>
      <c r="L8" s="116">
        <v>1</v>
      </c>
      <c r="M8" s="116">
        <v>4</v>
      </c>
      <c r="N8" s="117">
        <f>IF(SUM(L8:M8)&gt;0,100/SUM(L8:M8)*L8,"")</f>
        <v>20</v>
      </c>
      <c r="O8" s="116">
        <v>1</v>
      </c>
      <c r="P8" s="116">
        <v>4</v>
      </c>
      <c r="Q8" s="117">
        <f>IF(SUM(O8:P8)&gt;0,100/SUM(O8:P8)*O8,"")</f>
        <v>20</v>
      </c>
      <c r="R8" s="116">
        <v>1</v>
      </c>
      <c r="S8" s="116">
        <v>4</v>
      </c>
      <c r="T8" s="117">
        <f>IF(SUM(R8:S8)&gt;0,100/SUM(R8:S8)*R8,"")</f>
        <v>20</v>
      </c>
      <c r="U8" s="116">
        <v>2</v>
      </c>
      <c r="V8" s="116">
        <v>3</v>
      </c>
      <c r="W8" s="117">
        <f>IF(SUM(U8:V8)&gt;0,100/SUM(U8:V8)*U8,"")</f>
        <v>40</v>
      </c>
      <c r="X8" s="116">
        <v>2</v>
      </c>
      <c r="Y8" s="116">
        <v>8</v>
      </c>
      <c r="Z8" s="117">
        <f>IF(SUM(X8:Y8)&gt;0,100/SUM(X8:Y8)*X8,"")</f>
        <v>20</v>
      </c>
      <c r="AA8" s="116">
        <v>2</v>
      </c>
      <c r="AB8" s="116">
        <v>8</v>
      </c>
      <c r="AC8" s="117">
        <f>IF(SUM(AA8:AB8)&gt;0,100/SUM(AA8:AB8)*AA8,"")</f>
        <v>20</v>
      </c>
      <c r="AD8" s="116">
        <v>3</v>
      </c>
      <c r="AE8" s="116">
        <v>12</v>
      </c>
      <c r="AF8" s="117">
        <f>IF(SUM(AD8:AE8)&gt;0,100/SUM(AD8:AE8)*AD8,"")</f>
        <v>20</v>
      </c>
      <c r="AG8" s="116">
        <v>2</v>
      </c>
      <c r="AH8" s="116">
        <v>8</v>
      </c>
      <c r="AI8" s="117">
        <f>IF(SUM(AG8:AH8)&gt;0,100/SUM(AG8:AH8)*AG8,"")</f>
        <v>20</v>
      </c>
    </row>
    <row r="9" spans="1:35" s="2" customFormat="1" ht="13.5">
      <c r="A9" s="106">
        <v>2</v>
      </c>
      <c r="B9" s="22" t="s">
        <v>2</v>
      </c>
      <c r="C9" s="116">
        <v>1</v>
      </c>
      <c r="D9" s="116">
        <v>4</v>
      </c>
      <c r="E9" s="117">
        <f aca="true" t="shared" si="0" ref="E9:E20">IF(SUM(C9:D9)&gt;0,100/SUM(C9:D9)*C9,"")</f>
        <v>20</v>
      </c>
      <c r="F9" s="116">
        <v>1</v>
      </c>
      <c r="G9" s="116">
        <v>4</v>
      </c>
      <c r="H9" s="117">
        <f aca="true" t="shared" si="1" ref="H9:H20">IF(SUM(F9:G9)&gt;0,100/SUM(F9:G9)*F9,"")</f>
        <v>20</v>
      </c>
      <c r="I9" s="116">
        <v>1</v>
      </c>
      <c r="J9" s="116">
        <v>4</v>
      </c>
      <c r="K9" s="117">
        <f aca="true" t="shared" si="2" ref="K9:K20">IF(SUM(I9:J9)&gt;0,100/SUM(I9:J9)*I9,"")</f>
        <v>20</v>
      </c>
      <c r="L9" s="116">
        <v>1</v>
      </c>
      <c r="M9" s="116">
        <v>4</v>
      </c>
      <c r="N9" s="117">
        <f aca="true" t="shared" si="3" ref="N9:N20">IF(SUM(L9:M9)&gt;0,100/SUM(L9:M9)*L9,"")</f>
        <v>20</v>
      </c>
      <c r="O9" s="116">
        <v>1</v>
      </c>
      <c r="P9" s="116">
        <v>4</v>
      </c>
      <c r="Q9" s="117">
        <f aca="true" t="shared" si="4" ref="Q9:Q20">IF(SUM(O9:P9)&gt;0,100/SUM(O9:P9)*O9,"")</f>
        <v>20</v>
      </c>
      <c r="R9" s="116">
        <v>1</v>
      </c>
      <c r="S9" s="116">
        <v>4</v>
      </c>
      <c r="T9" s="117">
        <f aca="true" t="shared" si="5" ref="T9:T20">IF(SUM(R9:S9)&gt;0,100/SUM(R9:S9)*R9,"")</f>
        <v>20</v>
      </c>
      <c r="U9" s="116">
        <v>4</v>
      </c>
      <c r="V9" s="116">
        <v>6</v>
      </c>
      <c r="W9" s="117">
        <f aca="true" t="shared" si="6" ref="W9:W20">IF(SUM(U9:V9)&gt;0,100/SUM(U9:V9)*U9,"")</f>
        <v>40</v>
      </c>
      <c r="X9" s="116">
        <v>4</v>
      </c>
      <c r="Y9" s="116">
        <v>11</v>
      </c>
      <c r="Z9" s="117">
        <f aca="true" t="shared" si="7" ref="Z9:Z20">IF(SUM(X9:Y9)&gt;0,100/SUM(X9:Y9)*X9,"")</f>
        <v>26.666666666666668</v>
      </c>
      <c r="AA9" s="116">
        <v>1</v>
      </c>
      <c r="AB9" s="116">
        <v>9</v>
      </c>
      <c r="AC9" s="117">
        <f aca="true" t="shared" si="8" ref="AC9:AC20">IF(SUM(AA9:AB9)&gt;0,100/SUM(AA9:AB9)*AA9,"")</f>
        <v>10</v>
      </c>
      <c r="AD9" s="116">
        <v>6</v>
      </c>
      <c r="AE9" s="116">
        <v>9</v>
      </c>
      <c r="AF9" s="117">
        <f aca="true" t="shared" si="9" ref="AF9:AF20">IF(SUM(AD9:AE9)&gt;0,100/SUM(AD9:AE9)*AD9,"")</f>
        <v>40</v>
      </c>
      <c r="AG9" s="116">
        <v>3</v>
      </c>
      <c r="AH9" s="116">
        <v>7</v>
      </c>
      <c r="AI9" s="117">
        <f aca="true" t="shared" si="10" ref="AI9:AI20">IF(SUM(AG9:AH9)&gt;0,100/SUM(AG9:AH9)*AG9,"")</f>
        <v>30</v>
      </c>
    </row>
    <row r="10" spans="1:35" s="2" customFormat="1" ht="13.5">
      <c r="A10" s="106">
        <v>3</v>
      </c>
      <c r="B10" s="22" t="s">
        <v>7</v>
      </c>
      <c r="C10" s="116"/>
      <c r="D10" s="116">
        <v>5</v>
      </c>
      <c r="E10" s="117">
        <f t="shared" si="0"/>
        <v>0</v>
      </c>
      <c r="F10" s="116">
        <v>1</v>
      </c>
      <c r="G10" s="116">
        <v>4</v>
      </c>
      <c r="H10" s="117">
        <f t="shared" si="1"/>
        <v>20</v>
      </c>
      <c r="I10" s="116">
        <v>1</v>
      </c>
      <c r="J10" s="116">
        <v>4</v>
      </c>
      <c r="K10" s="117">
        <f t="shared" si="2"/>
        <v>20</v>
      </c>
      <c r="L10" s="116">
        <v>1</v>
      </c>
      <c r="M10" s="116">
        <v>4</v>
      </c>
      <c r="N10" s="117">
        <f t="shared" si="3"/>
        <v>20</v>
      </c>
      <c r="O10" s="116">
        <v>2</v>
      </c>
      <c r="P10" s="116">
        <v>3</v>
      </c>
      <c r="Q10" s="117">
        <f t="shared" si="4"/>
        <v>40</v>
      </c>
      <c r="R10" s="116">
        <v>2</v>
      </c>
      <c r="S10" s="116">
        <v>3</v>
      </c>
      <c r="T10" s="117">
        <f t="shared" si="5"/>
        <v>40</v>
      </c>
      <c r="U10" s="116">
        <v>2</v>
      </c>
      <c r="V10" s="116">
        <v>3</v>
      </c>
      <c r="W10" s="117">
        <f t="shared" si="6"/>
        <v>40</v>
      </c>
      <c r="X10" s="116">
        <v>4</v>
      </c>
      <c r="Y10" s="116">
        <v>6</v>
      </c>
      <c r="Z10" s="117">
        <f t="shared" si="7"/>
        <v>40</v>
      </c>
      <c r="AA10" s="116">
        <v>5</v>
      </c>
      <c r="AB10" s="116">
        <v>5</v>
      </c>
      <c r="AC10" s="117">
        <f t="shared" si="8"/>
        <v>50</v>
      </c>
      <c r="AD10" s="116">
        <v>6</v>
      </c>
      <c r="AE10" s="116">
        <v>9</v>
      </c>
      <c r="AF10" s="117">
        <f t="shared" si="9"/>
        <v>40</v>
      </c>
      <c r="AG10" s="116">
        <v>4</v>
      </c>
      <c r="AH10" s="116">
        <v>6</v>
      </c>
      <c r="AI10" s="117">
        <f t="shared" si="10"/>
        <v>40</v>
      </c>
    </row>
    <row r="11" spans="1:35" s="2" customFormat="1" ht="13.5">
      <c r="A11" s="106">
        <v>4</v>
      </c>
      <c r="B11" s="22" t="s">
        <v>3</v>
      </c>
      <c r="C11" s="116">
        <v>1</v>
      </c>
      <c r="D11" s="116">
        <v>4</v>
      </c>
      <c r="E11" s="117">
        <f t="shared" si="0"/>
        <v>20</v>
      </c>
      <c r="F11" s="116">
        <v>1</v>
      </c>
      <c r="G11" s="116">
        <v>4</v>
      </c>
      <c r="H11" s="117">
        <f t="shared" si="1"/>
        <v>20</v>
      </c>
      <c r="I11" s="116">
        <v>1</v>
      </c>
      <c r="J11" s="116">
        <v>9</v>
      </c>
      <c r="K11" s="117">
        <f t="shared" si="2"/>
        <v>10</v>
      </c>
      <c r="L11" s="116">
        <v>1</v>
      </c>
      <c r="M11" s="116">
        <v>4</v>
      </c>
      <c r="N11" s="117">
        <f t="shared" si="3"/>
        <v>20</v>
      </c>
      <c r="O11" s="116">
        <v>1</v>
      </c>
      <c r="P11" s="116">
        <v>4</v>
      </c>
      <c r="Q11" s="117">
        <f t="shared" si="4"/>
        <v>20</v>
      </c>
      <c r="R11" s="116">
        <v>1</v>
      </c>
      <c r="S11" s="116">
        <v>4</v>
      </c>
      <c r="T11" s="117">
        <f t="shared" si="5"/>
        <v>20</v>
      </c>
      <c r="U11" s="116">
        <v>4</v>
      </c>
      <c r="V11" s="116">
        <v>6</v>
      </c>
      <c r="W11" s="117">
        <f t="shared" si="6"/>
        <v>40</v>
      </c>
      <c r="X11" s="116">
        <v>4</v>
      </c>
      <c r="Y11" s="116">
        <v>6</v>
      </c>
      <c r="Z11" s="117">
        <f t="shared" si="7"/>
        <v>40</v>
      </c>
      <c r="AA11" s="116">
        <v>3</v>
      </c>
      <c r="AB11" s="116">
        <v>7</v>
      </c>
      <c r="AC11" s="117">
        <f t="shared" si="8"/>
        <v>30</v>
      </c>
      <c r="AD11" s="116">
        <v>4</v>
      </c>
      <c r="AE11" s="116">
        <v>6</v>
      </c>
      <c r="AF11" s="117">
        <f t="shared" si="9"/>
        <v>40</v>
      </c>
      <c r="AG11" s="116">
        <v>4</v>
      </c>
      <c r="AH11" s="116">
        <v>16</v>
      </c>
      <c r="AI11" s="117">
        <f t="shared" si="10"/>
        <v>20</v>
      </c>
    </row>
    <row r="12" spans="1:35" s="2" customFormat="1" ht="13.5">
      <c r="A12" s="106">
        <v>6</v>
      </c>
      <c r="B12" s="22" t="s">
        <v>9</v>
      </c>
      <c r="C12" s="116"/>
      <c r="D12" s="116"/>
      <c r="E12" s="117">
        <f t="shared" si="0"/>
      </c>
      <c r="F12" s="116"/>
      <c r="G12" s="116"/>
      <c r="H12" s="117">
        <f t="shared" si="1"/>
      </c>
      <c r="I12" s="116"/>
      <c r="J12" s="116"/>
      <c r="K12" s="117">
        <f t="shared" si="2"/>
      </c>
      <c r="L12" s="116"/>
      <c r="M12" s="116"/>
      <c r="N12" s="117">
        <f t="shared" si="3"/>
      </c>
      <c r="O12" s="116"/>
      <c r="P12" s="116"/>
      <c r="Q12" s="117">
        <f t="shared" si="4"/>
      </c>
      <c r="R12" s="116"/>
      <c r="S12" s="116"/>
      <c r="T12" s="117">
        <f t="shared" si="5"/>
      </c>
      <c r="U12" s="116">
        <v>2</v>
      </c>
      <c r="V12" s="116">
        <v>2</v>
      </c>
      <c r="W12" s="117">
        <f t="shared" si="6"/>
        <v>50</v>
      </c>
      <c r="X12" s="116"/>
      <c r="Y12" s="116"/>
      <c r="Z12" s="117">
        <f t="shared" si="7"/>
      </c>
      <c r="AA12" s="116"/>
      <c r="AB12" s="116"/>
      <c r="AC12" s="117">
        <f t="shared" si="8"/>
      </c>
      <c r="AD12" s="116"/>
      <c r="AE12" s="116"/>
      <c r="AF12" s="117">
        <f t="shared" si="9"/>
      </c>
      <c r="AG12" s="116"/>
      <c r="AH12" s="116"/>
      <c r="AI12" s="117">
        <f t="shared" si="10"/>
      </c>
    </row>
    <row r="13" spans="1:35" s="2" customFormat="1" ht="13.5">
      <c r="A13" s="106">
        <v>8</v>
      </c>
      <c r="B13" s="22" t="s">
        <v>11</v>
      </c>
      <c r="C13" s="116"/>
      <c r="D13" s="116"/>
      <c r="E13" s="117">
        <f t="shared" si="0"/>
      </c>
      <c r="F13" s="116"/>
      <c r="G13" s="116"/>
      <c r="H13" s="117">
        <f t="shared" si="1"/>
      </c>
      <c r="I13" s="116"/>
      <c r="J13" s="116"/>
      <c r="K13" s="117">
        <f t="shared" si="2"/>
      </c>
      <c r="L13" s="116"/>
      <c r="M13" s="116"/>
      <c r="N13" s="117">
        <f t="shared" si="3"/>
      </c>
      <c r="O13" s="116"/>
      <c r="P13" s="116"/>
      <c r="Q13" s="117">
        <f t="shared" si="4"/>
      </c>
      <c r="R13" s="116">
        <v>1</v>
      </c>
      <c r="S13" s="116">
        <v>4</v>
      </c>
      <c r="T13" s="117">
        <f t="shared" si="5"/>
        <v>20</v>
      </c>
      <c r="U13" s="116"/>
      <c r="V13" s="116"/>
      <c r="W13" s="117">
        <f t="shared" si="6"/>
      </c>
      <c r="X13" s="116"/>
      <c r="Y13" s="116"/>
      <c r="Z13" s="117">
        <f t="shared" si="7"/>
      </c>
      <c r="AA13" s="116"/>
      <c r="AB13" s="116"/>
      <c r="AC13" s="117">
        <f t="shared" si="8"/>
      </c>
      <c r="AD13" s="116"/>
      <c r="AE13" s="116"/>
      <c r="AF13" s="117">
        <f t="shared" si="9"/>
      </c>
      <c r="AG13" s="116"/>
      <c r="AH13" s="116"/>
      <c r="AI13" s="117">
        <f t="shared" si="10"/>
      </c>
    </row>
    <row r="14" spans="1:35" s="2" customFormat="1" ht="13.5">
      <c r="A14" s="106"/>
      <c r="B14" s="22" t="s">
        <v>12</v>
      </c>
      <c r="C14" s="116"/>
      <c r="D14" s="116"/>
      <c r="E14" s="117"/>
      <c r="F14" s="116"/>
      <c r="G14" s="116"/>
      <c r="H14" s="117"/>
      <c r="I14" s="116"/>
      <c r="J14" s="116"/>
      <c r="K14" s="117"/>
      <c r="L14" s="116"/>
      <c r="M14" s="116"/>
      <c r="N14" s="117"/>
      <c r="O14" s="116"/>
      <c r="P14" s="116"/>
      <c r="Q14" s="117"/>
      <c r="R14" s="116"/>
      <c r="S14" s="116"/>
      <c r="T14" s="117"/>
      <c r="U14" s="116"/>
      <c r="V14" s="116"/>
      <c r="W14" s="117"/>
      <c r="X14" s="116"/>
      <c r="Y14" s="116"/>
      <c r="Z14" s="117"/>
      <c r="AA14" s="116"/>
      <c r="AB14" s="116"/>
      <c r="AC14" s="117"/>
      <c r="AD14" s="116"/>
      <c r="AE14" s="116"/>
      <c r="AF14" s="117"/>
      <c r="AG14" s="116">
        <v>1</v>
      </c>
      <c r="AH14" s="116">
        <v>3</v>
      </c>
      <c r="AI14" s="117">
        <f t="shared" si="10"/>
        <v>25</v>
      </c>
    </row>
    <row r="15" spans="1:35" s="2" customFormat="1" ht="13.5">
      <c r="A15" s="106"/>
      <c r="B15" s="22" t="s">
        <v>97</v>
      </c>
      <c r="C15" s="116"/>
      <c r="D15" s="116"/>
      <c r="E15" s="117"/>
      <c r="F15" s="116"/>
      <c r="G15" s="116"/>
      <c r="H15" s="117"/>
      <c r="I15" s="116"/>
      <c r="J15" s="116"/>
      <c r="K15" s="117"/>
      <c r="L15" s="116"/>
      <c r="M15" s="116"/>
      <c r="N15" s="117"/>
      <c r="O15" s="116"/>
      <c r="P15" s="116"/>
      <c r="Q15" s="117"/>
      <c r="R15" s="116"/>
      <c r="S15" s="116"/>
      <c r="T15" s="117"/>
      <c r="U15" s="116"/>
      <c r="V15" s="116"/>
      <c r="W15" s="117"/>
      <c r="X15" s="116"/>
      <c r="Y15" s="116"/>
      <c r="Z15" s="117"/>
      <c r="AA15" s="116"/>
      <c r="AB15" s="116"/>
      <c r="AC15" s="117"/>
      <c r="AD15" s="116"/>
      <c r="AE15" s="116"/>
      <c r="AF15" s="117"/>
      <c r="AG15" s="116">
        <v>2</v>
      </c>
      <c r="AH15" s="116">
        <v>8</v>
      </c>
      <c r="AI15" s="117">
        <f t="shared" si="10"/>
        <v>20</v>
      </c>
    </row>
    <row r="16" spans="1:35" s="2" customFormat="1" ht="13.5">
      <c r="A16" s="106">
        <v>12</v>
      </c>
      <c r="B16" s="22" t="s">
        <v>15</v>
      </c>
      <c r="C16" s="116"/>
      <c r="D16" s="116"/>
      <c r="E16" s="117">
        <f t="shared" si="0"/>
      </c>
      <c r="F16" s="116"/>
      <c r="G16" s="116"/>
      <c r="H16" s="117">
        <f t="shared" si="1"/>
      </c>
      <c r="I16" s="116"/>
      <c r="J16" s="116"/>
      <c r="K16" s="117">
        <f t="shared" si="2"/>
      </c>
      <c r="L16" s="116"/>
      <c r="M16" s="116"/>
      <c r="N16" s="117">
        <f t="shared" si="3"/>
      </c>
      <c r="O16" s="116">
        <v>2</v>
      </c>
      <c r="P16" s="116">
        <v>3</v>
      </c>
      <c r="Q16" s="117">
        <f t="shared" si="4"/>
        <v>40</v>
      </c>
      <c r="R16" s="116">
        <v>2</v>
      </c>
      <c r="S16" s="116">
        <v>3</v>
      </c>
      <c r="T16" s="117">
        <f t="shared" si="5"/>
        <v>40</v>
      </c>
      <c r="U16" s="116">
        <v>5</v>
      </c>
      <c r="V16" s="116"/>
      <c r="W16" s="117">
        <f t="shared" si="6"/>
        <v>100</v>
      </c>
      <c r="X16" s="116"/>
      <c r="Y16" s="116"/>
      <c r="Z16" s="117">
        <f t="shared" si="7"/>
      </c>
      <c r="AA16" s="116"/>
      <c r="AB16" s="116"/>
      <c r="AC16" s="117">
        <f t="shared" si="8"/>
      </c>
      <c r="AD16" s="116"/>
      <c r="AE16" s="116"/>
      <c r="AF16" s="117">
        <f t="shared" si="9"/>
      </c>
      <c r="AG16" s="116"/>
      <c r="AH16" s="116"/>
      <c r="AI16" s="117">
        <f t="shared" si="10"/>
      </c>
    </row>
    <row r="17" spans="1:35" s="2" customFormat="1" ht="13.5">
      <c r="A17" s="106">
        <v>13</v>
      </c>
      <c r="B17" s="22" t="s">
        <v>78</v>
      </c>
      <c r="C17" s="116"/>
      <c r="D17" s="116"/>
      <c r="E17" s="117">
        <f t="shared" si="0"/>
      </c>
      <c r="F17" s="116"/>
      <c r="G17" s="116"/>
      <c r="H17" s="117">
        <f t="shared" si="1"/>
      </c>
      <c r="I17" s="116"/>
      <c r="J17" s="116"/>
      <c r="K17" s="117">
        <f t="shared" si="2"/>
      </c>
      <c r="L17" s="116"/>
      <c r="M17" s="116"/>
      <c r="N17" s="117">
        <f t="shared" si="3"/>
      </c>
      <c r="O17" s="116"/>
      <c r="P17" s="116"/>
      <c r="Q17" s="117">
        <f t="shared" si="4"/>
      </c>
      <c r="R17" s="116"/>
      <c r="S17" s="116"/>
      <c r="T17" s="117">
        <f t="shared" si="5"/>
      </c>
      <c r="U17" s="116">
        <v>2</v>
      </c>
      <c r="V17" s="116">
        <v>3</v>
      </c>
      <c r="W17" s="117">
        <f t="shared" si="6"/>
        <v>40</v>
      </c>
      <c r="X17" s="116"/>
      <c r="Y17" s="116"/>
      <c r="Z17" s="117">
        <f t="shared" si="7"/>
      </c>
      <c r="AA17" s="116"/>
      <c r="AB17" s="116"/>
      <c r="AC17" s="117">
        <f t="shared" si="8"/>
      </c>
      <c r="AD17" s="116"/>
      <c r="AE17" s="116"/>
      <c r="AF17" s="117">
        <f t="shared" si="9"/>
      </c>
      <c r="AG17" s="116">
        <v>1</v>
      </c>
      <c r="AH17" s="116">
        <v>3</v>
      </c>
      <c r="AI17" s="117">
        <f t="shared" si="10"/>
        <v>25</v>
      </c>
    </row>
    <row r="18" spans="1:35" s="2" customFormat="1" ht="13.5">
      <c r="A18" s="106">
        <v>15</v>
      </c>
      <c r="B18" s="22" t="s">
        <v>80</v>
      </c>
      <c r="C18" s="116"/>
      <c r="D18" s="116"/>
      <c r="E18" s="117">
        <f t="shared" si="0"/>
      </c>
      <c r="F18" s="116"/>
      <c r="G18" s="116">
        <v>5</v>
      </c>
      <c r="H18" s="117">
        <f t="shared" si="1"/>
        <v>0</v>
      </c>
      <c r="I18" s="116"/>
      <c r="J18" s="116"/>
      <c r="K18" s="117">
        <f t="shared" si="2"/>
      </c>
      <c r="L18" s="116"/>
      <c r="M18" s="116"/>
      <c r="N18" s="117">
        <f t="shared" si="3"/>
      </c>
      <c r="O18" s="116"/>
      <c r="P18" s="116"/>
      <c r="Q18" s="117">
        <f t="shared" si="4"/>
      </c>
      <c r="R18" s="116"/>
      <c r="S18" s="116"/>
      <c r="T18" s="117">
        <f t="shared" si="5"/>
      </c>
      <c r="U18" s="116"/>
      <c r="V18" s="116"/>
      <c r="W18" s="117">
        <f t="shared" si="6"/>
      </c>
      <c r="X18" s="116"/>
      <c r="Y18" s="116"/>
      <c r="Z18" s="117">
        <f t="shared" si="7"/>
      </c>
      <c r="AA18" s="116"/>
      <c r="AB18" s="116"/>
      <c r="AC18" s="117">
        <f t="shared" si="8"/>
      </c>
      <c r="AD18" s="116"/>
      <c r="AE18" s="116"/>
      <c r="AF18" s="117">
        <f t="shared" si="9"/>
      </c>
      <c r="AG18" s="116"/>
      <c r="AH18" s="116"/>
      <c r="AI18" s="117">
        <f t="shared" si="10"/>
      </c>
    </row>
    <row r="19" spans="1:35" s="2" customFormat="1" ht="13.5">
      <c r="A19" s="106">
        <v>16</v>
      </c>
      <c r="B19" s="22" t="s">
        <v>18</v>
      </c>
      <c r="C19" s="116"/>
      <c r="D19" s="116"/>
      <c r="E19" s="117">
        <f t="shared" si="0"/>
      </c>
      <c r="F19" s="116"/>
      <c r="G19" s="116"/>
      <c r="H19" s="117">
        <f t="shared" si="1"/>
      </c>
      <c r="I19" s="116"/>
      <c r="J19" s="116"/>
      <c r="K19" s="117">
        <f t="shared" si="2"/>
      </c>
      <c r="L19" s="116"/>
      <c r="M19" s="116"/>
      <c r="N19" s="117">
        <f t="shared" si="3"/>
      </c>
      <c r="O19" s="116"/>
      <c r="P19" s="116"/>
      <c r="Q19" s="117">
        <f t="shared" si="4"/>
      </c>
      <c r="R19" s="116"/>
      <c r="S19" s="116"/>
      <c r="T19" s="117">
        <f t="shared" si="5"/>
      </c>
      <c r="U19" s="116"/>
      <c r="V19" s="116"/>
      <c r="W19" s="117">
        <f t="shared" si="6"/>
      </c>
      <c r="X19" s="116"/>
      <c r="Y19" s="116"/>
      <c r="Z19" s="117">
        <f t="shared" si="7"/>
      </c>
      <c r="AA19" s="116">
        <v>2</v>
      </c>
      <c r="AB19" s="116">
        <v>1</v>
      </c>
      <c r="AC19" s="117">
        <f t="shared" si="8"/>
        <v>66.66666666666667</v>
      </c>
      <c r="AD19" s="116">
        <v>3</v>
      </c>
      <c r="AE19" s="116">
        <v>2</v>
      </c>
      <c r="AF19" s="117">
        <f t="shared" si="9"/>
        <v>60</v>
      </c>
      <c r="AG19" s="116"/>
      <c r="AH19" s="116">
        <v>1</v>
      </c>
      <c r="AI19" s="117">
        <f t="shared" si="10"/>
        <v>0</v>
      </c>
    </row>
    <row r="20" spans="1:35" s="2" customFormat="1" ht="13.5">
      <c r="A20" s="106">
        <v>35</v>
      </c>
      <c r="B20" s="22" t="s">
        <v>19</v>
      </c>
      <c r="C20" s="116"/>
      <c r="D20" s="116"/>
      <c r="E20" s="117">
        <f t="shared" si="0"/>
      </c>
      <c r="F20" s="116"/>
      <c r="G20" s="116">
        <v>1</v>
      </c>
      <c r="H20" s="117">
        <f t="shared" si="1"/>
        <v>0</v>
      </c>
      <c r="I20" s="116"/>
      <c r="J20" s="116"/>
      <c r="K20" s="117">
        <f t="shared" si="2"/>
      </c>
      <c r="L20" s="116"/>
      <c r="M20" s="116"/>
      <c r="N20" s="117">
        <f t="shared" si="3"/>
      </c>
      <c r="O20" s="116">
        <v>2</v>
      </c>
      <c r="P20" s="116">
        <v>5</v>
      </c>
      <c r="Q20" s="117">
        <f t="shared" si="4"/>
        <v>28.571428571428573</v>
      </c>
      <c r="R20" s="116">
        <v>1</v>
      </c>
      <c r="S20" s="116">
        <v>10</v>
      </c>
      <c r="T20" s="117">
        <f t="shared" si="5"/>
        <v>9.090909090909092</v>
      </c>
      <c r="U20" s="116">
        <v>2</v>
      </c>
      <c r="V20" s="116">
        <v>5</v>
      </c>
      <c r="W20" s="117">
        <f t="shared" si="6"/>
        <v>28.571428571428573</v>
      </c>
      <c r="X20" s="116">
        <v>4</v>
      </c>
      <c r="Y20" s="116">
        <v>8</v>
      </c>
      <c r="Z20" s="117">
        <f t="shared" si="7"/>
        <v>33.333333333333336</v>
      </c>
      <c r="AA20" s="116"/>
      <c r="AB20" s="116"/>
      <c r="AC20" s="117">
        <f t="shared" si="8"/>
      </c>
      <c r="AD20" s="116"/>
      <c r="AE20" s="116">
        <v>1</v>
      </c>
      <c r="AF20" s="117">
        <f t="shared" si="9"/>
        <v>0</v>
      </c>
      <c r="AG20" s="116"/>
      <c r="AH20" s="116"/>
      <c r="AI20" s="117">
        <f t="shared" si="10"/>
      </c>
    </row>
    <row r="21" spans="2:35" s="2" customFormat="1" ht="6.75" customHeight="1">
      <c r="B21" s="2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</row>
    <row r="22" spans="1:35" s="2" customFormat="1" ht="18" customHeight="1">
      <c r="A22" s="31"/>
      <c r="B22" s="32" t="s">
        <v>4</v>
      </c>
      <c r="C22" s="133">
        <v>3</v>
      </c>
      <c r="D22" s="133">
        <v>17</v>
      </c>
      <c r="E22" s="132">
        <f>IF(SUM(C22:D22)&gt;0,100/SUM(C22:D22)*C22,"")</f>
        <v>15</v>
      </c>
      <c r="F22" s="133">
        <v>4</v>
      </c>
      <c r="G22" s="133">
        <v>22</v>
      </c>
      <c r="H22" s="132">
        <f>IF(SUM(F22:G22)&gt;0,100/SUM(F22:G22)*F22,"")</f>
        <v>15.384615384615385</v>
      </c>
      <c r="I22" s="133">
        <v>4</v>
      </c>
      <c r="J22" s="133">
        <v>21</v>
      </c>
      <c r="K22" s="132">
        <f>IF(SUM(I22:J22)&gt;0,100/SUM(I22:J22)*I22,"")</f>
        <v>16</v>
      </c>
      <c r="L22" s="133">
        <v>4</v>
      </c>
      <c r="M22" s="133">
        <v>16</v>
      </c>
      <c r="N22" s="132">
        <f>IF(SUM(L22:M22)&gt;0,100/SUM(L22:M22)*L22,"")</f>
        <v>20</v>
      </c>
      <c r="O22" s="133">
        <v>9</v>
      </c>
      <c r="P22" s="133">
        <v>23</v>
      </c>
      <c r="Q22" s="132">
        <f>IF(SUM(O22:P22)&gt;0,100/SUM(O22:P22)*O22,"")</f>
        <v>28.125</v>
      </c>
      <c r="R22" s="133">
        <v>9</v>
      </c>
      <c r="S22" s="133">
        <v>32</v>
      </c>
      <c r="T22" s="132">
        <f>IF(SUM(R22:S22)&gt;0,100/SUM(R22:S22)*R22,"")</f>
        <v>21.95121951219512</v>
      </c>
      <c r="U22" s="133">
        <v>23</v>
      </c>
      <c r="V22" s="133">
        <v>28</v>
      </c>
      <c r="W22" s="132">
        <f>IF(SUM(U22:V22)&gt;0,100/SUM(U22:V22)*U22,"")</f>
        <v>45.09803921568627</v>
      </c>
      <c r="X22" s="133">
        <v>18</v>
      </c>
      <c r="Y22" s="133">
        <v>39</v>
      </c>
      <c r="Z22" s="132">
        <f>IF(SUM(X22:Y22)&gt;0,100/SUM(X22:Y22)*X22,"")</f>
        <v>31.57894736842105</v>
      </c>
      <c r="AA22" s="133">
        <v>13</v>
      </c>
      <c r="AB22" s="133">
        <v>30</v>
      </c>
      <c r="AC22" s="132">
        <f>IF(SUM(AA22:AB22)&gt;0,100/SUM(AA22:AB22)*AA22,"")</f>
        <v>30.232558139534884</v>
      </c>
      <c r="AD22" s="133">
        <v>22</v>
      </c>
      <c r="AE22" s="133">
        <v>39</v>
      </c>
      <c r="AF22" s="132">
        <f>IF(SUM(AD22:AE22)&gt;0,100/SUM(AD22:AE22)*AD22,"")</f>
        <v>36.0655737704918</v>
      </c>
      <c r="AG22" s="133">
        <v>52</v>
      </c>
      <c r="AH22" s="133">
        <v>69</v>
      </c>
      <c r="AI22" s="132">
        <f>IF(SUM(AG22:AH22)&gt;0,100/SUM(AG22:AH22)*AG22,"")</f>
        <v>42.97520661157025</v>
      </c>
    </row>
    <row r="24" spans="1:51" s="54" customFormat="1" ht="21.75" customHeight="1">
      <c r="A24" s="65"/>
      <c r="B24" s="65" t="s">
        <v>38</v>
      </c>
      <c r="AY24" s="65"/>
    </row>
    <row r="25" spans="1:51" s="54" customFormat="1" ht="12" customHeight="1">
      <c r="A25" s="65"/>
      <c r="B25" s="65" t="s">
        <v>39</v>
      </c>
      <c r="AY25" s="65"/>
    </row>
    <row r="26" spans="1:51" s="54" customFormat="1" ht="12" customHeight="1">
      <c r="A26" s="65"/>
      <c r="B26" s="155" t="s">
        <v>233</v>
      </c>
      <c r="AY26" s="65"/>
    </row>
    <row r="27" spans="1:51" s="54" customFormat="1" ht="12" customHeight="1">
      <c r="A27" s="65"/>
      <c r="B27" s="65" t="s">
        <v>40</v>
      </c>
      <c r="AY27" s="65"/>
    </row>
    <row r="28" s="90" customFormat="1" ht="11.25" customHeight="1"/>
  </sheetData>
  <sheetProtection/>
  <hyperlinks>
    <hyperlink ref="AJ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0"/>
  <sheetViews>
    <sheetView showGridLines="0" workbookViewId="0" topLeftCell="A1">
      <selection activeCell="B1" sqref="B1"/>
    </sheetView>
  </sheetViews>
  <sheetFormatPr defaultColWidth="12" defaultRowHeight="11.25"/>
  <cols>
    <col min="1" max="1" width="1.171875" style="90" customWidth="1"/>
    <col min="2" max="3" width="7.83203125" style="90" customWidth="1"/>
    <col min="4" max="25" width="6.16015625" style="90" customWidth="1"/>
    <col min="26" max="16384" width="12" style="90" customWidth="1"/>
  </cols>
  <sheetData>
    <row r="1" spans="2:25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R1" s="51"/>
      <c r="S1" s="51"/>
      <c r="T1" s="51"/>
      <c r="W1" s="51"/>
      <c r="Y1" s="70" t="s">
        <v>55</v>
      </c>
    </row>
    <row r="2" spans="2:13" s="54" customFormat="1" ht="3.7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0"/>
    </row>
    <row r="3" spans="2:23" s="57" customFormat="1" ht="13.5" customHeight="1">
      <c r="B3" s="87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s="54" customFormat="1" ht="3.75" customHeight="1">
      <c r="B4" s="58"/>
      <c r="R4" s="59"/>
      <c r="S4" s="59"/>
      <c r="T4" s="59"/>
      <c r="U4" s="59"/>
      <c r="W4" s="59"/>
    </row>
    <row r="5" spans="1:24" s="63" customFormat="1" ht="18" customHeight="1">
      <c r="A5" s="115"/>
      <c r="B5" s="115"/>
      <c r="C5" s="15">
        <v>1971</v>
      </c>
      <c r="D5" s="89"/>
      <c r="E5" s="11">
        <v>1975</v>
      </c>
      <c r="F5" s="11"/>
      <c r="G5" s="15">
        <v>1979</v>
      </c>
      <c r="H5" s="89"/>
      <c r="I5" s="15">
        <v>1983</v>
      </c>
      <c r="J5" s="89"/>
      <c r="K5" s="15">
        <v>1987</v>
      </c>
      <c r="L5" s="89"/>
      <c r="M5" s="15">
        <v>1991</v>
      </c>
      <c r="N5" s="89"/>
      <c r="O5" s="15">
        <v>1995</v>
      </c>
      <c r="P5" s="89"/>
      <c r="Q5" s="15">
        <v>1999</v>
      </c>
      <c r="R5" s="89"/>
      <c r="S5" s="15">
        <v>2003</v>
      </c>
      <c r="T5" s="89"/>
      <c r="U5" s="11">
        <v>2007</v>
      </c>
      <c r="V5" s="11"/>
      <c r="W5" s="15">
        <v>2011</v>
      </c>
      <c r="X5" s="11"/>
    </row>
    <row r="6" spans="1:24" ht="12.75">
      <c r="A6" s="140"/>
      <c r="B6" s="84" t="s">
        <v>201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89" t="s">
        <v>5</v>
      </c>
      <c r="N6" s="14" t="s">
        <v>6</v>
      </c>
      <c r="O6" s="89" t="s">
        <v>5</v>
      </c>
      <c r="P6" s="14" t="s">
        <v>6</v>
      </c>
      <c r="Q6" s="89" t="s">
        <v>5</v>
      </c>
      <c r="R6" s="14" t="s">
        <v>6</v>
      </c>
      <c r="S6" s="89" t="s">
        <v>5</v>
      </c>
      <c r="T6" s="14" t="s">
        <v>6</v>
      </c>
      <c r="U6" s="89" t="s">
        <v>5</v>
      </c>
      <c r="V6" s="15" t="s">
        <v>6</v>
      </c>
      <c r="W6" s="14" t="s">
        <v>5</v>
      </c>
      <c r="X6" s="15" t="s">
        <v>6</v>
      </c>
    </row>
    <row r="7" spans="2:24" s="65" customFormat="1" ht="6.75" customHeight="1">
      <c r="B7" s="6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2:24" s="65" customFormat="1" ht="12.75" customHeight="1">
      <c r="B8" s="66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>
        <v>1</v>
      </c>
    </row>
    <row r="9" spans="1:24" s="50" customFormat="1" ht="13.5">
      <c r="A9" s="65">
        <v>2</v>
      </c>
      <c r="B9" s="66" t="s">
        <v>2</v>
      </c>
      <c r="C9" s="116"/>
      <c r="D9" s="116">
        <v>1</v>
      </c>
      <c r="E9" s="116"/>
      <c r="F9" s="116">
        <v>1</v>
      </c>
      <c r="G9" s="116"/>
      <c r="H9" s="116">
        <v>1</v>
      </c>
      <c r="I9" s="116"/>
      <c r="J9" s="116">
        <v>1</v>
      </c>
      <c r="K9" s="116"/>
      <c r="L9" s="116">
        <v>1</v>
      </c>
      <c r="M9" s="116"/>
      <c r="N9" s="116">
        <v>1</v>
      </c>
      <c r="O9" s="116"/>
      <c r="P9" s="116">
        <v>1</v>
      </c>
      <c r="Q9" s="116"/>
      <c r="R9" s="116">
        <v>1</v>
      </c>
      <c r="S9" s="116"/>
      <c r="T9" s="116">
        <v>1</v>
      </c>
      <c r="U9" s="116"/>
      <c r="V9" s="116">
        <v>1</v>
      </c>
      <c r="W9" s="116"/>
      <c r="X9" s="116">
        <v>1</v>
      </c>
    </row>
    <row r="10" spans="1:24" s="50" customFormat="1" ht="13.5">
      <c r="A10" s="65">
        <v>4</v>
      </c>
      <c r="B10" s="66" t="s">
        <v>3</v>
      </c>
      <c r="C10" s="116"/>
      <c r="D10" s="116">
        <v>1</v>
      </c>
      <c r="E10" s="116"/>
      <c r="F10" s="116">
        <v>1</v>
      </c>
      <c r="G10" s="116"/>
      <c r="H10" s="116">
        <v>1</v>
      </c>
      <c r="I10" s="116"/>
      <c r="J10" s="116">
        <v>1</v>
      </c>
      <c r="K10" s="116"/>
      <c r="L10" s="116">
        <v>1</v>
      </c>
      <c r="M10" s="116"/>
      <c r="N10" s="116">
        <v>1</v>
      </c>
      <c r="O10" s="116"/>
      <c r="P10" s="116">
        <v>1</v>
      </c>
      <c r="Q10" s="116"/>
      <c r="R10" s="116">
        <v>1</v>
      </c>
      <c r="S10" s="116"/>
      <c r="T10" s="116">
        <v>1</v>
      </c>
      <c r="U10" s="116"/>
      <c r="V10" s="116">
        <v>1</v>
      </c>
      <c r="W10" s="116"/>
      <c r="X10" s="116"/>
    </row>
    <row r="11" spans="3:24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ht="18.75" customHeight="1">
      <c r="A12" s="32"/>
      <c r="B12" s="32" t="s">
        <v>4</v>
      </c>
      <c r="C12" s="133">
        <f aca="true" t="shared" si="0" ref="C12:V12">SUM(C7:C11)</f>
        <v>0</v>
      </c>
      <c r="D12" s="133">
        <f t="shared" si="0"/>
        <v>2</v>
      </c>
      <c r="E12" s="133">
        <f t="shared" si="0"/>
        <v>0</v>
      </c>
      <c r="F12" s="133">
        <f t="shared" si="0"/>
        <v>2</v>
      </c>
      <c r="G12" s="133">
        <f t="shared" si="0"/>
        <v>0</v>
      </c>
      <c r="H12" s="133">
        <f t="shared" si="0"/>
        <v>2</v>
      </c>
      <c r="I12" s="133">
        <f t="shared" si="0"/>
        <v>0</v>
      </c>
      <c r="J12" s="133">
        <f t="shared" si="0"/>
        <v>2</v>
      </c>
      <c r="K12" s="133">
        <f t="shared" si="0"/>
        <v>0</v>
      </c>
      <c r="L12" s="133">
        <f t="shared" si="0"/>
        <v>2</v>
      </c>
      <c r="M12" s="133">
        <f t="shared" si="0"/>
        <v>0</v>
      </c>
      <c r="N12" s="133">
        <f t="shared" si="0"/>
        <v>2</v>
      </c>
      <c r="O12" s="133">
        <f t="shared" si="0"/>
        <v>0</v>
      </c>
      <c r="P12" s="133">
        <f t="shared" si="0"/>
        <v>2</v>
      </c>
      <c r="Q12" s="133">
        <f t="shared" si="0"/>
        <v>0</v>
      </c>
      <c r="R12" s="133">
        <f t="shared" si="0"/>
        <v>2</v>
      </c>
      <c r="S12" s="133">
        <f t="shared" si="0"/>
        <v>0</v>
      </c>
      <c r="T12" s="133">
        <f t="shared" si="0"/>
        <v>2</v>
      </c>
      <c r="U12" s="133">
        <f t="shared" si="0"/>
        <v>0</v>
      </c>
      <c r="V12" s="133">
        <f t="shared" si="0"/>
        <v>2</v>
      </c>
      <c r="W12" s="133">
        <v>0</v>
      </c>
      <c r="X12" s="133">
        <v>2</v>
      </c>
    </row>
    <row r="14" spans="1:33" s="54" customFormat="1" ht="12.75" customHeight="1">
      <c r="A14" s="124"/>
      <c r="B14" s="36" t="s">
        <v>22</v>
      </c>
      <c r="C14" s="125"/>
      <c r="D14" s="86"/>
      <c r="E14" s="86"/>
      <c r="F14" s="8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1:33" s="54" customFormat="1" ht="11.25" customHeight="1">
      <c r="A15" s="124"/>
      <c r="B15" s="65" t="s">
        <v>131</v>
      </c>
      <c r="C15" s="125"/>
      <c r="D15" s="86"/>
      <c r="E15" s="86"/>
      <c r="F15" s="8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ht="12.75">
      <c r="B16" s="65"/>
    </row>
    <row r="17" spans="1:60" s="54" customFormat="1" ht="21.75" customHeight="1">
      <c r="A17" s="65"/>
      <c r="B17" s="65" t="s">
        <v>128</v>
      </c>
      <c r="BH17" s="65"/>
    </row>
    <row r="18" spans="1:60" s="54" customFormat="1" ht="12" customHeight="1">
      <c r="A18" s="65"/>
      <c r="B18" s="65" t="s">
        <v>39</v>
      </c>
      <c r="BH18" s="65"/>
    </row>
    <row r="19" spans="1:60" s="54" customFormat="1" ht="12" customHeight="1">
      <c r="A19" s="65"/>
      <c r="B19" s="155" t="s">
        <v>233</v>
      </c>
      <c r="BH19" s="65"/>
    </row>
    <row r="20" spans="1:60" s="54" customFormat="1" ht="12" customHeight="1">
      <c r="A20" s="65"/>
      <c r="B20" s="65" t="s">
        <v>40</v>
      </c>
      <c r="BH20" s="65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5" style="90" customWidth="1"/>
    <col min="2" max="3" width="7.83203125" style="90" customWidth="1"/>
    <col min="4" max="21" width="6.33203125" style="90" customWidth="1"/>
    <col min="22" max="16384" width="12" style="90" customWidth="1"/>
  </cols>
  <sheetData>
    <row r="1" spans="2:21" s="50" customFormat="1" ht="18">
      <c r="B1" s="73" t="str">
        <f>"Kanton "&amp;Übersicht!C5</f>
        <v>Kanton Graubünden</v>
      </c>
      <c r="C1" s="49"/>
      <c r="D1" s="49"/>
      <c r="E1" s="49"/>
      <c r="F1" s="49"/>
      <c r="G1" s="49"/>
      <c r="L1" s="51"/>
      <c r="M1" s="51"/>
      <c r="N1" s="51"/>
      <c r="O1" s="51"/>
      <c r="P1" s="51"/>
      <c r="Q1" s="51"/>
      <c r="U1" s="70" t="s">
        <v>55</v>
      </c>
    </row>
    <row r="2" spans="2:7" s="54" customFormat="1" ht="3.75" customHeight="1">
      <c r="B2" s="52"/>
      <c r="C2" s="53"/>
      <c r="D2" s="53"/>
      <c r="E2" s="50"/>
      <c r="F2" s="53"/>
      <c r="G2" s="50"/>
    </row>
    <row r="3" spans="2:19" s="57" customFormat="1" ht="13.5" customHeight="1">
      <c r="B3" s="87" t="s">
        <v>72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s="54" customFormat="1" ht="3.75" customHeight="1">
      <c r="B4" s="58"/>
      <c r="L4" s="59"/>
      <c r="M4" s="59"/>
      <c r="N4" s="59"/>
      <c r="O4" s="59"/>
      <c r="P4" s="59"/>
      <c r="Q4" s="59"/>
      <c r="S4" s="59"/>
    </row>
    <row r="5" spans="1:20" s="63" customFormat="1" ht="18" customHeight="1">
      <c r="A5" s="115"/>
      <c r="B5" s="115"/>
      <c r="C5" s="15">
        <v>1982</v>
      </c>
      <c r="D5" s="89"/>
      <c r="E5" s="15">
        <v>1986</v>
      </c>
      <c r="F5" s="89"/>
      <c r="G5" s="15">
        <v>1990</v>
      </c>
      <c r="H5" s="89"/>
      <c r="I5" s="15">
        <v>1994</v>
      </c>
      <c r="J5" s="89"/>
      <c r="K5" s="15">
        <v>1998</v>
      </c>
      <c r="L5" s="89"/>
      <c r="M5" s="15">
        <v>2002</v>
      </c>
      <c r="N5" s="89"/>
      <c r="O5" s="15">
        <v>2006</v>
      </c>
      <c r="P5" s="89"/>
      <c r="Q5" s="11">
        <v>2010</v>
      </c>
      <c r="R5" s="89"/>
      <c r="S5" s="11">
        <v>2014</v>
      </c>
      <c r="T5" s="199"/>
    </row>
    <row r="6" spans="1:20" ht="12.75">
      <c r="A6" s="140"/>
      <c r="B6" s="84" t="s">
        <v>201</v>
      </c>
      <c r="C6" s="14" t="s">
        <v>5</v>
      </c>
      <c r="D6" s="14" t="s">
        <v>6</v>
      </c>
      <c r="E6" s="14" t="s">
        <v>5</v>
      </c>
      <c r="F6" s="14" t="s">
        <v>6</v>
      </c>
      <c r="G6" s="89" t="s">
        <v>5</v>
      </c>
      <c r="H6" s="14" t="s">
        <v>6</v>
      </c>
      <c r="I6" s="89" t="s">
        <v>5</v>
      </c>
      <c r="J6" s="14" t="s">
        <v>6</v>
      </c>
      <c r="K6" s="89" t="s">
        <v>5</v>
      </c>
      <c r="L6" s="14" t="s">
        <v>6</v>
      </c>
      <c r="M6" s="89" t="s">
        <v>5</v>
      </c>
      <c r="N6" s="14" t="s">
        <v>6</v>
      </c>
      <c r="O6" s="89" t="s">
        <v>5</v>
      </c>
      <c r="P6" s="14" t="s">
        <v>6</v>
      </c>
      <c r="Q6" s="89" t="s">
        <v>5</v>
      </c>
      <c r="R6" s="14" t="s">
        <v>6</v>
      </c>
      <c r="S6" s="89" t="s">
        <v>5</v>
      </c>
      <c r="T6" s="15" t="s">
        <v>6</v>
      </c>
    </row>
    <row r="7" spans="1:20" s="65" customFormat="1" ht="6.75" customHeight="1">
      <c r="A7" s="65">
        <v>1</v>
      </c>
      <c r="B7" s="6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208"/>
      <c r="T7" s="208"/>
    </row>
    <row r="8" spans="1:20" s="50" customFormat="1" ht="12.75" customHeight="1">
      <c r="A8" s="65">
        <v>1</v>
      </c>
      <c r="B8" s="66" t="s">
        <v>1</v>
      </c>
      <c r="C8" s="116"/>
      <c r="D8" s="116">
        <v>1</v>
      </c>
      <c r="E8" s="116"/>
      <c r="F8" s="116">
        <v>1</v>
      </c>
      <c r="G8" s="116"/>
      <c r="H8" s="116">
        <v>1</v>
      </c>
      <c r="I8" s="116"/>
      <c r="J8" s="116">
        <v>1</v>
      </c>
      <c r="K8" s="116"/>
      <c r="L8" s="116">
        <v>1</v>
      </c>
      <c r="M8" s="116"/>
      <c r="N8" s="116">
        <v>1</v>
      </c>
      <c r="O8" s="116"/>
      <c r="P8" s="116">
        <v>1</v>
      </c>
      <c r="Q8" s="116"/>
      <c r="R8" s="116">
        <v>1</v>
      </c>
      <c r="S8" s="208"/>
      <c r="T8" s="208">
        <v>1</v>
      </c>
    </row>
    <row r="9" spans="1:20" s="50" customFormat="1" ht="12.75" customHeight="1">
      <c r="A9" s="65">
        <v>2</v>
      </c>
      <c r="B9" s="66" t="s">
        <v>2</v>
      </c>
      <c r="C9" s="116"/>
      <c r="D9" s="116">
        <v>2</v>
      </c>
      <c r="E9" s="116"/>
      <c r="F9" s="116">
        <v>2</v>
      </c>
      <c r="G9" s="116"/>
      <c r="H9" s="116">
        <v>2</v>
      </c>
      <c r="I9" s="116"/>
      <c r="J9" s="116">
        <v>2</v>
      </c>
      <c r="K9" s="116"/>
      <c r="L9" s="116">
        <v>1</v>
      </c>
      <c r="M9" s="116"/>
      <c r="N9" s="116">
        <v>1</v>
      </c>
      <c r="O9" s="116"/>
      <c r="P9" s="116">
        <v>1</v>
      </c>
      <c r="Q9" s="116"/>
      <c r="R9" s="116">
        <v>1</v>
      </c>
      <c r="S9" s="208"/>
      <c r="T9" s="208">
        <v>1</v>
      </c>
    </row>
    <row r="10" spans="1:20" ht="12.75" customHeight="1">
      <c r="A10" s="65">
        <v>3</v>
      </c>
      <c r="B10" s="6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>
        <v>1</v>
      </c>
      <c r="M10" s="116"/>
      <c r="N10" s="116">
        <v>1</v>
      </c>
      <c r="O10" s="116"/>
      <c r="P10" s="116">
        <v>1</v>
      </c>
      <c r="Q10" s="116"/>
      <c r="R10" s="116">
        <v>1</v>
      </c>
      <c r="S10" s="208"/>
      <c r="T10" s="208">
        <v>1</v>
      </c>
    </row>
    <row r="11" spans="1:20" ht="12.75" customHeight="1">
      <c r="A11" s="65">
        <v>4</v>
      </c>
      <c r="B11" s="66" t="s">
        <v>3</v>
      </c>
      <c r="C11" s="116"/>
      <c r="D11" s="116">
        <v>2</v>
      </c>
      <c r="E11" s="116"/>
      <c r="F11" s="116">
        <v>2</v>
      </c>
      <c r="G11" s="116"/>
      <c r="H11" s="116">
        <v>2</v>
      </c>
      <c r="I11" s="116"/>
      <c r="J11" s="116">
        <v>2</v>
      </c>
      <c r="K11" s="116">
        <v>1</v>
      </c>
      <c r="L11" s="116">
        <v>1</v>
      </c>
      <c r="M11" s="116">
        <v>1</v>
      </c>
      <c r="N11" s="116">
        <v>1</v>
      </c>
      <c r="O11" s="116">
        <v>1</v>
      </c>
      <c r="P11" s="116">
        <v>1</v>
      </c>
      <c r="Q11" s="116"/>
      <c r="R11" s="116"/>
      <c r="S11" s="208"/>
      <c r="T11" s="208"/>
    </row>
    <row r="12" spans="1:20" ht="12.75" customHeight="1">
      <c r="A12" s="65">
        <v>5.1</v>
      </c>
      <c r="B12" s="66" t="s">
        <v>97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>
        <v>1</v>
      </c>
      <c r="R12" s="116">
        <v>1</v>
      </c>
      <c r="S12" s="208">
        <v>1</v>
      </c>
      <c r="T12" s="208">
        <v>1</v>
      </c>
    </row>
    <row r="13" spans="1:20" ht="6.75" customHeight="1">
      <c r="A13" s="6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208"/>
      <c r="T13" s="208"/>
    </row>
    <row r="14" spans="1:20" s="68" customFormat="1" ht="18.75" customHeight="1">
      <c r="A14" s="32"/>
      <c r="B14" s="32" t="s">
        <v>4</v>
      </c>
      <c r="C14" s="133"/>
      <c r="D14" s="133">
        <v>5</v>
      </c>
      <c r="E14" s="133"/>
      <c r="F14" s="133">
        <v>5</v>
      </c>
      <c r="G14" s="133"/>
      <c r="H14" s="133">
        <v>5</v>
      </c>
      <c r="I14" s="133"/>
      <c r="J14" s="133">
        <v>5</v>
      </c>
      <c r="K14" s="133">
        <v>1</v>
      </c>
      <c r="L14" s="133">
        <v>4</v>
      </c>
      <c r="M14" s="133">
        <v>1</v>
      </c>
      <c r="N14" s="133">
        <v>4</v>
      </c>
      <c r="O14" s="133">
        <v>1</v>
      </c>
      <c r="P14" s="133">
        <v>4</v>
      </c>
      <c r="Q14" s="133">
        <v>1</v>
      </c>
      <c r="R14" s="133">
        <v>4</v>
      </c>
      <c r="S14" s="209">
        <v>1</v>
      </c>
      <c r="T14" s="209">
        <v>4</v>
      </c>
    </row>
    <row r="16" spans="1:53" s="54" customFormat="1" ht="21.75" customHeight="1">
      <c r="A16" s="65"/>
      <c r="B16" s="155" t="s">
        <v>228</v>
      </c>
      <c r="BA16" s="65"/>
    </row>
    <row r="17" spans="1:53" s="54" customFormat="1" ht="12" customHeight="1">
      <c r="A17" s="65"/>
      <c r="B17" s="155" t="s">
        <v>39</v>
      </c>
      <c r="BA17" s="65"/>
    </row>
    <row r="18" spans="1:53" s="54" customFormat="1" ht="12" customHeight="1">
      <c r="A18" s="65"/>
      <c r="B18" s="155" t="s">
        <v>233</v>
      </c>
      <c r="BA18" s="65"/>
    </row>
    <row r="19" spans="1:53" s="54" customFormat="1" ht="12" customHeight="1">
      <c r="A19" s="65"/>
      <c r="B19" s="158" t="s">
        <v>40</v>
      </c>
      <c r="BA19" s="65"/>
    </row>
    <row r="22" spans="2:34" s="38" customFormat="1" ht="12" customHeight="1">
      <c r="B22" s="155"/>
      <c r="C22" s="155"/>
      <c r="D22" s="155"/>
      <c r="E22" s="155"/>
      <c r="F22" s="156"/>
      <c r="H22" s="157"/>
      <c r="I22" s="157"/>
      <c r="J22" s="157"/>
      <c r="K22" s="157"/>
      <c r="L22" s="157"/>
      <c r="M22" s="157"/>
      <c r="N22" s="157"/>
      <c r="O22" s="155"/>
      <c r="P22" s="155"/>
      <c r="Q22" s="155"/>
      <c r="R22" s="155"/>
      <c r="S22" s="157"/>
      <c r="T22" s="157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2:34" s="38" customFormat="1" ht="12" customHeight="1">
      <c r="B23" s="155"/>
      <c r="C23" s="155"/>
      <c r="D23" s="155"/>
      <c r="E23" s="155"/>
      <c r="F23" s="155"/>
      <c r="H23" s="157"/>
      <c r="I23" s="157"/>
      <c r="J23" s="157"/>
      <c r="K23" s="157"/>
      <c r="L23" s="157"/>
      <c r="M23" s="157"/>
      <c r="N23" s="157"/>
      <c r="O23" s="155"/>
      <c r="P23" s="155"/>
      <c r="Q23" s="155"/>
      <c r="R23" s="155"/>
      <c r="S23" s="157"/>
      <c r="T23" s="157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</row>
    <row r="24" spans="2:34" s="38" customFormat="1" ht="12" customHeight="1">
      <c r="B24" s="155"/>
      <c r="C24" s="155"/>
      <c r="D24" s="155"/>
      <c r="E24" s="155"/>
      <c r="F24" s="155"/>
      <c r="H24" s="157"/>
      <c r="I24" s="157"/>
      <c r="J24" s="157"/>
      <c r="K24" s="157"/>
      <c r="L24" s="157"/>
      <c r="M24" s="157"/>
      <c r="N24" s="157"/>
      <c r="O24" s="155"/>
      <c r="P24" s="155"/>
      <c r="Q24" s="155"/>
      <c r="R24" s="155"/>
      <c r="S24" s="157"/>
      <c r="T24" s="157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</row>
    <row r="25" spans="2:30" s="38" customFormat="1" ht="12" customHeight="1">
      <c r="B25" s="155"/>
      <c r="C25" s="155"/>
      <c r="D25" s="155"/>
      <c r="E25" s="155"/>
      <c r="F25" s="156"/>
      <c r="H25" s="157"/>
      <c r="I25" s="157"/>
      <c r="J25" s="157"/>
      <c r="K25" s="157"/>
      <c r="L25" s="157"/>
      <c r="M25" s="157"/>
      <c r="N25" s="157"/>
      <c r="O25" s="155"/>
      <c r="P25" s="155"/>
      <c r="Q25" s="155"/>
      <c r="R25" s="155"/>
      <c r="S25" s="157"/>
      <c r="T25" s="157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="38" customFormat="1" ht="12" customHeight="1">
      <c r="B26" s="158"/>
    </row>
    <row r="28" ht="12.75">
      <c r="B28" s="155"/>
    </row>
    <row r="29" ht="12.75">
      <c r="B29" s="155"/>
    </row>
    <row r="30" ht="12.75">
      <c r="B30" s="155"/>
    </row>
    <row r="31" ht="12.75">
      <c r="B31" s="155"/>
    </row>
    <row r="32" ht="12.75">
      <c r="B32" s="158"/>
    </row>
    <row r="34" ht="12.75">
      <c r="B34" s="156"/>
    </row>
    <row r="35" ht="12.75">
      <c r="B35" s="155"/>
    </row>
    <row r="36" ht="12.75">
      <c r="B36" s="155"/>
    </row>
    <row r="37" ht="12.75">
      <c r="B37" s="156"/>
    </row>
    <row r="38" ht="12.75">
      <c r="B38" s="158"/>
    </row>
  </sheetData>
  <sheetProtection/>
  <hyperlinks>
    <hyperlink ref="U1" location="Übersicht!A1" display="zurück zur Übersicht"/>
  </hyperlinks>
  <printOptions/>
  <pageMargins left="0.19" right="0.26" top="0.984251969" bottom="0.984251969" header="0.4921259845" footer="0.492125984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45"/>
  <sheetViews>
    <sheetView showGridLines="0" zoomScalePageLayoutView="0" workbookViewId="0" topLeftCell="A1">
      <selection activeCell="B1" sqref="B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3" width="11.83203125" style="5" customWidth="1"/>
    <col min="4" max="15" width="7.66015625" style="5" customWidth="1"/>
    <col min="16" max="16384" width="12" style="5" customWidth="1"/>
  </cols>
  <sheetData>
    <row r="1" spans="2:15" s="2" customFormat="1" ht="18">
      <c r="B1" s="73" t="str">
        <f>"Kanton "&amp;Übersicht!C5</f>
        <v>Kanton Graubünden</v>
      </c>
      <c r="C1" s="1"/>
      <c r="D1" s="1"/>
      <c r="E1" s="1"/>
      <c r="F1" s="1"/>
      <c r="G1" s="1"/>
      <c r="H1" s="1"/>
      <c r="I1" s="1"/>
      <c r="J1" s="1"/>
      <c r="K1" s="1"/>
      <c r="O1" s="70" t="s">
        <v>55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14" s="8" customFormat="1" ht="13.5" customHeight="1">
      <c r="B3" s="88" t="s">
        <v>64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ht="3.75" customHeight="1">
      <c r="N4" s="10"/>
    </row>
    <row r="5" spans="1:15" s="2" customFormat="1" ht="9" customHeight="1">
      <c r="A5" s="189"/>
      <c r="B5" s="190"/>
      <c r="C5" s="161"/>
      <c r="D5" s="161"/>
      <c r="E5" s="161"/>
      <c r="F5" s="161"/>
      <c r="G5" s="161"/>
      <c r="H5" s="161"/>
      <c r="I5" s="161"/>
      <c r="J5" s="17"/>
      <c r="K5" s="191"/>
      <c r="L5" s="191"/>
      <c r="M5" s="191"/>
      <c r="N5" s="192"/>
      <c r="O5" s="189"/>
    </row>
    <row r="6" spans="1:17" s="2" customFormat="1" ht="13.5">
      <c r="A6" s="106">
        <v>1</v>
      </c>
      <c r="B6" s="155" t="s">
        <v>182</v>
      </c>
      <c r="C6" s="19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9"/>
      <c r="Q6" s="20"/>
    </row>
    <row r="7" spans="1:17" s="2" customFormat="1" ht="9" customHeight="1">
      <c r="A7" s="185">
        <v>25</v>
      </c>
      <c r="B7" s="186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9"/>
      <c r="Q7" s="20"/>
    </row>
    <row r="8" spans="2:14" s="2" customFormat="1" ht="7.5" customHeight="1">
      <c r="B8" s="27"/>
      <c r="C8" s="27"/>
      <c r="D8" s="27"/>
      <c r="E8" s="27"/>
      <c r="F8" s="27"/>
      <c r="G8" s="27"/>
      <c r="H8" s="27"/>
      <c r="I8" s="27"/>
      <c r="J8" s="23"/>
      <c r="K8" s="24"/>
      <c r="L8" s="24"/>
      <c r="M8" s="24"/>
      <c r="N8" s="28"/>
    </row>
    <row r="9" s="90" customFormat="1" ht="11.25" customHeight="1"/>
    <row r="10" spans="1:46" s="54" customFormat="1" ht="21.75" customHeight="1">
      <c r="A10" s="65"/>
      <c r="B10" s="155" t="s">
        <v>228</v>
      </c>
      <c r="AT10" s="65"/>
    </row>
    <row r="11" spans="1:46" s="54" customFormat="1" ht="12" customHeight="1">
      <c r="A11" s="65"/>
      <c r="B11" s="155" t="s">
        <v>39</v>
      </c>
      <c r="AT11" s="65"/>
    </row>
    <row r="12" spans="1:46" s="54" customFormat="1" ht="12" customHeight="1">
      <c r="A12" s="65"/>
      <c r="B12" s="155" t="s">
        <v>233</v>
      </c>
      <c r="AT12" s="65"/>
    </row>
    <row r="13" spans="1:46" s="54" customFormat="1" ht="12" customHeight="1">
      <c r="A13" s="65"/>
      <c r="B13" s="158" t="s">
        <v>40</v>
      </c>
      <c r="AT13" s="65"/>
    </row>
    <row r="14" spans="2:14" ht="9.75" customHeight="1">
      <c r="B14" s="43"/>
      <c r="C14" s="45"/>
      <c r="D14" s="45"/>
      <c r="E14" s="45"/>
      <c r="F14" s="45"/>
      <c r="G14" s="45"/>
      <c r="H14" s="45"/>
      <c r="I14" s="45"/>
      <c r="J14" s="41"/>
      <c r="K14" s="42"/>
      <c r="L14" s="42"/>
      <c r="M14" s="42"/>
      <c r="N14" s="42"/>
    </row>
    <row r="15" spans="2:14" ht="9.75" customHeight="1">
      <c r="B15" s="43"/>
      <c r="C15" s="45"/>
      <c r="D15" s="45"/>
      <c r="E15" s="45"/>
      <c r="F15" s="45"/>
      <c r="G15" s="45"/>
      <c r="H15" s="45"/>
      <c r="I15" s="45"/>
      <c r="J15" s="41"/>
      <c r="K15" s="42"/>
      <c r="L15" s="42"/>
      <c r="M15" s="42"/>
      <c r="N15" s="42"/>
    </row>
    <row r="16" spans="2:14" ht="9.75" customHeight="1">
      <c r="B16" s="43"/>
      <c r="C16" s="45"/>
      <c r="D16" s="45"/>
      <c r="E16" s="45"/>
      <c r="F16" s="45"/>
      <c r="G16" s="45"/>
      <c r="H16" s="45"/>
      <c r="I16" s="45"/>
      <c r="J16" s="41"/>
      <c r="K16" s="42"/>
      <c r="L16" s="42"/>
      <c r="M16" s="42"/>
      <c r="N16" s="42"/>
    </row>
    <row r="17" spans="2:14" ht="9.75" customHeight="1">
      <c r="B17" s="43"/>
      <c r="C17" s="45"/>
      <c r="D17" s="45"/>
      <c r="E17" s="45"/>
      <c r="F17" s="45"/>
      <c r="G17" s="45"/>
      <c r="H17" s="45"/>
      <c r="I17" s="45"/>
      <c r="J17" s="41"/>
      <c r="K17" s="42"/>
      <c r="L17" s="42"/>
      <c r="M17" s="42"/>
      <c r="N17" s="42"/>
    </row>
    <row r="18" spans="2:14" ht="9.75" customHeight="1">
      <c r="B18" s="43"/>
      <c r="C18" s="45"/>
      <c r="D18" s="45"/>
      <c r="E18" s="45"/>
      <c r="F18" s="45"/>
      <c r="G18" s="45"/>
      <c r="H18" s="45"/>
      <c r="I18" s="45"/>
      <c r="J18" s="41"/>
      <c r="K18" s="42"/>
      <c r="L18" s="42"/>
      <c r="M18" s="42"/>
      <c r="N18" s="42"/>
    </row>
    <row r="19" spans="2:14" s="18" customFormat="1" ht="9.75" customHeight="1">
      <c r="B19" s="46"/>
      <c r="C19" s="45"/>
      <c r="D19" s="45"/>
      <c r="E19" s="45"/>
      <c r="F19" s="45"/>
      <c r="G19" s="45"/>
      <c r="H19" s="45"/>
      <c r="I19" s="45"/>
      <c r="J19" s="41"/>
      <c r="K19" s="41"/>
      <c r="L19" s="41"/>
      <c r="M19" s="41"/>
      <c r="N19" s="41"/>
    </row>
    <row r="20" spans="2:14" s="18" customFormat="1" ht="9.75" customHeight="1">
      <c r="B20" s="46"/>
      <c r="C20" s="45"/>
      <c r="D20" s="45"/>
      <c r="E20" s="45"/>
      <c r="F20" s="45"/>
      <c r="G20" s="45"/>
      <c r="H20" s="45"/>
      <c r="I20" s="45"/>
      <c r="J20" s="41"/>
      <c r="K20" s="41"/>
      <c r="L20" s="41"/>
      <c r="M20" s="41"/>
      <c r="N20" s="41"/>
    </row>
    <row r="21" spans="2:14" s="18" customFormat="1" ht="9.75" customHeight="1">
      <c r="B21" s="46"/>
      <c r="C21" s="45"/>
      <c r="D21" s="45"/>
      <c r="E21" s="45"/>
      <c r="F21" s="45"/>
      <c r="G21" s="45"/>
      <c r="H21" s="45"/>
      <c r="I21" s="45"/>
      <c r="J21" s="41"/>
      <c r="K21" s="41"/>
      <c r="L21" s="41"/>
      <c r="M21" s="41"/>
      <c r="N21" s="41"/>
    </row>
    <row r="22" spans="2:14" s="18" customFormat="1" ht="9.75" customHeight="1">
      <c r="B22" s="46"/>
      <c r="C22" s="45"/>
      <c r="D22" s="45"/>
      <c r="E22" s="45"/>
      <c r="F22" s="45"/>
      <c r="G22" s="45"/>
      <c r="H22" s="45"/>
      <c r="I22" s="45"/>
      <c r="J22" s="41"/>
      <c r="K22" s="41"/>
      <c r="L22" s="41"/>
      <c r="M22" s="41"/>
      <c r="N22" s="41"/>
    </row>
    <row r="23" spans="2:14" s="18" customFormat="1" ht="9.75" customHeight="1">
      <c r="B23" s="46"/>
      <c r="C23" s="44"/>
      <c r="D23" s="44"/>
      <c r="E23" s="44"/>
      <c r="F23" s="44"/>
      <c r="G23" s="44"/>
      <c r="H23" s="44"/>
      <c r="I23" s="44"/>
      <c r="J23" s="41"/>
      <c r="K23" s="41"/>
      <c r="L23" s="41"/>
      <c r="M23" s="41"/>
      <c r="N23" s="41"/>
    </row>
    <row r="24" spans="2:14" s="18" customFormat="1" ht="9.75" customHeight="1">
      <c r="B24" s="46"/>
      <c r="C24" s="44"/>
      <c r="D24" s="44"/>
      <c r="E24" s="44"/>
      <c r="F24" s="44"/>
      <c r="G24" s="44"/>
      <c r="H24" s="44"/>
      <c r="I24" s="44"/>
      <c r="J24" s="41"/>
      <c r="K24" s="41"/>
      <c r="L24" s="41"/>
      <c r="M24" s="41"/>
      <c r="N24" s="41"/>
    </row>
    <row r="25" spans="2:14" s="18" customFormat="1" ht="9.75" customHeight="1">
      <c r="B25" s="46"/>
      <c r="C25" s="44"/>
      <c r="D25" s="44"/>
      <c r="E25" s="44"/>
      <c r="F25" s="44"/>
      <c r="G25" s="44"/>
      <c r="H25" s="44"/>
      <c r="I25" s="44"/>
      <c r="J25" s="41"/>
      <c r="K25" s="41"/>
      <c r="L25" s="41"/>
      <c r="M25" s="41"/>
      <c r="N25" s="41"/>
    </row>
    <row r="26" spans="2:14" s="18" customFormat="1" ht="9.75" customHeight="1">
      <c r="B26" s="46"/>
      <c r="C26" s="44"/>
      <c r="D26" s="44"/>
      <c r="E26" s="44"/>
      <c r="F26" s="44"/>
      <c r="G26" s="44"/>
      <c r="H26" s="44"/>
      <c r="I26" s="44"/>
      <c r="J26" s="41"/>
      <c r="K26" s="41"/>
      <c r="L26" s="41"/>
      <c r="M26" s="41"/>
      <c r="N26" s="41"/>
    </row>
    <row r="27" spans="2:14" s="18" customFormat="1" ht="9.75" customHeight="1">
      <c r="B27" s="46"/>
      <c r="C27" s="44"/>
      <c r="D27" s="44"/>
      <c r="E27" s="44"/>
      <c r="F27" s="44"/>
      <c r="G27" s="44"/>
      <c r="H27" s="44"/>
      <c r="I27" s="44"/>
      <c r="J27" s="41"/>
      <c r="K27" s="41"/>
      <c r="L27" s="41"/>
      <c r="M27" s="41"/>
      <c r="N27" s="41"/>
    </row>
    <row r="28" spans="2:14" s="18" customFormat="1" ht="9.75" customHeight="1">
      <c r="B28" s="46"/>
      <c r="C28" s="44"/>
      <c r="D28" s="44"/>
      <c r="E28" s="44"/>
      <c r="F28" s="44"/>
      <c r="G28" s="44"/>
      <c r="H28" s="44"/>
      <c r="I28" s="44"/>
      <c r="J28" s="41"/>
      <c r="K28" s="41"/>
      <c r="L28" s="41"/>
      <c r="M28" s="41"/>
      <c r="N28" s="41"/>
    </row>
    <row r="29" spans="2:14" s="18" customFormat="1" ht="9.75" customHeight="1">
      <c r="B29" s="46"/>
      <c r="C29" s="44"/>
      <c r="D29" s="44"/>
      <c r="E29" s="44"/>
      <c r="F29" s="44"/>
      <c r="G29" s="44"/>
      <c r="H29" s="44"/>
      <c r="I29" s="44"/>
      <c r="J29" s="41"/>
      <c r="K29" s="41"/>
      <c r="L29" s="41"/>
      <c r="M29" s="41"/>
      <c r="N29" s="41"/>
    </row>
    <row r="30" spans="2:14" s="18" customFormat="1" ht="9.75" customHeight="1">
      <c r="B30" s="46"/>
      <c r="C30" s="44"/>
      <c r="D30" s="44"/>
      <c r="E30" s="44"/>
      <c r="F30" s="44"/>
      <c r="G30" s="44"/>
      <c r="H30" s="44"/>
      <c r="I30" s="44"/>
      <c r="J30" s="41"/>
      <c r="K30" s="41"/>
      <c r="L30" s="41"/>
      <c r="M30" s="41"/>
      <c r="N30" s="41"/>
    </row>
    <row r="31" spans="2:14" s="18" customFormat="1" ht="9.75" customHeight="1">
      <c r="B31" s="46"/>
      <c r="C31" s="44"/>
      <c r="D31" s="44"/>
      <c r="E31" s="44"/>
      <c r="F31" s="44"/>
      <c r="G31" s="44"/>
      <c r="H31" s="44"/>
      <c r="I31" s="44"/>
      <c r="J31" s="41"/>
      <c r="K31" s="41"/>
      <c r="L31" s="41"/>
      <c r="M31" s="41"/>
      <c r="N31" s="41"/>
    </row>
    <row r="32" spans="2:14" s="18" customFormat="1" ht="9.75" customHeight="1">
      <c r="B32" s="46"/>
      <c r="C32" s="44"/>
      <c r="D32" s="44"/>
      <c r="E32" s="44"/>
      <c r="F32" s="44"/>
      <c r="G32" s="44"/>
      <c r="H32" s="44"/>
      <c r="I32" s="44"/>
      <c r="J32" s="41"/>
      <c r="K32" s="41"/>
      <c r="L32" s="41"/>
      <c r="M32" s="41"/>
      <c r="N32" s="41"/>
    </row>
    <row r="33" spans="2:14" s="18" customFormat="1" ht="9.75" customHeight="1">
      <c r="B33" s="46"/>
      <c r="C33" s="44"/>
      <c r="D33" s="44"/>
      <c r="E33" s="44"/>
      <c r="F33" s="44"/>
      <c r="G33" s="44"/>
      <c r="H33" s="44"/>
      <c r="I33" s="44"/>
      <c r="J33" s="41"/>
      <c r="K33" s="41"/>
      <c r="L33" s="41"/>
      <c r="M33" s="41"/>
      <c r="N33" s="41"/>
    </row>
    <row r="34" spans="2:14" s="18" customFormat="1" ht="9.75" customHeight="1">
      <c r="B34" s="46"/>
      <c r="C34" s="44"/>
      <c r="D34" s="44"/>
      <c r="E34" s="44"/>
      <c r="F34" s="44"/>
      <c r="G34" s="44"/>
      <c r="H34" s="44"/>
      <c r="I34" s="44"/>
      <c r="J34" s="41"/>
      <c r="K34" s="41"/>
      <c r="L34" s="41"/>
      <c r="M34" s="41"/>
      <c r="N34" s="41"/>
    </row>
    <row r="35" spans="2:9" s="18" customFormat="1" ht="9.75" customHeight="1">
      <c r="B35" s="26"/>
      <c r="C35" s="34"/>
      <c r="D35" s="34"/>
      <c r="E35" s="34"/>
      <c r="F35" s="34"/>
      <c r="G35" s="34"/>
      <c r="H35" s="34"/>
      <c r="I35" s="34"/>
    </row>
    <row r="36" spans="2:9" s="18" customFormat="1" ht="9.75" customHeight="1">
      <c r="B36" s="26"/>
      <c r="C36" s="34"/>
      <c r="D36" s="34"/>
      <c r="E36" s="34"/>
      <c r="F36" s="34"/>
      <c r="G36" s="34"/>
      <c r="H36" s="34"/>
      <c r="I36" s="34"/>
    </row>
    <row r="37" spans="2:9" s="18" customFormat="1" ht="9.75" customHeight="1">
      <c r="B37" s="26"/>
      <c r="C37" s="34"/>
      <c r="D37" s="34"/>
      <c r="E37" s="34"/>
      <c r="F37" s="34"/>
      <c r="G37" s="34"/>
      <c r="H37" s="34"/>
      <c r="I37" s="34"/>
    </row>
    <row r="38" spans="2:9" s="18" customFormat="1" ht="9.75" customHeight="1">
      <c r="B38" s="26"/>
      <c r="C38" s="34"/>
      <c r="D38" s="34"/>
      <c r="E38" s="34"/>
      <c r="F38" s="34"/>
      <c r="G38" s="34"/>
      <c r="H38" s="34"/>
      <c r="I38" s="34"/>
    </row>
    <row r="39" spans="2:9" s="18" customFormat="1" ht="9.75" customHeight="1">
      <c r="B39" s="26"/>
      <c r="C39" s="34"/>
      <c r="D39" s="34"/>
      <c r="E39" s="34"/>
      <c r="F39" s="34"/>
      <c r="G39" s="34"/>
      <c r="H39" s="34"/>
      <c r="I39" s="34"/>
    </row>
    <row r="40" spans="2:9" s="18" customFormat="1" ht="9.75" customHeight="1">
      <c r="B40" s="26"/>
      <c r="C40" s="34"/>
      <c r="D40" s="34"/>
      <c r="E40" s="34"/>
      <c r="F40" s="34"/>
      <c r="G40" s="34"/>
      <c r="H40" s="34"/>
      <c r="I40" s="34"/>
    </row>
    <row r="41" spans="2:9" s="18" customFormat="1" ht="9.75" customHeight="1">
      <c r="B41" s="26"/>
      <c r="C41" s="34"/>
      <c r="D41" s="34"/>
      <c r="E41" s="34"/>
      <c r="F41" s="34"/>
      <c r="G41" s="34"/>
      <c r="H41" s="34"/>
      <c r="I41" s="34"/>
    </row>
    <row r="42" spans="2:9" s="18" customFormat="1" ht="9.75" customHeight="1">
      <c r="B42" s="26"/>
      <c r="C42" s="34"/>
      <c r="D42" s="34"/>
      <c r="E42" s="34"/>
      <c r="F42" s="34"/>
      <c r="G42" s="34"/>
      <c r="H42" s="34"/>
      <c r="I42" s="34"/>
    </row>
    <row r="43" spans="2:9" s="18" customFormat="1" ht="9.75" customHeight="1">
      <c r="B43" s="26"/>
      <c r="C43" s="34"/>
      <c r="D43" s="34"/>
      <c r="E43" s="34"/>
      <c r="F43" s="34"/>
      <c r="G43" s="34"/>
      <c r="H43" s="34"/>
      <c r="I43" s="34"/>
    </row>
    <row r="44" spans="2:9" s="18" customFormat="1" ht="9.75" customHeight="1">
      <c r="B44" s="26"/>
      <c r="C44" s="34"/>
      <c r="D44" s="34"/>
      <c r="E44" s="34"/>
      <c r="F44" s="34"/>
      <c r="G44" s="34"/>
      <c r="H44" s="34"/>
      <c r="I44" s="34"/>
    </row>
    <row r="45" spans="2:9" s="18" customFormat="1" ht="9.75" customHeight="1">
      <c r="B45" s="26"/>
      <c r="C45" s="34"/>
      <c r="D45" s="34"/>
      <c r="E45" s="34"/>
      <c r="F45" s="34"/>
      <c r="G45" s="34"/>
      <c r="H45" s="34"/>
      <c r="I45" s="34"/>
    </row>
    <row r="46" spans="2:9" s="18" customFormat="1" ht="9.75" customHeight="1">
      <c r="B46" s="26"/>
      <c r="C46" s="34"/>
      <c r="D46" s="34"/>
      <c r="E46" s="34"/>
      <c r="F46" s="34"/>
      <c r="G46" s="34"/>
      <c r="H46" s="34"/>
      <c r="I46" s="34"/>
    </row>
    <row r="47" spans="2:9" s="18" customFormat="1" ht="9.75" customHeight="1">
      <c r="B47" s="26"/>
      <c r="C47" s="34"/>
      <c r="D47" s="34"/>
      <c r="E47" s="34"/>
      <c r="F47" s="34"/>
      <c r="G47" s="34"/>
      <c r="H47" s="34"/>
      <c r="I47" s="34"/>
    </row>
    <row r="48" spans="2:9" s="18" customFormat="1" ht="9.75" customHeight="1">
      <c r="B48" s="26"/>
      <c r="C48" s="34"/>
      <c r="D48" s="34"/>
      <c r="E48" s="34"/>
      <c r="F48" s="34"/>
      <c r="G48" s="34"/>
      <c r="H48" s="34"/>
      <c r="I48" s="34"/>
    </row>
    <row r="49" spans="2:9" s="18" customFormat="1" ht="9.75" customHeight="1">
      <c r="B49" s="26"/>
      <c r="C49" s="34"/>
      <c r="D49" s="34"/>
      <c r="E49" s="34"/>
      <c r="F49" s="34"/>
      <c r="G49" s="34"/>
      <c r="H49" s="34"/>
      <c r="I49" s="34"/>
    </row>
    <row r="50" spans="2:9" s="18" customFormat="1" ht="9.75" customHeight="1">
      <c r="B50" s="26"/>
      <c r="C50" s="34"/>
      <c r="D50" s="34"/>
      <c r="E50" s="34"/>
      <c r="F50" s="34"/>
      <c r="G50" s="34"/>
      <c r="H50" s="34"/>
      <c r="I50" s="34"/>
    </row>
    <row r="51" spans="2:9" s="18" customFormat="1" ht="9.75" customHeight="1">
      <c r="B51" s="26"/>
      <c r="C51" s="34"/>
      <c r="D51" s="34"/>
      <c r="E51" s="34"/>
      <c r="F51" s="34"/>
      <c r="G51" s="34"/>
      <c r="H51" s="34"/>
      <c r="I51" s="34"/>
    </row>
    <row r="52" spans="2:9" s="18" customFormat="1" ht="9.75" customHeight="1">
      <c r="B52" s="26"/>
      <c r="C52" s="34"/>
      <c r="D52" s="34"/>
      <c r="E52" s="34"/>
      <c r="F52" s="34"/>
      <c r="G52" s="34"/>
      <c r="H52" s="34"/>
      <c r="I52" s="34"/>
    </row>
    <row r="53" spans="2:9" s="18" customFormat="1" ht="9.75" customHeight="1">
      <c r="B53" s="26"/>
      <c r="C53" s="34"/>
      <c r="D53" s="34"/>
      <c r="E53" s="34"/>
      <c r="F53" s="34"/>
      <c r="G53" s="34"/>
      <c r="H53" s="34"/>
      <c r="I53" s="34"/>
    </row>
    <row r="54" spans="2:9" s="18" customFormat="1" ht="9.75" customHeight="1">
      <c r="B54" s="26"/>
      <c r="C54" s="34"/>
      <c r="D54" s="34"/>
      <c r="E54" s="34"/>
      <c r="F54" s="34"/>
      <c r="G54" s="34"/>
      <c r="H54" s="34"/>
      <c r="I54" s="34"/>
    </row>
    <row r="55" spans="2:9" s="18" customFormat="1" ht="9.75" customHeight="1">
      <c r="B55" s="26"/>
      <c r="C55" s="34"/>
      <c r="D55" s="34"/>
      <c r="E55" s="34"/>
      <c r="F55" s="34"/>
      <c r="G55" s="34"/>
      <c r="H55" s="34"/>
      <c r="I55" s="34"/>
    </row>
    <row r="56" spans="2:9" s="18" customFormat="1" ht="9.75" customHeight="1">
      <c r="B56" s="26"/>
      <c r="C56" s="34"/>
      <c r="D56" s="34"/>
      <c r="E56" s="34"/>
      <c r="F56" s="34"/>
      <c r="G56" s="34"/>
      <c r="H56" s="34"/>
      <c r="I56" s="34"/>
    </row>
    <row r="57" spans="2:9" s="18" customFormat="1" ht="9.75" customHeight="1">
      <c r="B57" s="26"/>
      <c r="C57" s="34"/>
      <c r="D57" s="34"/>
      <c r="E57" s="34"/>
      <c r="F57" s="34"/>
      <c r="G57" s="34"/>
      <c r="H57" s="34"/>
      <c r="I57" s="34"/>
    </row>
    <row r="58" spans="2:9" s="18" customFormat="1" ht="9.75" customHeight="1">
      <c r="B58" s="26"/>
      <c r="C58" s="34"/>
      <c r="D58" s="34"/>
      <c r="E58" s="34"/>
      <c r="F58" s="34"/>
      <c r="G58" s="34"/>
      <c r="H58" s="34"/>
      <c r="I58" s="34"/>
    </row>
    <row r="59" spans="2:9" s="18" customFormat="1" ht="9.75" customHeight="1">
      <c r="B59" s="26"/>
      <c r="C59" s="34"/>
      <c r="D59" s="34"/>
      <c r="E59" s="34"/>
      <c r="F59" s="34"/>
      <c r="G59" s="34"/>
      <c r="H59" s="34"/>
      <c r="I59" s="34"/>
    </row>
    <row r="60" spans="2:9" s="18" customFormat="1" ht="9.75" customHeight="1">
      <c r="B60" s="26"/>
      <c r="C60" s="34"/>
      <c r="D60" s="34"/>
      <c r="E60" s="34"/>
      <c r="F60" s="34"/>
      <c r="G60" s="34"/>
      <c r="H60" s="34"/>
      <c r="I60" s="34"/>
    </row>
    <row r="61" spans="2:9" s="18" customFormat="1" ht="9.75" customHeight="1">
      <c r="B61" s="26"/>
      <c r="C61" s="34"/>
      <c r="D61" s="34"/>
      <c r="E61" s="34"/>
      <c r="F61" s="34"/>
      <c r="G61" s="34"/>
      <c r="H61" s="34"/>
      <c r="I61" s="34"/>
    </row>
    <row r="62" spans="2:9" s="18" customFormat="1" ht="9.75" customHeight="1">
      <c r="B62" s="26"/>
      <c r="C62" s="34"/>
      <c r="D62" s="34"/>
      <c r="E62" s="34"/>
      <c r="F62" s="34"/>
      <c r="G62" s="34"/>
      <c r="H62" s="34"/>
      <c r="I62" s="34"/>
    </row>
    <row r="63" spans="2:9" s="18" customFormat="1" ht="9.75" customHeight="1">
      <c r="B63" s="26"/>
      <c r="C63" s="34"/>
      <c r="D63" s="34"/>
      <c r="E63" s="34"/>
      <c r="F63" s="34"/>
      <c r="G63" s="34"/>
      <c r="H63" s="34"/>
      <c r="I63" s="34"/>
    </row>
    <row r="64" spans="3:9" ht="9.75" customHeight="1">
      <c r="C64" s="35"/>
      <c r="D64" s="35"/>
      <c r="E64" s="35"/>
      <c r="F64" s="35"/>
      <c r="G64" s="35"/>
      <c r="H64" s="35"/>
      <c r="I64" s="35"/>
    </row>
    <row r="65" spans="3:9" ht="9.75" customHeight="1">
      <c r="C65" s="35"/>
      <c r="D65" s="35"/>
      <c r="E65" s="35"/>
      <c r="F65" s="35"/>
      <c r="G65" s="35"/>
      <c r="H65" s="35"/>
      <c r="I65" s="35"/>
    </row>
    <row r="66" spans="3:9" ht="9.75" customHeight="1">
      <c r="C66" s="35"/>
      <c r="D66" s="35"/>
      <c r="E66" s="35"/>
      <c r="F66" s="35"/>
      <c r="G66" s="35"/>
      <c r="H66" s="35"/>
      <c r="I66" s="35"/>
    </row>
    <row r="67" spans="3:9" ht="9.75" customHeight="1">
      <c r="C67" s="35"/>
      <c r="D67" s="35"/>
      <c r="E67" s="35"/>
      <c r="F67" s="35"/>
      <c r="G67" s="35"/>
      <c r="H67" s="35"/>
      <c r="I67" s="35"/>
    </row>
    <row r="68" spans="3:9" ht="9.75" customHeight="1">
      <c r="C68" s="35"/>
      <c r="D68" s="35"/>
      <c r="E68" s="35"/>
      <c r="F68" s="35"/>
      <c r="G68" s="35"/>
      <c r="H68" s="35"/>
      <c r="I68" s="35"/>
    </row>
    <row r="69" spans="3:9" ht="9.75" customHeight="1">
      <c r="C69" s="35"/>
      <c r="D69" s="35"/>
      <c r="E69" s="35"/>
      <c r="F69" s="35"/>
      <c r="G69" s="35"/>
      <c r="H69" s="35"/>
      <c r="I69" s="35"/>
    </row>
    <row r="70" spans="3:9" ht="9.75" customHeight="1">
      <c r="C70" s="35"/>
      <c r="D70" s="35"/>
      <c r="E70" s="35"/>
      <c r="F70" s="35"/>
      <c r="G70" s="35"/>
      <c r="H70" s="35"/>
      <c r="I70" s="35"/>
    </row>
    <row r="71" spans="3:9" ht="9.75" customHeight="1">
      <c r="C71" s="35"/>
      <c r="D71" s="35"/>
      <c r="E71" s="35"/>
      <c r="F71" s="35"/>
      <c r="G71" s="35"/>
      <c r="H71" s="35"/>
      <c r="I71" s="35"/>
    </row>
    <row r="72" spans="3:9" ht="9.75" customHeight="1">
      <c r="C72" s="35"/>
      <c r="D72" s="35"/>
      <c r="E72" s="35"/>
      <c r="F72" s="35"/>
      <c r="G72" s="35"/>
      <c r="H72" s="35"/>
      <c r="I72" s="35"/>
    </row>
    <row r="73" spans="3:9" ht="9.75" customHeight="1">
      <c r="C73" s="35"/>
      <c r="D73" s="35"/>
      <c r="E73" s="35"/>
      <c r="F73" s="35"/>
      <c r="G73" s="35"/>
      <c r="H73" s="35"/>
      <c r="I73" s="35"/>
    </row>
    <row r="74" spans="3:9" ht="9.75" customHeight="1">
      <c r="C74" s="35"/>
      <c r="D74" s="35"/>
      <c r="E74" s="35"/>
      <c r="F74" s="35"/>
      <c r="G74" s="35"/>
      <c r="H74" s="35"/>
      <c r="I74" s="35"/>
    </row>
    <row r="75" spans="3:9" ht="9.75" customHeight="1">
      <c r="C75" s="35"/>
      <c r="D75" s="35"/>
      <c r="E75" s="35"/>
      <c r="F75" s="35"/>
      <c r="G75" s="35"/>
      <c r="H75" s="35"/>
      <c r="I75" s="35"/>
    </row>
    <row r="76" spans="3:9" ht="9.75" customHeight="1">
      <c r="C76" s="35"/>
      <c r="D76" s="35"/>
      <c r="E76" s="35"/>
      <c r="F76" s="35"/>
      <c r="G76" s="35"/>
      <c r="H76" s="35"/>
      <c r="I76" s="35"/>
    </row>
    <row r="77" spans="3:9" ht="9.75" customHeight="1">
      <c r="C77" s="35"/>
      <c r="D77" s="35"/>
      <c r="E77" s="35"/>
      <c r="F77" s="35"/>
      <c r="G77" s="35"/>
      <c r="H77" s="35"/>
      <c r="I77" s="35"/>
    </row>
    <row r="78" spans="3:9" ht="9.75" customHeight="1">
      <c r="C78" s="35"/>
      <c r="D78" s="35"/>
      <c r="E78" s="35"/>
      <c r="F78" s="35"/>
      <c r="G78" s="35"/>
      <c r="H78" s="35"/>
      <c r="I78" s="35"/>
    </row>
    <row r="79" spans="3:9" ht="9.75" customHeight="1">
      <c r="C79" s="35"/>
      <c r="D79" s="35"/>
      <c r="E79" s="35"/>
      <c r="F79" s="35"/>
      <c r="G79" s="35"/>
      <c r="H79" s="35"/>
      <c r="I79" s="35"/>
    </row>
    <row r="80" spans="3:9" ht="9.75" customHeight="1">
      <c r="C80" s="35"/>
      <c r="D80" s="35"/>
      <c r="E80" s="35"/>
      <c r="F80" s="35"/>
      <c r="G80" s="35"/>
      <c r="H80" s="35"/>
      <c r="I80" s="35"/>
    </row>
    <row r="81" spans="3:9" ht="9.75" customHeight="1">
      <c r="C81" s="35"/>
      <c r="D81" s="35"/>
      <c r="E81" s="35"/>
      <c r="F81" s="35"/>
      <c r="G81" s="35"/>
      <c r="H81" s="35"/>
      <c r="I81" s="35"/>
    </row>
    <row r="82" spans="3:9" ht="9.75" customHeight="1">
      <c r="C82" s="35"/>
      <c r="D82" s="35"/>
      <c r="E82" s="35"/>
      <c r="F82" s="35"/>
      <c r="G82" s="35"/>
      <c r="H82" s="35"/>
      <c r="I82" s="35"/>
    </row>
    <row r="83" spans="3:9" ht="9.75" customHeight="1">
      <c r="C83" s="35"/>
      <c r="D83" s="35"/>
      <c r="E83" s="35"/>
      <c r="F83" s="35"/>
      <c r="G83" s="35"/>
      <c r="H83" s="35"/>
      <c r="I83" s="35"/>
    </row>
    <row r="84" spans="3:9" ht="9.75" customHeight="1">
      <c r="C84" s="35"/>
      <c r="D84" s="35"/>
      <c r="E84" s="35"/>
      <c r="F84" s="35"/>
      <c r="G84" s="35"/>
      <c r="H84" s="35"/>
      <c r="I84" s="35"/>
    </row>
    <row r="85" spans="3:9" ht="9.75" customHeight="1">
      <c r="C85" s="35"/>
      <c r="D85" s="35"/>
      <c r="E85" s="35"/>
      <c r="F85" s="35"/>
      <c r="G85" s="35"/>
      <c r="H85" s="35"/>
      <c r="I85" s="35"/>
    </row>
    <row r="86" spans="3:9" ht="9.75" customHeight="1">
      <c r="C86" s="35"/>
      <c r="D86" s="35"/>
      <c r="E86" s="35"/>
      <c r="F86" s="35"/>
      <c r="G86" s="35"/>
      <c r="H86" s="35"/>
      <c r="I86" s="35"/>
    </row>
    <row r="87" spans="3:9" ht="9.75" customHeight="1">
      <c r="C87" s="35"/>
      <c r="D87" s="35"/>
      <c r="E87" s="35"/>
      <c r="F87" s="35"/>
      <c r="G87" s="35"/>
      <c r="H87" s="35"/>
      <c r="I87" s="35"/>
    </row>
    <row r="88" spans="3:9" ht="9.75" customHeight="1">
      <c r="C88" s="35"/>
      <c r="D88" s="35"/>
      <c r="E88" s="35"/>
      <c r="F88" s="35"/>
      <c r="G88" s="35"/>
      <c r="H88" s="35"/>
      <c r="I88" s="35"/>
    </row>
    <row r="89" spans="3:9" ht="9.75" customHeight="1">
      <c r="C89" s="35"/>
      <c r="D89" s="35"/>
      <c r="E89" s="35"/>
      <c r="F89" s="35"/>
      <c r="G89" s="35"/>
      <c r="H89" s="35"/>
      <c r="I89" s="35"/>
    </row>
    <row r="90" spans="3:9" ht="9.75" customHeight="1">
      <c r="C90" s="35"/>
      <c r="D90" s="35"/>
      <c r="E90" s="35"/>
      <c r="F90" s="35"/>
      <c r="G90" s="35"/>
      <c r="H90" s="35"/>
      <c r="I90" s="35"/>
    </row>
    <row r="91" spans="3:9" ht="9.75" customHeight="1">
      <c r="C91" s="35"/>
      <c r="D91" s="35"/>
      <c r="E91" s="35"/>
      <c r="F91" s="35"/>
      <c r="G91" s="35"/>
      <c r="H91" s="35"/>
      <c r="I91" s="35"/>
    </row>
    <row r="92" spans="3:9" ht="9.75" customHeight="1">
      <c r="C92" s="35"/>
      <c r="D92" s="35"/>
      <c r="E92" s="35"/>
      <c r="F92" s="35"/>
      <c r="G92" s="35"/>
      <c r="H92" s="35"/>
      <c r="I92" s="35"/>
    </row>
    <row r="93" spans="3:9" ht="9.75" customHeight="1">
      <c r="C93" s="35"/>
      <c r="D93" s="35"/>
      <c r="E93" s="35"/>
      <c r="F93" s="35"/>
      <c r="G93" s="35"/>
      <c r="H93" s="35"/>
      <c r="I93" s="35"/>
    </row>
    <row r="94" spans="3:9" ht="9.75" customHeight="1">
      <c r="C94" s="35"/>
      <c r="D94" s="35"/>
      <c r="E94" s="35"/>
      <c r="F94" s="35"/>
      <c r="G94" s="35"/>
      <c r="H94" s="35"/>
      <c r="I94" s="35"/>
    </row>
    <row r="95" spans="3:9" ht="9.75" customHeight="1">
      <c r="C95" s="35"/>
      <c r="D95" s="35"/>
      <c r="E95" s="35"/>
      <c r="F95" s="35"/>
      <c r="G95" s="35"/>
      <c r="H95" s="35"/>
      <c r="I95" s="35"/>
    </row>
    <row r="96" spans="3:9" ht="9.75" customHeight="1">
      <c r="C96" s="35"/>
      <c r="D96" s="35"/>
      <c r="E96" s="35"/>
      <c r="F96" s="35"/>
      <c r="G96" s="35"/>
      <c r="H96" s="35"/>
      <c r="I96" s="35"/>
    </row>
    <row r="97" spans="3:9" ht="9.75" customHeight="1">
      <c r="C97" s="35"/>
      <c r="D97" s="35"/>
      <c r="E97" s="35"/>
      <c r="F97" s="35"/>
      <c r="G97" s="35"/>
      <c r="H97" s="35"/>
      <c r="I97" s="35"/>
    </row>
    <row r="98" spans="3:9" ht="9.75" customHeight="1">
      <c r="C98" s="35"/>
      <c r="D98" s="35"/>
      <c r="E98" s="35"/>
      <c r="F98" s="35"/>
      <c r="G98" s="35"/>
      <c r="H98" s="35"/>
      <c r="I98" s="35"/>
    </row>
    <row r="99" spans="3:9" ht="9.75" customHeight="1">
      <c r="C99" s="35"/>
      <c r="D99" s="35"/>
      <c r="E99" s="35"/>
      <c r="F99" s="35"/>
      <c r="G99" s="35"/>
      <c r="H99" s="35"/>
      <c r="I99" s="35"/>
    </row>
    <row r="100" spans="3:9" ht="9.75" customHeight="1">
      <c r="C100" s="35"/>
      <c r="D100" s="35"/>
      <c r="E100" s="35"/>
      <c r="F100" s="35"/>
      <c r="G100" s="35"/>
      <c r="H100" s="35"/>
      <c r="I100" s="35"/>
    </row>
    <row r="101" spans="3:9" ht="9.75" customHeight="1">
      <c r="C101" s="35"/>
      <c r="D101" s="35"/>
      <c r="E101" s="35"/>
      <c r="F101" s="35"/>
      <c r="G101" s="35"/>
      <c r="H101" s="35"/>
      <c r="I101" s="35"/>
    </row>
    <row r="102" spans="3:9" ht="9.75" customHeight="1">
      <c r="C102" s="35"/>
      <c r="D102" s="35"/>
      <c r="E102" s="35"/>
      <c r="F102" s="35"/>
      <c r="G102" s="35"/>
      <c r="H102" s="35"/>
      <c r="I102" s="35"/>
    </row>
    <row r="103" spans="3:9" ht="9.75" customHeight="1">
      <c r="C103" s="35"/>
      <c r="D103" s="35"/>
      <c r="E103" s="35"/>
      <c r="F103" s="35"/>
      <c r="G103" s="35"/>
      <c r="H103" s="35"/>
      <c r="I103" s="35"/>
    </row>
    <row r="104" spans="3:9" ht="9.75" customHeight="1">
      <c r="C104" s="35"/>
      <c r="D104" s="35"/>
      <c r="E104" s="35"/>
      <c r="F104" s="35"/>
      <c r="G104" s="35"/>
      <c r="H104" s="35"/>
      <c r="I104" s="35"/>
    </row>
    <row r="105" spans="3:9" ht="9.75" customHeight="1">
      <c r="C105" s="35"/>
      <c r="D105" s="35"/>
      <c r="E105" s="35"/>
      <c r="F105" s="35"/>
      <c r="G105" s="35"/>
      <c r="H105" s="35"/>
      <c r="I105" s="35"/>
    </row>
    <row r="106" spans="3:9" ht="9.75" customHeight="1">
      <c r="C106" s="35"/>
      <c r="D106" s="35"/>
      <c r="E106" s="35"/>
      <c r="F106" s="35"/>
      <c r="G106" s="35"/>
      <c r="H106" s="35"/>
      <c r="I106" s="35"/>
    </row>
    <row r="107" spans="3:9" ht="9.75" customHeight="1">
      <c r="C107" s="35"/>
      <c r="D107" s="35"/>
      <c r="E107" s="35"/>
      <c r="F107" s="35"/>
      <c r="G107" s="35"/>
      <c r="H107" s="35"/>
      <c r="I107" s="35"/>
    </row>
    <row r="108" spans="3:9" ht="9.75" customHeight="1">
      <c r="C108" s="35"/>
      <c r="D108" s="35"/>
      <c r="E108" s="35"/>
      <c r="F108" s="35"/>
      <c r="G108" s="35"/>
      <c r="H108" s="35"/>
      <c r="I108" s="35"/>
    </row>
    <row r="109" spans="3:9" ht="9.75" customHeight="1">
      <c r="C109" s="35"/>
      <c r="D109" s="35"/>
      <c r="E109" s="35"/>
      <c r="F109" s="35"/>
      <c r="G109" s="35"/>
      <c r="H109" s="35"/>
      <c r="I109" s="35"/>
    </row>
    <row r="110" spans="3:9" ht="9.75" customHeight="1">
      <c r="C110" s="35"/>
      <c r="D110" s="35"/>
      <c r="E110" s="35"/>
      <c r="F110" s="35"/>
      <c r="G110" s="35"/>
      <c r="H110" s="35"/>
      <c r="I110" s="35"/>
    </row>
    <row r="111" spans="3:9" ht="9.75" customHeight="1">
      <c r="C111" s="35"/>
      <c r="D111" s="35"/>
      <c r="E111" s="35"/>
      <c r="F111" s="35"/>
      <c r="G111" s="35"/>
      <c r="H111" s="35"/>
      <c r="I111" s="35"/>
    </row>
    <row r="112" spans="3:9" ht="9.75" customHeight="1">
      <c r="C112" s="35"/>
      <c r="D112" s="35"/>
      <c r="E112" s="35"/>
      <c r="F112" s="35"/>
      <c r="G112" s="35"/>
      <c r="H112" s="35"/>
      <c r="I112" s="35"/>
    </row>
    <row r="113" spans="3:9" ht="9.75" customHeight="1">
      <c r="C113" s="35"/>
      <c r="D113" s="35"/>
      <c r="E113" s="35"/>
      <c r="F113" s="35"/>
      <c r="G113" s="35"/>
      <c r="H113" s="35"/>
      <c r="I113" s="35"/>
    </row>
    <row r="114" spans="3:9" ht="9.75" customHeight="1">
      <c r="C114" s="35"/>
      <c r="D114" s="35"/>
      <c r="E114" s="35"/>
      <c r="F114" s="35"/>
      <c r="G114" s="35"/>
      <c r="H114" s="35"/>
      <c r="I114" s="35"/>
    </row>
    <row r="115" spans="3:9" ht="9.75" customHeight="1">
      <c r="C115" s="35"/>
      <c r="D115" s="35"/>
      <c r="E115" s="35"/>
      <c r="F115" s="35"/>
      <c r="G115" s="35"/>
      <c r="H115" s="35"/>
      <c r="I115" s="35"/>
    </row>
    <row r="116" spans="3:9" ht="9.75" customHeight="1">
      <c r="C116" s="35"/>
      <c r="D116" s="35"/>
      <c r="E116" s="35"/>
      <c r="F116" s="35"/>
      <c r="G116" s="35"/>
      <c r="H116" s="35"/>
      <c r="I116" s="35"/>
    </row>
    <row r="117" spans="3:9" ht="9.75" customHeight="1">
      <c r="C117" s="35"/>
      <c r="D117" s="35"/>
      <c r="E117" s="35"/>
      <c r="F117" s="35"/>
      <c r="G117" s="35"/>
      <c r="H117" s="35"/>
      <c r="I117" s="35"/>
    </row>
    <row r="118" spans="3:9" ht="9.75" customHeight="1">
      <c r="C118" s="35"/>
      <c r="D118" s="35"/>
      <c r="E118" s="35"/>
      <c r="F118" s="35"/>
      <c r="G118" s="35"/>
      <c r="H118" s="35"/>
      <c r="I118" s="35"/>
    </row>
    <row r="119" spans="3:9" ht="9.75" customHeight="1">
      <c r="C119" s="35"/>
      <c r="D119" s="35"/>
      <c r="E119" s="35"/>
      <c r="F119" s="35"/>
      <c r="G119" s="35"/>
      <c r="H119" s="35"/>
      <c r="I119" s="35"/>
    </row>
    <row r="120" spans="3:9" ht="9.75" customHeight="1">
      <c r="C120" s="35"/>
      <c r="D120" s="35"/>
      <c r="E120" s="35"/>
      <c r="F120" s="35"/>
      <c r="G120" s="35"/>
      <c r="H120" s="35"/>
      <c r="I120" s="35"/>
    </row>
    <row r="121" spans="3:9" ht="9.75" customHeight="1">
      <c r="C121" s="35"/>
      <c r="D121" s="35"/>
      <c r="E121" s="35"/>
      <c r="F121" s="35"/>
      <c r="G121" s="35"/>
      <c r="H121" s="35"/>
      <c r="I121" s="35"/>
    </row>
    <row r="122" spans="3:9" ht="9.75" customHeight="1">
      <c r="C122" s="35"/>
      <c r="D122" s="35"/>
      <c r="E122" s="35"/>
      <c r="F122" s="35"/>
      <c r="G122" s="35"/>
      <c r="H122" s="35"/>
      <c r="I122" s="35"/>
    </row>
    <row r="123" spans="3:9" ht="9.75" customHeight="1">
      <c r="C123" s="35"/>
      <c r="D123" s="35"/>
      <c r="E123" s="35"/>
      <c r="F123" s="35"/>
      <c r="G123" s="35"/>
      <c r="H123" s="35"/>
      <c r="I123" s="35"/>
    </row>
    <row r="124" spans="3:9" ht="9.75" customHeight="1">
      <c r="C124" s="35"/>
      <c r="D124" s="35"/>
      <c r="E124" s="35"/>
      <c r="F124" s="35"/>
      <c r="G124" s="35"/>
      <c r="H124" s="35"/>
      <c r="I124" s="35"/>
    </row>
    <row r="125" spans="3:9" ht="9.75" customHeight="1">
      <c r="C125" s="35"/>
      <c r="D125" s="35"/>
      <c r="E125" s="35"/>
      <c r="F125" s="35"/>
      <c r="G125" s="35"/>
      <c r="H125" s="35"/>
      <c r="I125" s="35"/>
    </row>
    <row r="126" spans="3:9" ht="9.75" customHeight="1">
      <c r="C126" s="35"/>
      <c r="D126" s="35"/>
      <c r="E126" s="35"/>
      <c r="F126" s="35"/>
      <c r="G126" s="35"/>
      <c r="H126" s="35"/>
      <c r="I126" s="35"/>
    </row>
    <row r="127" spans="3:9" ht="9.75" customHeight="1">
      <c r="C127" s="35"/>
      <c r="D127" s="35"/>
      <c r="E127" s="35"/>
      <c r="F127" s="35"/>
      <c r="G127" s="35"/>
      <c r="H127" s="35"/>
      <c r="I127" s="35"/>
    </row>
    <row r="128" spans="3:9" ht="9.75" customHeight="1">
      <c r="C128" s="35"/>
      <c r="D128" s="35"/>
      <c r="E128" s="35"/>
      <c r="F128" s="35"/>
      <c r="G128" s="35"/>
      <c r="H128" s="35"/>
      <c r="I128" s="35"/>
    </row>
    <row r="129" spans="3:9" ht="9.75" customHeight="1">
      <c r="C129" s="35"/>
      <c r="D129" s="35"/>
      <c r="E129" s="35"/>
      <c r="F129" s="35"/>
      <c r="G129" s="35"/>
      <c r="H129" s="35"/>
      <c r="I129" s="35"/>
    </row>
    <row r="130" spans="3:9" ht="9.75" customHeight="1">
      <c r="C130" s="35"/>
      <c r="D130" s="35"/>
      <c r="E130" s="35"/>
      <c r="F130" s="35"/>
      <c r="G130" s="35"/>
      <c r="H130" s="35"/>
      <c r="I130" s="35"/>
    </row>
    <row r="131" spans="3:9" ht="9.75" customHeight="1">
      <c r="C131" s="35"/>
      <c r="D131" s="35"/>
      <c r="E131" s="35"/>
      <c r="F131" s="35"/>
      <c r="G131" s="35"/>
      <c r="H131" s="35"/>
      <c r="I131" s="35"/>
    </row>
    <row r="132" spans="3:9" ht="9.75" customHeight="1">
      <c r="C132" s="35"/>
      <c r="D132" s="35"/>
      <c r="E132" s="35"/>
      <c r="F132" s="35"/>
      <c r="G132" s="35"/>
      <c r="H132" s="35"/>
      <c r="I132" s="35"/>
    </row>
    <row r="133" spans="3:9" ht="9.75" customHeight="1">
      <c r="C133" s="35"/>
      <c r="D133" s="35"/>
      <c r="E133" s="35"/>
      <c r="F133" s="35"/>
      <c r="G133" s="35"/>
      <c r="H133" s="35"/>
      <c r="I133" s="35"/>
    </row>
    <row r="134" spans="3:9" ht="9.75" customHeight="1">
      <c r="C134" s="35"/>
      <c r="D134" s="35"/>
      <c r="E134" s="35"/>
      <c r="F134" s="35"/>
      <c r="G134" s="35"/>
      <c r="H134" s="35"/>
      <c r="I134" s="35"/>
    </row>
    <row r="135" spans="3:9" ht="9.75" customHeight="1">
      <c r="C135" s="35"/>
      <c r="D135" s="35"/>
      <c r="E135" s="35"/>
      <c r="F135" s="35"/>
      <c r="G135" s="35"/>
      <c r="H135" s="35"/>
      <c r="I135" s="35"/>
    </row>
    <row r="136" spans="3:9" ht="9.75" customHeight="1">
      <c r="C136" s="35"/>
      <c r="D136" s="35"/>
      <c r="E136" s="35"/>
      <c r="F136" s="35"/>
      <c r="G136" s="35"/>
      <c r="H136" s="35"/>
      <c r="I136" s="35"/>
    </row>
    <row r="137" spans="3:9" ht="9.75" customHeight="1">
      <c r="C137" s="35"/>
      <c r="D137" s="35"/>
      <c r="E137" s="35"/>
      <c r="F137" s="35"/>
      <c r="G137" s="35"/>
      <c r="H137" s="35"/>
      <c r="I137" s="35"/>
    </row>
    <row r="138" spans="3:9" ht="9.75" customHeight="1">
      <c r="C138" s="35"/>
      <c r="D138" s="35"/>
      <c r="E138" s="35"/>
      <c r="F138" s="35"/>
      <c r="G138" s="35"/>
      <c r="H138" s="35"/>
      <c r="I138" s="35"/>
    </row>
    <row r="139" spans="3:9" ht="9.75" customHeight="1">
      <c r="C139" s="35"/>
      <c r="D139" s="35"/>
      <c r="E139" s="35"/>
      <c r="F139" s="35"/>
      <c r="G139" s="35"/>
      <c r="H139" s="35"/>
      <c r="I139" s="35"/>
    </row>
    <row r="140" spans="3:9" ht="9.75" customHeight="1">
      <c r="C140" s="35"/>
      <c r="D140" s="35"/>
      <c r="E140" s="35"/>
      <c r="F140" s="35"/>
      <c r="G140" s="35"/>
      <c r="H140" s="35"/>
      <c r="I140" s="35"/>
    </row>
    <row r="141" spans="3:9" ht="9.75" customHeight="1">
      <c r="C141" s="35"/>
      <c r="D141" s="35"/>
      <c r="E141" s="35"/>
      <c r="F141" s="35"/>
      <c r="G141" s="35"/>
      <c r="H141" s="35"/>
      <c r="I141" s="35"/>
    </row>
    <row r="142" spans="3:9" ht="9.75" customHeight="1">
      <c r="C142" s="35"/>
      <c r="D142" s="35"/>
      <c r="E142" s="35"/>
      <c r="F142" s="35"/>
      <c r="G142" s="35"/>
      <c r="H142" s="35"/>
      <c r="I142" s="35"/>
    </row>
    <row r="143" spans="3:9" ht="9.75" customHeight="1">
      <c r="C143" s="35"/>
      <c r="D143" s="35"/>
      <c r="E143" s="35"/>
      <c r="F143" s="35"/>
      <c r="G143" s="35"/>
      <c r="H143" s="35"/>
      <c r="I143" s="35"/>
    </row>
    <row r="144" spans="3:9" ht="9.75" customHeight="1">
      <c r="C144" s="35"/>
      <c r="D144" s="35"/>
      <c r="E144" s="35"/>
      <c r="F144" s="35"/>
      <c r="G144" s="35"/>
      <c r="H144" s="35"/>
      <c r="I144" s="35"/>
    </row>
    <row r="145" spans="3:9" ht="9.75" customHeight="1">
      <c r="C145" s="35"/>
      <c r="D145" s="35"/>
      <c r="E145" s="35"/>
      <c r="F145" s="35"/>
      <c r="G145" s="35"/>
      <c r="H145" s="35"/>
      <c r="I145" s="35"/>
    </row>
    <row r="146" spans="3:9" ht="9.75" customHeight="1">
      <c r="C146" s="35"/>
      <c r="D146" s="35"/>
      <c r="E146" s="35"/>
      <c r="F146" s="35"/>
      <c r="G146" s="35"/>
      <c r="H146" s="35"/>
      <c r="I146" s="35"/>
    </row>
    <row r="147" spans="3:9" ht="9.75" customHeight="1">
      <c r="C147" s="35"/>
      <c r="D147" s="35"/>
      <c r="E147" s="35"/>
      <c r="F147" s="35"/>
      <c r="G147" s="35"/>
      <c r="H147" s="35"/>
      <c r="I147" s="35"/>
    </row>
    <row r="148" spans="3:9" ht="9.75" customHeight="1">
      <c r="C148" s="35"/>
      <c r="D148" s="35"/>
      <c r="E148" s="35"/>
      <c r="F148" s="35"/>
      <c r="G148" s="35"/>
      <c r="H148" s="35"/>
      <c r="I148" s="35"/>
    </row>
    <row r="149" spans="3:9" ht="9.75" customHeight="1">
      <c r="C149" s="35"/>
      <c r="D149" s="35"/>
      <c r="E149" s="35"/>
      <c r="F149" s="35"/>
      <c r="G149" s="35"/>
      <c r="H149" s="35"/>
      <c r="I149" s="35"/>
    </row>
    <row r="150" spans="3:9" ht="9.75" customHeight="1">
      <c r="C150" s="35"/>
      <c r="D150" s="35"/>
      <c r="E150" s="35"/>
      <c r="F150" s="35"/>
      <c r="G150" s="35"/>
      <c r="H150" s="35"/>
      <c r="I150" s="35"/>
    </row>
    <row r="151" spans="3:9" ht="9.75" customHeight="1">
      <c r="C151" s="35"/>
      <c r="D151" s="35"/>
      <c r="E151" s="35"/>
      <c r="F151" s="35"/>
      <c r="G151" s="35"/>
      <c r="H151" s="35"/>
      <c r="I151" s="35"/>
    </row>
    <row r="152" spans="3:9" ht="9.75" customHeight="1">
      <c r="C152" s="35"/>
      <c r="D152" s="35"/>
      <c r="E152" s="35"/>
      <c r="F152" s="35"/>
      <c r="G152" s="35"/>
      <c r="H152" s="35"/>
      <c r="I152" s="35"/>
    </row>
    <row r="153" spans="3:9" ht="9.75" customHeight="1">
      <c r="C153" s="35"/>
      <c r="D153" s="35"/>
      <c r="E153" s="35"/>
      <c r="F153" s="35"/>
      <c r="G153" s="35"/>
      <c r="H153" s="35"/>
      <c r="I153" s="35"/>
    </row>
    <row r="154" spans="3:9" ht="9.75" customHeight="1">
      <c r="C154" s="35"/>
      <c r="D154" s="35"/>
      <c r="E154" s="35"/>
      <c r="F154" s="35"/>
      <c r="G154" s="35"/>
      <c r="H154" s="35"/>
      <c r="I154" s="35"/>
    </row>
    <row r="155" spans="3:9" ht="9.75" customHeight="1">
      <c r="C155" s="35"/>
      <c r="D155" s="35"/>
      <c r="E155" s="35"/>
      <c r="F155" s="35"/>
      <c r="G155" s="35"/>
      <c r="H155" s="35"/>
      <c r="I155" s="35"/>
    </row>
    <row r="156" spans="3:9" ht="9.75" customHeight="1">
      <c r="C156" s="35"/>
      <c r="D156" s="35"/>
      <c r="E156" s="35"/>
      <c r="F156" s="35"/>
      <c r="G156" s="35"/>
      <c r="H156" s="35"/>
      <c r="I156" s="35"/>
    </row>
    <row r="157" spans="3:9" ht="9.75" customHeight="1">
      <c r="C157" s="35"/>
      <c r="D157" s="35"/>
      <c r="E157" s="35"/>
      <c r="F157" s="35"/>
      <c r="G157" s="35"/>
      <c r="H157" s="35"/>
      <c r="I157" s="35"/>
    </row>
    <row r="158" spans="3:9" ht="9.75" customHeight="1">
      <c r="C158" s="35"/>
      <c r="D158" s="35"/>
      <c r="E158" s="35"/>
      <c r="F158" s="35"/>
      <c r="G158" s="35"/>
      <c r="H158" s="35"/>
      <c r="I158" s="35"/>
    </row>
    <row r="159" spans="3:9" ht="9.75" customHeight="1">
      <c r="C159" s="35"/>
      <c r="D159" s="35"/>
      <c r="E159" s="35"/>
      <c r="F159" s="35"/>
      <c r="G159" s="35"/>
      <c r="H159" s="35"/>
      <c r="I159" s="35"/>
    </row>
    <row r="160" spans="3:9" ht="9.75" customHeight="1">
      <c r="C160" s="35"/>
      <c r="D160" s="35"/>
      <c r="E160" s="35"/>
      <c r="F160" s="35"/>
      <c r="G160" s="35"/>
      <c r="H160" s="35"/>
      <c r="I160" s="35"/>
    </row>
    <row r="161" spans="3:9" ht="9.75" customHeight="1">
      <c r="C161" s="35"/>
      <c r="D161" s="35"/>
      <c r="E161" s="35"/>
      <c r="F161" s="35"/>
      <c r="G161" s="35"/>
      <c r="H161" s="35"/>
      <c r="I161" s="35"/>
    </row>
    <row r="162" spans="3:9" ht="9.75" customHeight="1">
      <c r="C162" s="35"/>
      <c r="D162" s="35"/>
      <c r="E162" s="35"/>
      <c r="F162" s="35"/>
      <c r="G162" s="35"/>
      <c r="H162" s="35"/>
      <c r="I162" s="35"/>
    </row>
    <row r="163" spans="3:9" ht="9.75" customHeight="1">
      <c r="C163" s="35"/>
      <c r="D163" s="35"/>
      <c r="E163" s="35"/>
      <c r="F163" s="35"/>
      <c r="G163" s="35"/>
      <c r="H163" s="35"/>
      <c r="I163" s="35"/>
    </row>
    <row r="164" spans="3:9" ht="9.75" customHeight="1">
      <c r="C164" s="35"/>
      <c r="D164" s="35"/>
      <c r="E164" s="35"/>
      <c r="F164" s="35"/>
      <c r="G164" s="35"/>
      <c r="H164" s="35"/>
      <c r="I164" s="35"/>
    </row>
    <row r="165" spans="3:9" ht="9.75" customHeight="1">
      <c r="C165" s="35"/>
      <c r="D165" s="35"/>
      <c r="E165" s="35"/>
      <c r="F165" s="35"/>
      <c r="G165" s="35"/>
      <c r="H165" s="35"/>
      <c r="I165" s="35"/>
    </row>
    <row r="166" spans="3:9" ht="9.75" customHeight="1">
      <c r="C166" s="35"/>
      <c r="D166" s="35"/>
      <c r="E166" s="35"/>
      <c r="F166" s="35"/>
      <c r="G166" s="35"/>
      <c r="H166" s="35"/>
      <c r="I166" s="35"/>
    </row>
    <row r="167" spans="3:9" ht="9.75" customHeight="1">
      <c r="C167" s="35"/>
      <c r="D167" s="35"/>
      <c r="E167" s="35"/>
      <c r="F167" s="35"/>
      <c r="G167" s="35"/>
      <c r="H167" s="35"/>
      <c r="I167" s="35"/>
    </row>
    <row r="168" spans="3:9" ht="9.75" customHeight="1">
      <c r="C168" s="35"/>
      <c r="D168" s="35"/>
      <c r="E168" s="35"/>
      <c r="F168" s="35"/>
      <c r="G168" s="35"/>
      <c r="H168" s="35"/>
      <c r="I168" s="35"/>
    </row>
    <row r="169" spans="3:9" ht="9.75" customHeight="1">
      <c r="C169" s="35"/>
      <c r="D169" s="35"/>
      <c r="E169" s="35"/>
      <c r="F169" s="35"/>
      <c r="G169" s="35"/>
      <c r="H169" s="35"/>
      <c r="I169" s="35"/>
    </row>
    <row r="170" spans="3:9" ht="9.75" customHeight="1">
      <c r="C170" s="35"/>
      <c r="D170" s="35"/>
      <c r="E170" s="35"/>
      <c r="F170" s="35"/>
      <c r="G170" s="35"/>
      <c r="H170" s="35"/>
      <c r="I170" s="35"/>
    </row>
    <row r="171" spans="3:9" ht="9.75" customHeight="1">
      <c r="C171" s="35"/>
      <c r="D171" s="35"/>
      <c r="E171" s="35"/>
      <c r="F171" s="35"/>
      <c r="G171" s="35"/>
      <c r="H171" s="35"/>
      <c r="I171" s="35"/>
    </row>
    <row r="172" spans="3:9" ht="9.75" customHeight="1">
      <c r="C172" s="35"/>
      <c r="D172" s="35"/>
      <c r="E172" s="35"/>
      <c r="F172" s="35"/>
      <c r="G172" s="35"/>
      <c r="H172" s="35"/>
      <c r="I172" s="35"/>
    </row>
    <row r="173" spans="3:9" ht="9.75" customHeight="1">
      <c r="C173" s="35"/>
      <c r="D173" s="35"/>
      <c r="E173" s="35"/>
      <c r="F173" s="35"/>
      <c r="G173" s="35"/>
      <c r="H173" s="35"/>
      <c r="I173" s="35"/>
    </row>
    <row r="174" spans="3:9" ht="9.75" customHeight="1">
      <c r="C174" s="35"/>
      <c r="D174" s="35"/>
      <c r="E174" s="35"/>
      <c r="F174" s="35"/>
      <c r="G174" s="35"/>
      <c r="H174" s="35"/>
      <c r="I174" s="35"/>
    </row>
    <row r="175" spans="3:9" ht="9.75" customHeight="1">
      <c r="C175" s="35"/>
      <c r="D175" s="35"/>
      <c r="E175" s="35"/>
      <c r="F175" s="35"/>
      <c r="G175" s="35"/>
      <c r="H175" s="35"/>
      <c r="I175" s="35"/>
    </row>
    <row r="176" spans="3:9" ht="9.75" customHeight="1">
      <c r="C176" s="35"/>
      <c r="D176" s="35"/>
      <c r="E176" s="35"/>
      <c r="F176" s="35"/>
      <c r="G176" s="35"/>
      <c r="H176" s="35"/>
      <c r="I176" s="35"/>
    </row>
    <row r="177" spans="3:9" ht="9.75" customHeight="1">
      <c r="C177" s="35"/>
      <c r="D177" s="35"/>
      <c r="E177" s="35"/>
      <c r="F177" s="35"/>
      <c r="G177" s="35"/>
      <c r="H177" s="35"/>
      <c r="I177" s="35"/>
    </row>
    <row r="178" spans="3:9" ht="9.75" customHeight="1">
      <c r="C178" s="35"/>
      <c r="D178" s="35"/>
      <c r="E178" s="35"/>
      <c r="F178" s="35"/>
      <c r="G178" s="35"/>
      <c r="H178" s="35"/>
      <c r="I178" s="35"/>
    </row>
    <row r="179" spans="3:9" ht="9.75" customHeight="1">
      <c r="C179" s="35"/>
      <c r="D179" s="35"/>
      <c r="E179" s="35"/>
      <c r="F179" s="35"/>
      <c r="G179" s="35"/>
      <c r="H179" s="35"/>
      <c r="I179" s="35"/>
    </row>
    <row r="180" spans="3:9" ht="9.75" customHeight="1">
      <c r="C180" s="35"/>
      <c r="D180" s="35"/>
      <c r="E180" s="35"/>
      <c r="F180" s="35"/>
      <c r="G180" s="35"/>
      <c r="H180" s="35"/>
      <c r="I180" s="35"/>
    </row>
    <row r="181" spans="3:9" ht="9.75" customHeight="1">
      <c r="C181" s="35"/>
      <c r="D181" s="35"/>
      <c r="E181" s="35"/>
      <c r="F181" s="35"/>
      <c r="G181" s="35"/>
      <c r="H181" s="35"/>
      <c r="I181" s="35"/>
    </row>
    <row r="182" spans="3:9" ht="9.75" customHeight="1">
      <c r="C182" s="35"/>
      <c r="D182" s="35"/>
      <c r="E182" s="35"/>
      <c r="F182" s="35"/>
      <c r="G182" s="35"/>
      <c r="H182" s="35"/>
      <c r="I182" s="35"/>
    </row>
    <row r="183" spans="3:9" ht="9.75" customHeight="1">
      <c r="C183" s="35"/>
      <c r="D183" s="35"/>
      <c r="E183" s="35"/>
      <c r="F183" s="35"/>
      <c r="G183" s="35"/>
      <c r="H183" s="35"/>
      <c r="I183" s="35"/>
    </row>
    <row r="184" spans="3:9" ht="9.75" customHeight="1">
      <c r="C184" s="35"/>
      <c r="D184" s="35"/>
      <c r="E184" s="35"/>
      <c r="F184" s="35"/>
      <c r="G184" s="35"/>
      <c r="H184" s="35"/>
      <c r="I184" s="35"/>
    </row>
    <row r="185" spans="3:9" ht="9.75" customHeight="1">
      <c r="C185" s="35"/>
      <c r="D185" s="35"/>
      <c r="E185" s="35"/>
      <c r="F185" s="35"/>
      <c r="G185" s="35"/>
      <c r="H185" s="35"/>
      <c r="I185" s="35"/>
    </row>
    <row r="186" spans="3:9" ht="9.75" customHeight="1">
      <c r="C186" s="35"/>
      <c r="D186" s="35"/>
      <c r="E186" s="35"/>
      <c r="F186" s="35"/>
      <c r="G186" s="35"/>
      <c r="H186" s="35"/>
      <c r="I186" s="35"/>
    </row>
    <row r="187" spans="3:9" ht="9.75" customHeight="1">
      <c r="C187" s="35"/>
      <c r="D187" s="35"/>
      <c r="E187" s="35"/>
      <c r="F187" s="35"/>
      <c r="G187" s="35"/>
      <c r="H187" s="35"/>
      <c r="I187" s="35"/>
    </row>
    <row r="188" spans="3:9" ht="9.75" customHeight="1">
      <c r="C188" s="35"/>
      <c r="D188" s="35"/>
      <c r="E188" s="35"/>
      <c r="F188" s="35"/>
      <c r="G188" s="35"/>
      <c r="H188" s="35"/>
      <c r="I188" s="35"/>
    </row>
    <row r="189" spans="3:9" ht="9.75" customHeight="1">
      <c r="C189" s="35"/>
      <c r="D189" s="35"/>
      <c r="E189" s="35"/>
      <c r="F189" s="35"/>
      <c r="G189" s="35"/>
      <c r="H189" s="35"/>
      <c r="I189" s="35"/>
    </row>
    <row r="190" spans="3:9" ht="9.75" customHeight="1">
      <c r="C190" s="35"/>
      <c r="D190" s="35"/>
      <c r="E190" s="35"/>
      <c r="F190" s="35"/>
      <c r="G190" s="35"/>
      <c r="H190" s="35"/>
      <c r="I190" s="35"/>
    </row>
    <row r="191" spans="3:9" ht="9.75" customHeight="1">
      <c r="C191" s="35"/>
      <c r="D191" s="35"/>
      <c r="E191" s="35"/>
      <c r="F191" s="35"/>
      <c r="G191" s="35"/>
      <c r="H191" s="35"/>
      <c r="I191" s="35"/>
    </row>
    <row r="192" spans="3:9" ht="9.75" customHeight="1">
      <c r="C192" s="35"/>
      <c r="D192" s="35"/>
      <c r="E192" s="35"/>
      <c r="F192" s="35"/>
      <c r="G192" s="35"/>
      <c r="H192" s="35"/>
      <c r="I192" s="35"/>
    </row>
    <row r="193" spans="3:9" ht="9.75" customHeight="1">
      <c r="C193" s="35"/>
      <c r="D193" s="35"/>
      <c r="E193" s="35"/>
      <c r="F193" s="35"/>
      <c r="G193" s="35"/>
      <c r="H193" s="35"/>
      <c r="I193" s="35"/>
    </row>
    <row r="194" spans="3:9" ht="9.75" customHeight="1">
      <c r="C194" s="35"/>
      <c r="D194" s="35"/>
      <c r="E194" s="35"/>
      <c r="F194" s="35"/>
      <c r="G194" s="35"/>
      <c r="H194" s="35"/>
      <c r="I194" s="35"/>
    </row>
    <row r="195" spans="3:9" ht="9.75" customHeight="1">
      <c r="C195" s="35"/>
      <c r="D195" s="35"/>
      <c r="E195" s="35"/>
      <c r="F195" s="35"/>
      <c r="G195" s="35"/>
      <c r="H195" s="35"/>
      <c r="I195" s="35"/>
    </row>
    <row r="196" spans="3:9" ht="9.75" customHeight="1">
      <c r="C196" s="35"/>
      <c r="D196" s="35"/>
      <c r="E196" s="35"/>
      <c r="F196" s="35"/>
      <c r="G196" s="35"/>
      <c r="H196" s="35"/>
      <c r="I196" s="35"/>
    </row>
    <row r="197" spans="3:9" ht="9.75" customHeight="1">
      <c r="C197" s="35"/>
      <c r="D197" s="35"/>
      <c r="E197" s="35"/>
      <c r="F197" s="35"/>
      <c r="G197" s="35"/>
      <c r="H197" s="35"/>
      <c r="I197" s="35"/>
    </row>
    <row r="198" spans="3:9" ht="9.75" customHeight="1">
      <c r="C198" s="35"/>
      <c r="D198" s="35"/>
      <c r="E198" s="35"/>
      <c r="F198" s="35"/>
      <c r="G198" s="35"/>
      <c r="H198" s="35"/>
      <c r="I198" s="35"/>
    </row>
    <row r="199" spans="3:9" ht="9.75" customHeight="1">
      <c r="C199" s="35"/>
      <c r="D199" s="35"/>
      <c r="E199" s="35"/>
      <c r="F199" s="35"/>
      <c r="G199" s="35"/>
      <c r="H199" s="35"/>
      <c r="I199" s="35"/>
    </row>
    <row r="200" spans="3:9" ht="9.75" customHeight="1">
      <c r="C200" s="35"/>
      <c r="D200" s="35"/>
      <c r="E200" s="35"/>
      <c r="F200" s="35"/>
      <c r="G200" s="35"/>
      <c r="H200" s="35"/>
      <c r="I200" s="35"/>
    </row>
    <row r="201" spans="3:9" ht="9.75" customHeight="1">
      <c r="C201" s="35"/>
      <c r="D201" s="35"/>
      <c r="E201" s="35"/>
      <c r="F201" s="35"/>
      <c r="G201" s="35"/>
      <c r="H201" s="35"/>
      <c r="I201" s="35"/>
    </row>
    <row r="202" spans="3:9" ht="9.75" customHeight="1">
      <c r="C202" s="35"/>
      <c r="D202" s="35"/>
      <c r="E202" s="35"/>
      <c r="F202" s="35"/>
      <c r="G202" s="35"/>
      <c r="H202" s="35"/>
      <c r="I202" s="35"/>
    </row>
    <row r="203" spans="3:9" ht="9.75" customHeight="1">
      <c r="C203" s="35"/>
      <c r="D203" s="35"/>
      <c r="E203" s="35"/>
      <c r="F203" s="35"/>
      <c r="G203" s="35"/>
      <c r="H203" s="35"/>
      <c r="I203" s="35"/>
    </row>
    <row r="204" spans="3:9" ht="9.75" customHeight="1">
      <c r="C204" s="35"/>
      <c r="D204" s="35"/>
      <c r="E204" s="35"/>
      <c r="F204" s="35"/>
      <c r="G204" s="35"/>
      <c r="H204" s="35"/>
      <c r="I204" s="35"/>
    </row>
    <row r="205" spans="3:9" ht="9.75" customHeight="1">
      <c r="C205" s="35"/>
      <c r="D205" s="35"/>
      <c r="E205" s="35"/>
      <c r="F205" s="35"/>
      <c r="G205" s="35"/>
      <c r="H205" s="35"/>
      <c r="I205" s="35"/>
    </row>
    <row r="206" spans="3:9" ht="9.75" customHeight="1">
      <c r="C206" s="35"/>
      <c r="D206" s="35"/>
      <c r="E206" s="35"/>
      <c r="F206" s="35"/>
      <c r="G206" s="35"/>
      <c r="H206" s="35"/>
      <c r="I206" s="35"/>
    </row>
    <row r="207" spans="3:9" ht="9.75" customHeight="1">
      <c r="C207" s="35"/>
      <c r="D207" s="35"/>
      <c r="E207" s="35"/>
      <c r="F207" s="35"/>
      <c r="G207" s="35"/>
      <c r="H207" s="35"/>
      <c r="I207" s="35"/>
    </row>
    <row r="208" spans="3:9" ht="9.75" customHeight="1">
      <c r="C208" s="35"/>
      <c r="D208" s="35"/>
      <c r="E208" s="35"/>
      <c r="F208" s="35"/>
      <c r="G208" s="35"/>
      <c r="H208" s="35"/>
      <c r="I208" s="35"/>
    </row>
    <row r="209" spans="3:9" ht="9.75" customHeight="1">
      <c r="C209" s="35"/>
      <c r="D209" s="35"/>
      <c r="E209" s="35"/>
      <c r="F209" s="35"/>
      <c r="G209" s="35"/>
      <c r="H209" s="35"/>
      <c r="I209" s="35"/>
    </row>
    <row r="210" spans="3:9" ht="9.75" customHeight="1">
      <c r="C210" s="35"/>
      <c r="D210" s="35"/>
      <c r="E210" s="35"/>
      <c r="F210" s="35"/>
      <c r="G210" s="35"/>
      <c r="H210" s="35"/>
      <c r="I210" s="35"/>
    </row>
    <row r="211" spans="3:9" ht="9.75" customHeight="1">
      <c r="C211" s="35"/>
      <c r="D211" s="35"/>
      <c r="E211" s="35"/>
      <c r="F211" s="35"/>
      <c r="G211" s="35"/>
      <c r="H211" s="35"/>
      <c r="I211" s="35"/>
    </row>
    <row r="212" spans="3:9" ht="9.75" customHeight="1">
      <c r="C212" s="35"/>
      <c r="D212" s="35"/>
      <c r="E212" s="35"/>
      <c r="F212" s="35"/>
      <c r="G212" s="35"/>
      <c r="H212" s="35"/>
      <c r="I212" s="35"/>
    </row>
    <row r="213" spans="3:9" ht="9.75" customHeight="1">
      <c r="C213" s="35"/>
      <c r="D213" s="35"/>
      <c r="E213" s="35"/>
      <c r="F213" s="35"/>
      <c r="G213" s="35"/>
      <c r="H213" s="35"/>
      <c r="I213" s="35"/>
    </row>
    <row r="214" spans="3:9" ht="9.75" customHeight="1">
      <c r="C214" s="35"/>
      <c r="D214" s="35"/>
      <c r="E214" s="35"/>
      <c r="F214" s="35"/>
      <c r="G214" s="35"/>
      <c r="H214" s="35"/>
      <c r="I214" s="35"/>
    </row>
    <row r="215" spans="3:9" ht="9.75" customHeight="1">
      <c r="C215" s="35"/>
      <c r="D215" s="35"/>
      <c r="E215" s="35"/>
      <c r="F215" s="35"/>
      <c r="G215" s="35"/>
      <c r="H215" s="35"/>
      <c r="I215" s="35"/>
    </row>
    <row r="216" spans="3:9" ht="9.75" customHeight="1">
      <c r="C216" s="35"/>
      <c r="D216" s="35"/>
      <c r="E216" s="35"/>
      <c r="F216" s="35"/>
      <c r="G216" s="35"/>
      <c r="H216" s="35"/>
      <c r="I216" s="35"/>
    </row>
    <row r="217" spans="3:9" ht="9.75" customHeight="1">
      <c r="C217" s="35"/>
      <c r="D217" s="35"/>
      <c r="E217" s="35"/>
      <c r="F217" s="35"/>
      <c r="G217" s="35"/>
      <c r="H217" s="35"/>
      <c r="I217" s="35"/>
    </row>
    <row r="218" spans="3:9" ht="9.75" customHeight="1">
      <c r="C218" s="35"/>
      <c r="D218" s="35"/>
      <c r="E218" s="35"/>
      <c r="F218" s="35"/>
      <c r="G218" s="35"/>
      <c r="H218" s="35"/>
      <c r="I218" s="35"/>
    </row>
    <row r="219" spans="3:9" ht="9.75" customHeight="1">
      <c r="C219" s="35"/>
      <c r="D219" s="35"/>
      <c r="E219" s="35"/>
      <c r="F219" s="35"/>
      <c r="G219" s="35"/>
      <c r="H219" s="35"/>
      <c r="I219" s="35"/>
    </row>
    <row r="220" spans="3:9" ht="9.75" customHeight="1">
      <c r="C220" s="35"/>
      <c r="D220" s="35"/>
      <c r="E220" s="35"/>
      <c r="F220" s="35"/>
      <c r="G220" s="35"/>
      <c r="H220" s="35"/>
      <c r="I220" s="35"/>
    </row>
    <row r="221" spans="3:9" ht="9.75" customHeight="1">
      <c r="C221" s="35"/>
      <c r="D221" s="35"/>
      <c r="E221" s="35"/>
      <c r="F221" s="35"/>
      <c r="G221" s="35"/>
      <c r="H221" s="35"/>
      <c r="I221" s="35"/>
    </row>
    <row r="222" spans="3:9" ht="9.75" customHeight="1">
      <c r="C222" s="35"/>
      <c r="D222" s="35"/>
      <c r="E222" s="35"/>
      <c r="F222" s="35"/>
      <c r="G222" s="35"/>
      <c r="H222" s="35"/>
      <c r="I222" s="35"/>
    </row>
    <row r="223" spans="3:9" ht="9.75" customHeight="1">
      <c r="C223" s="35"/>
      <c r="D223" s="35"/>
      <c r="E223" s="35"/>
      <c r="F223" s="35"/>
      <c r="G223" s="35"/>
      <c r="H223" s="35"/>
      <c r="I223" s="35"/>
    </row>
    <row r="224" spans="3:9" ht="9.75" customHeight="1">
      <c r="C224" s="35"/>
      <c r="D224" s="35"/>
      <c r="E224" s="35"/>
      <c r="F224" s="35"/>
      <c r="G224" s="35"/>
      <c r="H224" s="35"/>
      <c r="I224" s="35"/>
    </row>
    <row r="225" spans="3:9" ht="9.75" customHeight="1">
      <c r="C225" s="35"/>
      <c r="D225" s="35"/>
      <c r="E225" s="35"/>
      <c r="F225" s="35"/>
      <c r="G225" s="35"/>
      <c r="H225" s="35"/>
      <c r="I225" s="35"/>
    </row>
    <row r="226" spans="3:9" ht="9.75" customHeight="1">
      <c r="C226" s="35"/>
      <c r="D226" s="35"/>
      <c r="E226" s="35"/>
      <c r="F226" s="35"/>
      <c r="G226" s="35"/>
      <c r="H226" s="35"/>
      <c r="I226" s="35"/>
    </row>
    <row r="227" spans="3:9" ht="9.75" customHeight="1">
      <c r="C227" s="35"/>
      <c r="D227" s="35"/>
      <c r="E227" s="35"/>
      <c r="F227" s="35"/>
      <c r="G227" s="35"/>
      <c r="H227" s="35"/>
      <c r="I227" s="35"/>
    </row>
    <row r="228" spans="3:9" ht="9.75" customHeight="1">
      <c r="C228" s="35"/>
      <c r="D228" s="35"/>
      <c r="E228" s="35"/>
      <c r="F228" s="35"/>
      <c r="G228" s="35"/>
      <c r="H228" s="35"/>
      <c r="I228" s="35"/>
    </row>
    <row r="229" spans="3:9" ht="9.75" customHeight="1">
      <c r="C229" s="35"/>
      <c r="D229" s="35"/>
      <c r="E229" s="35"/>
      <c r="F229" s="35"/>
      <c r="G229" s="35"/>
      <c r="H229" s="35"/>
      <c r="I229" s="35"/>
    </row>
    <row r="230" spans="3:9" ht="9.75" customHeight="1">
      <c r="C230" s="35"/>
      <c r="D230" s="35"/>
      <c r="E230" s="35"/>
      <c r="F230" s="35"/>
      <c r="G230" s="35"/>
      <c r="H230" s="35"/>
      <c r="I230" s="35"/>
    </row>
    <row r="231" spans="3:9" ht="9.75" customHeight="1">
      <c r="C231" s="35"/>
      <c r="D231" s="35"/>
      <c r="E231" s="35"/>
      <c r="F231" s="35"/>
      <c r="G231" s="35"/>
      <c r="H231" s="35"/>
      <c r="I231" s="35"/>
    </row>
    <row r="232" spans="3:9" ht="9.75" customHeight="1">
      <c r="C232" s="35"/>
      <c r="D232" s="35"/>
      <c r="E232" s="35"/>
      <c r="F232" s="35"/>
      <c r="G232" s="35"/>
      <c r="H232" s="35"/>
      <c r="I232" s="35"/>
    </row>
    <row r="233" spans="3:9" ht="9.75" customHeight="1">
      <c r="C233" s="35"/>
      <c r="D233" s="35"/>
      <c r="E233" s="35"/>
      <c r="F233" s="35"/>
      <c r="G233" s="35"/>
      <c r="H233" s="35"/>
      <c r="I233" s="35"/>
    </row>
    <row r="234" spans="3:9" ht="9.75" customHeight="1">
      <c r="C234" s="35"/>
      <c r="D234" s="35"/>
      <c r="E234" s="35"/>
      <c r="F234" s="35"/>
      <c r="G234" s="35"/>
      <c r="H234" s="35"/>
      <c r="I234" s="35"/>
    </row>
    <row r="235" spans="3:9" ht="9.75" customHeight="1">
      <c r="C235" s="35"/>
      <c r="D235" s="35"/>
      <c r="E235" s="35"/>
      <c r="F235" s="35"/>
      <c r="G235" s="35"/>
      <c r="H235" s="35"/>
      <c r="I235" s="35"/>
    </row>
    <row r="236" spans="3:9" ht="9.75" customHeight="1">
      <c r="C236" s="35"/>
      <c r="D236" s="35"/>
      <c r="E236" s="35"/>
      <c r="F236" s="35"/>
      <c r="G236" s="35"/>
      <c r="H236" s="35"/>
      <c r="I236" s="35"/>
    </row>
    <row r="237" spans="3:9" ht="9.75" customHeight="1">
      <c r="C237" s="35"/>
      <c r="D237" s="35"/>
      <c r="E237" s="35"/>
      <c r="F237" s="35"/>
      <c r="G237" s="35"/>
      <c r="H237" s="35"/>
      <c r="I237" s="35"/>
    </row>
    <row r="238" spans="3:9" ht="9.75" customHeight="1">
      <c r="C238" s="35"/>
      <c r="D238" s="35"/>
      <c r="E238" s="35"/>
      <c r="F238" s="35"/>
      <c r="G238" s="35"/>
      <c r="H238" s="35"/>
      <c r="I238" s="35"/>
    </row>
    <row r="239" spans="3:9" ht="9.75" customHeight="1">
      <c r="C239" s="35"/>
      <c r="D239" s="35"/>
      <c r="E239" s="35"/>
      <c r="F239" s="35"/>
      <c r="G239" s="35"/>
      <c r="H239" s="35"/>
      <c r="I239" s="35"/>
    </row>
    <row r="240" spans="3:9" ht="9.75" customHeight="1">
      <c r="C240" s="35"/>
      <c r="D240" s="35"/>
      <c r="E240" s="35"/>
      <c r="F240" s="35"/>
      <c r="G240" s="35"/>
      <c r="H240" s="35"/>
      <c r="I240" s="35"/>
    </row>
    <row r="241" spans="3:9" ht="9.75" customHeight="1">
      <c r="C241" s="35"/>
      <c r="D241" s="35"/>
      <c r="E241" s="35"/>
      <c r="F241" s="35"/>
      <c r="G241" s="35"/>
      <c r="H241" s="35"/>
      <c r="I241" s="35"/>
    </row>
    <row r="242" spans="3:9" ht="9.75" customHeight="1">
      <c r="C242" s="35"/>
      <c r="D242" s="35"/>
      <c r="E242" s="35"/>
      <c r="F242" s="35"/>
      <c r="G242" s="35"/>
      <c r="H242" s="35"/>
      <c r="I242" s="35"/>
    </row>
    <row r="243" spans="3:9" ht="9.75" customHeight="1">
      <c r="C243" s="35"/>
      <c r="D243" s="35"/>
      <c r="E243" s="35"/>
      <c r="F243" s="35"/>
      <c r="G243" s="35"/>
      <c r="H243" s="35"/>
      <c r="I243" s="35"/>
    </row>
    <row r="244" spans="3:9" ht="9.75" customHeight="1">
      <c r="C244" s="35"/>
      <c r="D244" s="35"/>
      <c r="E244" s="35"/>
      <c r="F244" s="35"/>
      <c r="G244" s="35"/>
      <c r="H244" s="35"/>
      <c r="I244" s="35"/>
    </row>
    <row r="245" spans="3:9" ht="9.75" customHeight="1">
      <c r="C245" s="35"/>
      <c r="D245" s="35"/>
      <c r="E245" s="35"/>
      <c r="F245" s="35"/>
      <c r="G245" s="35"/>
      <c r="H245" s="35"/>
      <c r="I245" s="35"/>
    </row>
  </sheetData>
  <sheetProtection/>
  <hyperlinks>
    <hyperlink ref="O1" location="Übersicht!A1" display="zurück zur Übersicht"/>
  </hyperlinks>
  <printOptions/>
  <pageMargins left="0.39" right="0.787401575" top="0.71" bottom="0.36" header="0.492125984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Oliver Heer</cp:lastModifiedBy>
  <cp:lastPrinted>2014-06-18T09:15:57Z</cp:lastPrinted>
  <dcterms:created xsi:type="dcterms:W3CDTF">2011-04-06T10:42:28Z</dcterms:created>
  <dcterms:modified xsi:type="dcterms:W3CDTF">2015-01-12T07:49:56Z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