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15" windowWidth="14115" windowHeight="13410" activeTab="0"/>
  </bookViews>
  <sheets>
    <sheet name="Dezember 2009-2016" sheetId="1" r:id="rId1"/>
    <sheet name="2000-2009" sheetId="2" r:id="rId2"/>
    <sheet name="1990-1999" sheetId="3" r:id="rId3"/>
    <sheet name="1975-1989" sheetId="4" r:id="rId4"/>
  </sheets>
  <definedNames/>
  <calcPr fullCalcOnLoad="1"/>
</workbook>
</file>

<file path=xl/sharedStrings.xml><?xml version="1.0" encoding="utf-8"?>
<sst xmlns="http://schemas.openxmlformats.org/spreadsheetml/2006/main" count="122" uniqueCount="54">
  <si>
    <t>1990 1)</t>
  </si>
  <si>
    <t>1991 1)</t>
  </si>
  <si>
    <t>1992 1)</t>
  </si>
  <si>
    <t>1993 1)</t>
  </si>
  <si>
    <t>1994 1)</t>
  </si>
  <si>
    <t>1995 2)</t>
  </si>
  <si>
    <t>1996 2)</t>
  </si>
  <si>
    <t>1997 2) 3)</t>
  </si>
  <si>
    <t>1998 2) 3)</t>
  </si>
  <si>
    <t>1999 2) 3)</t>
  </si>
  <si>
    <t>*</t>
  </si>
  <si>
    <t>1975 1)</t>
  </si>
  <si>
    <t>1976 1)</t>
  </si>
  <si>
    <t>1977 1)</t>
  </si>
  <si>
    <t>1978 1)</t>
  </si>
  <si>
    <t>1979 1)</t>
  </si>
  <si>
    <t>1980 1)</t>
  </si>
  <si>
    <t>1981 1)</t>
  </si>
  <si>
    <t>1982 1)</t>
  </si>
  <si>
    <t>1983 1)</t>
  </si>
  <si>
    <t>1984 1)</t>
  </si>
  <si>
    <t>1985 1)</t>
  </si>
  <si>
    <t>1986 1)</t>
  </si>
  <si>
    <t>1987 1)</t>
  </si>
  <si>
    <t>1988 1)</t>
  </si>
  <si>
    <t>1989 1)</t>
  </si>
  <si>
    <t>Alters- und Hinterlassenenversicherung (AHV): Rentensummen</t>
  </si>
  <si>
    <t>Alle Rentner und Rentnerinnen (Schweizer und Ausländer, im In- und Ausland); Monatsergebnisse in Millionen Franken</t>
  </si>
  <si>
    <t>Renten, Total</t>
  </si>
  <si>
    <t>Alters- und Zusatzrenten</t>
  </si>
  <si>
    <t>Altersrenten</t>
  </si>
  <si>
    <t>Einfache Renten</t>
  </si>
  <si>
    <t>Männer</t>
  </si>
  <si>
    <t>Frauen</t>
  </si>
  <si>
    <t>Ehepaarrenten 3)</t>
  </si>
  <si>
    <t>Zusatzrenten</t>
  </si>
  <si>
    <t>Hinterlassenenrenten</t>
  </si>
  <si>
    <t>Witwenrenten</t>
  </si>
  <si>
    <t>Witwerrenten</t>
  </si>
  <si>
    <t>Waisenrenten</t>
  </si>
  <si>
    <t>1) Monatsergebnisse im März</t>
  </si>
  <si>
    <t>2) Monatsergebnisse im Januar</t>
  </si>
  <si>
    <t xml:space="preserve">3) Mit der 10. AHV-Revision wurden die Ehepaarrenten per 1.1.1997 abgeschafft. Bei Ehepaaren, die ab 1997 rentenberechtigt sind, erhalten die Ehefrau und der Ehemann </t>
  </si>
  <si>
    <t>eine eigene Rente. Die bereits bestehenden Ehepaarrenten wurden grundsätzlich bis Ende des Jahres 2000 weitergeführt und dann in individuelle Renten überführt.</t>
  </si>
  <si>
    <t>Bundesamt für Sozialversicherung, AHV-Statistik</t>
  </si>
  <si>
    <t>© BFS - Statistisches Lexikon der Schweiz</t>
  </si>
  <si>
    <t>Bundesamt für Sozialversicherungen, AHV-Statistik</t>
  </si>
  <si>
    <t>1) Monatsergebnisse im Januar</t>
  </si>
  <si>
    <t xml:space="preserve">2) Mit der 10. AHV-Revision wurden die Ehepaarrenten per 1.1.1997 abgeschafft. Bei Ehepaaren, die ab 1997 rentenberechtigt sind, erhalten die Ehefrau und der Ehemann </t>
  </si>
  <si>
    <t>Alle Rentner und Rentnerinnen (Schweizer und Ausländer, im In- und Ausland); Monatsergebnisse in Millionen Franken 1)</t>
  </si>
  <si>
    <t>Ehepaarrenten 2)</t>
  </si>
  <si>
    <t>1) Monatsergebnisse im Dezember</t>
  </si>
  <si>
    <t>Auskunft: Jacques Méry, 058 462 91 88, jacques.mery@bsv.admin.ch</t>
  </si>
  <si>
    <t>T 13.04.01.02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</si>
</sst>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0_ ;\-#,##0.000\ "/>
    <numFmt numFmtId="187" formatCode="#,##0.0_ ;\-#,##0.0\ "/>
    <numFmt numFmtId="188" formatCode="_ * ###,###,##0___ ;___ * \-###,###,##0___ ;___ * &quot;-&quot;___ ;___ @___ "/>
  </numFmts>
  <fonts count="44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rgb="FF004488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rgb="FF0066AA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180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indent="2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180" fontId="1" fillId="34" borderId="14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178" fontId="1" fillId="34" borderId="14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0" fontId="2" fillId="33" borderId="0" xfId="0" applyNumberFormat="1" applyFont="1" applyFill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Comma [0]" xfId="43"/>
    <cellStyle name="Eingabe" xfId="44"/>
    <cellStyle name="Ergebnis" xfId="45"/>
    <cellStyle name="Erklärender Text" xfId="46"/>
    <cellStyle name="Gut" xfId="47"/>
    <cellStyle name="Hyperlink 2" xfId="48"/>
    <cellStyle name="Comma" xfId="49"/>
    <cellStyle name="Hyperlink" xfId="50"/>
    <cellStyle name="Neutral" xfId="51"/>
    <cellStyle name="Notiz" xfId="52"/>
    <cellStyle name="Notiz 2" xfId="53"/>
    <cellStyle name="Percent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00390625" style="1" customWidth="1"/>
    <col min="2" max="10" width="9.140625" style="1" customWidth="1"/>
    <col min="11" max="11" width="13.8515625" style="1" customWidth="1"/>
    <col min="12" max="12" width="18.57421875" style="1" customWidth="1"/>
    <col min="13" max="13" width="18.28125" style="1" customWidth="1"/>
    <col min="14" max="14" width="12.140625" style="1" customWidth="1"/>
    <col min="15" max="15" width="9.140625" style="1" customWidth="1"/>
    <col min="16" max="16" width="15.7109375" style="1" customWidth="1"/>
    <col min="17" max="16384" width="11.421875" style="1" customWidth="1"/>
  </cols>
  <sheetData>
    <row r="1" spans="1:11" s="9" customFormat="1" ht="12">
      <c r="A1" s="10" t="s">
        <v>26</v>
      </c>
      <c r="K1" s="11" t="s">
        <v>53</v>
      </c>
    </row>
    <row r="2" s="9" customFormat="1" ht="12">
      <c r="A2" s="9" t="s">
        <v>49</v>
      </c>
    </row>
    <row r="3" spans="1:2" s="9" customFormat="1" ht="3.75" customHeight="1">
      <c r="A3" s="12"/>
      <c r="B3" s="12"/>
    </row>
    <row r="4" spans="2:15" ht="3.75" customHeight="1">
      <c r="B4" s="22"/>
      <c r="C4" s="22"/>
      <c r="D4" s="22"/>
      <c r="E4" s="22"/>
      <c r="F4" s="22"/>
      <c r="G4" s="22"/>
      <c r="H4" s="22"/>
      <c r="I4" s="22"/>
      <c r="J4" s="9"/>
      <c r="K4" s="9"/>
      <c r="L4" s="9"/>
      <c r="M4" s="9"/>
      <c r="N4" s="9"/>
      <c r="O4" s="9"/>
    </row>
    <row r="5" spans="1:15" ht="12.75">
      <c r="A5" s="4"/>
      <c r="B5" s="23">
        <v>2009</v>
      </c>
      <c r="C5" s="23">
        <v>2010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9"/>
      <c r="K5" s="9"/>
      <c r="L5" s="9"/>
      <c r="M5" s="9"/>
      <c r="N5" s="9"/>
      <c r="O5" s="9"/>
    </row>
    <row r="6" spans="1:15" ht="3.75" customHeight="1">
      <c r="A6" s="13"/>
      <c r="B6" s="24"/>
      <c r="C6" s="24"/>
      <c r="D6" s="24"/>
      <c r="E6" s="24"/>
      <c r="F6" s="24"/>
      <c r="G6" s="24"/>
      <c r="H6" s="24"/>
      <c r="I6" s="24"/>
      <c r="J6" s="9"/>
      <c r="K6" s="9"/>
      <c r="L6" s="9"/>
      <c r="M6" s="9"/>
      <c r="N6" s="9"/>
      <c r="O6" s="9"/>
    </row>
    <row r="7" spans="4:15" ht="3.75" customHeight="1">
      <c r="D7" s="28"/>
      <c r="E7" s="28"/>
      <c r="F7" s="28"/>
      <c r="G7" s="28"/>
      <c r="H7" s="28"/>
      <c r="I7" s="28"/>
      <c r="J7" s="9"/>
      <c r="K7" s="9"/>
      <c r="L7" s="9"/>
      <c r="M7" s="9"/>
      <c r="N7" s="9"/>
      <c r="O7" s="9"/>
    </row>
    <row r="8" spans="1:15" ht="12.75">
      <c r="A8" s="19" t="s">
        <v>28</v>
      </c>
      <c r="B8" s="20">
        <v>2929.8599999999997</v>
      </c>
      <c r="C8" s="20">
        <v>2991.805397</v>
      </c>
      <c r="D8" s="20">
        <v>3104.641</v>
      </c>
      <c r="E8" s="20">
        <v>3174.6464250000004</v>
      </c>
      <c r="F8" s="20">
        <v>3271.009</v>
      </c>
      <c r="G8" s="20">
        <v>3340.1396600000003</v>
      </c>
      <c r="H8" s="20">
        <v>3413.4440000000004</v>
      </c>
      <c r="I8" s="20">
        <v>3478.27</v>
      </c>
      <c r="J8" s="9"/>
      <c r="K8" s="9"/>
      <c r="L8" s="9"/>
      <c r="M8" s="9"/>
      <c r="N8" s="9"/>
      <c r="O8" s="9"/>
    </row>
    <row r="9" spans="2:16" ht="12.75">
      <c r="B9" s="3"/>
      <c r="C9" s="3"/>
      <c r="D9" s="3"/>
      <c r="E9" s="3"/>
      <c r="F9" s="3"/>
      <c r="G9" s="3"/>
      <c r="H9" s="3"/>
      <c r="I9" s="3"/>
      <c r="J9" s="9"/>
      <c r="K9" s="9"/>
      <c r="L9" s="9"/>
      <c r="M9" s="9"/>
      <c r="N9" s="9"/>
      <c r="O9" s="9"/>
      <c r="P9" s="9"/>
    </row>
    <row r="10" spans="1:16" ht="12.75">
      <c r="A10" s="21" t="s">
        <v>29</v>
      </c>
      <c r="B10" s="26">
        <v>2785.1929999999998</v>
      </c>
      <c r="C10" s="26">
        <v>2846.784169</v>
      </c>
      <c r="D10" s="26">
        <v>2956.491</v>
      </c>
      <c r="E10" s="26">
        <v>3026.3770950000003</v>
      </c>
      <c r="F10" s="26">
        <v>3120.5</v>
      </c>
      <c r="G10" s="26">
        <v>3188.7477510000003</v>
      </c>
      <c r="H10" s="26">
        <v>3259.8070000000002</v>
      </c>
      <c r="I10" s="26">
        <v>3323.62</v>
      </c>
      <c r="J10" s="9"/>
      <c r="K10" s="9"/>
      <c r="L10" s="9"/>
      <c r="M10" s="9"/>
      <c r="N10" s="9"/>
      <c r="O10" s="9"/>
      <c r="P10" s="9"/>
    </row>
    <row r="11" spans="1:16" ht="12.75">
      <c r="A11" s="1" t="s">
        <v>30</v>
      </c>
      <c r="B11" s="27">
        <v>2765.569</v>
      </c>
      <c r="C11" s="27">
        <v>2827.625846</v>
      </c>
      <c r="D11" s="27">
        <v>2937.326</v>
      </c>
      <c r="E11" s="27">
        <v>3007.418438</v>
      </c>
      <c r="F11" s="27">
        <v>3101.299</v>
      </c>
      <c r="G11" s="27">
        <v>3169.3770210000002</v>
      </c>
      <c r="H11" s="27">
        <v>3240.237</v>
      </c>
      <c r="I11" s="27">
        <v>3304.1</v>
      </c>
      <c r="J11" s="9"/>
      <c r="K11" s="9"/>
      <c r="L11" s="9"/>
      <c r="M11" s="9"/>
      <c r="N11" s="9"/>
      <c r="O11" s="9"/>
      <c r="P11" s="9"/>
    </row>
    <row r="12" spans="1:15" ht="12.75">
      <c r="A12" s="6" t="s">
        <v>32</v>
      </c>
      <c r="B12" s="27">
        <v>1139.17</v>
      </c>
      <c r="C12" s="27">
        <v>1178.196222</v>
      </c>
      <c r="D12" s="27">
        <v>1241.820191</v>
      </c>
      <c r="E12" s="27">
        <v>1282.800435</v>
      </c>
      <c r="F12" s="27">
        <v>1333.521</v>
      </c>
      <c r="G12" s="27">
        <v>1371.92817</v>
      </c>
      <c r="H12" s="27">
        <v>1412.664</v>
      </c>
      <c r="I12" s="27">
        <v>1448.156</v>
      </c>
      <c r="J12" s="9"/>
      <c r="K12" s="9"/>
      <c r="L12" s="9"/>
      <c r="M12" s="9"/>
      <c r="N12" s="9"/>
      <c r="O12" s="9"/>
    </row>
    <row r="13" spans="1:15" ht="12.75">
      <c r="A13" s="6" t="s">
        <v>33</v>
      </c>
      <c r="B13" s="27">
        <v>1626.399</v>
      </c>
      <c r="C13" s="27">
        <v>1649.429624</v>
      </c>
      <c r="D13" s="27">
        <v>1695.506104</v>
      </c>
      <c r="E13" s="27">
        <v>1724.618003</v>
      </c>
      <c r="F13" s="27">
        <v>1767.778</v>
      </c>
      <c r="G13" s="27">
        <v>1797.448851</v>
      </c>
      <c r="H13" s="27">
        <v>1827.573</v>
      </c>
      <c r="I13" s="27">
        <v>1855.944</v>
      </c>
      <c r="J13" s="9"/>
      <c r="K13" s="9"/>
      <c r="L13" s="9"/>
      <c r="M13" s="9"/>
      <c r="N13" s="9"/>
      <c r="O13" s="9"/>
    </row>
    <row r="14" spans="1:15" ht="12.75">
      <c r="A14" s="1" t="s">
        <v>35</v>
      </c>
      <c r="B14" s="27">
        <v>19.624000000000002</v>
      </c>
      <c r="C14" s="27">
        <v>19.158323</v>
      </c>
      <c r="D14" s="27">
        <v>19.164593</v>
      </c>
      <c r="E14" s="27">
        <v>18.958657</v>
      </c>
      <c r="F14" s="27">
        <v>19.201</v>
      </c>
      <c r="G14" s="27">
        <v>19.37073</v>
      </c>
      <c r="H14" s="27">
        <v>19.57</v>
      </c>
      <c r="I14" s="27">
        <v>19.52</v>
      </c>
      <c r="J14" s="9"/>
      <c r="K14" s="9"/>
      <c r="L14" s="9"/>
      <c r="M14" s="9"/>
      <c r="N14" s="9"/>
      <c r="O14" s="9"/>
    </row>
    <row r="15" spans="2:17" ht="12.75">
      <c r="B15" s="3"/>
      <c r="C15" s="3"/>
      <c r="D15" s="3"/>
      <c r="E15" s="3"/>
      <c r="F15" s="3"/>
      <c r="G15" s="3"/>
      <c r="H15" s="3"/>
      <c r="I15" s="3"/>
      <c r="J15" s="9"/>
      <c r="K15" s="9"/>
      <c r="L15" s="9"/>
      <c r="M15" s="9"/>
      <c r="N15" s="9"/>
      <c r="O15" s="9"/>
      <c r="P15" s="9"/>
      <c r="Q15" s="9"/>
    </row>
    <row r="16" spans="1:17" ht="12.75">
      <c r="A16" s="19" t="s">
        <v>36</v>
      </c>
      <c r="B16" s="20">
        <v>144.667</v>
      </c>
      <c r="C16" s="20">
        <v>145.021228</v>
      </c>
      <c r="D16" s="20">
        <v>148.14999999999998</v>
      </c>
      <c r="E16" s="20">
        <v>148.26933</v>
      </c>
      <c r="F16" s="20">
        <v>150.50900000000001</v>
      </c>
      <c r="G16" s="20">
        <v>151.391909</v>
      </c>
      <c r="H16" s="20">
        <v>153.637</v>
      </c>
      <c r="I16" s="20">
        <v>154.65</v>
      </c>
      <c r="J16" s="29"/>
      <c r="K16" s="9"/>
      <c r="L16" s="9"/>
      <c r="M16" s="9"/>
      <c r="N16" s="9"/>
      <c r="O16" s="9"/>
      <c r="P16" s="9"/>
      <c r="Q16" s="9"/>
    </row>
    <row r="17" spans="1:15" ht="12.75">
      <c r="A17" s="8" t="s">
        <v>37</v>
      </c>
      <c r="B17" s="3">
        <v>117.976</v>
      </c>
      <c r="C17" s="3">
        <v>118.843176</v>
      </c>
      <c r="D17" s="3">
        <v>122.097074</v>
      </c>
      <c r="E17" s="3">
        <v>122.941336</v>
      </c>
      <c r="F17" s="3">
        <v>125.626</v>
      </c>
      <c r="G17" s="3">
        <v>127.131982</v>
      </c>
      <c r="H17" s="3">
        <v>129.764</v>
      </c>
      <c r="I17" s="3">
        <v>131.429</v>
      </c>
      <c r="J17" s="9"/>
      <c r="K17" s="9"/>
      <c r="L17" s="9"/>
      <c r="M17" s="9"/>
      <c r="N17" s="9"/>
      <c r="O17" s="9"/>
    </row>
    <row r="18" spans="1:15" ht="12.75">
      <c r="A18" s="8" t="s">
        <v>38</v>
      </c>
      <c r="B18" s="3">
        <v>2.698</v>
      </c>
      <c r="C18" s="3">
        <v>2.640864</v>
      </c>
      <c r="D18" s="3">
        <v>2.686477</v>
      </c>
      <c r="E18" s="3">
        <v>2.580323</v>
      </c>
      <c r="F18" s="3">
        <v>2.558</v>
      </c>
      <c r="G18" s="3">
        <v>2.463057</v>
      </c>
      <c r="H18" s="3">
        <v>2.438</v>
      </c>
      <c r="I18" s="3">
        <v>2.38</v>
      </c>
      <c r="J18" s="9"/>
      <c r="K18" s="9"/>
      <c r="L18" s="9"/>
      <c r="M18" s="9"/>
      <c r="N18" s="9"/>
      <c r="O18" s="9"/>
    </row>
    <row r="19" spans="1:15" ht="12.75">
      <c r="A19" s="8" t="s">
        <v>39</v>
      </c>
      <c r="B19" s="3">
        <v>23.993</v>
      </c>
      <c r="C19" s="3">
        <v>23.537188</v>
      </c>
      <c r="D19" s="3">
        <v>23.366799</v>
      </c>
      <c r="E19" s="3">
        <v>22.747671</v>
      </c>
      <c r="F19" s="3">
        <v>22.325</v>
      </c>
      <c r="G19" s="3">
        <v>21.79687</v>
      </c>
      <c r="H19" s="3">
        <v>21.435</v>
      </c>
      <c r="I19" s="3">
        <v>20.841</v>
      </c>
      <c r="J19" s="9"/>
      <c r="K19" s="9"/>
      <c r="L19" s="9"/>
      <c r="M19" s="9"/>
      <c r="N19" s="9"/>
      <c r="O19" s="9"/>
    </row>
    <row r="20" spans="1:17" ht="3.75" customHeight="1">
      <c r="A20" s="15"/>
      <c r="B20" s="15"/>
      <c r="C20" s="15"/>
      <c r="D20" s="15"/>
      <c r="E20" s="15"/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</row>
    <row r="21" spans="1:17" ht="12.75">
      <c r="A21" s="1" t="s">
        <v>51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1:15" ht="12.75">
      <c r="K22" s="9"/>
      <c r="L22" s="9"/>
      <c r="M22" s="9"/>
      <c r="N22" s="9"/>
      <c r="O22" s="9"/>
    </row>
    <row r="23" spans="1:15" ht="12.75">
      <c r="A23" s="1" t="s">
        <v>46</v>
      </c>
      <c r="K23" s="9"/>
      <c r="L23" s="9"/>
      <c r="M23" s="9"/>
      <c r="N23" s="9"/>
      <c r="O23" s="9"/>
    </row>
    <row r="24" spans="1:15" ht="12.75">
      <c r="A24" s="1" t="s">
        <v>52</v>
      </c>
      <c r="K24" s="9"/>
      <c r="L24" s="9"/>
      <c r="M24" s="9"/>
      <c r="N24" s="9"/>
      <c r="O24" s="9"/>
    </row>
    <row r="25" spans="1:15" ht="12.75">
      <c r="A25" s="25" t="s">
        <v>45</v>
      </c>
      <c r="K25" s="9"/>
      <c r="L25" s="9"/>
      <c r="M25" s="9"/>
      <c r="N25" s="9"/>
      <c r="O25" s="9"/>
    </row>
    <row r="26" spans="11:15" ht="12.75">
      <c r="K26" s="9"/>
      <c r="L26" s="9"/>
      <c r="M26" s="9"/>
      <c r="N26" s="9"/>
      <c r="O26" s="9"/>
    </row>
    <row r="27" spans="11:15" ht="12.75">
      <c r="K27" s="9"/>
      <c r="L27" s="9"/>
      <c r="M27" s="9"/>
      <c r="N27" s="9"/>
      <c r="O27" s="9"/>
    </row>
    <row r="28" spans="11:15" ht="12.75">
      <c r="K28" s="9"/>
      <c r="L28" s="9"/>
      <c r="M28" s="9"/>
      <c r="N28" s="9"/>
      <c r="O28" s="9"/>
    </row>
    <row r="29" spans="11:14" ht="12.75">
      <c r="K29" s="9"/>
      <c r="L29" s="9"/>
      <c r="M29" s="9"/>
      <c r="N29" s="9"/>
    </row>
    <row r="30" spans="11:14" ht="12.75">
      <c r="K30" s="9"/>
      <c r="L30" s="9"/>
      <c r="M30" s="9"/>
      <c r="N30" s="9"/>
    </row>
    <row r="31" spans="11:14" ht="12.75">
      <c r="K31" s="9"/>
      <c r="L31" s="9"/>
      <c r="M31" s="9"/>
      <c r="N31" s="9"/>
    </row>
    <row r="32" spans="11:14" ht="12.75">
      <c r="K32" s="9"/>
      <c r="L32" s="9"/>
      <c r="M32" s="9"/>
      <c r="N32" s="9"/>
    </row>
    <row r="33" spans="11:14" ht="12.75">
      <c r="K33" s="9"/>
      <c r="L33" s="9"/>
      <c r="M33" s="9"/>
      <c r="N33" s="9"/>
    </row>
    <row r="34" spans="11:14" ht="12.75">
      <c r="K34" s="9"/>
      <c r="L34" s="9"/>
      <c r="M34" s="9"/>
      <c r="N34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xSplit="1" topLeftCell="B1" activePane="topRight" state="frozen"/>
      <selection pane="topLeft" activeCell="B5" sqref="B5:B21"/>
      <selection pane="topRight" activeCell="B45" sqref="B45"/>
    </sheetView>
  </sheetViews>
  <sheetFormatPr defaultColWidth="11.421875" defaultRowHeight="12.75"/>
  <cols>
    <col min="1" max="1" width="18.00390625" style="1" customWidth="1"/>
    <col min="2" max="11" width="9.140625" style="1" customWidth="1"/>
    <col min="12" max="16384" width="11.421875" style="1" customWidth="1"/>
  </cols>
  <sheetData>
    <row r="1" spans="1:11" s="9" customFormat="1" ht="12">
      <c r="A1" s="10" t="s">
        <v>26</v>
      </c>
      <c r="K1" s="11" t="s">
        <v>53</v>
      </c>
    </row>
    <row r="2" s="9" customFormat="1" ht="12">
      <c r="A2" s="9" t="s">
        <v>49</v>
      </c>
    </row>
    <row r="3" spans="1:10" s="9" customFormat="1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2:11" ht="3.75" customHeight="1">
      <c r="B4" s="16"/>
      <c r="C4" s="16"/>
      <c r="D4" s="16"/>
      <c r="E4" s="16"/>
      <c r="F4" s="16"/>
      <c r="G4" s="16"/>
      <c r="H4" s="16"/>
      <c r="I4" s="16"/>
      <c r="J4" s="16"/>
      <c r="K4" s="22"/>
    </row>
    <row r="5" spans="1:11" ht="12.75">
      <c r="A5" s="4"/>
      <c r="B5" s="17">
        <v>2000</v>
      </c>
      <c r="C5" s="17">
        <v>2001</v>
      </c>
      <c r="D5" s="17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23">
        <v>2009</v>
      </c>
    </row>
    <row r="6" spans="1:11" ht="3.75" customHeight="1">
      <c r="A6" s="13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ht="3.75" customHeight="1"/>
    <row r="8" spans="1:11" ht="12.75">
      <c r="A8" s="19" t="s">
        <v>28</v>
      </c>
      <c r="B8" s="20">
        <v>2168.6</v>
      </c>
      <c r="C8" s="20">
        <v>2293.6</v>
      </c>
      <c r="D8" s="20">
        <v>2298.1</v>
      </c>
      <c r="E8" s="20">
        <v>2395.2</v>
      </c>
      <c r="F8" s="20">
        <v>2427.9</v>
      </c>
      <c r="G8" s="20">
        <v>2514.8</v>
      </c>
      <c r="H8" s="20">
        <f>H10+H18</f>
        <v>2524.038</v>
      </c>
      <c r="I8" s="20">
        <v>2650.62</v>
      </c>
      <c r="J8" s="20">
        <f>J10+J18</f>
        <v>2713.847</v>
      </c>
      <c r="K8" s="20">
        <f>K10+K18</f>
        <v>2867.0809999999997</v>
      </c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21" t="s">
        <v>29</v>
      </c>
      <c r="B10" s="20">
        <v>2058.6</v>
      </c>
      <c r="C10" s="20">
        <v>2179.7</v>
      </c>
      <c r="D10" s="20">
        <v>2177.7</v>
      </c>
      <c r="E10" s="20">
        <v>2270.2</v>
      </c>
      <c r="F10" s="20">
        <v>2302.2</v>
      </c>
      <c r="G10" s="20">
        <v>2385.4</v>
      </c>
      <c r="H10" s="26">
        <f>H11+H16</f>
        <v>2387.697</v>
      </c>
      <c r="I10" s="26">
        <v>2510.005</v>
      </c>
      <c r="J10" s="26">
        <f>J11+J16</f>
        <v>2572.702</v>
      </c>
      <c r="K10" s="26">
        <f>K11+K16</f>
        <v>2721.2129999999997</v>
      </c>
    </row>
    <row r="11" spans="1:11" ht="12.75">
      <c r="A11" s="1" t="s">
        <v>30</v>
      </c>
      <c r="B11" s="3">
        <v>2033.1</v>
      </c>
      <c r="C11" s="3">
        <v>2154.9</v>
      </c>
      <c r="D11" s="3">
        <v>2149.7</v>
      </c>
      <c r="E11" s="3">
        <v>2244.2</v>
      </c>
      <c r="F11" s="3">
        <v>2280.2</v>
      </c>
      <c r="G11" s="3">
        <v>2367.8</v>
      </c>
      <c r="H11" s="27">
        <f>H12</f>
        <v>2368.759</v>
      </c>
      <c r="I11" s="27">
        <v>2489.893</v>
      </c>
      <c r="J11" s="27">
        <f>J12</f>
        <v>2552.001</v>
      </c>
      <c r="K11" s="27">
        <f>K12</f>
        <v>2700.8959999999997</v>
      </c>
    </row>
    <row r="12" spans="1:11" ht="12.75">
      <c r="A12" s="6" t="s">
        <v>31</v>
      </c>
      <c r="B12" s="3">
        <v>1384.7</v>
      </c>
      <c r="C12" s="3">
        <v>2154.9</v>
      </c>
      <c r="D12" s="3">
        <v>2149.7</v>
      </c>
      <c r="E12" s="3">
        <v>2244.2</v>
      </c>
      <c r="F12" s="3">
        <v>2280.2</v>
      </c>
      <c r="G12" s="3">
        <v>2367.8</v>
      </c>
      <c r="H12" s="27">
        <f>H14+H13</f>
        <v>2368.759</v>
      </c>
      <c r="I12" s="27">
        <v>2489.893</v>
      </c>
      <c r="J12" s="27">
        <f>J14+J13</f>
        <v>2552.001</v>
      </c>
      <c r="K12" s="27">
        <f>K14+K13</f>
        <v>2700.8959999999997</v>
      </c>
    </row>
    <row r="13" spans="1:11" ht="12.75">
      <c r="A13" s="7" t="s">
        <v>32</v>
      </c>
      <c r="B13" s="3">
        <v>412.9</v>
      </c>
      <c r="C13" s="3">
        <v>789.3</v>
      </c>
      <c r="D13" s="3">
        <v>814.2</v>
      </c>
      <c r="E13" s="3">
        <v>857.3</v>
      </c>
      <c r="F13" s="3">
        <v>877.4</v>
      </c>
      <c r="G13" s="3">
        <v>917.7</v>
      </c>
      <c r="H13" s="27">
        <v>944.963</v>
      </c>
      <c r="I13" s="27">
        <v>1000.681</v>
      </c>
      <c r="J13" s="27">
        <v>1033.893</v>
      </c>
      <c r="K13" s="27">
        <v>1103.156</v>
      </c>
    </row>
    <row r="14" spans="1:11" ht="12.75">
      <c r="A14" s="7" t="s">
        <v>33</v>
      </c>
      <c r="B14" s="3">
        <v>971.7</v>
      </c>
      <c r="C14" s="3">
        <v>1365.5</v>
      </c>
      <c r="D14" s="3">
        <v>1335.5</v>
      </c>
      <c r="E14" s="3">
        <v>1386.9</v>
      </c>
      <c r="F14" s="3">
        <v>1402.8</v>
      </c>
      <c r="G14" s="3">
        <v>1450.1</v>
      </c>
      <c r="H14" s="27">
        <v>1423.796</v>
      </c>
      <c r="I14" s="27">
        <v>1489.212</v>
      </c>
      <c r="J14" s="27">
        <v>1518.108</v>
      </c>
      <c r="K14" s="27">
        <v>1597.74</v>
      </c>
    </row>
    <row r="15" spans="1:11" ht="12.75">
      <c r="A15" s="6" t="s">
        <v>50</v>
      </c>
      <c r="B15" s="3">
        <v>648.4</v>
      </c>
      <c r="C15" s="3" t="s">
        <v>10</v>
      </c>
      <c r="D15" s="3" t="s">
        <v>10</v>
      </c>
      <c r="E15" s="3" t="s">
        <v>10</v>
      </c>
      <c r="F15" s="3" t="s">
        <v>10</v>
      </c>
      <c r="G15" s="3" t="s">
        <v>10</v>
      </c>
      <c r="H15" s="27" t="s">
        <v>10</v>
      </c>
      <c r="I15" s="27" t="s">
        <v>10</v>
      </c>
      <c r="J15" s="27" t="s">
        <v>10</v>
      </c>
      <c r="K15" s="27" t="s">
        <v>10</v>
      </c>
    </row>
    <row r="16" spans="1:11" ht="12.75">
      <c r="A16" s="1" t="s">
        <v>35</v>
      </c>
      <c r="B16" s="3">
        <v>25.5</v>
      </c>
      <c r="C16" s="3">
        <v>24.8</v>
      </c>
      <c r="D16" s="3">
        <v>28</v>
      </c>
      <c r="E16" s="3">
        <v>26</v>
      </c>
      <c r="F16" s="3">
        <v>22</v>
      </c>
      <c r="G16" s="3">
        <v>17.6</v>
      </c>
      <c r="H16" s="27">
        <f>11.19+7.748</f>
        <v>18.938</v>
      </c>
      <c r="I16" s="27">
        <v>20.112000000000002</v>
      </c>
      <c r="J16" s="27">
        <f>11.444+9.257</f>
        <v>20.701</v>
      </c>
      <c r="K16" s="27">
        <f>10.048+10.269</f>
        <v>20.317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19" t="s">
        <v>36</v>
      </c>
      <c r="B18" s="20">
        <v>110</v>
      </c>
      <c r="C18" s="20">
        <v>113.9</v>
      </c>
      <c r="D18" s="20">
        <v>120.4</v>
      </c>
      <c r="E18" s="20">
        <v>125</v>
      </c>
      <c r="F18" s="20">
        <v>125.7</v>
      </c>
      <c r="G18" s="20">
        <v>129.3</v>
      </c>
      <c r="H18" s="20">
        <f>SUM(H19:H21)</f>
        <v>136.341</v>
      </c>
      <c r="I18" s="20">
        <v>140.615</v>
      </c>
      <c r="J18" s="20">
        <f>SUM(J19:J21)</f>
        <v>141.145</v>
      </c>
      <c r="K18" s="20">
        <f>SUM(K19:K21)</f>
        <v>145.868</v>
      </c>
    </row>
    <row r="19" spans="1:11" ht="12.75">
      <c r="A19" s="8" t="s">
        <v>37</v>
      </c>
      <c r="B19" s="3">
        <v>84.3</v>
      </c>
      <c r="C19" s="3">
        <v>87.1</v>
      </c>
      <c r="D19" s="3">
        <v>93.7</v>
      </c>
      <c r="E19" s="3">
        <v>97.7</v>
      </c>
      <c r="F19" s="3">
        <v>98.8</v>
      </c>
      <c r="G19" s="3">
        <v>101.8</v>
      </c>
      <c r="H19" s="3">
        <v>109.08</v>
      </c>
      <c r="I19" s="3">
        <v>112.963</v>
      </c>
      <c r="J19" s="3">
        <v>113.944</v>
      </c>
      <c r="K19" s="3">
        <v>118.304</v>
      </c>
    </row>
    <row r="20" spans="1:11" ht="12.75">
      <c r="A20" s="8" t="s">
        <v>38</v>
      </c>
      <c r="B20" s="3">
        <v>2.3</v>
      </c>
      <c r="C20" s="3">
        <v>2.4</v>
      </c>
      <c r="D20" s="3">
        <v>2.5</v>
      </c>
      <c r="E20" s="3">
        <v>2.6</v>
      </c>
      <c r="F20" s="3">
        <v>2.6</v>
      </c>
      <c r="G20" s="3">
        <v>2.7</v>
      </c>
      <c r="H20" s="3">
        <v>2.743</v>
      </c>
      <c r="I20" s="3">
        <v>2.841</v>
      </c>
      <c r="J20" s="3">
        <v>2.761</v>
      </c>
      <c r="K20" s="3">
        <v>2.813</v>
      </c>
    </row>
    <row r="21" spans="1:11" ht="12.75">
      <c r="A21" s="8" t="s">
        <v>39</v>
      </c>
      <c r="B21" s="3">
        <v>23.5</v>
      </c>
      <c r="C21" s="3">
        <v>24.3</v>
      </c>
      <c r="D21" s="3">
        <v>24.2</v>
      </c>
      <c r="E21" s="3">
        <v>24.7</v>
      </c>
      <c r="F21" s="3">
        <v>24.3</v>
      </c>
      <c r="G21" s="3">
        <v>24.8</v>
      </c>
      <c r="H21" s="3">
        <v>24.518</v>
      </c>
      <c r="I21" s="3">
        <v>24.811</v>
      </c>
      <c r="J21" s="3">
        <v>24.44</v>
      </c>
      <c r="K21" s="3">
        <v>24.751</v>
      </c>
    </row>
    <row r="22" spans="1:1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2.75">
      <c r="A23" s="1" t="s">
        <v>47</v>
      </c>
    </row>
    <row r="24" ht="12.75">
      <c r="A24" s="1" t="s">
        <v>48</v>
      </c>
    </row>
    <row r="25" ht="12.75">
      <c r="A25" s="1" t="s">
        <v>43</v>
      </c>
    </row>
    <row r="27" ht="12.75">
      <c r="A27" s="1" t="s">
        <v>46</v>
      </c>
    </row>
    <row r="28" ht="12.75">
      <c r="A28" s="1" t="s">
        <v>52</v>
      </c>
    </row>
    <row r="29" ht="12.75">
      <c r="A29" s="25" t="s">
        <v>45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31" sqref="I31"/>
    </sheetView>
  </sheetViews>
  <sheetFormatPr defaultColWidth="11.421875" defaultRowHeight="12.75"/>
  <cols>
    <col min="1" max="1" width="18.00390625" style="1" customWidth="1"/>
    <col min="2" max="11" width="8.57421875" style="1" customWidth="1"/>
    <col min="12" max="16384" width="11.421875" style="1" customWidth="1"/>
  </cols>
  <sheetData>
    <row r="1" spans="1:11" s="9" customFormat="1" ht="12">
      <c r="A1" s="10" t="s">
        <v>26</v>
      </c>
      <c r="K1" s="11" t="s">
        <v>53</v>
      </c>
    </row>
    <row r="2" s="9" customFormat="1" ht="12">
      <c r="A2" s="9" t="s">
        <v>27</v>
      </c>
    </row>
    <row r="3" spans="1:11" s="9" customFormat="1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0" ht="3.75" customHeight="1">
      <c r="B4" s="16"/>
      <c r="C4" s="16"/>
      <c r="D4" s="16"/>
      <c r="E4" s="16"/>
      <c r="F4" s="16"/>
      <c r="G4" s="16"/>
      <c r="H4" s="16"/>
      <c r="I4" s="16"/>
      <c r="J4" s="16"/>
    </row>
    <row r="5" spans="1:11" ht="12.75">
      <c r="A5" s="4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5" t="s">
        <v>9</v>
      </c>
    </row>
    <row r="6" spans="1:11" ht="3.75" customHeight="1">
      <c r="A6" s="13"/>
      <c r="B6" s="18"/>
      <c r="C6" s="18"/>
      <c r="D6" s="18"/>
      <c r="E6" s="18"/>
      <c r="F6" s="18"/>
      <c r="G6" s="18"/>
      <c r="H6" s="18"/>
      <c r="I6" s="18"/>
      <c r="J6" s="18"/>
      <c r="K6" s="14"/>
    </row>
    <row r="7" ht="3.75" customHeight="1"/>
    <row r="8" spans="1:11" ht="12.75">
      <c r="A8" s="19" t="s">
        <v>28</v>
      </c>
      <c r="B8" s="20">
        <v>1456.0130000000001</v>
      </c>
      <c r="C8" s="20">
        <v>1477.552</v>
      </c>
      <c r="D8" s="20">
        <v>1684.853</v>
      </c>
      <c r="E8" s="20">
        <v>1817.6180000000002</v>
      </c>
      <c r="F8" s="20">
        <v>1844.286</v>
      </c>
      <c r="G8" s="20">
        <v>1927.66</v>
      </c>
      <c r="H8" s="20">
        <v>1956.79</v>
      </c>
      <c r="I8" s="20">
        <v>2032.251</v>
      </c>
      <c r="J8" s="20">
        <v>2071.513</v>
      </c>
      <c r="K8" s="20">
        <v>2132.0370000000003</v>
      </c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21" t="s">
        <v>29</v>
      </c>
      <c r="B10" s="20">
        <v>1366.838</v>
      </c>
      <c r="C10" s="20">
        <v>1390.169</v>
      </c>
      <c r="D10" s="20">
        <v>1587.897</v>
      </c>
      <c r="E10" s="20">
        <v>1716.6490000000001</v>
      </c>
      <c r="F10" s="20">
        <v>1744.4519999999998</v>
      </c>
      <c r="G10" s="20">
        <v>1825.6909999999998</v>
      </c>
      <c r="H10" s="20">
        <v>1855.5910000000001</v>
      </c>
      <c r="I10" s="20">
        <v>1928.9140000000002</v>
      </c>
      <c r="J10" s="20">
        <v>1965.832</v>
      </c>
      <c r="K10" s="20">
        <v>2023.431</v>
      </c>
    </row>
    <row r="11" spans="1:11" ht="12.75">
      <c r="A11" s="1" t="s">
        <v>30</v>
      </c>
      <c r="B11" s="3">
        <v>1344.196</v>
      </c>
      <c r="C11" s="3">
        <v>1368.045</v>
      </c>
      <c r="D11" s="3">
        <v>1563.404</v>
      </c>
      <c r="E11" s="3">
        <v>1691.0410000000002</v>
      </c>
      <c r="F11" s="3">
        <v>1719.2</v>
      </c>
      <c r="G11" s="3">
        <v>1799.7959999999998</v>
      </c>
      <c r="H11" s="3">
        <v>1829.623</v>
      </c>
      <c r="I11" s="3">
        <v>1902.34</v>
      </c>
      <c r="J11" s="3">
        <v>1939.389</v>
      </c>
      <c r="K11" s="3">
        <v>1997.193</v>
      </c>
    </row>
    <row r="12" spans="1:11" ht="12.75">
      <c r="A12" s="6" t="s">
        <v>31</v>
      </c>
      <c r="B12" s="3">
        <v>791.3259999999999</v>
      </c>
      <c r="C12" s="3">
        <v>802.2489999999999</v>
      </c>
      <c r="D12" s="3">
        <v>913.572</v>
      </c>
      <c r="E12" s="3">
        <v>987.359</v>
      </c>
      <c r="F12" s="3">
        <v>1001.0989999999999</v>
      </c>
      <c r="G12" s="3">
        <v>1045.001</v>
      </c>
      <c r="H12" s="3">
        <v>1057.809</v>
      </c>
      <c r="I12" s="3">
        <v>1100.055</v>
      </c>
      <c r="J12" s="3">
        <v>1193.148</v>
      </c>
      <c r="K12" s="3">
        <v>1297.584</v>
      </c>
    </row>
    <row r="13" spans="1:11" ht="12.75">
      <c r="A13" s="7" t="s">
        <v>32</v>
      </c>
      <c r="B13" s="3">
        <v>200.24</v>
      </c>
      <c r="C13" s="3">
        <v>201.44400000000002</v>
      </c>
      <c r="D13" s="3">
        <v>228.181</v>
      </c>
      <c r="E13" s="3">
        <v>245.144</v>
      </c>
      <c r="F13" s="3">
        <v>246.602</v>
      </c>
      <c r="G13" s="3">
        <v>257.025</v>
      </c>
      <c r="H13" s="3">
        <v>260.86</v>
      </c>
      <c r="I13" s="3">
        <v>273.887</v>
      </c>
      <c r="J13" s="3">
        <v>320.032</v>
      </c>
      <c r="K13" s="3">
        <v>367.959</v>
      </c>
    </row>
    <row r="14" spans="1:11" ht="12.75">
      <c r="A14" s="7" t="s">
        <v>33</v>
      </c>
      <c r="B14" s="3">
        <v>591.086</v>
      </c>
      <c r="C14" s="3">
        <v>600.805</v>
      </c>
      <c r="D14" s="3">
        <v>685.391</v>
      </c>
      <c r="E14" s="3">
        <v>742.215</v>
      </c>
      <c r="F14" s="3">
        <v>754.497</v>
      </c>
      <c r="G14" s="3">
        <v>787.975</v>
      </c>
      <c r="H14" s="3">
        <v>796.949</v>
      </c>
      <c r="I14" s="3">
        <v>826.167</v>
      </c>
      <c r="J14" s="3">
        <v>873.116</v>
      </c>
      <c r="K14" s="3">
        <v>929.624</v>
      </c>
    </row>
    <row r="15" spans="1:11" ht="12.75">
      <c r="A15" s="6" t="s">
        <v>34</v>
      </c>
      <c r="B15" s="3">
        <v>552.87</v>
      </c>
      <c r="C15" s="3">
        <v>565.796</v>
      </c>
      <c r="D15" s="3">
        <v>649.832</v>
      </c>
      <c r="E15" s="3">
        <v>703.682</v>
      </c>
      <c r="F15" s="3">
        <v>718.101</v>
      </c>
      <c r="G15" s="3">
        <v>754.795</v>
      </c>
      <c r="H15" s="3">
        <v>771.814</v>
      </c>
      <c r="I15" s="3">
        <v>802.285</v>
      </c>
      <c r="J15" s="3">
        <v>746.24</v>
      </c>
      <c r="K15" s="3">
        <v>699.6080000000001</v>
      </c>
    </row>
    <row r="16" spans="1:11" ht="12.75">
      <c r="A16" s="1" t="s">
        <v>35</v>
      </c>
      <c r="B16" s="3">
        <v>22.641999999999996</v>
      </c>
      <c r="C16" s="3">
        <v>22.124000000000002</v>
      </c>
      <c r="D16" s="3">
        <v>24.493</v>
      </c>
      <c r="E16" s="3">
        <v>25.607999999999997</v>
      </c>
      <c r="F16" s="3">
        <v>25.252000000000002</v>
      </c>
      <c r="G16" s="3">
        <v>25.895</v>
      </c>
      <c r="H16" s="3">
        <v>25.968</v>
      </c>
      <c r="I16" s="3">
        <v>26.574</v>
      </c>
      <c r="J16" s="3">
        <v>26.442</v>
      </c>
      <c r="K16" s="3">
        <v>26.237000000000002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19" t="s">
        <v>36</v>
      </c>
      <c r="B18" s="20">
        <v>89.175</v>
      </c>
      <c r="C18" s="20">
        <v>87.383</v>
      </c>
      <c r="D18" s="20">
        <v>96.954</v>
      </c>
      <c r="E18" s="20">
        <v>100.96900000000001</v>
      </c>
      <c r="F18" s="20">
        <v>99.834</v>
      </c>
      <c r="G18" s="20">
        <v>101.967</v>
      </c>
      <c r="H18" s="20">
        <v>101.197</v>
      </c>
      <c r="I18" s="20">
        <v>103.336</v>
      </c>
      <c r="J18" s="20">
        <v>105.681</v>
      </c>
      <c r="K18" s="20">
        <v>108.605</v>
      </c>
    </row>
    <row r="19" spans="1:11" ht="12.75">
      <c r="A19" s="8" t="s">
        <v>37</v>
      </c>
      <c r="B19" s="3">
        <v>68.928</v>
      </c>
      <c r="C19" s="3">
        <v>67.989</v>
      </c>
      <c r="D19" s="3">
        <v>75.771</v>
      </c>
      <c r="E19" s="3">
        <v>78.888</v>
      </c>
      <c r="F19" s="3">
        <v>78.011</v>
      </c>
      <c r="G19" s="3">
        <v>79.687</v>
      </c>
      <c r="H19" s="3">
        <v>78.95</v>
      </c>
      <c r="I19" s="3">
        <v>79.825</v>
      </c>
      <c r="J19" s="3">
        <v>80.922</v>
      </c>
      <c r="K19" s="3">
        <v>83.06400000000001</v>
      </c>
    </row>
    <row r="20" spans="1:11" ht="12.75">
      <c r="A20" s="8" t="s">
        <v>38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0.855</v>
      </c>
      <c r="J20" s="3">
        <v>1.925</v>
      </c>
      <c r="K20" s="3">
        <v>2.169</v>
      </c>
    </row>
    <row r="21" spans="1:11" ht="12.75">
      <c r="A21" s="8" t="s">
        <v>39</v>
      </c>
      <c r="B21" s="3">
        <v>20.247</v>
      </c>
      <c r="C21" s="3">
        <v>19.394</v>
      </c>
      <c r="D21" s="3">
        <v>21.180999999999997</v>
      </c>
      <c r="E21" s="3">
        <v>22.081000000000003</v>
      </c>
      <c r="F21" s="3">
        <v>21.823</v>
      </c>
      <c r="G21" s="3">
        <v>22.279</v>
      </c>
      <c r="H21" s="3">
        <v>22.245</v>
      </c>
      <c r="I21" s="3">
        <v>22.653999999999996</v>
      </c>
      <c r="J21" s="3">
        <v>22.832</v>
      </c>
      <c r="K21" s="3">
        <v>23.366999999999997</v>
      </c>
    </row>
    <row r="22" spans="1:1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2.75">
      <c r="A23" s="1" t="s">
        <v>40</v>
      </c>
    </row>
    <row r="24" ht="12.75">
      <c r="A24" s="1" t="s">
        <v>41</v>
      </c>
    </row>
    <row r="25" ht="12.75">
      <c r="A25" s="1" t="s">
        <v>42</v>
      </c>
    </row>
    <row r="26" ht="12.75">
      <c r="A26" s="1" t="s">
        <v>43</v>
      </c>
    </row>
    <row r="28" spans="1:6" ht="12.75">
      <c r="A28" s="1" t="s">
        <v>44</v>
      </c>
      <c r="F28" s="2"/>
    </row>
    <row r="29" spans="1:6" ht="12.75">
      <c r="A29" s="1" t="s">
        <v>52</v>
      </c>
      <c r="F29" s="3"/>
    </row>
    <row r="30" ht="12.75">
      <c r="A30" s="25" t="s">
        <v>45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32" sqref="I32"/>
    </sheetView>
  </sheetViews>
  <sheetFormatPr defaultColWidth="11.421875" defaultRowHeight="12.75"/>
  <cols>
    <col min="1" max="1" width="18.00390625" style="1" customWidth="1"/>
    <col min="2" max="16" width="7.7109375" style="1" customWidth="1"/>
    <col min="17" max="16384" width="11.421875" style="1" customWidth="1"/>
  </cols>
  <sheetData>
    <row r="1" spans="1:16" s="9" customFormat="1" ht="12">
      <c r="A1" s="10" t="s">
        <v>26</v>
      </c>
      <c r="O1" s="11"/>
      <c r="P1" s="11" t="s">
        <v>53</v>
      </c>
    </row>
    <row r="2" s="9" customFormat="1" ht="12">
      <c r="A2" s="9" t="s">
        <v>27</v>
      </c>
    </row>
    <row r="3" spans="1:12" s="9" customFormat="1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6" ht="3.75" customHeight="1">
      <c r="B4" s="16"/>
      <c r="C4" s="16"/>
      <c r="D4" s="16"/>
      <c r="E4" s="16"/>
      <c r="F4" s="16"/>
      <c r="G4" s="16"/>
      <c r="H4" s="16"/>
      <c r="I4" s="16"/>
      <c r="J4" s="16"/>
      <c r="L4" s="22"/>
      <c r="M4" s="22"/>
      <c r="N4" s="22"/>
      <c r="O4" s="22"/>
      <c r="P4" s="22"/>
    </row>
    <row r="5" spans="1:16" ht="12.75">
      <c r="A5" s="4"/>
      <c r="B5" s="17" t="s">
        <v>11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5" t="s">
        <v>20</v>
      </c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</row>
    <row r="6" spans="1:16" ht="3.75" customHeight="1">
      <c r="A6" s="13"/>
      <c r="B6" s="18"/>
      <c r="C6" s="18"/>
      <c r="D6" s="18"/>
      <c r="E6" s="18"/>
      <c r="F6" s="18"/>
      <c r="G6" s="18"/>
      <c r="H6" s="18"/>
      <c r="I6" s="18"/>
      <c r="J6" s="18"/>
      <c r="K6" s="14"/>
      <c r="L6" s="24"/>
      <c r="M6" s="24"/>
      <c r="N6" s="24"/>
      <c r="O6" s="24"/>
      <c r="P6" s="24"/>
    </row>
    <row r="7" ht="3.75" customHeight="1"/>
    <row r="8" spans="1:16" ht="12.75">
      <c r="A8" s="19" t="s">
        <v>28</v>
      </c>
      <c r="B8" s="20">
        <v>718.6</v>
      </c>
      <c r="C8" s="20">
        <v>733.5</v>
      </c>
      <c r="D8" s="20">
        <v>779</v>
      </c>
      <c r="E8" s="20">
        <v>795.6</v>
      </c>
      <c r="F8" s="20">
        <v>817.8</v>
      </c>
      <c r="G8" s="20">
        <v>867.3</v>
      </c>
      <c r="H8" s="20">
        <v>877.3</v>
      </c>
      <c r="I8" s="20">
        <v>1000.1</v>
      </c>
      <c r="J8" s="20">
        <v>1014.1</v>
      </c>
      <c r="K8" s="20">
        <v>1144.9</v>
      </c>
      <c r="L8" s="20">
        <v>1161.3</v>
      </c>
      <c r="M8" s="20">
        <v>1233.6</v>
      </c>
      <c r="N8" s="20">
        <v>1255.6</v>
      </c>
      <c r="O8" s="20">
        <v>1328.9</v>
      </c>
      <c r="P8" s="20">
        <v>1349.3</v>
      </c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21" t="s">
        <v>29</v>
      </c>
      <c r="B10" s="20">
        <v>659.6</v>
      </c>
      <c r="C10" s="20">
        <v>674.6</v>
      </c>
      <c r="D10" s="20">
        <v>717.9</v>
      </c>
      <c r="E10" s="20">
        <v>734</v>
      </c>
      <c r="F10" s="20">
        <v>753.3</v>
      </c>
      <c r="G10" s="20">
        <v>799.6</v>
      </c>
      <c r="H10" s="20">
        <v>808.6</v>
      </c>
      <c r="I10" s="20">
        <v>922.7</v>
      </c>
      <c r="J10" s="20">
        <v>936.8</v>
      </c>
      <c r="K10" s="20">
        <v>1059.8</v>
      </c>
      <c r="L10" s="20">
        <v>1077.2</v>
      </c>
      <c r="M10" s="20">
        <v>1147.1</v>
      </c>
      <c r="N10" s="20">
        <v>1170.7</v>
      </c>
      <c r="O10" s="20">
        <v>1241.9</v>
      </c>
      <c r="P10" s="20">
        <v>1264.1</v>
      </c>
    </row>
    <row r="11" spans="1:16" ht="12.75">
      <c r="A11" s="1" t="s">
        <v>30</v>
      </c>
      <c r="B11" s="3">
        <v>645.2</v>
      </c>
      <c r="C11" s="3">
        <v>659.8</v>
      </c>
      <c r="D11" s="3">
        <v>702.3</v>
      </c>
      <c r="E11" s="3">
        <v>718</v>
      </c>
      <c r="F11" s="3">
        <v>736.3</v>
      </c>
      <c r="G11" s="3">
        <v>780</v>
      </c>
      <c r="H11" s="3">
        <v>787.4</v>
      </c>
      <c r="I11" s="3">
        <v>900.7</v>
      </c>
      <c r="J11" s="3">
        <v>915.6</v>
      </c>
      <c r="K11" s="3">
        <v>1037.1</v>
      </c>
      <c r="L11" s="3">
        <v>1055.1</v>
      </c>
      <c r="M11" s="3">
        <v>1124.4</v>
      </c>
      <c r="N11" s="3">
        <v>1148.3</v>
      </c>
      <c r="O11" s="3">
        <v>1219.3</v>
      </c>
      <c r="P11" s="3">
        <v>1242.4</v>
      </c>
    </row>
    <row r="12" spans="1:16" ht="12.75">
      <c r="A12" s="6" t="s">
        <v>31</v>
      </c>
      <c r="B12" s="3">
        <v>376.9</v>
      </c>
      <c r="C12" s="3">
        <v>384.4</v>
      </c>
      <c r="D12" s="3">
        <v>408.5</v>
      </c>
      <c r="E12" s="3">
        <v>416.4</v>
      </c>
      <c r="F12" s="3">
        <v>427.3</v>
      </c>
      <c r="G12" s="3">
        <v>460.2</v>
      </c>
      <c r="H12" s="3">
        <v>473.1</v>
      </c>
      <c r="I12" s="3">
        <v>541.3</v>
      </c>
      <c r="J12" s="3">
        <v>550.3</v>
      </c>
      <c r="K12" s="3">
        <v>622.2</v>
      </c>
      <c r="L12" s="3">
        <v>632.4</v>
      </c>
      <c r="M12" s="3">
        <v>671.4</v>
      </c>
      <c r="N12" s="3">
        <v>682.9</v>
      </c>
      <c r="O12" s="3">
        <v>723</v>
      </c>
      <c r="P12" s="3">
        <v>733.8</v>
      </c>
    </row>
    <row r="13" spans="1:16" ht="12.75">
      <c r="A13" s="7" t="s">
        <v>32</v>
      </c>
      <c r="B13" s="3">
        <v>97.1</v>
      </c>
      <c r="C13" s="3">
        <v>98.5</v>
      </c>
      <c r="D13" s="3">
        <v>103.5</v>
      </c>
      <c r="E13" s="3">
        <v>106.1</v>
      </c>
      <c r="F13" s="3">
        <v>110.6</v>
      </c>
      <c r="G13" s="3">
        <v>124.8</v>
      </c>
      <c r="H13" s="3">
        <v>132</v>
      </c>
      <c r="I13" s="3">
        <v>149.4</v>
      </c>
      <c r="J13" s="3">
        <v>148.5</v>
      </c>
      <c r="K13" s="3">
        <v>164.6</v>
      </c>
      <c r="L13" s="3">
        <v>165.1</v>
      </c>
      <c r="M13" s="3">
        <v>174.2</v>
      </c>
      <c r="N13" s="3">
        <v>176.6</v>
      </c>
      <c r="O13" s="3">
        <v>185.7</v>
      </c>
      <c r="P13" s="3">
        <v>187.1</v>
      </c>
    </row>
    <row r="14" spans="1:16" ht="12.75">
      <c r="A14" s="7" t="s">
        <v>33</v>
      </c>
      <c r="B14" s="3">
        <v>279.8</v>
      </c>
      <c r="C14" s="3">
        <v>285.9</v>
      </c>
      <c r="D14" s="3">
        <v>305</v>
      </c>
      <c r="E14" s="3">
        <v>310.3</v>
      </c>
      <c r="F14" s="3">
        <v>316.7</v>
      </c>
      <c r="G14" s="3">
        <v>335.4</v>
      </c>
      <c r="H14" s="3">
        <v>341</v>
      </c>
      <c r="I14" s="3">
        <v>391.9</v>
      </c>
      <c r="J14" s="3">
        <v>401.7</v>
      </c>
      <c r="K14" s="3">
        <v>457.6</v>
      </c>
      <c r="L14" s="3">
        <v>467.4</v>
      </c>
      <c r="M14" s="3">
        <v>497.2</v>
      </c>
      <c r="N14" s="3">
        <v>506.3</v>
      </c>
      <c r="O14" s="3">
        <v>537.3</v>
      </c>
      <c r="P14" s="3">
        <v>546.8</v>
      </c>
    </row>
    <row r="15" spans="1:16" ht="12.75">
      <c r="A15" s="6" t="s">
        <v>34</v>
      </c>
      <c r="B15" s="3">
        <v>268.3</v>
      </c>
      <c r="C15" s="3">
        <v>275.4</v>
      </c>
      <c r="D15" s="3">
        <v>293.8</v>
      </c>
      <c r="E15" s="3">
        <v>301.6</v>
      </c>
      <c r="F15" s="3">
        <v>309</v>
      </c>
      <c r="G15" s="3">
        <v>319.8</v>
      </c>
      <c r="H15" s="3">
        <v>314.4</v>
      </c>
      <c r="I15" s="3">
        <v>359.4</v>
      </c>
      <c r="J15" s="3">
        <v>365.3</v>
      </c>
      <c r="K15" s="3">
        <v>415</v>
      </c>
      <c r="L15" s="3">
        <v>422.7</v>
      </c>
      <c r="M15" s="3">
        <v>453</v>
      </c>
      <c r="N15" s="3">
        <v>465.4</v>
      </c>
      <c r="O15" s="3">
        <v>496.3</v>
      </c>
      <c r="P15" s="3">
        <v>508.5</v>
      </c>
    </row>
    <row r="16" spans="1:16" ht="12.75">
      <c r="A16" s="1" t="s">
        <v>35</v>
      </c>
      <c r="B16" s="3">
        <v>14.4</v>
      </c>
      <c r="C16" s="3">
        <v>14.8</v>
      </c>
      <c r="D16" s="3">
        <v>15.6</v>
      </c>
      <c r="E16" s="3">
        <v>16</v>
      </c>
      <c r="F16" s="3">
        <v>17</v>
      </c>
      <c r="G16" s="3">
        <v>19.6</v>
      </c>
      <c r="H16" s="3">
        <v>21.2</v>
      </c>
      <c r="I16" s="3">
        <v>22</v>
      </c>
      <c r="J16" s="3">
        <v>21.2</v>
      </c>
      <c r="K16" s="3">
        <v>22.7</v>
      </c>
      <c r="L16" s="3">
        <v>22.1</v>
      </c>
      <c r="M16" s="3">
        <v>22.7</v>
      </c>
      <c r="N16" s="3">
        <v>22.4</v>
      </c>
      <c r="O16" s="3">
        <v>22.6</v>
      </c>
      <c r="P16" s="3">
        <v>21.7</v>
      </c>
    </row>
    <row r="17" spans="2:16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19" t="s">
        <v>36</v>
      </c>
      <c r="B18" s="20">
        <v>59</v>
      </c>
      <c r="C18" s="20">
        <v>58.9</v>
      </c>
      <c r="D18" s="20">
        <v>61.1</v>
      </c>
      <c r="E18" s="20">
        <v>61.6</v>
      </c>
      <c r="F18" s="20">
        <v>64.5</v>
      </c>
      <c r="G18" s="20">
        <v>67.7</v>
      </c>
      <c r="H18" s="20">
        <v>68.7</v>
      </c>
      <c r="I18" s="20">
        <v>77.4</v>
      </c>
      <c r="J18" s="20">
        <v>77.3</v>
      </c>
      <c r="K18" s="20">
        <v>85.1</v>
      </c>
      <c r="L18" s="20">
        <v>84.1</v>
      </c>
      <c r="M18" s="20">
        <v>86.5</v>
      </c>
      <c r="N18" s="20">
        <v>84.9</v>
      </c>
      <c r="O18" s="20">
        <v>87</v>
      </c>
      <c r="P18" s="20">
        <v>85.2</v>
      </c>
    </row>
    <row r="19" spans="1:16" ht="12.75">
      <c r="A19" s="8" t="s">
        <v>37</v>
      </c>
      <c r="B19" s="3">
        <v>40.9</v>
      </c>
      <c r="C19" s="3">
        <v>40.8</v>
      </c>
      <c r="D19" s="3">
        <v>42.1</v>
      </c>
      <c r="E19" s="3">
        <v>42.8</v>
      </c>
      <c r="F19" s="3">
        <v>45</v>
      </c>
      <c r="G19" s="3">
        <v>47.9</v>
      </c>
      <c r="H19" s="3">
        <v>49</v>
      </c>
      <c r="I19" s="3">
        <v>55.8</v>
      </c>
      <c r="J19" s="3">
        <v>56</v>
      </c>
      <c r="K19" s="3">
        <v>62.1</v>
      </c>
      <c r="L19" s="3">
        <v>62</v>
      </c>
      <c r="M19" s="3">
        <v>64.4</v>
      </c>
      <c r="N19" s="3">
        <v>63.9</v>
      </c>
      <c r="O19" s="3">
        <v>66</v>
      </c>
      <c r="P19" s="3">
        <v>65.3</v>
      </c>
    </row>
    <row r="20" spans="1:16" ht="12.75">
      <c r="A20" s="8" t="s">
        <v>38</v>
      </c>
      <c r="B20" s="3" t="s">
        <v>10</v>
      </c>
      <c r="C20" s="3" t="s">
        <v>10</v>
      </c>
      <c r="D20" s="3" t="s">
        <v>10</v>
      </c>
      <c r="E20" s="3" t="s">
        <v>10</v>
      </c>
      <c r="F20" s="3" t="s">
        <v>10</v>
      </c>
      <c r="G20" s="3" t="s">
        <v>10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2.75">
      <c r="A21" s="8" t="s">
        <v>39</v>
      </c>
      <c r="B21" s="3">
        <v>18.1</v>
      </c>
      <c r="C21" s="3">
        <v>18.1</v>
      </c>
      <c r="D21" s="3">
        <v>19</v>
      </c>
      <c r="E21" s="3">
        <v>18.8</v>
      </c>
      <c r="F21" s="3">
        <v>19.5</v>
      </c>
      <c r="G21" s="3">
        <v>19.8</v>
      </c>
      <c r="H21" s="3">
        <v>19.7</v>
      </c>
      <c r="I21" s="3">
        <v>21.6</v>
      </c>
      <c r="J21" s="3">
        <v>21.2</v>
      </c>
      <c r="K21" s="3">
        <v>22.9</v>
      </c>
      <c r="L21" s="3">
        <v>22.1</v>
      </c>
      <c r="M21" s="3">
        <v>22.1</v>
      </c>
      <c r="N21" s="3">
        <v>21.1</v>
      </c>
      <c r="O21" s="3">
        <v>21</v>
      </c>
      <c r="P21" s="3">
        <v>20</v>
      </c>
    </row>
    <row r="22" spans="1:16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12.75">
      <c r="A23" s="1" t="s">
        <v>40</v>
      </c>
    </row>
    <row r="24" ht="12.75">
      <c r="A24" s="1" t="s">
        <v>41</v>
      </c>
    </row>
    <row r="25" ht="12.75">
      <c r="A25" s="1" t="s">
        <v>42</v>
      </c>
    </row>
    <row r="26" ht="12.75">
      <c r="A26" s="1" t="s">
        <v>43</v>
      </c>
    </row>
    <row r="28" spans="1:6" ht="12.75">
      <c r="A28" s="1" t="s">
        <v>44</v>
      </c>
      <c r="F28" s="2"/>
    </row>
    <row r="29" spans="1:6" ht="12.75">
      <c r="A29" s="1" t="s">
        <v>52</v>
      </c>
      <c r="F29" s="3"/>
    </row>
    <row r="30" ht="12.75">
      <c r="A30" s="25" t="s">
        <v>45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Reber Daniel BSV</cp:lastModifiedBy>
  <cp:lastPrinted>2016-05-06T13:51:27Z</cp:lastPrinted>
  <dcterms:created xsi:type="dcterms:W3CDTF">2000-12-11T21:28:19Z</dcterms:created>
  <dcterms:modified xsi:type="dcterms:W3CDTF">2017-05-22T06:12:36Z</dcterms:modified>
  <cp:category/>
  <cp:version/>
  <cp:contentType/>
  <cp:contentStatus/>
</cp:coreProperties>
</file>