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Newsmail_parahotellerie\Tableaux_xls\2023\"/>
    </mc:Choice>
  </mc:AlternateContent>
  <xr:revisionPtr revIDLastSave="0" documentId="13_ncr:1_{A6759F5F-C3B3-4452-A2C5-36C2C622D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0" r:id="rId1"/>
    <sheet name="2022" sheetId="19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4" r:id="rId9"/>
    <sheet name="2014" sheetId="5" r:id="rId10"/>
    <sheet name="2013" sheetId="6" r:id="rId11"/>
    <sheet name="2012" sheetId="7" r:id="rId12"/>
    <sheet name="2011" sheetId="8" r:id="rId13"/>
    <sheet name="2010" sheetId="9" r:id="rId14"/>
    <sheet name="2009" sheetId="10" r:id="rId15"/>
    <sheet name="2008" sheetId="11" r:id="rId16"/>
    <sheet name="HiddenSheet12" sheetId="2" state="hidden" r:id="rId17"/>
  </sheets>
  <definedNames>
    <definedName name="_xlnm.Print_Area" localSheetId="15">'2008'!#REF!</definedName>
    <definedName name="_xlnm.Print_Area" localSheetId="14">'2009'!#REF!</definedName>
    <definedName name="_xlnm.Print_Area" localSheetId="13">'2010'!#REF!</definedName>
    <definedName name="_xlnm.Print_Area" localSheetId="12">'2011'!#REF!</definedName>
    <definedName name="_xlnm.Print_Area" localSheetId="11">'2012'!#REF!</definedName>
    <definedName name="_xlnm.Print_Area" localSheetId="10">'2013'!#REF!</definedName>
    <definedName name="_xlnm.Print_Area" localSheetId="9">'2014'!#REF!</definedName>
    <definedName name="_xlnm.Print_Area" localSheetId="8">'2015'!#REF!</definedName>
    <definedName name="_xlnm.Print_Area" localSheetId="7">'2016'!#REF!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4" l="1"/>
  <c r="F18" i="14"/>
  <c r="E18" i="14"/>
  <c r="D18" i="14"/>
  <c r="C18" i="14"/>
  <c r="B18" i="14"/>
  <c r="E18" i="13"/>
  <c r="F18" i="13"/>
  <c r="G18" i="13"/>
  <c r="C18" i="13"/>
  <c r="B18" i="13"/>
  <c r="D18" i="13"/>
  <c r="C18" i="12"/>
  <c r="D18" i="12"/>
  <c r="B18" i="12"/>
  <c r="C18" i="11"/>
  <c r="C17" i="11"/>
  <c r="C16" i="11"/>
  <c r="C15" i="11"/>
  <c r="C14" i="11"/>
  <c r="C13" i="11"/>
  <c r="C12" i="11"/>
  <c r="C11" i="11"/>
  <c r="C10" i="11"/>
  <c r="C9" i="11"/>
  <c r="C8" i="11"/>
  <c r="C7" i="11"/>
  <c r="C5" i="11"/>
  <c r="C18" i="10"/>
  <c r="C17" i="10"/>
  <c r="C16" i="10"/>
  <c r="C15" i="10"/>
  <c r="C14" i="10"/>
  <c r="C13" i="10"/>
  <c r="C12" i="10"/>
  <c r="C11" i="10"/>
  <c r="C10" i="10"/>
  <c r="C9" i="10"/>
  <c r="C8" i="10"/>
  <c r="C7" i="10"/>
  <c r="C5" i="10"/>
  <c r="C18" i="9"/>
  <c r="C17" i="9"/>
  <c r="C16" i="9"/>
  <c r="C15" i="9"/>
  <c r="C14" i="9"/>
  <c r="C13" i="9"/>
  <c r="C12" i="9"/>
  <c r="C11" i="9"/>
  <c r="C10" i="9"/>
  <c r="C9" i="9"/>
  <c r="C8" i="9"/>
  <c r="C7" i="9"/>
  <c r="C5" i="9"/>
  <c r="C18" i="8"/>
  <c r="C17" i="8"/>
  <c r="C16" i="8"/>
  <c r="C15" i="8"/>
  <c r="C14" i="8"/>
  <c r="C13" i="8"/>
  <c r="C12" i="8"/>
  <c r="C11" i="8"/>
  <c r="C10" i="8"/>
  <c r="C9" i="8"/>
  <c r="C8" i="8"/>
  <c r="C7" i="8"/>
  <c r="C5" i="8"/>
  <c r="C12" i="7"/>
  <c r="C9" i="7"/>
  <c r="C7" i="7"/>
  <c r="B5" i="7"/>
  <c r="C17" i="7" s="1"/>
  <c r="B5" i="6"/>
  <c r="C16" i="6" s="1"/>
  <c r="B5" i="5"/>
  <c r="C10" i="5" s="1"/>
  <c r="B5" i="4"/>
  <c r="C10" i="4" s="1"/>
  <c r="C13" i="4"/>
  <c r="C15" i="4"/>
  <c r="C16" i="7"/>
  <c r="C8" i="4"/>
  <c r="C9" i="4"/>
  <c r="C15" i="6"/>
  <c r="C11" i="5"/>
  <c r="C11" i="4"/>
  <c r="C12" i="5"/>
  <c r="C7" i="5"/>
  <c r="C10" i="7"/>
  <c r="C15" i="7"/>
  <c r="C16" i="5"/>
  <c r="C9" i="5"/>
  <c r="C13" i="5"/>
  <c r="C5" i="5"/>
  <c r="C18" i="5"/>
  <c r="C7" i="4"/>
  <c r="C5" i="4"/>
  <c r="C12" i="4"/>
  <c r="C14" i="5"/>
  <c r="C17" i="4"/>
  <c r="C8" i="7"/>
  <c r="C18" i="4"/>
  <c r="C17" i="5"/>
  <c r="C8" i="5"/>
  <c r="C5" i="7"/>
  <c r="C11" i="7"/>
  <c r="C12" i="6" l="1"/>
  <c r="C14" i="7"/>
  <c r="C15" i="5"/>
  <c r="C17" i="6"/>
  <c r="C18" i="7"/>
  <c r="C13" i="6"/>
  <c r="C8" i="6"/>
  <c r="C18" i="6"/>
  <c r="C14" i="6"/>
  <c r="C13" i="7"/>
  <c r="C16" i="4"/>
  <c r="C10" i="6"/>
  <c r="C5" i="6"/>
  <c r="C11" i="6"/>
  <c r="C7" i="6"/>
  <c r="C9" i="6"/>
  <c r="C14" i="4"/>
</calcChain>
</file>

<file path=xl/sharedStrings.xml><?xml version="1.0" encoding="utf-8"?>
<sst xmlns="http://schemas.openxmlformats.org/spreadsheetml/2006/main" count="515" uniqueCount="62">
  <si>
    <t>Ankünfte</t>
  </si>
  <si>
    <t>Logiernächte</t>
  </si>
  <si>
    <t>2000 / 3</t>
  </si>
  <si>
    <t>2001 / 3</t>
  </si>
  <si>
    <t>2002 / 3</t>
  </si>
  <si>
    <t>2003 / 3</t>
  </si>
  <si>
    <t>2005 / 3</t>
  </si>
  <si>
    <t>Mois</t>
  </si>
  <si>
    <t>Arrivées</t>
  </si>
  <si>
    <t>Etrangers</t>
  </si>
  <si>
    <t>Total</t>
  </si>
  <si>
    <t>Suisses</t>
  </si>
  <si>
    <t>Nuitées</t>
  </si>
  <si>
    <t>Juillet</t>
  </si>
  <si>
    <t>Août</t>
  </si>
  <si>
    <t>Septembre</t>
  </si>
  <si>
    <t>Octobre</t>
  </si>
  <si>
    <t>Novembre</t>
  </si>
  <si>
    <t>Décembre</t>
  </si>
  <si>
    <t xml:space="preserve">Terrains de camping: répartition des nuitées </t>
  </si>
  <si>
    <t>T 10.03.02.01.03.23</t>
  </si>
  <si>
    <t xml:space="preserve">de janvier à décembre 2015 </t>
  </si>
  <si>
    <t>(uniquement hôtes de passage)</t>
  </si>
  <si>
    <t>Pourcentage</t>
  </si>
  <si>
    <r>
      <t>CV</t>
    </r>
    <r>
      <rPr>
        <i/>
        <vertAlign val="superscript"/>
        <sz val="8"/>
        <rFont val="Arial Narrow"/>
        <family val="2"/>
      </rPr>
      <t xml:space="preserve">1
</t>
    </r>
    <r>
      <rPr>
        <i/>
        <sz val="8"/>
        <rFont val="Arial Narrow"/>
        <family val="2"/>
      </rPr>
      <t>Nuitées</t>
    </r>
  </si>
  <si>
    <t>Janvier</t>
  </si>
  <si>
    <t>Février</t>
  </si>
  <si>
    <t>Mars</t>
  </si>
  <si>
    <t>Avril</t>
  </si>
  <si>
    <t>Mai</t>
  </si>
  <si>
    <t>Juin</t>
  </si>
  <si>
    <t xml:space="preserve">Août </t>
  </si>
  <si>
    <r>
      <t>1</t>
    </r>
    <r>
      <rPr>
        <sz val="8"/>
        <rFont val="Arial Narrow"/>
        <family val="2"/>
      </rPr>
      <t xml:space="preserve"> coefficient de variation, en %</t>
    </r>
  </si>
  <si>
    <t>Remarque: La méthodologie pour le calcul de la statistique des terrains de camping a été revisée en 2010; les résultats des années 2008 et 2009 ont été recalculés. Pour de plus amples informations: http://www.bfs.admin.ch/bfs/portal/fr/index/themen/10/03/blank/key/03/01.html</t>
  </si>
  <si>
    <t>Source: HESTA</t>
  </si>
  <si>
    <t>Renseignements: Info-Tour 032 867 24 40, info-tour@bfs.admin.ch</t>
  </si>
  <si>
    <t>© OFS - Encyclopédie statistique de la Suisse</t>
  </si>
  <si>
    <t xml:space="preserve">de janvier à décembre 2014 </t>
  </si>
  <si>
    <t xml:space="preserve">de janvier à décembre 2013 </t>
  </si>
  <si>
    <t xml:space="preserve">de janvier à décembre 2012 </t>
  </si>
  <si>
    <t xml:space="preserve">de janvier à décembre 2011 </t>
  </si>
  <si>
    <t xml:space="preserve">de janvier à décembre 2010 </t>
  </si>
  <si>
    <t>de janvier à décembre 2009</t>
  </si>
  <si>
    <t>de janvier à décembre 2008</t>
  </si>
  <si>
    <t xml:space="preserve">de janvier à décembre 2016 </t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</si>
  <si>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Suisses</t>
    </r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</si>
  <si>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Etrangers</t>
    </r>
  </si>
  <si>
    <r>
      <t>CV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Total</t>
    </r>
  </si>
  <si>
    <r>
      <rPr>
        <vertAlign val="superscript"/>
        <sz val="8"/>
        <rFont val="Arial Narrow"/>
        <family val="2"/>
      </rPr>
      <t>1</t>
    </r>
    <r>
      <rPr>
        <sz val="8"/>
        <rFont val="Arial Narrow"/>
        <family val="2"/>
      </rPr>
      <t>coefficient de variation, en %</t>
    </r>
  </si>
  <si>
    <t>Renseignements: Info-Tour 058 463 62 80, info-tour@bfs.admin.ch</t>
  </si>
  <si>
    <t>Terrains de camping: arrivées et nuitées en Suisse résultats définitifs</t>
  </si>
  <si>
    <t>de janvier à décembre 2017</t>
  </si>
  <si>
    <t>de janvier à décembre 2018</t>
  </si>
  <si>
    <t>de janvier à décembre 2019</t>
  </si>
  <si>
    <t>de janvier à décembre 2020</t>
  </si>
  <si>
    <t>de janvier à décembre 2021</t>
  </si>
  <si>
    <t>de janvier à décembre 2022</t>
  </si>
  <si>
    <t>Terrains de camping: arrivées et nuitées en Suisse résultats provisoires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</si>
  <si>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Suisses</t>
    </r>
  </si>
  <si>
    <r>
      <t>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trimestre</t>
    </r>
  </si>
  <si>
    <t>2° trimestre</t>
  </si>
  <si>
    <t>de janvier à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</si>
</sst>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#,##0__;\-#,###,##0__;\-__;@__\ "/>
    <numFmt numFmtId="167" formatCode="_(* #,##0_);_(* \(#,##0\);_(* &quot;-&quot;??_);_(@_)"/>
    <numFmt numFmtId="168" formatCode="#,###,##0____;\-#,###,##0____;0____;@____"/>
    <numFmt numFmtId="169" formatCode="#,###,##0.0____;\-#,###,##0.0____;\-____;@____"/>
  </numFmts>
  <fonts count="14">
    <font>
      <sz val="10"/>
      <name val="Arial"/>
    </font>
    <font>
      <b/>
      <i/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i/>
      <vertAlign val="superscript"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vertAlign val="superscript"/>
      <sz val="8"/>
      <name val="Arial Narrow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12">
    <xf numFmtId="0" fontId="0" fillId="0" borderId="0" xfId="0"/>
    <xf numFmtId="10" fontId="2" fillId="6" borderId="1" xfId="0" applyNumberFormat="1" applyFont="1" applyFill="1" applyBorder="1" applyAlignment="1">
      <alignment horizontal="center"/>
    </xf>
    <xf numFmtId="10" fontId="3" fillId="7" borderId="2" xfId="0" applyNumberFormat="1" applyFont="1" applyFill="1" applyBorder="1" applyAlignment="1">
      <alignment horizontal="center"/>
    </xf>
    <xf numFmtId="167" fontId="2" fillId="6" borderId="1" xfId="1" applyNumberFormat="1" applyFont="1" applyFill="1" applyBorder="1"/>
    <xf numFmtId="0" fontId="5" fillId="2" borderId="0" xfId="2" applyFont="1" applyFill="1" applyBorder="1"/>
    <xf numFmtId="0" fontId="4" fillId="2" borderId="0" xfId="2" applyFont="1" applyFill="1" applyBorder="1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 applyBorder="1" applyAlignment="1">
      <alignment horizontal="right"/>
    </xf>
    <xf numFmtId="0" fontId="2" fillId="2" borderId="0" xfId="2" applyFont="1" applyFill="1" applyBorder="1"/>
    <xf numFmtId="0" fontId="4" fillId="2" borderId="0" xfId="2" applyFill="1"/>
    <xf numFmtId="0" fontId="6" fillId="2" borderId="3" xfId="2" applyFont="1" applyFill="1" applyBorder="1" applyAlignment="1">
      <alignment horizontal="left"/>
    </xf>
    <xf numFmtId="0" fontId="6" fillId="3" borderId="4" xfId="2" applyFont="1" applyFill="1" applyBorder="1" applyAlignment="1">
      <alignment horizontal="right"/>
    </xf>
    <xf numFmtId="0" fontId="6" fillId="2" borderId="5" xfId="2" applyFont="1" applyFill="1" applyBorder="1" applyAlignment="1">
      <alignment horizontal="right"/>
    </xf>
    <xf numFmtId="0" fontId="6" fillId="2" borderId="0" xfId="2" applyFont="1" applyFill="1" applyAlignment="1">
      <alignment vertical="center"/>
    </xf>
    <xf numFmtId="0" fontId="6" fillId="2" borderId="3" xfId="2" applyFont="1" applyFill="1" applyBorder="1" applyAlignment="1">
      <alignment horizontal="center" wrapText="1"/>
    </xf>
    <xf numFmtId="0" fontId="9" fillId="2" borderId="0" xfId="2" applyFont="1" applyFill="1" applyAlignment="1">
      <alignment horizontal="center"/>
    </xf>
    <xf numFmtId="0" fontId="6" fillId="4" borderId="3" xfId="2" applyFont="1" applyFill="1" applyBorder="1" applyAlignment="1">
      <alignment horizontal="left"/>
    </xf>
    <xf numFmtId="168" fontId="6" fillId="5" borderId="4" xfId="2" applyNumberFormat="1" applyFont="1" applyFill="1" applyBorder="1" applyAlignment="1">
      <alignment horizontal="right"/>
    </xf>
    <xf numFmtId="168" fontId="6" fillId="4" borderId="5" xfId="2" applyNumberFormat="1" applyFont="1" applyFill="1" applyBorder="1" applyAlignment="1">
      <alignment horizontal="right"/>
    </xf>
    <xf numFmtId="0" fontId="6" fillId="2" borderId="0" xfId="2" applyFont="1" applyFill="1"/>
    <xf numFmtId="169" fontId="8" fillId="4" borderId="3" xfId="2" applyNumberFormat="1" applyFont="1" applyFill="1" applyBorder="1"/>
    <xf numFmtId="0" fontId="6" fillId="2" borderId="1" xfId="2" applyFont="1" applyFill="1" applyBorder="1" applyAlignment="1">
      <alignment horizontal="left"/>
    </xf>
    <xf numFmtId="168" fontId="6" fillId="3" borderId="6" xfId="2" applyNumberFormat="1" applyFont="1" applyFill="1" applyBorder="1" applyAlignment="1">
      <alignment horizontal="center"/>
    </xf>
    <xf numFmtId="168" fontId="6" fillId="2" borderId="7" xfId="2" applyNumberFormat="1" applyFont="1" applyFill="1" applyBorder="1" applyAlignment="1">
      <alignment horizontal="center"/>
    </xf>
    <xf numFmtId="168" fontId="8" fillId="2" borderId="1" xfId="2" applyNumberFormat="1" applyFont="1" applyFill="1" applyBorder="1" applyAlignment="1">
      <alignment horizontal="center"/>
    </xf>
    <xf numFmtId="1" fontId="6" fillId="3" borderId="1" xfId="2" applyNumberFormat="1" applyFont="1" applyFill="1" applyBorder="1" applyAlignment="1">
      <alignment horizontal="left" vertical="center"/>
    </xf>
    <xf numFmtId="168" fontId="6" fillId="3" borderId="6" xfId="2" applyNumberFormat="1" applyFont="1" applyFill="1" applyBorder="1" applyAlignment="1">
      <alignment horizontal="right" vertical="center"/>
    </xf>
    <xf numFmtId="169" fontId="6" fillId="2" borderId="7" xfId="2" applyNumberFormat="1" applyFont="1" applyFill="1" applyBorder="1"/>
    <xf numFmtId="169" fontId="8" fillId="2" borderId="1" xfId="2" applyNumberFormat="1" applyFont="1" applyFill="1" applyBorder="1"/>
    <xf numFmtId="0" fontId="9" fillId="2" borderId="0" xfId="2" applyFont="1" applyFill="1"/>
    <xf numFmtId="1" fontId="6" fillId="3" borderId="2" xfId="2" applyNumberFormat="1" applyFont="1" applyFill="1" applyBorder="1" applyAlignment="1">
      <alignment horizontal="left" vertical="center"/>
    </xf>
    <xf numFmtId="168" fontId="6" fillId="3" borderId="8" xfId="2" applyNumberFormat="1" applyFont="1" applyFill="1" applyBorder="1" applyAlignment="1">
      <alignment horizontal="right" vertical="center"/>
    </xf>
    <xf numFmtId="169" fontId="6" fillId="2" borderId="9" xfId="2" applyNumberFormat="1" applyFont="1" applyFill="1" applyBorder="1"/>
    <xf numFmtId="169" fontId="8" fillId="2" borderId="2" xfId="2" applyNumberFormat="1" applyFont="1" applyFill="1" applyBorder="1"/>
    <xf numFmtId="0" fontId="6" fillId="2" borderId="0" xfId="2" applyFont="1" applyFill="1" applyBorder="1"/>
    <xf numFmtId="169" fontId="6" fillId="2" borderId="0" xfId="2" applyNumberFormat="1" applyFont="1" applyFill="1" applyBorder="1"/>
    <xf numFmtId="0" fontId="6" fillId="2" borderId="0" xfId="2" applyFont="1" applyFill="1" applyAlignment="1"/>
    <xf numFmtId="0" fontId="10" fillId="2" borderId="0" xfId="2" applyFont="1" applyFill="1" applyBorder="1"/>
    <xf numFmtId="166" fontId="6" fillId="2" borderId="0" xfId="2" applyNumberFormat="1" applyFont="1" applyFill="1" applyBorder="1"/>
    <xf numFmtId="169" fontId="2" fillId="2" borderId="0" xfId="2" applyNumberFormat="1" applyFont="1" applyFill="1" applyBorder="1"/>
    <xf numFmtId="0" fontId="6" fillId="2" borderId="0" xfId="2" applyFont="1" applyFill="1" applyBorder="1" applyAlignment="1">
      <alignment horizontal="left"/>
    </xf>
    <xf numFmtId="0" fontId="6" fillId="2" borderId="0" xfId="2" applyNumberFormat="1" applyFont="1" applyFill="1" applyBorder="1" applyAlignment="1">
      <alignment horizontal="left"/>
    </xf>
    <xf numFmtId="0" fontId="11" fillId="2" borderId="0" xfId="2" applyFont="1" applyFill="1" applyAlignment="1"/>
    <xf numFmtId="1" fontId="4" fillId="2" borderId="0" xfId="2" applyNumberFormat="1" applyFill="1"/>
    <xf numFmtId="165" fontId="4" fillId="2" borderId="0" xfId="2" applyNumberFormat="1" applyFill="1"/>
    <xf numFmtId="0" fontId="6" fillId="2" borderId="5" xfId="2" applyFont="1" applyFill="1" applyBorder="1" applyAlignment="1">
      <alignment horizontal="left"/>
    </xf>
    <xf numFmtId="0" fontId="6" fillId="4" borderId="5" xfId="2" applyFont="1" applyFill="1" applyBorder="1" applyAlignment="1">
      <alignment horizontal="left"/>
    </xf>
    <xf numFmtId="0" fontId="6" fillId="2" borderId="7" xfId="2" applyFont="1" applyFill="1" applyBorder="1" applyAlignment="1">
      <alignment horizontal="left"/>
    </xf>
    <xf numFmtId="1" fontId="6" fillId="3" borderId="7" xfId="2" applyNumberFormat="1" applyFont="1" applyFill="1" applyBorder="1" applyAlignment="1">
      <alignment horizontal="left" vertical="center"/>
    </xf>
    <xf numFmtId="1" fontId="6" fillId="3" borderId="0" xfId="2" applyNumberFormat="1" applyFont="1" applyFill="1" applyBorder="1" applyAlignment="1">
      <alignment horizontal="left" vertical="center"/>
    </xf>
    <xf numFmtId="1" fontId="6" fillId="3" borderId="10" xfId="2" applyNumberFormat="1" applyFont="1" applyFill="1" applyBorder="1" applyAlignment="1">
      <alignment horizontal="left" vertical="center"/>
    </xf>
    <xf numFmtId="168" fontId="6" fillId="2" borderId="0" xfId="2" applyNumberFormat="1" applyFont="1" applyFill="1" applyBorder="1"/>
    <xf numFmtId="0" fontId="11" fillId="2" borderId="0" xfId="2" applyFont="1" applyFill="1"/>
    <xf numFmtId="0" fontId="2" fillId="8" borderId="3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4" fillId="2" borderId="0" xfId="2" applyFill="1" applyAlignment="1">
      <alignment horizontal="left" vertical="top"/>
    </xf>
    <xf numFmtId="1" fontId="2" fillId="8" borderId="0" xfId="0" applyNumberFormat="1" applyFont="1" applyFill="1" applyBorder="1" applyAlignment="1">
      <alignment horizontal="left"/>
    </xf>
    <xf numFmtId="0" fontId="4" fillId="6" borderId="0" xfId="2" applyFill="1" applyBorder="1"/>
    <xf numFmtId="167" fontId="2" fillId="8" borderId="6" xfId="1" applyNumberFormat="1" applyFont="1" applyFill="1" applyBorder="1" applyAlignment="1"/>
    <xf numFmtId="167" fontId="2" fillId="6" borderId="6" xfId="1" applyNumberFormat="1" applyFont="1" applyFill="1" applyBorder="1"/>
    <xf numFmtId="10" fontId="2" fillId="6" borderId="6" xfId="0" applyNumberFormat="1" applyFont="1" applyFill="1" applyBorder="1" applyAlignment="1">
      <alignment horizontal="center"/>
    </xf>
    <xf numFmtId="0" fontId="4" fillId="6" borderId="1" xfId="2" applyFill="1" applyBorder="1"/>
    <xf numFmtId="0" fontId="2" fillId="8" borderId="4" xfId="0" applyFont="1" applyFill="1" applyBorder="1" applyAlignment="1">
      <alignment horizontal="left" vertical="top" wrapText="1"/>
    </xf>
    <xf numFmtId="1" fontId="3" fillId="9" borderId="10" xfId="0" applyNumberFormat="1" applyFont="1" applyFill="1" applyBorder="1" applyAlignment="1">
      <alignment horizontal="left"/>
    </xf>
    <xf numFmtId="167" fontId="3" fillId="9" borderId="8" xfId="1" applyNumberFormat="1" applyFont="1" applyFill="1" applyBorder="1" applyAlignment="1"/>
    <xf numFmtId="10" fontId="3" fillId="7" borderId="10" xfId="0" applyNumberFormat="1" applyFont="1" applyFill="1" applyBorder="1" applyAlignment="1">
      <alignment horizontal="center"/>
    </xf>
    <xf numFmtId="10" fontId="3" fillId="7" borderId="8" xfId="0" applyNumberFormat="1" applyFont="1" applyFill="1" applyBorder="1" applyAlignment="1">
      <alignment horizontal="center"/>
    </xf>
    <xf numFmtId="0" fontId="6" fillId="2" borderId="0" xfId="2" applyFont="1" applyFill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67" fontId="2" fillId="0" borderId="6" xfId="1" applyNumberFormat="1" applyFont="1" applyFill="1" applyBorder="1" applyAlignment="1"/>
    <xf numFmtId="167" fontId="2" fillId="0" borderId="6" xfId="1" applyNumberFormat="1" applyFont="1" applyFill="1" applyBorder="1"/>
    <xf numFmtId="167" fontId="2" fillId="0" borderId="1" xfId="1" applyNumberFormat="1" applyFont="1" applyFill="1" applyBorder="1"/>
    <xf numFmtId="0" fontId="4" fillId="0" borderId="0" xfId="2" applyFill="1" applyBorder="1"/>
    <xf numFmtId="10" fontId="2" fillId="0" borderId="6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6" fillId="2" borderId="0" xfId="2" applyFont="1" applyFill="1" applyBorder="1" applyAlignment="1">
      <alignment horizontal="left" vertical="top" wrapText="1"/>
    </xf>
    <xf numFmtId="167" fontId="6" fillId="2" borderId="0" xfId="2" applyNumberFormat="1" applyFont="1" applyFill="1"/>
    <xf numFmtId="1" fontId="2" fillId="8" borderId="1" xfId="0" applyNumberFormat="1" applyFont="1" applyFill="1" applyBorder="1" applyAlignment="1">
      <alignment horizontal="left"/>
    </xf>
    <xf numFmtId="1" fontId="2" fillId="3" borderId="6" xfId="0" applyNumberFormat="1" applyFont="1" applyFill="1" applyBorder="1" applyAlignment="1">
      <alignment horizontal="left"/>
    </xf>
    <xf numFmtId="167" fontId="4" fillId="6" borderId="0" xfId="2" applyNumberFormat="1" applyFill="1" applyBorder="1"/>
    <xf numFmtId="167" fontId="6" fillId="2" borderId="0" xfId="2" applyNumberFormat="1" applyFont="1" applyFill="1" applyBorder="1" applyAlignment="1">
      <alignment horizontal="left" vertical="top" wrapText="1"/>
    </xf>
    <xf numFmtId="167" fontId="6" fillId="2" borderId="0" xfId="2" applyNumberFormat="1" applyFont="1" applyFill="1" applyBorder="1"/>
    <xf numFmtId="167" fontId="3" fillId="9" borderId="2" xfId="1" applyNumberFormat="1" applyFont="1" applyFill="1" applyBorder="1" applyAlignment="1"/>
    <xf numFmtId="0" fontId="2" fillId="8" borderId="6" xfId="1" quotePrefix="1" applyNumberFormat="1" applyFont="1" applyFill="1" applyBorder="1" applyAlignment="1"/>
    <xf numFmtId="0" fontId="2" fillId="8" borderId="1" xfId="1" quotePrefix="1" applyNumberFormat="1" applyFont="1" applyFill="1" applyBorder="1" applyAlignment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1" fontId="2" fillId="8" borderId="6" xfId="0" applyNumberFormat="1" applyFont="1" applyFill="1" applyBorder="1" applyAlignment="1">
      <alignment horizontal="left"/>
    </xf>
    <xf numFmtId="167" fontId="2" fillId="8" borderId="13" xfId="1" applyNumberFormat="1" applyFont="1" applyFill="1" applyBorder="1" applyAlignment="1"/>
    <xf numFmtId="167" fontId="2" fillId="6" borderId="13" xfId="1" applyNumberFormat="1" applyFont="1" applyFill="1" applyBorder="1"/>
    <xf numFmtId="167" fontId="4" fillId="6" borderId="0" xfId="2" applyNumberFormat="1" applyFill="1"/>
    <xf numFmtId="10" fontId="2" fillId="6" borderId="13" xfId="0" applyNumberFormat="1" applyFont="1" applyFill="1" applyBorder="1" applyAlignment="1">
      <alignment horizontal="center"/>
    </xf>
    <xf numFmtId="10" fontId="2" fillId="6" borderId="12" xfId="0" applyNumberFormat="1" applyFont="1" applyFill="1" applyBorder="1" applyAlignment="1">
      <alignment horizontal="center"/>
    </xf>
    <xf numFmtId="10" fontId="2" fillId="6" borderId="14" xfId="0" applyNumberFormat="1" applyFont="1" applyFill="1" applyBorder="1" applyAlignment="1">
      <alignment horizontal="center"/>
    </xf>
    <xf numFmtId="0" fontId="4" fillId="6" borderId="0" xfId="2" applyFill="1"/>
    <xf numFmtId="167" fontId="2" fillId="8" borderId="1" xfId="1" applyNumberFormat="1" applyFont="1" applyFill="1" applyBorder="1" applyAlignment="1"/>
    <xf numFmtId="10" fontId="2" fillId="6" borderId="0" xfId="0" applyNumberFormat="1" applyFont="1" applyFill="1" applyAlignment="1">
      <alignment horizontal="center"/>
    </xf>
    <xf numFmtId="10" fontId="2" fillId="6" borderId="7" xfId="0" applyNumberFormat="1" applyFont="1" applyFill="1" applyBorder="1" applyAlignment="1">
      <alignment horizontal="center"/>
    </xf>
    <xf numFmtId="1" fontId="3" fillId="9" borderId="8" xfId="0" applyNumberFormat="1" applyFont="1" applyFill="1" applyBorder="1" applyAlignment="1">
      <alignment horizontal="left"/>
    </xf>
    <xf numFmtId="10" fontId="3" fillId="7" borderId="9" xfId="0" applyNumberFormat="1" applyFont="1" applyFill="1" applyBorder="1" applyAlignment="1">
      <alignment horizontal="center"/>
    </xf>
    <xf numFmtId="0" fontId="0" fillId="6" borderId="0" xfId="0" applyFill="1"/>
    <xf numFmtId="0" fontId="6" fillId="2" borderId="0" xfId="2" applyFont="1" applyFill="1" applyAlignment="1">
      <alignment horizontal="left"/>
    </xf>
    <xf numFmtId="167" fontId="2" fillId="8" borderId="0" xfId="1" applyNumberFormat="1" applyFont="1" applyFill="1" applyBorder="1" applyAlignment="1"/>
    <xf numFmtId="1" fontId="3" fillId="9" borderId="2" xfId="0" applyNumberFormat="1" applyFont="1" applyFill="1" applyBorder="1" applyAlignment="1">
      <alignment horizontal="left"/>
    </xf>
    <xf numFmtId="167" fontId="3" fillId="9" borderId="10" xfId="1" applyNumberFormat="1" applyFont="1" applyFill="1" applyBorder="1" applyAlignment="1"/>
    <xf numFmtId="0" fontId="2" fillId="6" borderId="4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 vertical="top" wrapText="1"/>
    </xf>
    <xf numFmtId="0" fontId="6" fillId="2" borderId="0" xfId="2" applyFont="1" applyFill="1" applyAlignment="1">
      <alignment horizontal="left" wrapText="1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64CC-AF92-4147-9B2C-69AFC35596E1}">
  <dimension ref="A1:N17"/>
  <sheetViews>
    <sheetView tabSelected="1" workbookViewId="0">
      <selection activeCell="B6" sqref="B6"/>
    </sheetView>
  </sheetViews>
  <sheetFormatPr baseColWidth="10" defaultColWidth="10.85546875" defaultRowHeight="12.75"/>
  <cols>
    <col min="1" max="1" width="13.85546875" style="101" customWidth="1"/>
    <col min="2" max="7" width="15.5703125" style="101" customWidth="1"/>
    <col min="8" max="8" width="8.42578125" style="101" customWidth="1"/>
    <col min="9" max="14" width="15.5703125" style="101" customWidth="1"/>
    <col min="15" max="256" width="10.85546875" style="101"/>
    <col min="257" max="257" width="13.85546875" style="101" customWidth="1"/>
    <col min="258" max="263" width="15.5703125" style="101" customWidth="1"/>
    <col min="264" max="264" width="8.42578125" style="101" customWidth="1"/>
    <col min="265" max="270" width="15.5703125" style="101" customWidth="1"/>
    <col min="271" max="512" width="10.85546875" style="101"/>
    <col min="513" max="513" width="13.85546875" style="101" customWidth="1"/>
    <col min="514" max="519" width="15.5703125" style="101" customWidth="1"/>
    <col min="520" max="520" width="8.42578125" style="101" customWidth="1"/>
    <col min="521" max="526" width="15.5703125" style="101" customWidth="1"/>
    <col min="527" max="768" width="10.85546875" style="101"/>
    <col min="769" max="769" width="13.85546875" style="101" customWidth="1"/>
    <col min="770" max="775" width="15.5703125" style="101" customWidth="1"/>
    <col min="776" max="776" width="8.42578125" style="101" customWidth="1"/>
    <col min="777" max="782" width="15.5703125" style="101" customWidth="1"/>
    <col min="783" max="1024" width="10.85546875" style="101"/>
    <col min="1025" max="1025" width="13.85546875" style="101" customWidth="1"/>
    <col min="1026" max="1031" width="15.5703125" style="101" customWidth="1"/>
    <col min="1032" max="1032" width="8.42578125" style="101" customWidth="1"/>
    <col min="1033" max="1038" width="15.5703125" style="101" customWidth="1"/>
    <col min="1039" max="1280" width="10.85546875" style="101"/>
    <col min="1281" max="1281" width="13.85546875" style="101" customWidth="1"/>
    <col min="1282" max="1287" width="15.5703125" style="101" customWidth="1"/>
    <col min="1288" max="1288" width="8.42578125" style="101" customWidth="1"/>
    <col min="1289" max="1294" width="15.5703125" style="101" customWidth="1"/>
    <col min="1295" max="1536" width="10.85546875" style="101"/>
    <col min="1537" max="1537" width="13.85546875" style="101" customWidth="1"/>
    <col min="1538" max="1543" width="15.5703125" style="101" customWidth="1"/>
    <col min="1544" max="1544" width="8.42578125" style="101" customWidth="1"/>
    <col min="1545" max="1550" width="15.5703125" style="101" customWidth="1"/>
    <col min="1551" max="1792" width="10.85546875" style="101"/>
    <col min="1793" max="1793" width="13.85546875" style="101" customWidth="1"/>
    <col min="1794" max="1799" width="15.5703125" style="101" customWidth="1"/>
    <col min="1800" max="1800" width="8.42578125" style="101" customWidth="1"/>
    <col min="1801" max="1806" width="15.5703125" style="101" customWidth="1"/>
    <col min="1807" max="2048" width="10.85546875" style="101"/>
    <col min="2049" max="2049" width="13.85546875" style="101" customWidth="1"/>
    <col min="2050" max="2055" width="15.5703125" style="101" customWidth="1"/>
    <col min="2056" max="2056" width="8.42578125" style="101" customWidth="1"/>
    <col min="2057" max="2062" width="15.5703125" style="101" customWidth="1"/>
    <col min="2063" max="2304" width="10.85546875" style="101"/>
    <col min="2305" max="2305" width="13.85546875" style="101" customWidth="1"/>
    <col min="2306" max="2311" width="15.5703125" style="101" customWidth="1"/>
    <col min="2312" max="2312" width="8.42578125" style="101" customWidth="1"/>
    <col min="2313" max="2318" width="15.5703125" style="101" customWidth="1"/>
    <col min="2319" max="2560" width="10.85546875" style="101"/>
    <col min="2561" max="2561" width="13.85546875" style="101" customWidth="1"/>
    <col min="2562" max="2567" width="15.5703125" style="101" customWidth="1"/>
    <col min="2568" max="2568" width="8.42578125" style="101" customWidth="1"/>
    <col min="2569" max="2574" width="15.5703125" style="101" customWidth="1"/>
    <col min="2575" max="2816" width="10.85546875" style="101"/>
    <col min="2817" max="2817" width="13.85546875" style="101" customWidth="1"/>
    <col min="2818" max="2823" width="15.5703125" style="101" customWidth="1"/>
    <col min="2824" max="2824" width="8.42578125" style="101" customWidth="1"/>
    <col min="2825" max="2830" width="15.5703125" style="101" customWidth="1"/>
    <col min="2831" max="3072" width="10.85546875" style="101"/>
    <col min="3073" max="3073" width="13.85546875" style="101" customWidth="1"/>
    <col min="3074" max="3079" width="15.5703125" style="101" customWidth="1"/>
    <col min="3080" max="3080" width="8.42578125" style="101" customWidth="1"/>
    <col min="3081" max="3086" width="15.5703125" style="101" customWidth="1"/>
    <col min="3087" max="3328" width="10.85546875" style="101"/>
    <col min="3329" max="3329" width="13.85546875" style="101" customWidth="1"/>
    <col min="3330" max="3335" width="15.5703125" style="101" customWidth="1"/>
    <col min="3336" max="3336" width="8.42578125" style="101" customWidth="1"/>
    <col min="3337" max="3342" width="15.5703125" style="101" customWidth="1"/>
    <col min="3343" max="3584" width="10.85546875" style="101"/>
    <col min="3585" max="3585" width="13.85546875" style="101" customWidth="1"/>
    <col min="3586" max="3591" width="15.5703125" style="101" customWidth="1"/>
    <col min="3592" max="3592" width="8.42578125" style="101" customWidth="1"/>
    <col min="3593" max="3598" width="15.5703125" style="101" customWidth="1"/>
    <col min="3599" max="3840" width="10.85546875" style="101"/>
    <col min="3841" max="3841" width="13.85546875" style="101" customWidth="1"/>
    <col min="3842" max="3847" width="15.5703125" style="101" customWidth="1"/>
    <col min="3848" max="3848" width="8.42578125" style="101" customWidth="1"/>
    <col min="3849" max="3854" width="15.5703125" style="101" customWidth="1"/>
    <col min="3855" max="4096" width="10.85546875" style="101"/>
    <col min="4097" max="4097" width="13.85546875" style="101" customWidth="1"/>
    <col min="4098" max="4103" width="15.5703125" style="101" customWidth="1"/>
    <col min="4104" max="4104" width="8.42578125" style="101" customWidth="1"/>
    <col min="4105" max="4110" width="15.5703125" style="101" customWidth="1"/>
    <col min="4111" max="4352" width="10.85546875" style="101"/>
    <col min="4353" max="4353" width="13.85546875" style="101" customWidth="1"/>
    <col min="4354" max="4359" width="15.5703125" style="101" customWidth="1"/>
    <col min="4360" max="4360" width="8.42578125" style="101" customWidth="1"/>
    <col min="4361" max="4366" width="15.5703125" style="101" customWidth="1"/>
    <col min="4367" max="4608" width="10.85546875" style="101"/>
    <col min="4609" max="4609" width="13.85546875" style="101" customWidth="1"/>
    <col min="4610" max="4615" width="15.5703125" style="101" customWidth="1"/>
    <col min="4616" max="4616" width="8.42578125" style="101" customWidth="1"/>
    <col min="4617" max="4622" width="15.5703125" style="101" customWidth="1"/>
    <col min="4623" max="4864" width="10.85546875" style="101"/>
    <col min="4865" max="4865" width="13.85546875" style="101" customWidth="1"/>
    <col min="4866" max="4871" width="15.5703125" style="101" customWidth="1"/>
    <col min="4872" max="4872" width="8.42578125" style="101" customWidth="1"/>
    <col min="4873" max="4878" width="15.5703125" style="101" customWidth="1"/>
    <col min="4879" max="5120" width="10.85546875" style="101"/>
    <col min="5121" max="5121" width="13.85546875" style="101" customWidth="1"/>
    <col min="5122" max="5127" width="15.5703125" style="101" customWidth="1"/>
    <col min="5128" max="5128" width="8.42578125" style="101" customWidth="1"/>
    <col min="5129" max="5134" width="15.5703125" style="101" customWidth="1"/>
    <col min="5135" max="5376" width="10.85546875" style="101"/>
    <col min="5377" max="5377" width="13.85546875" style="101" customWidth="1"/>
    <col min="5378" max="5383" width="15.5703125" style="101" customWidth="1"/>
    <col min="5384" max="5384" width="8.42578125" style="101" customWidth="1"/>
    <col min="5385" max="5390" width="15.5703125" style="101" customWidth="1"/>
    <col min="5391" max="5632" width="10.85546875" style="101"/>
    <col min="5633" max="5633" width="13.85546875" style="101" customWidth="1"/>
    <col min="5634" max="5639" width="15.5703125" style="101" customWidth="1"/>
    <col min="5640" max="5640" width="8.42578125" style="101" customWidth="1"/>
    <col min="5641" max="5646" width="15.5703125" style="101" customWidth="1"/>
    <col min="5647" max="5888" width="10.85546875" style="101"/>
    <col min="5889" max="5889" width="13.85546875" style="101" customWidth="1"/>
    <col min="5890" max="5895" width="15.5703125" style="101" customWidth="1"/>
    <col min="5896" max="5896" width="8.42578125" style="101" customWidth="1"/>
    <col min="5897" max="5902" width="15.5703125" style="101" customWidth="1"/>
    <col min="5903" max="6144" width="10.85546875" style="101"/>
    <col min="6145" max="6145" width="13.85546875" style="101" customWidth="1"/>
    <col min="6146" max="6151" width="15.5703125" style="101" customWidth="1"/>
    <col min="6152" max="6152" width="8.42578125" style="101" customWidth="1"/>
    <col min="6153" max="6158" width="15.5703125" style="101" customWidth="1"/>
    <col min="6159" max="6400" width="10.85546875" style="101"/>
    <col min="6401" max="6401" width="13.85546875" style="101" customWidth="1"/>
    <col min="6402" max="6407" width="15.5703125" style="101" customWidth="1"/>
    <col min="6408" max="6408" width="8.42578125" style="101" customWidth="1"/>
    <col min="6409" max="6414" width="15.5703125" style="101" customWidth="1"/>
    <col min="6415" max="6656" width="10.85546875" style="101"/>
    <col min="6657" max="6657" width="13.85546875" style="101" customWidth="1"/>
    <col min="6658" max="6663" width="15.5703125" style="101" customWidth="1"/>
    <col min="6664" max="6664" width="8.42578125" style="101" customWidth="1"/>
    <col min="6665" max="6670" width="15.5703125" style="101" customWidth="1"/>
    <col min="6671" max="6912" width="10.85546875" style="101"/>
    <col min="6913" max="6913" width="13.85546875" style="101" customWidth="1"/>
    <col min="6914" max="6919" width="15.5703125" style="101" customWidth="1"/>
    <col min="6920" max="6920" width="8.42578125" style="101" customWidth="1"/>
    <col min="6921" max="6926" width="15.5703125" style="101" customWidth="1"/>
    <col min="6927" max="7168" width="10.85546875" style="101"/>
    <col min="7169" max="7169" width="13.85546875" style="101" customWidth="1"/>
    <col min="7170" max="7175" width="15.5703125" style="101" customWidth="1"/>
    <col min="7176" max="7176" width="8.42578125" style="101" customWidth="1"/>
    <col min="7177" max="7182" width="15.5703125" style="101" customWidth="1"/>
    <col min="7183" max="7424" width="10.85546875" style="101"/>
    <col min="7425" max="7425" width="13.85546875" style="101" customWidth="1"/>
    <col min="7426" max="7431" width="15.5703125" style="101" customWidth="1"/>
    <col min="7432" max="7432" width="8.42578125" style="101" customWidth="1"/>
    <col min="7433" max="7438" width="15.5703125" style="101" customWidth="1"/>
    <col min="7439" max="7680" width="10.85546875" style="101"/>
    <col min="7681" max="7681" width="13.85546875" style="101" customWidth="1"/>
    <col min="7682" max="7687" width="15.5703125" style="101" customWidth="1"/>
    <col min="7688" max="7688" width="8.42578125" style="101" customWidth="1"/>
    <col min="7689" max="7694" width="15.5703125" style="101" customWidth="1"/>
    <col min="7695" max="7936" width="10.85546875" style="101"/>
    <col min="7937" max="7937" width="13.85546875" style="101" customWidth="1"/>
    <col min="7938" max="7943" width="15.5703125" style="101" customWidth="1"/>
    <col min="7944" max="7944" width="8.42578125" style="101" customWidth="1"/>
    <col min="7945" max="7950" width="15.5703125" style="101" customWidth="1"/>
    <col min="7951" max="8192" width="10.85546875" style="101"/>
    <col min="8193" max="8193" width="13.85546875" style="101" customWidth="1"/>
    <col min="8194" max="8199" width="15.5703125" style="101" customWidth="1"/>
    <col min="8200" max="8200" width="8.42578125" style="101" customWidth="1"/>
    <col min="8201" max="8206" width="15.5703125" style="101" customWidth="1"/>
    <col min="8207" max="8448" width="10.85546875" style="101"/>
    <col min="8449" max="8449" width="13.85546875" style="101" customWidth="1"/>
    <col min="8450" max="8455" width="15.5703125" style="101" customWidth="1"/>
    <col min="8456" max="8456" width="8.42578125" style="101" customWidth="1"/>
    <col min="8457" max="8462" width="15.5703125" style="101" customWidth="1"/>
    <col min="8463" max="8704" width="10.85546875" style="101"/>
    <col min="8705" max="8705" width="13.85546875" style="101" customWidth="1"/>
    <col min="8706" max="8711" width="15.5703125" style="101" customWidth="1"/>
    <col min="8712" max="8712" width="8.42578125" style="101" customWidth="1"/>
    <col min="8713" max="8718" width="15.5703125" style="101" customWidth="1"/>
    <col min="8719" max="8960" width="10.85546875" style="101"/>
    <col min="8961" max="8961" width="13.85546875" style="101" customWidth="1"/>
    <col min="8962" max="8967" width="15.5703125" style="101" customWidth="1"/>
    <col min="8968" max="8968" width="8.42578125" style="101" customWidth="1"/>
    <col min="8969" max="8974" width="15.5703125" style="101" customWidth="1"/>
    <col min="8975" max="9216" width="10.85546875" style="101"/>
    <col min="9217" max="9217" width="13.85546875" style="101" customWidth="1"/>
    <col min="9218" max="9223" width="15.5703125" style="101" customWidth="1"/>
    <col min="9224" max="9224" width="8.42578125" style="101" customWidth="1"/>
    <col min="9225" max="9230" width="15.5703125" style="101" customWidth="1"/>
    <col min="9231" max="9472" width="10.85546875" style="101"/>
    <col min="9473" max="9473" width="13.85546875" style="101" customWidth="1"/>
    <col min="9474" max="9479" width="15.5703125" style="101" customWidth="1"/>
    <col min="9480" max="9480" width="8.42578125" style="101" customWidth="1"/>
    <col min="9481" max="9486" width="15.5703125" style="101" customWidth="1"/>
    <col min="9487" max="9728" width="10.85546875" style="101"/>
    <col min="9729" max="9729" width="13.85546875" style="101" customWidth="1"/>
    <col min="9730" max="9735" width="15.5703125" style="101" customWidth="1"/>
    <col min="9736" max="9736" width="8.42578125" style="101" customWidth="1"/>
    <col min="9737" max="9742" width="15.5703125" style="101" customWidth="1"/>
    <col min="9743" max="9984" width="10.85546875" style="101"/>
    <col min="9985" max="9985" width="13.85546875" style="101" customWidth="1"/>
    <col min="9986" max="9991" width="15.5703125" style="101" customWidth="1"/>
    <col min="9992" max="9992" width="8.42578125" style="101" customWidth="1"/>
    <col min="9993" max="9998" width="15.5703125" style="101" customWidth="1"/>
    <col min="9999" max="10240" width="10.85546875" style="101"/>
    <col min="10241" max="10241" width="13.85546875" style="101" customWidth="1"/>
    <col min="10242" max="10247" width="15.5703125" style="101" customWidth="1"/>
    <col min="10248" max="10248" width="8.42578125" style="101" customWidth="1"/>
    <col min="10249" max="10254" width="15.5703125" style="101" customWidth="1"/>
    <col min="10255" max="10496" width="10.85546875" style="101"/>
    <col min="10497" max="10497" width="13.85546875" style="101" customWidth="1"/>
    <col min="10498" max="10503" width="15.5703125" style="101" customWidth="1"/>
    <col min="10504" max="10504" width="8.42578125" style="101" customWidth="1"/>
    <col min="10505" max="10510" width="15.5703125" style="101" customWidth="1"/>
    <col min="10511" max="10752" width="10.85546875" style="101"/>
    <col min="10753" max="10753" width="13.85546875" style="101" customWidth="1"/>
    <col min="10754" max="10759" width="15.5703125" style="101" customWidth="1"/>
    <col min="10760" max="10760" width="8.42578125" style="101" customWidth="1"/>
    <col min="10761" max="10766" width="15.5703125" style="101" customWidth="1"/>
    <col min="10767" max="11008" width="10.85546875" style="101"/>
    <col min="11009" max="11009" width="13.85546875" style="101" customWidth="1"/>
    <col min="11010" max="11015" width="15.5703125" style="101" customWidth="1"/>
    <col min="11016" max="11016" width="8.42578125" style="101" customWidth="1"/>
    <col min="11017" max="11022" width="15.5703125" style="101" customWidth="1"/>
    <col min="11023" max="11264" width="10.85546875" style="101"/>
    <col min="11265" max="11265" width="13.85546875" style="101" customWidth="1"/>
    <col min="11266" max="11271" width="15.5703125" style="101" customWidth="1"/>
    <col min="11272" max="11272" width="8.42578125" style="101" customWidth="1"/>
    <col min="11273" max="11278" width="15.5703125" style="101" customWidth="1"/>
    <col min="11279" max="11520" width="10.85546875" style="101"/>
    <col min="11521" max="11521" width="13.85546875" style="101" customWidth="1"/>
    <col min="11522" max="11527" width="15.5703125" style="101" customWidth="1"/>
    <col min="11528" max="11528" width="8.42578125" style="101" customWidth="1"/>
    <col min="11529" max="11534" width="15.5703125" style="101" customWidth="1"/>
    <col min="11535" max="11776" width="10.85546875" style="101"/>
    <col min="11777" max="11777" width="13.85546875" style="101" customWidth="1"/>
    <col min="11778" max="11783" width="15.5703125" style="101" customWidth="1"/>
    <col min="11784" max="11784" width="8.42578125" style="101" customWidth="1"/>
    <col min="11785" max="11790" width="15.5703125" style="101" customWidth="1"/>
    <col min="11791" max="12032" width="10.85546875" style="101"/>
    <col min="12033" max="12033" width="13.85546875" style="101" customWidth="1"/>
    <col min="12034" max="12039" width="15.5703125" style="101" customWidth="1"/>
    <col min="12040" max="12040" width="8.42578125" style="101" customWidth="1"/>
    <col min="12041" max="12046" width="15.5703125" style="101" customWidth="1"/>
    <col min="12047" max="12288" width="10.85546875" style="101"/>
    <col min="12289" max="12289" width="13.85546875" style="101" customWidth="1"/>
    <col min="12290" max="12295" width="15.5703125" style="101" customWidth="1"/>
    <col min="12296" max="12296" width="8.42578125" style="101" customWidth="1"/>
    <col min="12297" max="12302" width="15.5703125" style="101" customWidth="1"/>
    <col min="12303" max="12544" width="10.85546875" style="101"/>
    <col min="12545" max="12545" width="13.85546875" style="101" customWidth="1"/>
    <col min="12546" max="12551" width="15.5703125" style="101" customWidth="1"/>
    <col min="12552" max="12552" width="8.42578125" style="101" customWidth="1"/>
    <col min="12553" max="12558" width="15.5703125" style="101" customWidth="1"/>
    <col min="12559" max="12800" width="10.85546875" style="101"/>
    <col min="12801" max="12801" width="13.85546875" style="101" customWidth="1"/>
    <col min="12802" max="12807" width="15.5703125" style="101" customWidth="1"/>
    <col min="12808" max="12808" width="8.42578125" style="101" customWidth="1"/>
    <col min="12809" max="12814" width="15.5703125" style="101" customWidth="1"/>
    <col min="12815" max="13056" width="10.85546875" style="101"/>
    <col min="13057" max="13057" width="13.85546875" style="101" customWidth="1"/>
    <col min="13058" max="13063" width="15.5703125" style="101" customWidth="1"/>
    <col min="13064" max="13064" width="8.42578125" style="101" customWidth="1"/>
    <col min="13065" max="13070" width="15.5703125" style="101" customWidth="1"/>
    <col min="13071" max="13312" width="10.85546875" style="101"/>
    <col min="13313" max="13313" width="13.85546875" style="101" customWidth="1"/>
    <col min="13314" max="13319" width="15.5703125" style="101" customWidth="1"/>
    <col min="13320" max="13320" width="8.42578125" style="101" customWidth="1"/>
    <col min="13321" max="13326" width="15.5703125" style="101" customWidth="1"/>
    <col min="13327" max="13568" width="10.85546875" style="101"/>
    <col min="13569" max="13569" width="13.85546875" style="101" customWidth="1"/>
    <col min="13570" max="13575" width="15.5703125" style="101" customWidth="1"/>
    <col min="13576" max="13576" width="8.42578125" style="101" customWidth="1"/>
    <col min="13577" max="13582" width="15.5703125" style="101" customWidth="1"/>
    <col min="13583" max="13824" width="10.85546875" style="101"/>
    <col min="13825" max="13825" width="13.85546875" style="101" customWidth="1"/>
    <col min="13826" max="13831" width="15.5703125" style="101" customWidth="1"/>
    <col min="13832" max="13832" width="8.42578125" style="101" customWidth="1"/>
    <col min="13833" max="13838" width="15.5703125" style="101" customWidth="1"/>
    <col min="13839" max="14080" width="10.85546875" style="101"/>
    <col min="14081" max="14081" width="13.85546875" style="101" customWidth="1"/>
    <col min="14082" max="14087" width="15.5703125" style="101" customWidth="1"/>
    <col min="14088" max="14088" width="8.42578125" style="101" customWidth="1"/>
    <col min="14089" max="14094" width="15.5703125" style="101" customWidth="1"/>
    <col min="14095" max="14336" width="10.85546875" style="101"/>
    <col min="14337" max="14337" width="13.85546875" style="101" customWidth="1"/>
    <col min="14338" max="14343" width="15.5703125" style="101" customWidth="1"/>
    <col min="14344" max="14344" width="8.42578125" style="101" customWidth="1"/>
    <col min="14345" max="14350" width="15.5703125" style="101" customWidth="1"/>
    <col min="14351" max="14592" width="10.85546875" style="101"/>
    <col min="14593" max="14593" width="13.85546875" style="101" customWidth="1"/>
    <col min="14594" max="14599" width="15.5703125" style="101" customWidth="1"/>
    <col min="14600" max="14600" width="8.42578125" style="101" customWidth="1"/>
    <col min="14601" max="14606" width="15.5703125" style="101" customWidth="1"/>
    <col min="14607" max="14848" width="10.85546875" style="101"/>
    <col min="14849" max="14849" width="13.85546875" style="101" customWidth="1"/>
    <col min="14850" max="14855" width="15.5703125" style="101" customWidth="1"/>
    <col min="14856" max="14856" width="8.42578125" style="101" customWidth="1"/>
    <col min="14857" max="14862" width="15.5703125" style="101" customWidth="1"/>
    <col min="14863" max="15104" width="10.85546875" style="101"/>
    <col min="15105" max="15105" width="13.85546875" style="101" customWidth="1"/>
    <col min="15106" max="15111" width="15.5703125" style="101" customWidth="1"/>
    <col min="15112" max="15112" width="8.42578125" style="101" customWidth="1"/>
    <col min="15113" max="15118" width="15.5703125" style="101" customWidth="1"/>
    <col min="15119" max="15360" width="10.85546875" style="101"/>
    <col min="15361" max="15361" width="13.85546875" style="101" customWidth="1"/>
    <col min="15362" max="15367" width="15.5703125" style="101" customWidth="1"/>
    <col min="15368" max="15368" width="8.42578125" style="101" customWidth="1"/>
    <col min="15369" max="15374" width="15.5703125" style="101" customWidth="1"/>
    <col min="15375" max="15616" width="10.85546875" style="101"/>
    <col min="15617" max="15617" width="13.85546875" style="101" customWidth="1"/>
    <col min="15618" max="15623" width="15.5703125" style="101" customWidth="1"/>
    <col min="15624" max="15624" width="8.42578125" style="101" customWidth="1"/>
    <col min="15625" max="15630" width="15.5703125" style="101" customWidth="1"/>
    <col min="15631" max="15872" width="10.85546875" style="101"/>
    <col min="15873" max="15873" width="13.85546875" style="101" customWidth="1"/>
    <col min="15874" max="15879" width="15.5703125" style="101" customWidth="1"/>
    <col min="15880" max="15880" width="8.42578125" style="101" customWidth="1"/>
    <col min="15881" max="15886" width="15.5703125" style="101" customWidth="1"/>
    <col min="15887" max="16128" width="10.85546875" style="101"/>
    <col min="16129" max="16129" width="13.85546875" style="101" customWidth="1"/>
    <col min="16130" max="16135" width="15.5703125" style="101" customWidth="1"/>
    <col min="16136" max="16136" width="8.42578125" style="101" customWidth="1"/>
    <col min="16137" max="16142" width="15.5703125" style="101" customWidth="1"/>
    <col min="16143" max="16384" width="10.85546875" style="101"/>
  </cols>
  <sheetData>
    <row r="1" spans="1:14" s="10" customFormat="1">
      <c r="A1" s="86" t="s">
        <v>57</v>
      </c>
      <c r="D1" s="7"/>
      <c r="N1" s="87" t="s">
        <v>20</v>
      </c>
    </row>
    <row r="2" spans="1:14" s="10" customFormat="1">
      <c r="A2" s="86" t="s">
        <v>61</v>
      </c>
      <c r="D2" s="7"/>
      <c r="E2" s="7"/>
    </row>
    <row r="3" spans="1:14" s="10" customFormat="1">
      <c r="A3" s="7" t="s">
        <v>22</v>
      </c>
      <c r="B3" s="7"/>
      <c r="C3" s="7"/>
      <c r="D3" s="7"/>
      <c r="E3" s="7"/>
    </row>
    <row r="4" spans="1:14" s="56" customForma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58</v>
      </c>
      <c r="J5" s="63" t="s">
        <v>46</v>
      </c>
      <c r="K5" s="63" t="s">
        <v>47</v>
      </c>
      <c r="L5" s="63" t="s">
        <v>58</v>
      </c>
      <c r="M5" s="63" t="s">
        <v>46</v>
      </c>
      <c r="N5" s="54" t="s">
        <v>47</v>
      </c>
    </row>
    <row r="6" spans="1:14" s="95" customFormat="1">
      <c r="A6" s="88" t="s">
        <v>25</v>
      </c>
      <c r="B6" s="89">
        <v>7414.7500000000009</v>
      </c>
      <c r="C6" s="90">
        <v>3064.5222222222224</v>
      </c>
      <c r="D6" s="90">
        <v>10479.272222222226</v>
      </c>
      <c r="E6" s="89">
        <v>28182.35</v>
      </c>
      <c r="F6" s="90">
        <v>13028.45</v>
      </c>
      <c r="G6" s="90">
        <v>41210.800000000003</v>
      </c>
      <c r="H6" s="91"/>
      <c r="I6" s="92">
        <v>2.9724544772533616E-2</v>
      </c>
      <c r="J6" s="93">
        <v>2.5388302789193316E-2</v>
      </c>
      <c r="K6" s="92">
        <v>2.724465461117458E-2</v>
      </c>
      <c r="L6" s="93">
        <v>3.6369296699153432E-2</v>
      </c>
      <c r="M6" s="92">
        <v>3.1349316836917371E-2</v>
      </c>
      <c r="N6" s="94">
        <v>3.4115688257010945E-2</v>
      </c>
    </row>
    <row r="7" spans="1:14" s="95" customFormat="1">
      <c r="A7" s="88" t="s">
        <v>26</v>
      </c>
      <c r="B7" s="96">
        <v>8523.8505747126437</v>
      </c>
      <c r="C7" s="3">
        <v>3588.7044334975367</v>
      </c>
      <c r="D7" s="3">
        <v>12112.555008210178</v>
      </c>
      <c r="E7" s="96">
        <v>32341.065681444994</v>
      </c>
      <c r="F7" s="3">
        <v>15036.962233169132</v>
      </c>
      <c r="G7" s="3">
        <v>47378.027914614126</v>
      </c>
      <c r="H7" s="91"/>
      <c r="I7" s="1">
        <v>3.3623481530560564E-2</v>
      </c>
      <c r="J7" s="97">
        <v>3.4617596721815434E-2</v>
      </c>
      <c r="K7" s="1">
        <v>3.2180884380094657E-2</v>
      </c>
      <c r="L7" s="97">
        <v>4.0732520571601247E-2</v>
      </c>
      <c r="M7" s="1">
        <v>4.8887930962510533E-2</v>
      </c>
      <c r="N7" s="98">
        <v>4.157596002898914E-2</v>
      </c>
    </row>
    <row r="8" spans="1:14" s="95" customFormat="1">
      <c r="A8" s="88" t="s">
        <v>27</v>
      </c>
      <c r="B8" s="96">
        <v>14249.113600628933</v>
      </c>
      <c r="C8" s="3">
        <v>6186.066037735849</v>
      </c>
      <c r="D8" s="3">
        <v>20435.179638364782</v>
      </c>
      <c r="E8" s="96">
        <v>41421.039308176107</v>
      </c>
      <c r="F8" s="3">
        <v>19686.81918238994</v>
      </c>
      <c r="G8" s="3">
        <v>61107.858490566025</v>
      </c>
      <c r="H8" s="91"/>
      <c r="I8" s="1">
        <v>3.9791820498621795E-2</v>
      </c>
      <c r="J8" s="97">
        <v>4.4439179292917595E-2</v>
      </c>
      <c r="K8" s="1">
        <v>3.9255417775591731E-2</v>
      </c>
      <c r="L8" s="97">
        <v>3.9689380406301829E-2</v>
      </c>
      <c r="M8" s="1">
        <v>4.4875047360593362E-2</v>
      </c>
      <c r="N8" s="98">
        <v>3.841542258395917E-2</v>
      </c>
    </row>
    <row r="9" spans="1:14" s="95" customFormat="1">
      <c r="A9" s="99" t="s">
        <v>59</v>
      </c>
      <c r="B9" s="83">
        <v>30187.714175341582</v>
      </c>
      <c r="C9" s="83">
        <v>12839.292693455609</v>
      </c>
      <c r="D9" s="83">
        <v>43027.006868797187</v>
      </c>
      <c r="E9" s="83">
        <v>101944.45498962111</v>
      </c>
      <c r="F9" s="83">
        <v>47752.231415559072</v>
      </c>
      <c r="G9" s="83">
        <v>149696.68640518014</v>
      </c>
      <c r="H9"/>
      <c r="I9" s="2">
        <v>2.2275976769355638E-2</v>
      </c>
      <c r="J9" s="66">
        <v>2.4264807908057108E-2</v>
      </c>
      <c r="K9" s="2">
        <v>2.1764530659414801E-2</v>
      </c>
      <c r="L9" s="66">
        <v>4.1564877961174106E-2</v>
      </c>
      <c r="M9" s="2">
        <v>5.6061938538740343E-2</v>
      </c>
      <c r="N9" s="100">
        <v>4.2591454048182945E-2</v>
      </c>
    </row>
    <row r="10" spans="1:14" s="10" customFormat="1">
      <c r="A10" s="78" t="s">
        <v>28</v>
      </c>
      <c r="B10" s="103">
        <v>72008.832274550514</v>
      </c>
      <c r="C10" s="60">
        <v>27641.537342455151</v>
      </c>
      <c r="D10" s="60">
        <v>99650.369617005694</v>
      </c>
      <c r="E10" s="59">
        <v>228110.15178262373</v>
      </c>
      <c r="F10" s="60">
        <v>65952.611976462445</v>
      </c>
      <c r="G10" s="3">
        <v>294062.76375908614</v>
      </c>
      <c r="H10" s="91"/>
      <c r="I10" s="61">
        <v>1.9540991422411481E-2</v>
      </c>
      <c r="J10" s="61">
        <v>1.8454062856206644E-2</v>
      </c>
      <c r="K10" s="61">
        <v>1.7545396080527312E-2</v>
      </c>
      <c r="L10" s="61">
        <v>2.1637781832172701E-2</v>
      </c>
      <c r="M10" s="61">
        <v>1.8209387673891887E-2</v>
      </c>
      <c r="N10" s="1">
        <v>1.9849662266869909E-2</v>
      </c>
    </row>
    <row r="11" spans="1:14" s="10" customFormat="1">
      <c r="A11" s="78" t="s">
        <v>29</v>
      </c>
      <c r="B11" s="103">
        <v>121506.17180663584</v>
      </c>
      <c r="C11" s="60">
        <v>49061.24038344677</v>
      </c>
      <c r="D11" s="60">
        <v>170567.41219008266</v>
      </c>
      <c r="E11" s="59">
        <v>364975.18231951882</v>
      </c>
      <c r="F11" s="60">
        <v>111858.93073954787</v>
      </c>
      <c r="G11" s="3">
        <v>476834.11305906659</v>
      </c>
      <c r="H11" s="91"/>
      <c r="I11" s="61">
        <v>1.7515097649098314E-2</v>
      </c>
      <c r="J11" s="61">
        <v>1.6030236873108731E-2</v>
      </c>
      <c r="K11" s="61">
        <v>1.4518554962635813E-2</v>
      </c>
      <c r="L11" s="61">
        <v>1.8022515195129683E-2</v>
      </c>
      <c r="M11" s="61">
        <v>1.6352559296028215E-2</v>
      </c>
      <c r="N11" s="1">
        <v>1.5808146331163977E-2</v>
      </c>
    </row>
    <row r="12" spans="1:14" s="10" customFormat="1">
      <c r="A12" s="78" t="s">
        <v>30</v>
      </c>
      <c r="B12" s="103">
        <v>156650.12676923079</v>
      </c>
      <c r="C12" s="60">
        <v>99400.799999999988</v>
      </c>
      <c r="D12" s="60">
        <v>256050.92676923075</v>
      </c>
      <c r="E12" s="59">
        <v>396451.00184615387</v>
      </c>
      <c r="F12" s="60">
        <v>239063.25415384612</v>
      </c>
      <c r="G12" s="3">
        <v>635514.25600000005</v>
      </c>
      <c r="H12" s="91"/>
      <c r="I12" s="61">
        <v>2.5554713612607704E-2</v>
      </c>
      <c r="J12" s="61">
        <v>2.1415555705626296E-2</v>
      </c>
      <c r="K12" s="61">
        <v>1.9003118606090597E-2</v>
      </c>
      <c r="L12" s="61">
        <v>2.3676033311612148E-2</v>
      </c>
      <c r="M12" s="61">
        <v>2.042965502545396E-2</v>
      </c>
      <c r="N12" s="1">
        <v>1.8334533276155095E-2</v>
      </c>
    </row>
    <row r="13" spans="1:14" s="10" customFormat="1">
      <c r="A13" s="104" t="s">
        <v>60</v>
      </c>
      <c r="B13" s="105">
        <v>350165.13085041713</v>
      </c>
      <c r="C13" s="65">
        <v>176103.57772590191</v>
      </c>
      <c r="D13" s="65">
        <v>526268.70857631904</v>
      </c>
      <c r="E13" s="65">
        <v>989536.33594829647</v>
      </c>
      <c r="F13" s="65">
        <v>416874.79686985642</v>
      </c>
      <c r="G13" s="83">
        <v>1406411.1328181527</v>
      </c>
      <c r="H13"/>
      <c r="I13" s="2">
        <v>1.3556579979487459E-2</v>
      </c>
      <c r="J13" s="67">
        <v>1.3208029000297215E-2</v>
      </c>
      <c r="K13" s="67">
        <v>1.0893314999361903E-2</v>
      </c>
      <c r="L13" s="67">
        <v>1.2611280313719223E-2</v>
      </c>
      <c r="M13" s="67">
        <v>1.2837838107842302E-2</v>
      </c>
      <c r="N13" s="2">
        <v>1.0704627972404268E-2</v>
      </c>
    </row>
    <row r="14" spans="1:14" s="10" customFormat="1" ht="11.25" customHeight="1">
      <c r="A14" s="41" t="s">
        <v>48</v>
      </c>
      <c r="B14" s="76"/>
      <c r="C14" s="76"/>
      <c r="D14" s="81"/>
      <c r="E14" s="76"/>
      <c r="F14" s="76"/>
      <c r="G14" s="81"/>
      <c r="H14" s="68"/>
    </row>
    <row r="15" spans="1:14" s="10" customFormat="1" ht="13.5">
      <c r="A15" s="102" t="s">
        <v>34</v>
      </c>
      <c r="B15" s="77"/>
      <c r="C15" s="77"/>
      <c r="D15" s="77"/>
      <c r="E15" s="77"/>
      <c r="F15" s="77"/>
      <c r="G15" s="77"/>
    </row>
    <row r="16" spans="1:14" s="10" customFormat="1" ht="13.5">
      <c r="A16" s="20" t="s">
        <v>49</v>
      </c>
      <c r="B16" s="7"/>
      <c r="C16" s="7"/>
      <c r="D16" s="77"/>
      <c r="E16" s="20"/>
    </row>
    <row r="17" spans="1:5" s="10" customFormat="1" ht="13.5">
      <c r="A17" s="102" t="s">
        <v>36</v>
      </c>
      <c r="B17" s="7"/>
      <c r="C17" s="7"/>
      <c r="D17" s="77"/>
      <c r="E17" s="20"/>
    </row>
  </sheetData>
  <mergeCells count="4">
    <mergeCell ref="B4:D4"/>
    <mergeCell ref="E4:G4"/>
    <mergeCell ref="I4:K4"/>
    <mergeCell ref="L4:N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37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2672542</v>
      </c>
      <c r="C5" s="19">
        <f>100*(B5/B$5)</f>
        <v>100</v>
      </c>
      <c r="D5" s="20"/>
      <c r="E5" s="21">
        <v>0.47000000000000003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24402</v>
      </c>
      <c r="C7" s="28">
        <f>100*(B7/B$5)</f>
        <v>0.9130632932990389</v>
      </c>
      <c r="D7" s="20"/>
      <c r="E7" s="29">
        <v>3.15</v>
      </c>
    </row>
    <row r="8" spans="1:5" s="30" customFormat="1" ht="13.5">
      <c r="A8" s="26" t="s">
        <v>26</v>
      </c>
      <c r="B8" s="27">
        <v>24017</v>
      </c>
      <c r="C8" s="28">
        <f t="shared" ref="C8:C18" si="0">100*(B8/B$5)</f>
        <v>0.89865753279087857</v>
      </c>
      <c r="D8" s="20"/>
      <c r="E8" s="29">
        <v>2.4299999999999997</v>
      </c>
    </row>
    <row r="9" spans="1:5" s="30" customFormat="1" ht="13.5">
      <c r="A9" s="26" t="s">
        <v>27</v>
      </c>
      <c r="B9" s="27">
        <v>33893</v>
      </c>
      <c r="C9" s="28">
        <f t="shared" si="0"/>
        <v>1.2681933529950138</v>
      </c>
      <c r="D9" s="20"/>
      <c r="E9" s="29">
        <v>1.2</v>
      </c>
    </row>
    <row r="10" spans="1:5" s="30" customFormat="1" ht="13.5">
      <c r="A10" s="26" t="s">
        <v>28</v>
      </c>
      <c r="B10" s="27">
        <v>124406</v>
      </c>
      <c r="C10" s="28">
        <f t="shared" si="0"/>
        <v>4.6549689396836422</v>
      </c>
      <c r="D10" s="20"/>
      <c r="E10" s="29">
        <v>1.1900000000000002</v>
      </c>
    </row>
    <row r="11" spans="1:5" s="30" customFormat="1" ht="13.5">
      <c r="A11" s="26" t="s">
        <v>29</v>
      </c>
      <c r="B11" s="27">
        <v>188382</v>
      </c>
      <c r="C11" s="28">
        <f t="shared" si="0"/>
        <v>7.0487947429825244</v>
      </c>
      <c r="D11" s="20"/>
      <c r="E11" s="29">
        <v>1.5</v>
      </c>
    </row>
    <row r="12" spans="1:5" s="30" customFormat="1" ht="13.5">
      <c r="A12" s="26" t="s">
        <v>30</v>
      </c>
      <c r="B12" s="27">
        <v>384957</v>
      </c>
      <c r="C12" s="28">
        <f t="shared" si="0"/>
        <v>14.404151553090653</v>
      </c>
      <c r="D12" s="20"/>
      <c r="E12" s="29">
        <v>0.79</v>
      </c>
    </row>
    <row r="13" spans="1:5" s="30" customFormat="1" ht="13.5">
      <c r="A13" s="26" t="s">
        <v>13</v>
      </c>
      <c r="B13" s="27">
        <v>802535</v>
      </c>
      <c r="C13" s="28">
        <f t="shared" si="0"/>
        <v>30.028901323159747</v>
      </c>
      <c r="D13" s="20"/>
      <c r="E13" s="29">
        <v>0.95</v>
      </c>
    </row>
    <row r="14" spans="1:5" s="30" customFormat="1" ht="13.5">
      <c r="A14" s="26" t="s">
        <v>31</v>
      </c>
      <c r="B14" s="27">
        <v>681633</v>
      </c>
      <c r="C14" s="28">
        <f t="shared" si="0"/>
        <v>25.505043512880249</v>
      </c>
      <c r="D14" s="20"/>
      <c r="E14" s="29">
        <v>0.80999999999999994</v>
      </c>
    </row>
    <row r="15" spans="1:5" s="30" customFormat="1" ht="13.5">
      <c r="A15" s="26" t="s">
        <v>15</v>
      </c>
      <c r="B15" s="27">
        <v>262219</v>
      </c>
      <c r="C15" s="28">
        <f t="shared" si="0"/>
        <v>9.8115951030891182</v>
      </c>
      <c r="D15" s="20"/>
      <c r="E15" s="29">
        <v>1.04</v>
      </c>
    </row>
    <row r="16" spans="1:5" s="30" customFormat="1" ht="13.5">
      <c r="A16" s="26" t="s">
        <v>16</v>
      </c>
      <c r="B16" s="27">
        <v>112552</v>
      </c>
      <c r="C16" s="28">
        <f t="shared" si="0"/>
        <v>4.2114211862713473</v>
      </c>
      <c r="D16" s="20"/>
      <c r="E16" s="29">
        <v>1.22</v>
      </c>
    </row>
    <row r="17" spans="1:252" s="30" customFormat="1" ht="13.5">
      <c r="A17" s="26" t="s">
        <v>17</v>
      </c>
      <c r="B17" s="27">
        <v>11862</v>
      </c>
      <c r="C17" s="28">
        <f t="shared" si="0"/>
        <v>0.44384709389038601</v>
      </c>
      <c r="D17" s="20"/>
      <c r="E17" s="29">
        <v>1.43</v>
      </c>
    </row>
    <row r="18" spans="1:252" s="30" customFormat="1" ht="13.5">
      <c r="A18" s="31" t="s">
        <v>18</v>
      </c>
      <c r="B18" s="32">
        <v>21684</v>
      </c>
      <c r="C18" s="33">
        <f t="shared" si="0"/>
        <v>0.81136236586740274</v>
      </c>
      <c r="D18" s="20"/>
      <c r="E18" s="34">
        <v>1.7500000000000002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38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2864076</v>
      </c>
      <c r="C5" s="19">
        <f>100*(B5/B$5)</f>
        <v>100</v>
      </c>
      <c r="D5" s="20"/>
      <c r="E5" s="21">
        <v>0.7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24616</v>
      </c>
      <c r="C7" s="28">
        <f t="shared" ref="C7:C18" si="0">100*(B7/B$5)</f>
        <v>0.8594743994223617</v>
      </c>
      <c r="D7" s="20"/>
      <c r="E7" s="29">
        <v>2.08</v>
      </c>
    </row>
    <row r="8" spans="1:5" s="30" customFormat="1" ht="13.5">
      <c r="A8" s="26" t="s">
        <v>26</v>
      </c>
      <c r="B8" s="27">
        <v>24419</v>
      </c>
      <c r="C8" s="28">
        <f t="shared" si="0"/>
        <v>0.85259609032721195</v>
      </c>
      <c r="D8" s="20"/>
      <c r="E8" s="29">
        <v>2.3800000000000003</v>
      </c>
    </row>
    <row r="9" spans="1:5" s="30" customFormat="1" ht="13.5">
      <c r="A9" s="26" t="s">
        <v>27</v>
      </c>
      <c r="B9" s="27">
        <v>38867</v>
      </c>
      <c r="C9" s="28">
        <f t="shared" si="0"/>
        <v>1.3570519776709837</v>
      </c>
      <c r="D9" s="20"/>
      <c r="E9" s="29">
        <v>2.4899999999999998</v>
      </c>
    </row>
    <row r="10" spans="1:5" s="30" customFormat="1" ht="13.5">
      <c r="A10" s="26" t="s">
        <v>28</v>
      </c>
      <c r="B10" s="27">
        <v>79585</v>
      </c>
      <c r="C10" s="28">
        <f t="shared" si="0"/>
        <v>2.7787321286166988</v>
      </c>
      <c r="D10" s="20"/>
      <c r="E10" s="29">
        <v>2.7199999999999998</v>
      </c>
    </row>
    <row r="11" spans="1:5" s="30" customFormat="1" ht="13.5">
      <c r="A11" s="26" t="s">
        <v>29</v>
      </c>
      <c r="B11" s="27">
        <v>221500</v>
      </c>
      <c r="C11" s="28">
        <f t="shared" si="0"/>
        <v>7.7337333227190896</v>
      </c>
      <c r="D11" s="20"/>
      <c r="E11" s="29">
        <v>1.69</v>
      </c>
    </row>
    <row r="12" spans="1:5" s="30" customFormat="1" ht="13.5">
      <c r="A12" s="26" t="s">
        <v>30</v>
      </c>
      <c r="B12" s="27">
        <v>284803</v>
      </c>
      <c r="C12" s="28">
        <f t="shared" si="0"/>
        <v>9.943974950385396</v>
      </c>
      <c r="D12" s="20"/>
      <c r="E12" s="29">
        <v>1.92</v>
      </c>
    </row>
    <row r="13" spans="1:5" s="30" customFormat="1" ht="13.5">
      <c r="A13" s="26" t="s">
        <v>13</v>
      </c>
      <c r="B13" s="27">
        <v>990605</v>
      </c>
      <c r="C13" s="28">
        <f t="shared" si="0"/>
        <v>34.587245589851669</v>
      </c>
      <c r="D13" s="20"/>
      <c r="E13" s="29">
        <v>1.27</v>
      </c>
    </row>
    <row r="14" spans="1:5" s="30" customFormat="1" ht="13.5">
      <c r="A14" s="26" t="s">
        <v>31</v>
      </c>
      <c r="B14" s="27">
        <v>820041</v>
      </c>
      <c r="C14" s="28">
        <f t="shared" si="0"/>
        <v>28.631956693886611</v>
      </c>
      <c r="D14" s="20"/>
      <c r="E14" s="29">
        <v>1.04</v>
      </c>
    </row>
    <row r="15" spans="1:5" s="30" customFormat="1" ht="13.5">
      <c r="A15" s="26" t="s">
        <v>15</v>
      </c>
      <c r="B15" s="27">
        <v>252213</v>
      </c>
      <c r="C15" s="28">
        <f t="shared" si="0"/>
        <v>8.8060861513451449</v>
      </c>
      <c r="D15" s="20"/>
      <c r="E15" s="29">
        <v>1.6400000000000001</v>
      </c>
    </row>
    <row r="16" spans="1:5" s="30" customFormat="1" ht="13.5">
      <c r="A16" s="26" t="s">
        <v>16</v>
      </c>
      <c r="B16" s="27">
        <v>95391</v>
      </c>
      <c r="C16" s="28">
        <f t="shared" si="0"/>
        <v>3.3306029588600303</v>
      </c>
      <c r="D16" s="20"/>
      <c r="E16" s="29">
        <v>1.31</v>
      </c>
    </row>
    <row r="17" spans="1:252" s="30" customFormat="1" ht="13.5">
      <c r="A17" s="26" t="s">
        <v>17</v>
      </c>
      <c r="B17" s="27">
        <v>10495</v>
      </c>
      <c r="C17" s="28">
        <f t="shared" si="0"/>
        <v>0.36643580687104671</v>
      </c>
      <c r="D17" s="20"/>
      <c r="E17" s="29">
        <v>1.91</v>
      </c>
    </row>
    <row r="18" spans="1:252" s="30" customFormat="1" ht="13.5">
      <c r="A18" s="31" t="s">
        <v>18</v>
      </c>
      <c r="B18" s="32">
        <v>21541</v>
      </c>
      <c r="C18" s="33">
        <f t="shared" si="0"/>
        <v>0.75210993004375581</v>
      </c>
      <c r="D18" s="20"/>
      <c r="E18" s="34">
        <v>2.5700000000000003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39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2964456</v>
      </c>
      <c r="C5" s="19">
        <f>100*(B5/B$5)</f>
        <v>100</v>
      </c>
      <c r="D5" s="20"/>
      <c r="E5" s="21">
        <v>0.67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23409</v>
      </c>
      <c r="C7" s="28">
        <f t="shared" ref="C7:C18" si="0">100*(B7/B$5)</f>
        <v>0.78965584242100406</v>
      </c>
      <c r="D7" s="20"/>
      <c r="E7" s="29">
        <v>3.32</v>
      </c>
    </row>
    <row r="8" spans="1:5" s="30" customFormat="1" ht="13.5">
      <c r="A8" s="26" t="s">
        <v>26</v>
      </c>
      <c r="B8" s="27">
        <v>26990</v>
      </c>
      <c r="C8" s="28">
        <f t="shared" si="0"/>
        <v>0.91045372236929822</v>
      </c>
      <c r="D8" s="20"/>
      <c r="E8" s="29">
        <v>3.37</v>
      </c>
    </row>
    <row r="9" spans="1:5" s="30" customFormat="1" ht="13.5">
      <c r="A9" s="26" t="s">
        <v>27</v>
      </c>
      <c r="B9" s="27">
        <v>32703</v>
      </c>
      <c r="C9" s="28">
        <f t="shared" si="0"/>
        <v>1.1031703624543592</v>
      </c>
      <c r="D9" s="20"/>
      <c r="E9" s="29">
        <v>2.41</v>
      </c>
    </row>
    <row r="10" spans="1:5" s="30" customFormat="1" ht="13.5">
      <c r="A10" s="26" t="s">
        <v>28</v>
      </c>
      <c r="B10" s="27">
        <v>127588</v>
      </c>
      <c r="C10" s="28">
        <f t="shared" si="0"/>
        <v>4.3039262515618386</v>
      </c>
      <c r="D10" s="20"/>
      <c r="E10" s="29">
        <v>2.4899999999999998</v>
      </c>
    </row>
    <row r="11" spans="1:5" s="30" customFormat="1" ht="13.5">
      <c r="A11" s="26" t="s">
        <v>29</v>
      </c>
      <c r="B11" s="27">
        <v>255519</v>
      </c>
      <c r="C11" s="28">
        <f t="shared" si="0"/>
        <v>8.619422922789207</v>
      </c>
      <c r="D11" s="20"/>
      <c r="E11" s="29">
        <v>1.43</v>
      </c>
    </row>
    <row r="12" spans="1:5" s="30" customFormat="1" ht="13.5">
      <c r="A12" s="26" t="s">
        <v>30</v>
      </c>
      <c r="B12" s="27">
        <v>320893</v>
      </c>
      <c r="C12" s="28">
        <f t="shared" si="0"/>
        <v>10.824684191635834</v>
      </c>
      <c r="D12" s="20"/>
      <c r="E12" s="29">
        <v>1.4000000000000001</v>
      </c>
    </row>
    <row r="13" spans="1:5" s="30" customFormat="1" ht="13.5">
      <c r="A13" s="26" t="s">
        <v>13</v>
      </c>
      <c r="B13" s="27">
        <v>890824</v>
      </c>
      <c r="C13" s="28">
        <f t="shared" si="0"/>
        <v>30.05016772048565</v>
      </c>
      <c r="D13" s="20"/>
      <c r="E13" s="29">
        <v>1.38</v>
      </c>
    </row>
    <row r="14" spans="1:5" s="30" customFormat="1" ht="13.5">
      <c r="A14" s="26" t="s">
        <v>31</v>
      </c>
      <c r="B14" s="27">
        <v>862923</v>
      </c>
      <c r="C14" s="28">
        <f t="shared" si="0"/>
        <v>29.108983233348717</v>
      </c>
      <c r="D14" s="20"/>
      <c r="E14" s="29">
        <v>1.1299999999999999</v>
      </c>
    </row>
    <row r="15" spans="1:5" s="30" customFormat="1" ht="13.5">
      <c r="A15" s="26" t="s">
        <v>15</v>
      </c>
      <c r="B15" s="27">
        <v>267924</v>
      </c>
      <c r="C15" s="28">
        <f t="shared" si="0"/>
        <v>9.0378808118589049</v>
      </c>
      <c r="D15" s="20"/>
      <c r="E15" s="29">
        <v>1.77</v>
      </c>
    </row>
    <row r="16" spans="1:5" s="30" customFormat="1" ht="13.5">
      <c r="A16" s="26" t="s">
        <v>16</v>
      </c>
      <c r="B16" s="27">
        <v>124203</v>
      </c>
      <c r="C16" s="28">
        <f t="shared" si="0"/>
        <v>4.1897400399938469</v>
      </c>
      <c r="D16" s="20"/>
      <c r="E16" s="29">
        <v>1.6</v>
      </c>
    </row>
    <row r="17" spans="1:252" s="30" customFormat="1" ht="13.5">
      <c r="A17" s="26" t="s">
        <v>17</v>
      </c>
      <c r="B17" s="27">
        <v>11020</v>
      </c>
      <c r="C17" s="28">
        <f t="shared" si="0"/>
        <v>0.37173768138235141</v>
      </c>
      <c r="D17" s="20"/>
      <c r="E17" s="29">
        <v>2.37</v>
      </c>
    </row>
    <row r="18" spans="1:252" s="30" customFormat="1" ht="13.5">
      <c r="A18" s="31" t="s">
        <v>18</v>
      </c>
      <c r="B18" s="32">
        <v>20460</v>
      </c>
      <c r="C18" s="33">
        <f t="shared" si="0"/>
        <v>0.6901772196989937</v>
      </c>
      <c r="D18" s="20"/>
      <c r="E18" s="34">
        <v>3.36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40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3056585</v>
      </c>
      <c r="C5" s="19">
        <f>100*(B5/B$5)</f>
        <v>100</v>
      </c>
      <c r="D5" s="20"/>
      <c r="E5" s="21">
        <v>0.51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25079</v>
      </c>
      <c r="C7" s="28">
        <f t="shared" ref="C7:C18" si="0">100*(B7/B$5)</f>
        <v>0.82049084190362787</v>
      </c>
      <c r="D7" s="20"/>
      <c r="E7" s="29">
        <v>3.3300000000000005</v>
      </c>
    </row>
    <row r="8" spans="1:5" s="30" customFormat="1" ht="13.5">
      <c r="A8" s="26" t="s">
        <v>26</v>
      </c>
      <c r="B8" s="27">
        <v>23050</v>
      </c>
      <c r="C8" s="28">
        <f t="shared" si="0"/>
        <v>0.75410956999396384</v>
      </c>
      <c r="D8" s="20"/>
      <c r="E8" s="29">
        <v>5.21</v>
      </c>
    </row>
    <row r="9" spans="1:5" s="30" customFormat="1" ht="13.5">
      <c r="A9" s="26" t="s">
        <v>27</v>
      </c>
      <c r="B9" s="27">
        <v>30811</v>
      </c>
      <c r="C9" s="28">
        <f t="shared" si="0"/>
        <v>1.0080203887672026</v>
      </c>
      <c r="D9" s="20"/>
      <c r="E9" s="29">
        <v>2.86</v>
      </c>
    </row>
    <row r="10" spans="1:5" s="30" customFormat="1" ht="13.5">
      <c r="A10" s="26" t="s">
        <v>28</v>
      </c>
      <c r="B10" s="27">
        <v>171043</v>
      </c>
      <c r="C10" s="28">
        <f t="shared" si="0"/>
        <v>5.595885604359113</v>
      </c>
      <c r="D10" s="20"/>
      <c r="E10" s="29">
        <v>0.44999999999999996</v>
      </c>
    </row>
    <row r="11" spans="1:5" s="30" customFormat="1" ht="13.5">
      <c r="A11" s="26" t="s">
        <v>29</v>
      </c>
      <c r="B11" s="27">
        <v>155063</v>
      </c>
      <c r="C11" s="28">
        <f t="shared" si="0"/>
        <v>5.0730799241637312</v>
      </c>
      <c r="D11" s="20"/>
      <c r="E11" s="29">
        <v>0.71000000000000008</v>
      </c>
    </row>
    <row r="12" spans="1:5" s="30" customFormat="1" ht="13.5">
      <c r="A12" s="26" t="s">
        <v>30</v>
      </c>
      <c r="B12" s="27">
        <v>438883</v>
      </c>
      <c r="C12" s="28">
        <f t="shared" si="0"/>
        <v>14.358606091438647</v>
      </c>
      <c r="D12" s="20"/>
      <c r="E12" s="29">
        <v>0.42</v>
      </c>
    </row>
    <row r="13" spans="1:5" s="30" customFormat="1" ht="13.5">
      <c r="A13" s="26" t="s">
        <v>13</v>
      </c>
      <c r="B13" s="27">
        <v>882388</v>
      </c>
      <c r="C13" s="28">
        <f t="shared" si="0"/>
        <v>28.868426691879989</v>
      </c>
      <c r="D13" s="20"/>
      <c r="E13" s="29">
        <v>1.21</v>
      </c>
    </row>
    <row r="14" spans="1:5" s="30" customFormat="1" ht="13.5">
      <c r="A14" s="26" t="s">
        <v>31</v>
      </c>
      <c r="B14" s="27">
        <v>885650</v>
      </c>
      <c r="C14" s="28">
        <f t="shared" si="0"/>
        <v>28.975147100440523</v>
      </c>
      <c r="D14" s="20"/>
      <c r="E14" s="29">
        <v>1.23</v>
      </c>
    </row>
    <row r="15" spans="1:5" s="30" customFormat="1" ht="13.5">
      <c r="A15" s="26" t="s">
        <v>15</v>
      </c>
      <c r="B15" s="27">
        <v>270917</v>
      </c>
      <c r="C15" s="28">
        <f t="shared" si="0"/>
        <v>8.8633883893299217</v>
      </c>
      <c r="D15" s="20"/>
      <c r="E15" s="29">
        <v>1.73</v>
      </c>
    </row>
    <row r="16" spans="1:5" s="30" customFormat="1" ht="13.5">
      <c r="A16" s="26" t="s">
        <v>16</v>
      </c>
      <c r="B16" s="27">
        <v>140851</v>
      </c>
      <c r="C16" s="28">
        <f t="shared" si="0"/>
        <v>4.6081165745431587</v>
      </c>
      <c r="D16" s="20"/>
      <c r="E16" s="29">
        <v>1.77</v>
      </c>
    </row>
    <row r="17" spans="1:252" s="30" customFormat="1" ht="13.5">
      <c r="A17" s="26" t="s">
        <v>17</v>
      </c>
      <c r="B17" s="27">
        <v>13119</v>
      </c>
      <c r="C17" s="28">
        <f t="shared" si="0"/>
        <v>0.4292044880152196</v>
      </c>
      <c r="D17" s="20"/>
      <c r="E17" s="29">
        <v>2.21</v>
      </c>
    </row>
    <row r="18" spans="1:252" s="30" customFormat="1" ht="13.5">
      <c r="A18" s="31" t="s">
        <v>18</v>
      </c>
      <c r="B18" s="32">
        <v>19731</v>
      </c>
      <c r="C18" s="33">
        <f t="shared" si="0"/>
        <v>0.64552433516489816</v>
      </c>
      <c r="D18" s="20"/>
      <c r="E18" s="34">
        <v>3.51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41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3280546</v>
      </c>
      <c r="C5" s="19">
        <f>100*(B5/B$5)</f>
        <v>100</v>
      </c>
      <c r="D5" s="20"/>
      <c r="E5" s="21">
        <v>0.67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26556</v>
      </c>
      <c r="C7" s="28">
        <f t="shared" ref="C7:C18" si="0">100*(B7/B$5)</f>
        <v>0.80949939430814255</v>
      </c>
      <c r="D7" s="20"/>
      <c r="E7" s="29">
        <v>4.8499999999999996</v>
      </c>
    </row>
    <row r="8" spans="1:5" s="30" customFormat="1" ht="13.5">
      <c r="A8" s="26" t="s">
        <v>26</v>
      </c>
      <c r="B8" s="27">
        <v>29596</v>
      </c>
      <c r="C8" s="28">
        <f t="shared" si="0"/>
        <v>0.90216689538875539</v>
      </c>
      <c r="D8" s="20"/>
      <c r="E8" s="29">
        <v>4.29</v>
      </c>
    </row>
    <row r="9" spans="1:5" s="30" customFormat="1" ht="13.5">
      <c r="A9" s="26" t="s">
        <v>27</v>
      </c>
      <c r="B9" s="27">
        <v>29941</v>
      </c>
      <c r="C9" s="28">
        <f t="shared" si="0"/>
        <v>0.91268343745218028</v>
      </c>
      <c r="D9" s="20"/>
      <c r="E9" s="29">
        <v>1.97</v>
      </c>
    </row>
    <row r="10" spans="1:5" s="30" customFormat="1" ht="13.5">
      <c r="A10" s="26" t="s">
        <v>28</v>
      </c>
      <c r="B10" s="27">
        <v>120907</v>
      </c>
      <c r="C10" s="28">
        <f t="shared" si="0"/>
        <v>3.6855755109058066</v>
      </c>
      <c r="D10" s="20"/>
      <c r="E10" s="29">
        <v>2.99</v>
      </c>
    </row>
    <row r="11" spans="1:5" s="30" customFormat="1" ht="13.5">
      <c r="A11" s="26" t="s">
        <v>29</v>
      </c>
      <c r="B11" s="27">
        <v>240495</v>
      </c>
      <c r="C11" s="28">
        <f t="shared" si="0"/>
        <v>7.3309443001256493</v>
      </c>
      <c r="D11" s="20"/>
      <c r="E11" s="29">
        <v>1.64</v>
      </c>
    </row>
    <row r="12" spans="1:5" s="30" customFormat="1" ht="13.5">
      <c r="A12" s="26" t="s">
        <v>30</v>
      </c>
      <c r="B12" s="27">
        <v>330635</v>
      </c>
      <c r="C12" s="28">
        <f t="shared" si="0"/>
        <v>10.078657638088293</v>
      </c>
      <c r="D12" s="20"/>
      <c r="E12" s="29">
        <v>1.01</v>
      </c>
    </row>
    <row r="13" spans="1:5" s="30" customFormat="1" ht="13.5">
      <c r="A13" s="26" t="s">
        <v>13</v>
      </c>
      <c r="B13" s="27">
        <v>1112991</v>
      </c>
      <c r="C13" s="28">
        <f t="shared" si="0"/>
        <v>33.927004833951422</v>
      </c>
      <c r="D13" s="20"/>
      <c r="E13" s="29">
        <v>1.01</v>
      </c>
    </row>
    <row r="14" spans="1:5" s="30" customFormat="1" ht="13.5">
      <c r="A14" s="26" t="s">
        <v>31</v>
      </c>
      <c r="B14" s="27">
        <v>963278</v>
      </c>
      <c r="C14" s="28">
        <f t="shared" si="0"/>
        <v>29.363343784845569</v>
      </c>
      <c r="D14" s="20"/>
      <c r="E14" s="29">
        <v>1.26</v>
      </c>
    </row>
    <row r="15" spans="1:5" s="30" customFormat="1" ht="13.5">
      <c r="A15" s="26" t="s">
        <v>15</v>
      </c>
      <c r="B15" s="27">
        <v>274059</v>
      </c>
      <c r="C15" s="28">
        <f t="shared" si="0"/>
        <v>8.3540666706091002</v>
      </c>
      <c r="D15" s="20"/>
      <c r="E15" s="29">
        <v>2.12</v>
      </c>
    </row>
    <row r="16" spans="1:5" s="30" customFormat="1" ht="13.5">
      <c r="A16" s="26" t="s">
        <v>16</v>
      </c>
      <c r="B16" s="27">
        <v>124499</v>
      </c>
      <c r="C16" s="28">
        <f t="shared" si="0"/>
        <v>3.795069479287899</v>
      </c>
      <c r="D16" s="20"/>
      <c r="E16" s="29">
        <v>1.54</v>
      </c>
    </row>
    <row r="17" spans="1:252" s="30" customFormat="1" ht="13.5">
      <c r="A17" s="26" t="s">
        <v>17</v>
      </c>
      <c r="B17" s="27">
        <v>8526</v>
      </c>
      <c r="C17" s="28">
        <f t="shared" si="0"/>
        <v>0.25989576125437658</v>
      </c>
      <c r="D17" s="20"/>
      <c r="E17" s="29">
        <v>4.9800000000000004</v>
      </c>
    </row>
    <row r="18" spans="1:252" s="30" customFormat="1" ht="13.5">
      <c r="A18" s="31" t="s">
        <v>18</v>
      </c>
      <c r="B18" s="32">
        <v>19063</v>
      </c>
      <c r="C18" s="33">
        <f t="shared" si="0"/>
        <v>0.58109229378280314</v>
      </c>
      <c r="D18" s="20"/>
      <c r="E18" s="34">
        <v>4.79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R45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42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v>3653874</v>
      </c>
      <c r="C5" s="19">
        <f>100*(B5/B$5)</f>
        <v>100</v>
      </c>
      <c r="D5" s="20"/>
      <c r="E5" s="21">
        <v>0.83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32923</v>
      </c>
      <c r="C7" s="28">
        <f t="shared" ref="C7:C18" si="0">100*(B7/B$5)</f>
        <v>0.90104365941463782</v>
      </c>
      <c r="D7" s="20"/>
      <c r="E7" s="29">
        <v>4.21</v>
      </c>
    </row>
    <row r="8" spans="1:5" s="30" customFormat="1" ht="13.5">
      <c r="A8" s="26" t="s">
        <v>26</v>
      </c>
      <c r="B8" s="27">
        <v>29492</v>
      </c>
      <c r="C8" s="28">
        <f t="shared" si="0"/>
        <v>0.80714332240246922</v>
      </c>
      <c r="D8" s="20"/>
      <c r="E8" s="29">
        <v>4.03</v>
      </c>
    </row>
    <row r="9" spans="1:5" s="30" customFormat="1" ht="13.5">
      <c r="A9" s="26" t="s">
        <v>27</v>
      </c>
      <c r="B9" s="27">
        <v>26635</v>
      </c>
      <c r="C9" s="28">
        <f t="shared" si="0"/>
        <v>0.72895233935269799</v>
      </c>
      <c r="D9" s="20"/>
      <c r="E9" s="29">
        <v>3.33</v>
      </c>
    </row>
    <row r="10" spans="1:5" s="30" customFormat="1" ht="13.5">
      <c r="A10" s="26" t="s">
        <v>28</v>
      </c>
      <c r="B10" s="27">
        <v>138345</v>
      </c>
      <c r="C10" s="28">
        <f t="shared" si="0"/>
        <v>3.7862553552749771</v>
      </c>
      <c r="D10" s="20"/>
      <c r="E10" s="29">
        <v>0.97</v>
      </c>
    </row>
    <row r="11" spans="1:5" s="30" customFormat="1" ht="13.5">
      <c r="A11" s="26" t="s">
        <v>29</v>
      </c>
      <c r="B11" s="27">
        <v>289322</v>
      </c>
      <c r="C11" s="28">
        <f t="shared" si="0"/>
        <v>7.9182259705726041</v>
      </c>
      <c r="D11" s="20"/>
      <c r="E11" s="29">
        <v>1.17</v>
      </c>
    </row>
    <row r="12" spans="1:5" s="30" customFormat="1" ht="13.5">
      <c r="A12" s="26" t="s">
        <v>30</v>
      </c>
      <c r="B12" s="27">
        <v>376958</v>
      </c>
      <c r="C12" s="28">
        <f t="shared" si="0"/>
        <v>10.316666639298454</v>
      </c>
      <c r="D12" s="20"/>
      <c r="E12" s="29">
        <v>1.1399999999999999</v>
      </c>
    </row>
    <row r="13" spans="1:5" s="30" customFormat="1" ht="13.5">
      <c r="A13" s="26" t="s">
        <v>13</v>
      </c>
      <c r="B13" s="27">
        <v>1180435</v>
      </c>
      <c r="C13" s="28">
        <f t="shared" si="0"/>
        <v>32.306395896519696</v>
      </c>
      <c r="D13" s="20"/>
      <c r="E13" s="29">
        <v>1.51</v>
      </c>
    </row>
    <row r="14" spans="1:5" s="30" customFormat="1" ht="13.5">
      <c r="A14" s="26" t="s">
        <v>31</v>
      </c>
      <c r="B14" s="27">
        <v>1085036</v>
      </c>
      <c r="C14" s="28">
        <f t="shared" si="0"/>
        <v>29.695495794326789</v>
      </c>
      <c r="D14" s="20"/>
      <c r="E14" s="29">
        <v>1.57</v>
      </c>
    </row>
    <row r="15" spans="1:5" s="30" customFormat="1" ht="13.5">
      <c r="A15" s="26" t="s">
        <v>15</v>
      </c>
      <c r="B15" s="27">
        <v>312304</v>
      </c>
      <c r="C15" s="28">
        <f t="shared" si="0"/>
        <v>8.5472022297430073</v>
      </c>
      <c r="D15" s="20"/>
      <c r="E15" s="29">
        <v>2.04</v>
      </c>
    </row>
    <row r="16" spans="1:5" s="30" customFormat="1" ht="13.5">
      <c r="A16" s="26" t="s">
        <v>16</v>
      </c>
      <c r="B16" s="27">
        <v>148342</v>
      </c>
      <c r="C16" s="28">
        <f t="shared" si="0"/>
        <v>4.0598553754179809</v>
      </c>
      <c r="D16" s="20"/>
      <c r="E16" s="29">
        <v>4.1500000000000004</v>
      </c>
    </row>
    <row r="17" spans="1:252" s="30" customFormat="1" ht="13.5">
      <c r="A17" s="26" t="s">
        <v>17</v>
      </c>
      <c r="B17" s="27">
        <v>9999</v>
      </c>
      <c r="C17" s="28">
        <f t="shared" si="0"/>
        <v>0.27365475656796051</v>
      </c>
      <c r="D17" s="20"/>
      <c r="E17" s="29">
        <v>8.7100000000000009</v>
      </c>
    </row>
    <row r="18" spans="1:252" s="30" customFormat="1" ht="13.5">
      <c r="A18" s="31" t="s">
        <v>18</v>
      </c>
      <c r="B18" s="32">
        <v>24083</v>
      </c>
      <c r="C18" s="33">
        <f t="shared" si="0"/>
        <v>0.65910866110873012</v>
      </c>
      <c r="D18" s="20"/>
      <c r="E18" s="34">
        <v>7.1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R59"/>
  <sheetViews>
    <sheetView zoomScaleNormal="100" workbookViewId="0">
      <selection activeCell="E1" sqref="E1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43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46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47" t="s">
        <v>10</v>
      </c>
      <c r="B5" s="18">
        <v>3383498</v>
      </c>
      <c r="C5" s="19">
        <f>100*(B5/B$5)</f>
        <v>100</v>
      </c>
      <c r="D5" s="20"/>
      <c r="E5" s="21">
        <v>0.83</v>
      </c>
    </row>
    <row r="6" spans="1:5" s="16" customFormat="1" ht="6" customHeight="1">
      <c r="A6" s="48"/>
      <c r="B6" s="23"/>
      <c r="C6" s="24"/>
      <c r="D6" s="20"/>
      <c r="E6" s="25"/>
    </row>
    <row r="7" spans="1:5" s="30" customFormat="1" ht="13.5">
      <c r="A7" s="49" t="s">
        <v>25</v>
      </c>
      <c r="B7" s="27">
        <v>30852</v>
      </c>
      <c r="C7" s="28">
        <f t="shared" ref="C7:C18" si="0">100*(B7/B$5)</f>
        <v>0.91183739431795141</v>
      </c>
      <c r="D7" s="20"/>
      <c r="E7" s="29">
        <v>4.8</v>
      </c>
    </row>
    <row r="8" spans="1:5" s="30" customFormat="1" ht="13.5">
      <c r="A8" s="49" t="s">
        <v>26</v>
      </c>
      <c r="B8" s="27">
        <v>33481</v>
      </c>
      <c r="C8" s="28">
        <f t="shared" si="0"/>
        <v>0.98953804612859231</v>
      </c>
      <c r="D8" s="20"/>
      <c r="E8" s="29">
        <v>4.96</v>
      </c>
    </row>
    <row r="9" spans="1:5" s="30" customFormat="1" ht="13.5">
      <c r="A9" s="49" t="s">
        <v>27</v>
      </c>
      <c r="B9" s="27">
        <v>64664</v>
      </c>
      <c r="C9" s="28">
        <f t="shared" si="0"/>
        <v>1.9111582155508886</v>
      </c>
      <c r="D9" s="20"/>
      <c r="E9" s="29">
        <v>2.15</v>
      </c>
    </row>
    <row r="10" spans="1:5" s="30" customFormat="1" ht="13.5">
      <c r="A10" s="49" t="s">
        <v>28</v>
      </c>
      <c r="B10" s="27">
        <v>72372</v>
      </c>
      <c r="C10" s="28">
        <f t="shared" si="0"/>
        <v>2.1389697880713983</v>
      </c>
      <c r="D10" s="20"/>
      <c r="E10" s="29">
        <v>1.78</v>
      </c>
    </row>
    <row r="11" spans="1:5" s="30" customFormat="1" ht="13.5">
      <c r="A11" s="50" t="s">
        <v>29</v>
      </c>
      <c r="B11" s="27">
        <v>268196</v>
      </c>
      <c r="C11" s="28">
        <f t="shared" si="0"/>
        <v>7.9265895827336088</v>
      </c>
      <c r="D11" s="20"/>
      <c r="E11" s="29">
        <v>1.99</v>
      </c>
    </row>
    <row r="12" spans="1:5" s="30" customFormat="1" ht="13.5">
      <c r="A12" s="50" t="s">
        <v>30</v>
      </c>
      <c r="B12" s="27">
        <v>354417</v>
      </c>
      <c r="C12" s="28">
        <f t="shared" si="0"/>
        <v>10.474869498962317</v>
      </c>
      <c r="D12" s="20"/>
      <c r="E12" s="29">
        <v>1.68</v>
      </c>
    </row>
    <row r="13" spans="1:5" s="30" customFormat="1" ht="13.5">
      <c r="A13" s="50" t="s">
        <v>13</v>
      </c>
      <c r="B13" s="27">
        <v>1158214</v>
      </c>
      <c r="C13" s="28">
        <f t="shared" si="0"/>
        <v>34.231260074632821</v>
      </c>
      <c r="D13" s="20"/>
      <c r="E13" s="29">
        <v>1.37</v>
      </c>
    </row>
    <row r="14" spans="1:5" s="30" customFormat="1" ht="13.5">
      <c r="A14" s="50" t="s">
        <v>31</v>
      </c>
      <c r="B14" s="27">
        <v>981129</v>
      </c>
      <c r="C14" s="28">
        <f t="shared" si="0"/>
        <v>28.997475393808418</v>
      </c>
      <c r="D14" s="20"/>
      <c r="E14" s="29">
        <v>1.58</v>
      </c>
    </row>
    <row r="15" spans="1:5" s="30" customFormat="1" ht="13.5">
      <c r="A15" s="50" t="s">
        <v>15</v>
      </c>
      <c r="B15" s="27">
        <v>255594</v>
      </c>
      <c r="C15" s="28">
        <f t="shared" si="0"/>
        <v>7.5541348036854163</v>
      </c>
      <c r="D15" s="20"/>
      <c r="E15" s="29">
        <v>1.45</v>
      </c>
    </row>
    <row r="16" spans="1:5" s="30" customFormat="1" ht="13.5">
      <c r="A16" s="50" t="s">
        <v>16</v>
      </c>
      <c r="B16" s="27">
        <v>125467</v>
      </c>
      <c r="C16" s="28">
        <f t="shared" si="0"/>
        <v>3.7082037583589531</v>
      </c>
      <c r="D16" s="20"/>
      <c r="E16" s="29">
        <v>3.95</v>
      </c>
    </row>
    <row r="17" spans="1:252" s="30" customFormat="1" ht="13.5">
      <c r="A17" s="50" t="s">
        <v>17</v>
      </c>
      <c r="B17" s="27">
        <v>10176</v>
      </c>
      <c r="C17" s="28">
        <f t="shared" si="0"/>
        <v>0.30075383523205867</v>
      </c>
      <c r="D17" s="20"/>
      <c r="E17" s="29">
        <v>7.18</v>
      </c>
    </row>
    <row r="18" spans="1:252" s="30" customFormat="1" ht="13.5">
      <c r="A18" s="51" t="s">
        <v>18</v>
      </c>
      <c r="B18" s="32">
        <v>28936</v>
      </c>
      <c r="C18" s="33">
        <f t="shared" si="0"/>
        <v>0.85520960851757555</v>
      </c>
      <c r="D18" s="20"/>
      <c r="E18" s="34">
        <v>6.5</v>
      </c>
    </row>
    <row r="19" spans="1:252" s="30" customFormat="1" ht="13.5">
      <c r="A19" s="35"/>
      <c r="B19" s="52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27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>
      <c r="A26" s="53"/>
      <c r="B26" s="53"/>
      <c r="C26" s="53"/>
    </row>
    <row r="46" spans="4:5">
      <c r="D46" s="44"/>
      <c r="E46" s="45"/>
    </row>
    <row r="47" spans="4:5">
      <c r="D47" s="44"/>
      <c r="E47" s="45"/>
    </row>
    <row r="48" spans="4:5">
      <c r="D48" s="44"/>
      <c r="E48" s="45"/>
    </row>
    <row r="49" spans="4:5">
      <c r="D49" s="44"/>
      <c r="E49" s="45"/>
    </row>
    <row r="50" spans="4:5">
      <c r="D50" s="44"/>
      <c r="E50" s="45"/>
    </row>
    <row r="51" spans="4:5">
      <c r="D51" s="44"/>
      <c r="E51" s="45"/>
    </row>
    <row r="52" spans="4:5">
      <c r="D52" s="44"/>
      <c r="E52" s="45"/>
    </row>
    <row r="53" spans="4:5">
      <c r="D53" s="44"/>
      <c r="E53" s="45"/>
    </row>
    <row r="54" spans="4:5">
      <c r="D54" s="44"/>
      <c r="E54" s="45"/>
    </row>
    <row r="55" spans="4:5">
      <c r="D55" s="44"/>
      <c r="E55" s="45"/>
    </row>
    <row r="56" spans="4:5">
      <c r="D56" s="44"/>
      <c r="E56" s="45"/>
    </row>
    <row r="57" spans="4:5">
      <c r="D57" s="44"/>
      <c r="E57" s="45"/>
    </row>
    <row r="58" spans="4:5">
      <c r="E58" s="45"/>
    </row>
    <row r="59" spans="4:5">
      <c r="D59" s="44"/>
      <c r="E59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"/>
  <dimension ref="A1:C6"/>
  <sheetViews>
    <sheetView workbookViewId="0"/>
  </sheetViews>
  <sheetFormatPr baseColWidth="10" defaultColWidth="9.140625" defaultRowHeight="12.75"/>
  <sheetData>
    <row r="1" spans="1:3">
      <c r="B1" t="s">
        <v>0</v>
      </c>
      <c r="C1" t="s">
        <v>1</v>
      </c>
    </row>
    <row r="2" spans="1:3">
      <c r="A2" t="s">
        <v>2</v>
      </c>
      <c r="B2">
        <v>1114300</v>
      </c>
      <c r="C2">
        <v>3428003</v>
      </c>
    </row>
    <row r="3" spans="1:3">
      <c r="A3" t="s">
        <v>3</v>
      </c>
      <c r="B3">
        <v>1131841</v>
      </c>
      <c r="C3">
        <v>3337046</v>
      </c>
    </row>
    <row r="4" spans="1:3">
      <c r="A4" t="s">
        <v>4</v>
      </c>
      <c r="B4">
        <v>1125676</v>
      </c>
      <c r="C4">
        <v>3225950</v>
      </c>
    </row>
    <row r="5" spans="1:3">
      <c r="A5" t="s">
        <v>5</v>
      </c>
      <c r="B5">
        <v>1065689</v>
      </c>
      <c r="C5">
        <v>3067349</v>
      </c>
    </row>
    <row r="6" spans="1:3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6A60-7FB9-4672-8241-17C677904784}">
  <dimension ref="A1:N25"/>
  <sheetViews>
    <sheetView workbookViewId="0">
      <selection activeCell="A20" sqref="A20:XFD20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56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10118.3125</v>
      </c>
      <c r="C6" s="60">
        <v>2858.8125</v>
      </c>
      <c r="D6" s="60">
        <v>12977.125</v>
      </c>
      <c r="E6" s="59">
        <v>34987.75</v>
      </c>
      <c r="F6" s="60">
        <v>11641.28125</v>
      </c>
      <c r="G6" s="3">
        <v>46629.03125</v>
      </c>
      <c r="H6" s="80"/>
      <c r="I6" s="61">
        <v>1.1604350216943131E-2</v>
      </c>
      <c r="J6" s="61">
        <v>1.7584869302474306E-2</v>
      </c>
      <c r="K6" s="61">
        <v>1.2056334818886157E-2</v>
      </c>
      <c r="L6" s="61">
        <v>1.6221925373162326E-2</v>
      </c>
      <c r="M6" s="61">
        <v>2.2338223262801507E-2</v>
      </c>
      <c r="N6" s="1">
        <v>1.6813808995696625E-2</v>
      </c>
    </row>
    <row r="7" spans="1:14" s="58" customFormat="1">
      <c r="A7" s="78" t="s">
        <v>26</v>
      </c>
      <c r="B7" s="59">
        <v>11245.865979381444</v>
      </c>
      <c r="C7" s="60">
        <v>3371.3608247422681</v>
      </c>
      <c r="D7" s="60">
        <v>14617.226804123711</v>
      </c>
      <c r="E7" s="59">
        <v>37877.288659793805</v>
      </c>
      <c r="F7" s="60">
        <v>13122.659793814437</v>
      </c>
      <c r="G7" s="3">
        <v>50999.948453608253</v>
      </c>
      <c r="H7" s="80"/>
      <c r="I7" s="61">
        <v>1.2134618350612102E-2</v>
      </c>
      <c r="J7" s="61">
        <v>1.8640154801285488E-2</v>
      </c>
      <c r="K7" s="61">
        <v>1.2221997092805774E-2</v>
      </c>
      <c r="L7" s="61">
        <v>1.7494494590807617E-2</v>
      </c>
      <c r="M7" s="61">
        <v>2.9971468395143686E-2</v>
      </c>
      <c r="N7" s="1">
        <v>1.9443227212981536E-2</v>
      </c>
    </row>
    <row r="8" spans="1:14" s="58" customFormat="1">
      <c r="A8" s="78" t="s">
        <v>27</v>
      </c>
      <c r="B8" s="59">
        <v>18988.559322033896</v>
      </c>
      <c r="C8" s="60">
        <v>6903.6949152542365</v>
      </c>
      <c r="D8" s="60">
        <v>25892.254237288136</v>
      </c>
      <c r="E8" s="59">
        <v>52733.220338983054</v>
      </c>
      <c r="F8" s="60">
        <v>21536.983050847462</v>
      </c>
      <c r="G8" s="3">
        <v>74270.203389830524</v>
      </c>
      <c r="H8" s="80"/>
      <c r="I8" s="61">
        <v>1.0051201698150108E-2</v>
      </c>
      <c r="J8" s="61">
        <v>1.1888833911973814E-2</v>
      </c>
      <c r="K8" s="61">
        <v>9.7350781436212879E-3</v>
      </c>
      <c r="L8" s="61">
        <v>1.2170939485296252E-2</v>
      </c>
      <c r="M8" s="61">
        <v>1.9155760697158502E-2</v>
      </c>
      <c r="N8" s="1">
        <v>1.3323226358789422E-2</v>
      </c>
    </row>
    <row r="9" spans="1:14" s="58" customFormat="1">
      <c r="A9" s="79" t="s">
        <v>28</v>
      </c>
      <c r="B9" s="59">
        <v>80843.612903225803</v>
      </c>
      <c r="C9" s="60">
        <v>22871.779953917041</v>
      </c>
      <c r="D9" s="60">
        <v>103715.3928571429</v>
      </c>
      <c r="E9" s="59">
        <v>259909.54723502311</v>
      </c>
      <c r="F9" s="60">
        <v>56002.092741935485</v>
      </c>
      <c r="G9" s="3">
        <v>315911.63997695857</v>
      </c>
      <c r="H9" s="80"/>
      <c r="I9" s="61">
        <v>7.7545992516275227E-3</v>
      </c>
      <c r="J9" s="61">
        <v>7.3940326568402376E-3</v>
      </c>
      <c r="K9" s="61">
        <v>6.9647696000900644E-3</v>
      </c>
      <c r="L9" s="61">
        <v>8.7367583207930352E-3</v>
      </c>
      <c r="M9" s="61">
        <v>8.3944143606653771E-3</v>
      </c>
      <c r="N9" s="1">
        <v>8.118268358110579E-3</v>
      </c>
    </row>
    <row r="10" spans="1:14" s="58" customFormat="1">
      <c r="A10" s="79" t="s">
        <v>29</v>
      </c>
      <c r="B10" s="59">
        <v>120146.35724937865</v>
      </c>
      <c r="C10" s="60">
        <v>40099.359072079533</v>
      </c>
      <c r="D10" s="60">
        <v>160245.71632145817</v>
      </c>
      <c r="E10" s="59">
        <v>341603.78856669442</v>
      </c>
      <c r="F10" s="60">
        <v>85443.985528859412</v>
      </c>
      <c r="G10" s="3">
        <v>427047.77409555373</v>
      </c>
      <c r="H10" s="80"/>
      <c r="I10" s="61">
        <v>6.276958059158514E-3</v>
      </c>
      <c r="J10" s="61">
        <v>6.2128556713630326E-3</v>
      </c>
      <c r="K10" s="61">
        <v>5.5054624308712675E-3</v>
      </c>
      <c r="L10" s="61">
        <v>6.9098982022430637E-3</v>
      </c>
      <c r="M10" s="61">
        <v>6.4630281777819315E-3</v>
      </c>
      <c r="N10" s="1">
        <v>6.2216005871789078E-3</v>
      </c>
    </row>
    <row r="11" spans="1:14" s="58" customFormat="1">
      <c r="A11" s="79" t="s">
        <v>30</v>
      </c>
      <c r="B11" s="59">
        <v>160614.15671232875</v>
      </c>
      <c r="C11" s="60">
        <v>80328.224109589064</v>
      </c>
      <c r="D11" s="60">
        <v>240942.38082191773</v>
      </c>
      <c r="E11" s="59">
        <v>433862.30580323783</v>
      </c>
      <c r="F11" s="60">
        <v>195647.81788293901</v>
      </c>
      <c r="G11" s="3">
        <v>629510.12368617672</v>
      </c>
      <c r="H11" s="80"/>
      <c r="I11" s="61">
        <v>6.603107687082466E-3</v>
      </c>
      <c r="J11" s="61">
        <v>7.0266267904601169E-3</v>
      </c>
      <c r="K11" s="61">
        <v>5.6234475563740338E-3</v>
      </c>
      <c r="L11" s="61">
        <v>7.0426024341026664E-3</v>
      </c>
      <c r="M11" s="61">
        <v>6.8291242346590238E-3</v>
      </c>
      <c r="N11" s="1">
        <v>6.0339671074712206E-3</v>
      </c>
    </row>
    <row r="12" spans="1:14" s="58" customFormat="1">
      <c r="A12" s="79" t="s">
        <v>13</v>
      </c>
      <c r="B12" s="59">
        <v>265258.49693815067</v>
      </c>
      <c r="C12" s="60">
        <v>149705.80720555215</v>
      </c>
      <c r="D12" s="60">
        <v>414964.30414370279</v>
      </c>
      <c r="E12" s="59">
        <v>895918.88569095742</v>
      </c>
      <c r="F12" s="60">
        <v>371545.80210246996</v>
      </c>
      <c r="G12" s="3">
        <v>1267464.6877934271</v>
      </c>
      <c r="H12" s="80"/>
      <c r="I12" s="61">
        <v>8.9833356322783879E-3</v>
      </c>
      <c r="J12" s="61">
        <v>1.0388880934923725E-2</v>
      </c>
      <c r="K12" s="61">
        <v>7.7401259822235573E-3</v>
      </c>
      <c r="L12" s="61">
        <v>1.0088539613246581E-2</v>
      </c>
      <c r="M12" s="61">
        <v>1.0932845002919718E-2</v>
      </c>
      <c r="N12" s="1">
        <v>8.3044742705028918E-3</v>
      </c>
    </row>
    <row r="13" spans="1:14" s="58" customFormat="1">
      <c r="A13" s="79" t="s">
        <v>14</v>
      </c>
      <c r="B13" s="59">
        <v>199966.46535211263</v>
      </c>
      <c r="C13" s="60">
        <v>195396.41352112679</v>
      </c>
      <c r="D13" s="60">
        <v>395362.87887323939</v>
      </c>
      <c r="E13" s="59">
        <v>650870.42929577455</v>
      </c>
      <c r="F13" s="60">
        <v>548296.52169014059</v>
      </c>
      <c r="G13" s="3">
        <v>1199166.9509859155</v>
      </c>
      <c r="H13" s="80"/>
      <c r="I13" s="61">
        <v>9.3815971312661301E-3</v>
      </c>
      <c r="J13" s="61">
        <v>1.028325230927056E-2</v>
      </c>
      <c r="K13" s="61">
        <v>8.2390387917993801E-3</v>
      </c>
      <c r="L13" s="61">
        <v>9.9939428392083109E-3</v>
      </c>
      <c r="M13" s="61">
        <v>8.9470590349923721E-3</v>
      </c>
      <c r="N13" s="1">
        <v>7.8406432204371941E-3</v>
      </c>
    </row>
    <row r="14" spans="1:14" s="58" customFormat="1">
      <c r="A14" s="79" t="s">
        <v>15</v>
      </c>
      <c r="B14" s="59">
        <v>100397.0624535316</v>
      </c>
      <c r="C14" s="60">
        <v>74173.996282527922</v>
      </c>
      <c r="D14" s="60">
        <v>174571.05873605947</v>
      </c>
      <c r="E14" s="59">
        <v>296942.64057355287</v>
      </c>
      <c r="F14" s="60">
        <v>180369.07307488049</v>
      </c>
      <c r="G14" s="3">
        <v>477311.71364843333</v>
      </c>
      <c r="H14" s="80"/>
      <c r="I14" s="61">
        <v>1.2511899321672825E-2</v>
      </c>
      <c r="J14" s="61">
        <v>1.1069437860487346E-2</v>
      </c>
      <c r="K14" s="61">
        <v>9.8121167372302552E-3</v>
      </c>
      <c r="L14" s="61">
        <v>1.7040740585467586E-2</v>
      </c>
      <c r="M14" s="61">
        <v>1.2035178028904608E-2</v>
      </c>
      <c r="N14" s="1">
        <v>1.3316537832535849E-2</v>
      </c>
    </row>
    <row r="15" spans="1:14" s="58" customFormat="1">
      <c r="A15" s="57" t="s">
        <v>16</v>
      </c>
      <c r="B15" s="59">
        <v>66319.929727079565</v>
      </c>
      <c r="C15" s="60">
        <v>23473.845726425887</v>
      </c>
      <c r="D15" s="60">
        <v>89793.77545350547</v>
      </c>
      <c r="E15" s="59">
        <v>221485.53211309039</v>
      </c>
      <c r="F15" s="60">
        <v>56384.766465108674</v>
      </c>
      <c r="G15" s="3">
        <v>277870.298578199</v>
      </c>
      <c r="I15" s="61">
        <v>1.3158666593214834E-2</v>
      </c>
      <c r="J15" s="61">
        <v>1.0747874885611911E-2</v>
      </c>
      <c r="K15" s="61">
        <v>1.1401204507753551E-2</v>
      </c>
      <c r="L15" s="61">
        <v>1.5849067334382065E-2</v>
      </c>
      <c r="M15" s="61">
        <v>1.1927654092431544E-2</v>
      </c>
      <c r="N15" s="1">
        <v>1.4089603027983849E-2</v>
      </c>
    </row>
    <row r="16" spans="1:14" s="58" customFormat="1">
      <c r="A16" s="57" t="s">
        <v>17</v>
      </c>
      <c r="B16" s="59">
        <v>7889.4744827586219</v>
      </c>
      <c r="C16" s="60">
        <v>3294.0193103448273</v>
      </c>
      <c r="D16" s="60">
        <v>11183.493793103449</v>
      </c>
      <c r="E16" s="59">
        <v>21001.409655172411</v>
      </c>
      <c r="F16" s="60">
        <v>8419.9586206896547</v>
      </c>
      <c r="G16" s="3">
        <v>29421.368275862071</v>
      </c>
      <c r="I16" s="61">
        <v>3.053430027445499E-2</v>
      </c>
      <c r="J16" s="61">
        <v>1.8815955301302582E-2</v>
      </c>
      <c r="K16" s="61">
        <v>2.5347262419140319E-2</v>
      </c>
      <c r="L16" s="61">
        <v>4.0007272146756166E-2</v>
      </c>
      <c r="M16" s="61">
        <v>2.5482645778931105E-2</v>
      </c>
      <c r="N16" s="1">
        <v>3.3990673024219202E-2</v>
      </c>
    </row>
    <row r="17" spans="1:14" s="58" customFormat="1">
      <c r="A17" s="57" t="s">
        <v>18</v>
      </c>
      <c r="B17" s="59">
        <v>8499.302419354839</v>
      </c>
      <c r="C17" s="60">
        <v>4018.0282258064526</v>
      </c>
      <c r="D17" s="60">
        <v>12517.330645161292</v>
      </c>
      <c r="E17" s="59">
        <v>27167.875</v>
      </c>
      <c r="F17" s="60">
        <v>13543.342741935485</v>
      </c>
      <c r="G17" s="3">
        <v>40711.217741935478</v>
      </c>
      <c r="I17" s="61">
        <v>3.7337903310452059E-2</v>
      </c>
      <c r="J17" s="61">
        <v>2.7571334734751065E-2</v>
      </c>
      <c r="K17" s="61">
        <v>3.1491213661489388E-2</v>
      </c>
      <c r="L17" s="61">
        <v>4.194152059916724E-2</v>
      </c>
      <c r="M17" s="61">
        <v>3.6437182694433565E-2</v>
      </c>
      <c r="N17" s="1">
        <v>3.8062174328649508E-2</v>
      </c>
    </row>
    <row r="18" spans="1:14" s="58" customFormat="1">
      <c r="A18" s="64" t="s">
        <v>10</v>
      </c>
      <c r="B18" s="65">
        <v>1050287.5960393364</v>
      </c>
      <c r="C18" s="65">
        <v>606495.34164736606</v>
      </c>
      <c r="D18" s="65">
        <v>1656782.9376867022</v>
      </c>
      <c r="E18" s="65">
        <v>3274360.6729322798</v>
      </c>
      <c r="F18" s="65">
        <v>1561954.2849436207</v>
      </c>
      <c r="G18" s="83">
        <v>4836314.9578759</v>
      </c>
      <c r="H18"/>
      <c r="I18" s="2">
        <v>3.5435316494445376E-3</v>
      </c>
      <c r="J18" s="67">
        <v>4.5552119500525548E-3</v>
      </c>
      <c r="K18" s="67">
        <v>3.2166096331693191E-3</v>
      </c>
      <c r="L18" s="67">
        <v>4.1559042411839584E-3</v>
      </c>
      <c r="M18" s="67">
        <v>4.4688963958285869E-3</v>
      </c>
      <c r="N18" s="2">
        <v>3.5148450985836932E-3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55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6696</v>
      </c>
      <c r="C6" s="60">
        <v>1227</v>
      </c>
      <c r="D6" s="60">
        <v>7923</v>
      </c>
      <c r="E6" s="59">
        <v>23756</v>
      </c>
      <c r="F6" s="60">
        <v>5471</v>
      </c>
      <c r="G6" s="3">
        <v>29227</v>
      </c>
      <c r="H6" s="80"/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1">
        <v>0</v>
      </c>
    </row>
    <row r="7" spans="1:14" s="58" customFormat="1">
      <c r="A7" s="78" t="s">
        <v>26</v>
      </c>
      <c r="B7" s="59">
        <v>12650</v>
      </c>
      <c r="C7" s="60">
        <v>1226</v>
      </c>
      <c r="D7" s="60">
        <v>13876</v>
      </c>
      <c r="E7" s="59">
        <v>44109</v>
      </c>
      <c r="F7" s="60">
        <v>4968</v>
      </c>
      <c r="G7" s="3">
        <v>49077</v>
      </c>
      <c r="H7" s="80"/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1">
        <v>0</v>
      </c>
    </row>
    <row r="8" spans="1:14" s="58" customFormat="1">
      <c r="A8" s="78" t="s">
        <v>27</v>
      </c>
      <c r="B8" s="59">
        <v>22984</v>
      </c>
      <c r="C8" s="60">
        <v>2997</v>
      </c>
      <c r="D8" s="60">
        <v>25981</v>
      </c>
      <c r="E8" s="59">
        <v>69630</v>
      </c>
      <c r="F8" s="60">
        <v>11578</v>
      </c>
      <c r="G8" s="3">
        <v>81208</v>
      </c>
      <c r="H8" s="80"/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1">
        <v>0</v>
      </c>
    </row>
    <row r="9" spans="1:14" s="58" customFormat="1">
      <c r="A9" s="79" t="s">
        <v>28</v>
      </c>
      <c r="B9" s="59">
        <v>130461</v>
      </c>
      <c r="C9" s="60">
        <v>8819</v>
      </c>
      <c r="D9" s="60">
        <v>139280</v>
      </c>
      <c r="E9" s="59">
        <v>400490</v>
      </c>
      <c r="F9" s="60">
        <v>27695</v>
      </c>
      <c r="G9" s="3">
        <v>428185</v>
      </c>
      <c r="H9" s="80"/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1">
        <v>0</v>
      </c>
    </row>
    <row r="10" spans="1:14" s="58" customFormat="1">
      <c r="A10" s="79" t="s">
        <v>29</v>
      </c>
      <c r="B10" s="59">
        <v>175500.96428571432</v>
      </c>
      <c r="C10" s="60">
        <v>23893.626984126975</v>
      </c>
      <c r="D10" s="60">
        <v>199394.5912698413</v>
      </c>
      <c r="E10" s="59">
        <v>563333.56349206367</v>
      </c>
      <c r="F10" s="60">
        <v>71370.611111111095</v>
      </c>
      <c r="G10" s="3">
        <v>634704.17460317467</v>
      </c>
      <c r="H10" s="80"/>
      <c r="I10" s="61">
        <v>1.5292689968451928E-3</v>
      </c>
      <c r="J10" s="61">
        <v>1.6998310712432081E-3</v>
      </c>
      <c r="K10" s="61">
        <v>1.4753529277903451E-3</v>
      </c>
      <c r="L10" s="61">
        <v>1.3559413272611069E-3</v>
      </c>
      <c r="M10" s="61">
        <v>1.3221358615072905E-3</v>
      </c>
      <c r="N10" s="1">
        <v>1.557997095980008E-3</v>
      </c>
    </row>
    <row r="11" spans="1:14" s="58" customFormat="1">
      <c r="A11" s="79" t="s">
        <v>30</v>
      </c>
      <c r="B11" s="59">
        <v>211142.91061397461</v>
      </c>
      <c r="C11" s="60">
        <v>37922.662116881838</v>
      </c>
      <c r="D11" s="60">
        <v>249065.57273085648</v>
      </c>
      <c r="E11" s="59">
        <v>645589.46274761017</v>
      </c>
      <c r="F11" s="60">
        <v>97109.108899182043</v>
      </c>
      <c r="G11" s="3">
        <v>742698.57164679223</v>
      </c>
      <c r="H11" s="80"/>
      <c r="I11" s="61">
        <v>5.7147810753465436E-3</v>
      </c>
      <c r="J11" s="61">
        <v>4.3464055167223171E-3</v>
      </c>
      <c r="K11" s="61">
        <v>5.2689420306683667E-3</v>
      </c>
      <c r="L11" s="61">
        <v>5.6677741584390141E-3</v>
      </c>
      <c r="M11" s="61">
        <v>5.3240400260003394E-3</v>
      </c>
      <c r="N11" s="1">
        <v>4.9439760351665087E-3</v>
      </c>
    </row>
    <row r="12" spans="1:14" s="58" customFormat="1">
      <c r="A12" s="79" t="s">
        <v>13</v>
      </c>
      <c r="B12" s="59">
        <v>270634.34895203065</v>
      </c>
      <c r="C12" s="60">
        <v>76629.994965874474</v>
      </c>
      <c r="D12" s="60">
        <v>347264.343917905</v>
      </c>
      <c r="E12" s="59">
        <v>1021661.8975749065</v>
      </c>
      <c r="F12" s="60">
        <v>194480.61338883778</v>
      </c>
      <c r="G12" s="3">
        <v>1216142.5109637445</v>
      </c>
      <c r="H12" s="80"/>
      <c r="I12" s="61">
        <v>5.1891152702000969E-3</v>
      </c>
      <c r="J12" s="61">
        <v>4.9130775363984353E-3</v>
      </c>
      <c r="K12" s="61">
        <v>4.5734041649109118E-3</v>
      </c>
      <c r="L12" s="61">
        <v>5.1219927544119432E-3</v>
      </c>
      <c r="M12" s="61">
        <v>4.602767210148454E-3</v>
      </c>
      <c r="N12" s="1">
        <v>5.1813270302532742E-3</v>
      </c>
    </row>
    <row r="13" spans="1:14" s="58" customFormat="1">
      <c r="A13" s="79" t="s">
        <v>14</v>
      </c>
      <c r="B13" s="59">
        <v>233187.25264187873</v>
      </c>
      <c r="C13" s="60">
        <v>135279.67539138946</v>
      </c>
      <c r="D13" s="60">
        <v>368466.92803326808</v>
      </c>
      <c r="E13" s="59">
        <v>801398.76218199637</v>
      </c>
      <c r="F13" s="60">
        <v>398130.70298434439</v>
      </c>
      <c r="G13" s="3">
        <v>1199529.4651663408</v>
      </c>
      <c r="H13" s="80"/>
      <c r="I13" s="61">
        <v>4.7868676493581508E-3</v>
      </c>
      <c r="J13" s="61">
        <v>5.1008104505001093E-3</v>
      </c>
      <c r="K13" s="61">
        <v>4.0733604277914601E-3</v>
      </c>
      <c r="L13" s="61">
        <v>5.1711484489589156E-3</v>
      </c>
      <c r="M13" s="61">
        <v>4.539740806710814E-3</v>
      </c>
      <c r="N13" s="1">
        <v>5.6936732962025362E-3</v>
      </c>
    </row>
    <row r="14" spans="1:14" s="58" customFormat="1">
      <c r="A14" s="79" t="s">
        <v>15</v>
      </c>
      <c r="B14" s="59">
        <v>139570.6875217933</v>
      </c>
      <c r="C14" s="60">
        <v>61487.690958904132</v>
      </c>
      <c r="D14" s="60">
        <v>201058.3784806974</v>
      </c>
      <c r="E14" s="59">
        <v>426743.02420921548</v>
      </c>
      <c r="F14" s="60">
        <v>155553.7528268992</v>
      </c>
      <c r="G14" s="3">
        <v>582296.7770361146</v>
      </c>
      <c r="H14" s="80"/>
      <c r="I14" s="61">
        <v>6.3321799937078177E-3</v>
      </c>
      <c r="J14" s="61">
        <v>5.203973867284036E-3</v>
      </c>
      <c r="K14" s="61">
        <v>5.38849387820803E-3</v>
      </c>
      <c r="L14" s="61">
        <v>5.8438406347619378E-3</v>
      </c>
      <c r="M14" s="61">
        <v>5.1840949226347362E-3</v>
      </c>
      <c r="N14" s="1">
        <v>5.1037906810847376E-3</v>
      </c>
    </row>
    <row r="15" spans="1:14" s="58" customFormat="1">
      <c r="A15" s="57" t="s">
        <v>16</v>
      </c>
      <c r="B15" s="59">
        <v>93047.953969594571</v>
      </c>
      <c r="C15" s="60">
        <v>19259.511542792789</v>
      </c>
      <c r="D15" s="60">
        <v>112307.46551238738</v>
      </c>
      <c r="E15" s="59">
        <v>340011.60838963964</v>
      </c>
      <c r="F15" s="60">
        <v>46359.863316441435</v>
      </c>
      <c r="G15" s="3">
        <v>386371.47170608101</v>
      </c>
      <c r="I15" s="61">
        <v>8.1884907938036613E-3</v>
      </c>
      <c r="J15" s="61">
        <v>5.1437850177352713E-3</v>
      </c>
      <c r="K15" s="61">
        <v>7.3237214054449433E-3</v>
      </c>
      <c r="L15" s="61">
        <v>7.6907464391322714E-3</v>
      </c>
      <c r="M15" s="61">
        <v>7.2043446090090963E-3</v>
      </c>
      <c r="N15" s="1">
        <v>5.1321450521273054E-3</v>
      </c>
    </row>
    <row r="16" spans="1:14" s="58" customFormat="1">
      <c r="A16" s="57" t="s">
        <v>17</v>
      </c>
      <c r="B16" s="59">
        <v>7248.8390804597711</v>
      </c>
      <c r="C16" s="60">
        <v>2237.7701149425288</v>
      </c>
      <c r="D16" s="60">
        <v>9486.6091954022995</v>
      </c>
      <c r="E16" s="59">
        <v>18855.908045977012</v>
      </c>
      <c r="F16" s="60">
        <v>5898.3218390804595</v>
      </c>
      <c r="G16" s="3">
        <v>24754.229885057473</v>
      </c>
      <c r="I16" s="61">
        <v>6.2661401293291601E-3</v>
      </c>
      <c r="J16" s="61">
        <v>6.1035815814656216E-3</v>
      </c>
      <c r="K16" s="61">
        <v>5.8996630415219017E-3</v>
      </c>
      <c r="L16" s="61">
        <v>5.6746657902974869E-3</v>
      </c>
      <c r="M16" s="61">
        <v>5.3716515010821652E-3</v>
      </c>
      <c r="N16" s="1">
        <v>6.6539828548843197E-3</v>
      </c>
    </row>
    <row r="17" spans="1:14" s="58" customFormat="1">
      <c r="A17" s="57" t="s">
        <v>18</v>
      </c>
      <c r="B17" s="59">
        <v>9747.5252525252527</v>
      </c>
      <c r="C17" s="60">
        <v>2879.3030303030296</v>
      </c>
      <c r="D17" s="60">
        <v>12626.828282828281</v>
      </c>
      <c r="E17" s="59">
        <v>29265.252525252519</v>
      </c>
      <c r="F17" s="60">
        <v>10363.161616161615</v>
      </c>
      <c r="G17" s="3">
        <v>39628.414141414141</v>
      </c>
      <c r="I17" s="61">
        <v>1.0131870618779373E-2</v>
      </c>
      <c r="J17" s="61">
        <v>2.0944598588550429E-2</v>
      </c>
      <c r="K17" s="61">
        <v>1.1903318381717808E-2</v>
      </c>
      <c r="L17" s="61">
        <v>1.3503374815724041E-2</v>
      </c>
      <c r="M17" s="61">
        <v>1.5936394560848353E-2</v>
      </c>
      <c r="N17" s="1">
        <v>2.5524220983405919E-2</v>
      </c>
    </row>
    <row r="18" spans="1:14" s="58" customFormat="1">
      <c r="A18" s="64" t="s">
        <v>10</v>
      </c>
      <c r="B18" s="65">
        <v>1312871.4823179711</v>
      </c>
      <c r="C18" s="65">
        <v>373859.23510521522</v>
      </c>
      <c r="D18" s="65">
        <v>1686730.7174231862</v>
      </c>
      <c r="E18" s="65">
        <v>4384844.4791666614</v>
      </c>
      <c r="F18" s="65">
        <v>1028978.135982058</v>
      </c>
      <c r="G18" s="83">
        <v>5413822.6151487194</v>
      </c>
      <c r="H18"/>
      <c r="I18" s="2">
        <v>1.8842554942282898E-3</v>
      </c>
      <c r="J18" s="67">
        <v>2.336033671321886E-3</v>
      </c>
      <c r="K18" s="67">
        <v>1.7243769744053413E-3</v>
      </c>
      <c r="L18" s="67">
        <v>1.9318369199603543E-3</v>
      </c>
      <c r="M18" s="67">
        <v>2.5995846989106349E-3</v>
      </c>
      <c r="N18" s="2">
        <v>1.7965980479797377E-3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54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6378.9375</v>
      </c>
      <c r="C6" s="60">
        <v>2842.2916666666665</v>
      </c>
      <c r="D6" s="60">
        <v>9221.2291666666661</v>
      </c>
      <c r="E6" s="59">
        <v>22673.291666666664</v>
      </c>
      <c r="F6" s="60">
        <v>10655.937499999998</v>
      </c>
      <c r="G6" s="3">
        <v>33329.229166666672</v>
      </c>
      <c r="H6" s="80"/>
      <c r="I6" s="61">
        <v>1.7318077125626476E-2</v>
      </c>
      <c r="J6" s="61">
        <v>1.4999550859091807E-2</v>
      </c>
      <c r="K6" s="61">
        <v>1.5817691811924824E-2</v>
      </c>
      <c r="L6" s="61">
        <v>1.8517523874877661E-2</v>
      </c>
      <c r="M6" s="61">
        <v>1.786165253941711E-2</v>
      </c>
      <c r="N6" s="1">
        <v>1.753175595118572E-2</v>
      </c>
    </row>
    <row r="7" spans="1:14" s="58" customFormat="1">
      <c r="A7" s="78" t="s">
        <v>26</v>
      </c>
      <c r="B7" s="59">
        <v>6139.489361702128</v>
      </c>
      <c r="C7" s="60">
        <v>2981.4042553191489</v>
      </c>
      <c r="D7" s="60">
        <v>9120.8936170212801</v>
      </c>
      <c r="E7" s="59">
        <v>23325.872340425529</v>
      </c>
      <c r="F7" s="60">
        <v>12423.595744680853</v>
      </c>
      <c r="G7" s="3">
        <v>35749.468085106382</v>
      </c>
      <c r="H7" s="80"/>
      <c r="I7" s="61">
        <v>1.2303924014661271E-2</v>
      </c>
      <c r="J7" s="61">
        <v>1.9581182650455813E-2</v>
      </c>
      <c r="K7" s="61">
        <v>1.3413076472862193E-2</v>
      </c>
      <c r="L7" s="61">
        <v>1.3429758213817212E-2</v>
      </c>
      <c r="M7" s="61">
        <v>2.112537470526836E-2</v>
      </c>
      <c r="N7" s="1">
        <v>1.4604764816815784E-2</v>
      </c>
    </row>
    <row r="8" spans="1:14" s="58" customFormat="1">
      <c r="A8" s="78" t="s">
        <v>27</v>
      </c>
      <c r="B8" s="59">
        <v>4418.8399999999992</v>
      </c>
      <c r="C8" s="60">
        <v>1385.9</v>
      </c>
      <c r="D8" s="60">
        <v>5804.74</v>
      </c>
      <c r="E8" s="59">
        <v>16815.580000000002</v>
      </c>
      <c r="F8" s="60">
        <v>7097.66</v>
      </c>
      <c r="G8" s="3">
        <v>23913.239999999998</v>
      </c>
      <c r="H8" s="80"/>
      <c r="I8" s="61">
        <v>9.4252926748117256E-3</v>
      </c>
      <c r="J8" s="61">
        <v>1.2417538849533076E-2</v>
      </c>
      <c r="K8" s="61">
        <v>9.3073935520768709E-3</v>
      </c>
      <c r="L8" s="61">
        <v>7.0865441706837954E-3</v>
      </c>
      <c r="M8" s="61">
        <v>1.3579414507593783E-2</v>
      </c>
      <c r="N8" s="1">
        <v>7.893528818965153E-3</v>
      </c>
    </row>
    <row r="9" spans="1:14" s="58" customFormat="1">
      <c r="A9" s="79" t="s">
        <v>28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5">
        <v>0</v>
      </c>
      <c r="H9" s="80"/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1">
        <v>0</v>
      </c>
    </row>
    <row r="10" spans="1:14" s="58" customFormat="1">
      <c r="A10" s="79" t="s">
        <v>29</v>
      </c>
      <c r="B10" s="59">
        <v>5267</v>
      </c>
      <c r="C10" s="60">
        <v>96</v>
      </c>
      <c r="D10" s="60">
        <v>5363</v>
      </c>
      <c r="E10" s="59">
        <v>17853</v>
      </c>
      <c r="F10" s="60">
        <v>1061</v>
      </c>
      <c r="G10" s="3">
        <v>18914</v>
      </c>
      <c r="H10" s="80"/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1">
        <v>0</v>
      </c>
    </row>
    <row r="11" spans="1:14" s="58" customFormat="1">
      <c r="A11" s="79" t="s">
        <v>30</v>
      </c>
      <c r="B11" s="59">
        <v>156187.58850138626</v>
      </c>
      <c r="C11" s="60">
        <v>16137.669195972565</v>
      </c>
      <c r="D11" s="60">
        <v>172325.25769735884</v>
      </c>
      <c r="E11" s="59">
        <v>495032.11148402165</v>
      </c>
      <c r="F11" s="60">
        <v>40769.617685685102</v>
      </c>
      <c r="G11" s="3">
        <v>535801.72916970658</v>
      </c>
      <c r="H11" s="80"/>
      <c r="I11" s="61">
        <v>6.6881434027518697E-3</v>
      </c>
      <c r="J11" s="61">
        <v>8.8134271228861825E-3</v>
      </c>
      <c r="K11" s="61">
        <v>6.3989064365134393E-3</v>
      </c>
      <c r="L11" s="61">
        <v>1.0418522583466278E-2</v>
      </c>
      <c r="M11" s="61">
        <v>9.9663674039517404E-3</v>
      </c>
      <c r="N11" s="1">
        <v>9.8416095145798261E-3</v>
      </c>
    </row>
    <row r="12" spans="1:14" s="58" customFormat="1">
      <c r="A12" s="79" t="s">
        <v>13</v>
      </c>
      <c r="B12" s="59">
        <v>350982.34681372542</v>
      </c>
      <c r="C12" s="60">
        <v>77458.775829562568</v>
      </c>
      <c r="D12" s="60">
        <v>428441.12264328799</v>
      </c>
      <c r="E12" s="59">
        <v>1228338.0927601811</v>
      </c>
      <c r="F12" s="60">
        <v>204923.41496983403</v>
      </c>
      <c r="G12" s="3">
        <v>1433261.5077300149</v>
      </c>
      <c r="H12" s="80"/>
      <c r="I12" s="61">
        <v>6.7889250525936503E-3</v>
      </c>
      <c r="J12" s="61">
        <v>8.3421550638297128E-3</v>
      </c>
      <c r="K12" s="61">
        <v>6.2657293449852429E-3</v>
      </c>
      <c r="L12" s="61">
        <v>7.3692698003060648E-3</v>
      </c>
      <c r="M12" s="61">
        <v>8.9811673821924894E-3</v>
      </c>
      <c r="N12" s="1">
        <v>6.7137329650468775E-3</v>
      </c>
    </row>
    <row r="13" spans="1:14" s="58" customFormat="1">
      <c r="A13" s="79" t="s">
        <v>14</v>
      </c>
      <c r="B13" s="59">
        <v>245342.07334087478</v>
      </c>
      <c r="C13" s="60">
        <v>115303.68156108595</v>
      </c>
      <c r="D13" s="60">
        <v>360645.75490196072</v>
      </c>
      <c r="E13" s="59">
        <v>758542.09983031696</v>
      </c>
      <c r="F13" s="60">
        <v>322063.76385746605</v>
      </c>
      <c r="G13" s="3">
        <v>1080605.8636877828</v>
      </c>
      <c r="H13" s="80"/>
      <c r="I13" s="61">
        <v>6.7642128256029674E-3</v>
      </c>
      <c r="J13" s="61">
        <v>6.4532657427988742E-3</v>
      </c>
      <c r="K13" s="61">
        <v>5.8422460026423643E-3</v>
      </c>
      <c r="L13" s="61">
        <v>7.176121481736933E-3</v>
      </c>
      <c r="M13" s="61">
        <v>6.7256665335790819E-3</v>
      </c>
      <c r="N13" s="1">
        <v>6.1186159460480628E-3</v>
      </c>
    </row>
    <row r="14" spans="1:14" s="58" customFormat="1">
      <c r="A14" s="79" t="s">
        <v>15</v>
      </c>
      <c r="B14" s="59">
        <v>174770.73613933238</v>
      </c>
      <c r="C14" s="60">
        <v>53043.346782776964</v>
      </c>
      <c r="D14" s="60">
        <v>227814.08292210934</v>
      </c>
      <c r="E14" s="59">
        <v>526571.93517174642</v>
      </c>
      <c r="F14" s="60">
        <v>134842.47111756168</v>
      </c>
      <c r="G14" s="3">
        <v>661414.40628930798</v>
      </c>
      <c r="H14" s="80"/>
      <c r="I14" s="61">
        <v>8.1748332318026216E-3</v>
      </c>
      <c r="J14" s="61">
        <v>7.0886161102682909E-3</v>
      </c>
      <c r="K14" s="61">
        <v>7.2220741417912898E-3</v>
      </c>
      <c r="L14" s="61">
        <v>8.012168761560242E-3</v>
      </c>
      <c r="M14" s="61">
        <v>6.4331812275450657E-3</v>
      </c>
      <c r="N14" s="1">
        <v>7.1038049229089715E-3</v>
      </c>
    </row>
    <row r="15" spans="1:14" s="58" customFormat="1">
      <c r="A15" s="57" t="s">
        <v>16</v>
      </c>
      <c r="B15" s="59">
        <v>75281.600000000006</v>
      </c>
      <c r="C15" s="60">
        <v>8836.2857142857119</v>
      </c>
      <c r="D15" s="60">
        <v>84117.885714285701</v>
      </c>
      <c r="E15" s="59">
        <v>260812.65714285715</v>
      </c>
      <c r="F15" s="60">
        <v>23377.600000000002</v>
      </c>
      <c r="G15" s="3">
        <v>284190.25714285712</v>
      </c>
      <c r="I15" s="61">
        <v>1.1689078146972428E-2</v>
      </c>
      <c r="J15" s="61">
        <v>9.2048024424419301E-3</v>
      </c>
      <c r="K15" s="61">
        <v>1.1121661873503415E-2</v>
      </c>
      <c r="L15" s="61">
        <v>1.1458819177890696E-2</v>
      </c>
      <c r="M15" s="61">
        <v>8.9774177559038375E-3</v>
      </c>
      <c r="N15" s="1">
        <v>1.1045130283406647E-2</v>
      </c>
    </row>
    <row r="16" spans="1:14" s="58" customFormat="1">
      <c r="A16" s="57" t="s">
        <v>17</v>
      </c>
      <c r="B16" s="59">
        <v>10416.988235294117</v>
      </c>
      <c r="C16" s="60">
        <v>588.37647058823529</v>
      </c>
      <c r="D16" s="60">
        <v>11005.364705882352</v>
      </c>
      <c r="E16" s="59">
        <v>32942.635294117645</v>
      </c>
      <c r="F16" s="60">
        <v>2101.3647058823531</v>
      </c>
      <c r="G16" s="3">
        <v>35044</v>
      </c>
      <c r="I16" s="61">
        <v>1.0013283920465851E-2</v>
      </c>
      <c r="J16" s="61">
        <v>1.1849806403321271E-2</v>
      </c>
      <c r="K16" s="61">
        <v>9.8581338567115314E-3</v>
      </c>
      <c r="L16" s="61">
        <v>7.2601937545146086E-3</v>
      </c>
      <c r="M16" s="61">
        <v>1.0565273856076906E-2</v>
      </c>
      <c r="N16" s="1">
        <v>7.1205328095448423E-3</v>
      </c>
    </row>
    <row r="17" spans="1:14" s="58" customFormat="1">
      <c r="A17" s="57" t="s">
        <v>18</v>
      </c>
      <c r="B17" s="59">
        <v>7134.113636363636</v>
      </c>
      <c r="C17" s="60">
        <v>1431.7727272727275</v>
      </c>
      <c r="D17" s="60">
        <v>8565.886363636364</v>
      </c>
      <c r="E17" s="59">
        <v>25711.80681818182</v>
      </c>
      <c r="F17" s="60">
        <v>6582.704545454546</v>
      </c>
      <c r="G17" s="3">
        <v>32294.51136363636</v>
      </c>
      <c r="I17" s="61">
        <v>2.0089837992441184E-2</v>
      </c>
      <c r="J17" s="61">
        <v>3.9360699124975779E-2</v>
      </c>
      <c r="K17" s="61">
        <v>2.1177206896139437E-2</v>
      </c>
      <c r="L17" s="61">
        <v>2.0739615668454742E-2</v>
      </c>
      <c r="M17" s="61">
        <v>4.1778063553320956E-2</v>
      </c>
      <c r="N17" s="1">
        <v>2.1930343752496206E-2</v>
      </c>
    </row>
    <row r="18" spans="1:14" s="58" customFormat="1">
      <c r="A18" s="64" t="s">
        <v>10</v>
      </c>
      <c r="B18" s="65">
        <v>1042319.7135286786</v>
      </c>
      <c r="C18" s="65">
        <v>280105.50420353055</v>
      </c>
      <c r="D18" s="65">
        <v>1322425.2177322095</v>
      </c>
      <c r="E18" s="65">
        <v>3408619.0825085142</v>
      </c>
      <c r="F18" s="65">
        <v>765899.13012656465</v>
      </c>
      <c r="G18" s="83">
        <v>4174518.2126350789</v>
      </c>
      <c r="H18"/>
      <c r="I18" s="2">
        <v>3.3769816765715473E-3</v>
      </c>
      <c r="J18" s="67">
        <v>3.0742355951756933E-3</v>
      </c>
      <c r="K18" s="67">
        <v>3.8254446702812414E-3</v>
      </c>
      <c r="L18" s="67">
        <v>3.7745036608775261E-3</v>
      </c>
      <c r="M18" s="67">
        <v>3.3644270579333475E-3</v>
      </c>
      <c r="N18" s="2">
        <v>3.9669975244157841E-3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53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4400.1697999999997</v>
      </c>
      <c r="C6" s="60">
        <v>1848.5754999999999</v>
      </c>
      <c r="D6" s="60">
        <v>6248.7452999999996</v>
      </c>
      <c r="E6" s="59">
        <v>20716.396199999999</v>
      </c>
      <c r="F6" s="60">
        <v>9073.7829999999994</v>
      </c>
      <c r="G6" s="3">
        <v>29790.179199999999</v>
      </c>
      <c r="H6" s="80"/>
      <c r="I6" s="61">
        <v>2.46E-2</v>
      </c>
      <c r="J6" s="61">
        <v>1.6299999999999999E-2</v>
      </c>
      <c r="K6" s="61">
        <v>2.0899999999999998E-2</v>
      </c>
      <c r="L6" s="61">
        <v>1.83E-2</v>
      </c>
      <c r="M6" s="61">
        <v>1.9900000000000001E-2</v>
      </c>
      <c r="N6" s="1">
        <v>1.7100000000000001E-2</v>
      </c>
    </row>
    <row r="7" spans="1:14" s="58" customFormat="1">
      <c r="A7" s="78" t="s">
        <v>26</v>
      </c>
      <c r="B7" s="59">
        <v>5461.6075000000001</v>
      </c>
      <c r="C7" s="60">
        <v>1835.1121000000001</v>
      </c>
      <c r="D7" s="60">
        <v>7296.7196000000004</v>
      </c>
      <c r="E7" s="59">
        <v>22568.9159</v>
      </c>
      <c r="F7" s="60">
        <v>8667.7849999999999</v>
      </c>
      <c r="G7" s="3">
        <v>31236.7009</v>
      </c>
      <c r="H7" s="80"/>
      <c r="I7" s="61">
        <v>2.1999999999999999E-2</v>
      </c>
      <c r="J7" s="61">
        <v>2.2599999999999999E-2</v>
      </c>
      <c r="K7" s="61">
        <v>2.1000000000000001E-2</v>
      </c>
      <c r="L7" s="61">
        <v>2.3E-2</v>
      </c>
      <c r="M7" s="61">
        <v>2.5499999999999998E-2</v>
      </c>
      <c r="N7" s="1">
        <v>2.2599999999999999E-2</v>
      </c>
    </row>
    <row r="8" spans="1:14" s="58" customFormat="1">
      <c r="A8" s="78" t="s">
        <v>27</v>
      </c>
      <c r="B8" s="59">
        <v>11141.424999999999</v>
      </c>
      <c r="C8" s="60">
        <v>3933.8</v>
      </c>
      <c r="D8" s="60">
        <v>15075.224999999999</v>
      </c>
      <c r="E8" s="59">
        <v>32646.674999999999</v>
      </c>
      <c r="F8" s="60">
        <v>13995.075000000001</v>
      </c>
      <c r="G8" s="3">
        <v>46641.75</v>
      </c>
      <c r="H8" s="80"/>
      <c r="I8" s="61">
        <v>6.8999999999999999E-3</v>
      </c>
      <c r="J8" s="61">
        <v>8.6E-3</v>
      </c>
      <c r="K8" s="61">
        <v>7.0000000000000001E-3</v>
      </c>
      <c r="L8" s="61">
        <v>6.7999999999999996E-3</v>
      </c>
      <c r="M8" s="61">
        <v>1.5699999999999999E-2</v>
      </c>
      <c r="N8" s="1">
        <v>8.8999999999999999E-3</v>
      </c>
    </row>
    <row r="9" spans="1:14" s="58" customFormat="1">
      <c r="A9" s="79" t="s">
        <v>28</v>
      </c>
      <c r="B9" s="59">
        <v>45074.114800000003</v>
      </c>
      <c r="C9" s="60">
        <v>15933.0383</v>
      </c>
      <c r="D9" s="60">
        <v>61007.153100000003</v>
      </c>
      <c r="E9" s="59">
        <v>177104.89</v>
      </c>
      <c r="F9" s="60">
        <v>42387.655500000001</v>
      </c>
      <c r="G9" s="3">
        <v>219492.54550000001</v>
      </c>
      <c r="H9" s="80"/>
      <c r="I9" s="61">
        <v>4.7999999999999996E-3</v>
      </c>
      <c r="J9" s="61">
        <v>4.4000000000000003E-3</v>
      </c>
      <c r="K9" s="61">
        <v>4.1999999999999997E-3</v>
      </c>
      <c r="L9" s="61">
        <v>3.2000000000000002E-3</v>
      </c>
      <c r="M9" s="61">
        <v>3.8999999999999998E-3</v>
      </c>
      <c r="N9" s="1">
        <v>3.0999999999999999E-3</v>
      </c>
    </row>
    <row r="10" spans="1:14" s="58" customFormat="1">
      <c r="A10" s="79" t="s">
        <v>29</v>
      </c>
      <c r="B10" s="59">
        <v>60874.2353</v>
      </c>
      <c r="C10" s="60">
        <v>23861.705900000001</v>
      </c>
      <c r="D10" s="60">
        <v>84735.941200000001</v>
      </c>
      <c r="E10" s="59">
        <v>196756.36129999999</v>
      </c>
      <c r="F10" s="60">
        <v>58644.554600000003</v>
      </c>
      <c r="G10" s="3">
        <v>255400.91589999999</v>
      </c>
      <c r="H10" s="80"/>
      <c r="I10" s="61">
        <v>4.7999999999999996E-3</v>
      </c>
      <c r="J10" s="61">
        <v>5.5999999999999999E-3</v>
      </c>
      <c r="K10" s="61">
        <v>4.4000000000000003E-3</v>
      </c>
      <c r="L10" s="61">
        <v>3.5999999999999999E-3</v>
      </c>
      <c r="M10" s="61">
        <v>4.8999999999999998E-3</v>
      </c>
      <c r="N10" s="1">
        <v>3.5000000000000001E-3</v>
      </c>
    </row>
    <row r="11" spans="1:14" s="58" customFormat="1">
      <c r="A11" s="79" t="s">
        <v>30</v>
      </c>
      <c r="B11" s="59">
        <v>119081.4583</v>
      </c>
      <c r="C11" s="60">
        <v>63429.916700000002</v>
      </c>
      <c r="D11" s="60">
        <v>182511.375</v>
      </c>
      <c r="E11" s="59">
        <v>364897.2083</v>
      </c>
      <c r="F11" s="60">
        <v>162595.25</v>
      </c>
      <c r="G11" s="3">
        <v>527492.45830000006</v>
      </c>
      <c r="H11" s="80"/>
      <c r="I11" s="61">
        <v>5.4000000000000003E-3</v>
      </c>
      <c r="J11" s="61">
        <v>5.4000000000000003E-3</v>
      </c>
      <c r="K11" s="61">
        <v>4.5999999999999999E-3</v>
      </c>
      <c r="L11" s="61">
        <v>4.5999999999999999E-3</v>
      </c>
      <c r="M11" s="61">
        <v>4.8999999999999998E-3</v>
      </c>
      <c r="N11" s="1">
        <v>4.0000000000000001E-3</v>
      </c>
    </row>
    <row r="12" spans="1:14" s="58" customFormat="1">
      <c r="A12" s="79" t="s">
        <v>13</v>
      </c>
      <c r="B12" s="59">
        <v>201597.28229999999</v>
      </c>
      <c r="C12" s="60">
        <v>115429.10860000001</v>
      </c>
      <c r="D12" s="60">
        <v>317026.3909</v>
      </c>
      <c r="E12" s="59">
        <v>762548.00809999998</v>
      </c>
      <c r="F12" s="60">
        <v>316672.03249999997</v>
      </c>
      <c r="G12" s="3">
        <v>1079220.0405999999</v>
      </c>
      <c r="H12" s="80"/>
      <c r="I12" s="61">
        <v>8.3000000000000001E-3</v>
      </c>
      <c r="J12" s="61">
        <v>9.9000000000000008E-3</v>
      </c>
      <c r="K12" s="61">
        <v>7.3000000000000001E-3</v>
      </c>
      <c r="L12" s="61">
        <v>9.1000000000000004E-3</v>
      </c>
      <c r="M12" s="61">
        <v>9.1000000000000004E-3</v>
      </c>
      <c r="N12" s="1">
        <v>7.4999999999999997E-3</v>
      </c>
    </row>
    <row r="13" spans="1:14" s="58" customFormat="1">
      <c r="A13" s="79" t="s">
        <v>14</v>
      </c>
      <c r="B13" s="59">
        <v>157677.26629999999</v>
      </c>
      <c r="C13" s="60">
        <v>139467.71969999999</v>
      </c>
      <c r="D13" s="60">
        <v>297144.98599999998</v>
      </c>
      <c r="E13" s="59">
        <v>541799.53740000003</v>
      </c>
      <c r="F13" s="60">
        <v>411849.89939999999</v>
      </c>
      <c r="G13" s="3">
        <v>953649.43680000002</v>
      </c>
      <c r="H13" s="80"/>
      <c r="I13" s="61">
        <v>7.7000000000000002E-3</v>
      </c>
      <c r="J13" s="61">
        <v>7.7000000000000002E-3</v>
      </c>
      <c r="K13" s="61">
        <v>6.3E-3</v>
      </c>
      <c r="L13" s="61">
        <v>6.8999999999999999E-3</v>
      </c>
      <c r="M13" s="61">
        <v>6.7999999999999996E-3</v>
      </c>
      <c r="N13" s="1">
        <v>5.5999999999999999E-3</v>
      </c>
    </row>
    <row r="14" spans="1:14" s="58" customFormat="1">
      <c r="A14" s="79" t="s">
        <v>15</v>
      </c>
      <c r="B14" s="59">
        <v>78218.257800000007</v>
      </c>
      <c r="C14" s="60">
        <v>52717.869100000004</v>
      </c>
      <c r="D14" s="60">
        <v>130936.1269</v>
      </c>
      <c r="E14" s="59">
        <v>247884.03810000001</v>
      </c>
      <c r="F14" s="60">
        <v>133189.92389999999</v>
      </c>
      <c r="G14" s="3">
        <v>381073.962</v>
      </c>
      <c r="H14" s="80"/>
      <c r="I14" s="61">
        <v>6.7999999999999996E-3</v>
      </c>
      <c r="J14" s="61">
        <v>6.8999999999999999E-3</v>
      </c>
      <c r="K14" s="61">
        <v>5.8999999999999999E-3</v>
      </c>
      <c r="L14" s="61">
        <v>7.0000000000000001E-3</v>
      </c>
      <c r="M14" s="61">
        <v>6.1999999999999998E-3</v>
      </c>
      <c r="N14" s="1">
        <v>5.8999999999999999E-3</v>
      </c>
    </row>
    <row r="15" spans="1:14" s="58" customFormat="1">
      <c r="A15" s="57" t="s">
        <v>16</v>
      </c>
      <c r="B15" s="59">
        <v>42904.696600000003</v>
      </c>
      <c r="C15" s="60">
        <v>15596.470300000001</v>
      </c>
      <c r="D15" s="60">
        <v>58501.166900000004</v>
      </c>
      <c r="E15" s="59">
        <v>145201.53469999999</v>
      </c>
      <c r="F15" s="60">
        <v>39427.237300000001</v>
      </c>
      <c r="G15" s="3">
        <v>184628.772</v>
      </c>
      <c r="I15" s="61">
        <v>1.21E-2</v>
      </c>
      <c r="J15" s="61">
        <v>9.2999999999999992E-3</v>
      </c>
      <c r="K15" s="61">
        <v>1.06E-2</v>
      </c>
      <c r="L15" s="61">
        <v>1.4800000000000001E-2</v>
      </c>
      <c r="M15" s="61">
        <v>1.0500000000000001E-2</v>
      </c>
      <c r="N15" s="1">
        <v>1.34E-2</v>
      </c>
    </row>
    <row r="16" spans="1:14" s="58" customFormat="1">
      <c r="A16" s="57" t="s">
        <v>17</v>
      </c>
      <c r="B16" s="59">
        <v>4929.1553000000004</v>
      </c>
      <c r="C16" s="60">
        <v>1384.8511000000001</v>
      </c>
      <c r="D16" s="60">
        <v>6314.0064000000002</v>
      </c>
      <c r="E16" s="59">
        <v>12593.9319</v>
      </c>
      <c r="F16" s="60">
        <v>4107.1297999999997</v>
      </c>
      <c r="G16" s="3">
        <v>16701.061699999998</v>
      </c>
      <c r="I16" s="61">
        <v>0.1888</v>
      </c>
      <c r="J16" s="61">
        <v>8.1799999999999998E-2</v>
      </c>
      <c r="K16" s="61">
        <v>0.1636</v>
      </c>
      <c r="L16" s="61">
        <v>0.14449999999999999</v>
      </c>
      <c r="M16" s="61">
        <v>7.5600000000000001E-2</v>
      </c>
      <c r="N16" s="1">
        <v>0.1245</v>
      </c>
    </row>
    <row r="17" spans="1:14" s="58" customFormat="1">
      <c r="A17" s="57" t="s">
        <v>18</v>
      </c>
      <c r="B17" s="59">
        <v>5976.625</v>
      </c>
      <c r="C17" s="60">
        <v>2913.15</v>
      </c>
      <c r="D17" s="60">
        <v>8889.7749999999996</v>
      </c>
      <c r="E17" s="59">
        <v>21068.799999999999</v>
      </c>
      <c r="F17" s="60">
        <v>10909.591700000001</v>
      </c>
      <c r="G17" s="3">
        <v>31978.3917</v>
      </c>
      <c r="I17" s="61">
        <v>3.9800000000000002E-2</v>
      </c>
      <c r="J17" s="61">
        <v>5.7799999999999997E-2</v>
      </c>
      <c r="K17" s="61">
        <v>3.85E-2</v>
      </c>
      <c r="L17" s="61">
        <v>5.04E-2</v>
      </c>
      <c r="M17" s="61">
        <v>5.9200000000000003E-2</v>
      </c>
      <c r="N17" s="1">
        <v>4.6699999999999998E-2</v>
      </c>
    </row>
    <row r="18" spans="1:14" s="58" customFormat="1">
      <c r="A18" s="64" t="s">
        <v>10</v>
      </c>
      <c r="B18" s="65">
        <v>737336.29399999999</v>
      </c>
      <c r="C18" s="65">
        <v>438351.31730000005</v>
      </c>
      <c r="D18" s="65">
        <v>1175687.6113</v>
      </c>
      <c r="E18" s="65">
        <v>2545786.2969000004</v>
      </c>
      <c r="F18" s="65">
        <v>1211519.9176999999</v>
      </c>
      <c r="G18" s="83">
        <v>3757306.2146000005</v>
      </c>
      <c r="H18"/>
      <c r="I18" s="2">
        <v>4.7999999999999996E-3</v>
      </c>
      <c r="J18" s="67">
        <v>7.3000000000000001E-3</v>
      </c>
      <c r="K18" s="67">
        <v>5.1000000000000004E-3</v>
      </c>
      <c r="L18" s="67">
        <v>4.5999999999999999E-3</v>
      </c>
      <c r="M18" s="67">
        <v>5.4000000000000003E-3</v>
      </c>
      <c r="N18" s="2">
        <v>4.1000000000000003E-3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52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3562.9167000000002</v>
      </c>
      <c r="C6" s="60">
        <v>1795.8125</v>
      </c>
      <c r="D6" s="60">
        <v>5358.7291999999998</v>
      </c>
      <c r="E6" s="59">
        <v>16664.083299999998</v>
      </c>
      <c r="F6" s="60">
        <v>8106.7083000000002</v>
      </c>
      <c r="G6" s="3">
        <v>24770.791599999997</v>
      </c>
      <c r="H6" s="80"/>
      <c r="I6" s="61">
        <v>2.6100000000000002E-2</v>
      </c>
      <c r="J6" s="61">
        <v>1.6E-2</v>
      </c>
      <c r="K6" s="61">
        <v>2.1999999999999999E-2</v>
      </c>
      <c r="L6" s="61">
        <v>2.1100000000000001E-2</v>
      </c>
      <c r="M6" s="61">
        <v>1.6500000000000001E-2</v>
      </c>
      <c r="N6" s="1">
        <v>1.84E-2</v>
      </c>
    </row>
    <row r="7" spans="1:14" s="58" customFormat="1">
      <c r="A7" s="78" t="s">
        <v>26</v>
      </c>
      <c r="B7" s="59">
        <v>4214.1458000000002</v>
      </c>
      <c r="C7" s="60">
        <v>2330.5417000000002</v>
      </c>
      <c r="D7" s="60">
        <v>6544.6875</v>
      </c>
      <c r="E7" s="59">
        <v>18772.604200000002</v>
      </c>
      <c r="F7" s="60">
        <v>9931.0416999999998</v>
      </c>
      <c r="G7" s="3">
        <v>28703.645900000003</v>
      </c>
      <c r="H7" s="80"/>
      <c r="I7" s="61">
        <v>3.2399999999999998E-2</v>
      </c>
      <c r="J7" s="61">
        <v>3.4799999999999998E-2</v>
      </c>
      <c r="K7" s="61">
        <v>3.27E-2</v>
      </c>
      <c r="L7" s="61">
        <v>2.4299999999999999E-2</v>
      </c>
      <c r="M7" s="61">
        <v>2.29E-2</v>
      </c>
      <c r="N7" s="1">
        <v>2.2800000000000001E-2</v>
      </c>
    </row>
    <row r="8" spans="1:14" s="58" customFormat="1">
      <c r="A8" s="78" t="s">
        <v>27</v>
      </c>
      <c r="B8" s="59">
        <v>9108.1474999999991</v>
      </c>
      <c r="C8" s="60">
        <v>4660.6229999999996</v>
      </c>
      <c r="D8" s="60">
        <v>13768.770499999999</v>
      </c>
      <c r="E8" s="59">
        <v>25499.401600000001</v>
      </c>
      <c r="F8" s="60">
        <v>15064.2377</v>
      </c>
      <c r="G8" s="3">
        <v>40563.639300000003</v>
      </c>
      <c r="H8" s="80"/>
      <c r="I8" s="61">
        <v>9.5999999999999992E-3</v>
      </c>
      <c r="J8" s="61">
        <v>1.0200000000000001E-2</v>
      </c>
      <c r="K8" s="61">
        <v>8.9999999999999993E-3</v>
      </c>
      <c r="L8" s="61">
        <v>1.01E-2</v>
      </c>
      <c r="M8" s="61">
        <v>1.49E-2</v>
      </c>
      <c r="N8" s="1">
        <v>1.0999999999999999E-2</v>
      </c>
    </row>
    <row r="9" spans="1:14" s="58" customFormat="1">
      <c r="A9" s="79" t="s">
        <v>28</v>
      </c>
      <c r="B9" s="59">
        <v>46512.727899999998</v>
      </c>
      <c r="C9" s="60">
        <v>12085.537899999999</v>
      </c>
      <c r="D9" s="60">
        <v>58598.265799999994</v>
      </c>
      <c r="E9" s="59">
        <v>140540.61960000001</v>
      </c>
      <c r="F9" s="60">
        <v>29129.439600000002</v>
      </c>
      <c r="G9" s="3">
        <v>169670.05920000002</v>
      </c>
      <c r="H9" s="80"/>
      <c r="I9" s="61">
        <v>4.0099999999999997E-2</v>
      </c>
      <c r="J9" s="61">
        <v>2.3099999999999999E-2</v>
      </c>
      <c r="K9" s="61">
        <v>3.2599999999999997E-2</v>
      </c>
      <c r="L9" s="61">
        <v>6.0100000000000001E-2</v>
      </c>
      <c r="M9" s="61">
        <v>0.02</v>
      </c>
      <c r="N9" s="1">
        <v>5.0200000000000002E-2</v>
      </c>
    </row>
    <row r="10" spans="1:14" s="58" customFormat="1">
      <c r="A10" s="79" t="s">
        <v>29</v>
      </c>
      <c r="B10" s="59">
        <v>92118.924299999999</v>
      </c>
      <c r="C10" s="60">
        <v>35187.525699999998</v>
      </c>
      <c r="D10" s="60">
        <v>127306.45</v>
      </c>
      <c r="E10" s="59">
        <v>260565.55540000001</v>
      </c>
      <c r="F10" s="60">
        <v>79639.656900000002</v>
      </c>
      <c r="G10" s="3">
        <v>340205.21230000001</v>
      </c>
      <c r="H10" s="80"/>
      <c r="I10" s="61">
        <v>1.7000000000000001E-2</v>
      </c>
      <c r="J10" s="61">
        <v>1.0699999999999999E-2</v>
      </c>
      <c r="K10" s="61">
        <v>1.2999999999999999E-2</v>
      </c>
      <c r="L10" s="61">
        <v>2.46E-2</v>
      </c>
      <c r="M10" s="61">
        <v>0.01</v>
      </c>
      <c r="N10" s="1">
        <v>1.9E-2</v>
      </c>
    </row>
    <row r="11" spans="1:14" s="58" customFormat="1">
      <c r="A11" s="79" t="s">
        <v>30</v>
      </c>
      <c r="B11" s="59">
        <v>113524.9393</v>
      </c>
      <c r="C11" s="60">
        <v>58524.85</v>
      </c>
      <c r="D11" s="60">
        <v>172049.7893</v>
      </c>
      <c r="E11" s="59">
        <v>288765.77750000003</v>
      </c>
      <c r="F11" s="60">
        <v>136454.7787</v>
      </c>
      <c r="G11" s="3">
        <v>425220.55619999999</v>
      </c>
      <c r="H11" s="80"/>
      <c r="I11" s="61">
        <v>1.8100000000000002E-2</v>
      </c>
      <c r="J11" s="61">
        <v>1.52E-2</v>
      </c>
      <c r="K11" s="61">
        <v>1.38E-2</v>
      </c>
      <c r="L11" s="61">
        <v>3.0300000000000001E-2</v>
      </c>
      <c r="M11" s="61">
        <v>1.8100000000000002E-2</v>
      </c>
      <c r="N11" s="1">
        <v>2.1000000000000001E-2</v>
      </c>
    </row>
    <row r="12" spans="1:14" s="58" customFormat="1">
      <c r="A12" s="79" t="s">
        <v>13</v>
      </c>
      <c r="B12" s="59">
        <v>214238.07800000001</v>
      </c>
      <c r="C12" s="60">
        <v>120250.5177</v>
      </c>
      <c r="D12" s="60">
        <v>334488.59570000001</v>
      </c>
      <c r="E12" s="59">
        <v>726907.3382</v>
      </c>
      <c r="F12" s="60">
        <v>297765.33130000002</v>
      </c>
      <c r="G12" s="3">
        <v>1024672.6695000001</v>
      </c>
      <c r="H12" s="80"/>
      <c r="I12" s="61">
        <v>1.2800000000000001E-2</v>
      </c>
      <c r="J12" s="61">
        <v>1.2800000000000001E-2</v>
      </c>
      <c r="K12" s="61">
        <v>9.9000000000000008E-3</v>
      </c>
      <c r="L12" s="61">
        <v>1.3899999999999999E-2</v>
      </c>
      <c r="M12" s="61">
        <v>1.34E-2</v>
      </c>
      <c r="N12" s="1">
        <v>1.0699999999999999E-2</v>
      </c>
    </row>
    <row r="13" spans="1:14" s="58" customFormat="1">
      <c r="A13" s="79" t="s">
        <v>14</v>
      </c>
      <c r="B13" s="59">
        <v>163211.9713</v>
      </c>
      <c r="C13" s="60">
        <v>148895.35449999999</v>
      </c>
      <c r="D13" s="60">
        <v>312107.32579999999</v>
      </c>
      <c r="E13" s="59">
        <v>521953.83840000001</v>
      </c>
      <c r="F13" s="60">
        <v>413836.29519999999</v>
      </c>
      <c r="G13" s="3">
        <v>935790.13360000006</v>
      </c>
      <c r="H13" s="80"/>
      <c r="I13" s="61">
        <v>1.3299999999999999E-2</v>
      </c>
      <c r="J13" s="61">
        <v>1.23E-2</v>
      </c>
      <c r="K13" s="61">
        <v>9.7000000000000003E-3</v>
      </c>
      <c r="L13" s="61">
        <v>1.4500000000000001E-2</v>
      </c>
      <c r="M13" s="61">
        <v>1.5800000000000002E-2</v>
      </c>
      <c r="N13" s="1">
        <v>1.0999999999999999E-2</v>
      </c>
    </row>
    <row r="14" spans="1:14" s="58" customFormat="1">
      <c r="A14" s="79" t="s">
        <v>15</v>
      </c>
      <c r="B14" s="59">
        <v>83727.808499999999</v>
      </c>
      <c r="C14" s="60">
        <v>53146.406799999997</v>
      </c>
      <c r="D14" s="60">
        <v>136874.21529999998</v>
      </c>
      <c r="E14" s="59">
        <v>236959.73879999999</v>
      </c>
      <c r="F14" s="60">
        <v>130902.82950000001</v>
      </c>
      <c r="G14" s="3">
        <v>367862.56829999998</v>
      </c>
      <c r="H14" s="80"/>
      <c r="I14" s="61">
        <v>1.72E-2</v>
      </c>
      <c r="J14" s="61">
        <v>1.2E-2</v>
      </c>
      <c r="K14" s="61">
        <v>1.1900000000000001E-2</v>
      </c>
      <c r="L14" s="61">
        <v>2.3599999999999999E-2</v>
      </c>
      <c r="M14" s="61">
        <v>1.34E-2</v>
      </c>
      <c r="N14" s="1">
        <v>1.5900000000000001E-2</v>
      </c>
    </row>
    <row r="15" spans="1:14" s="58" customFormat="1">
      <c r="A15" s="57" t="s">
        <v>16</v>
      </c>
      <c r="B15" s="59">
        <v>42099.966099999998</v>
      </c>
      <c r="C15" s="60">
        <v>15107.063599999999</v>
      </c>
      <c r="D15" s="60">
        <v>57207.029699999999</v>
      </c>
      <c r="E15" s="59">
        <v>137396.63339999999</v>
      </c>
      <c r="F15" s="60">
        <v>37844.387300000002</v>
      </c>
      <c r="G15" s="3">
        <v>175241.02069999999</v>
      </c>
      <c r="I15" s="61">
        <v>1.5599999999999999E-2</v>
      </c>
      <c r="J15" s="61">
        <v>1.6400000000000001E-2</v>
      </c>
      <c r="K15" s="61">
        <v>1.37E-2</v>
      </c>
      <c r="L15" s="61">
        <v>1.5699999999999999E-2</v>
      </c>
      <c r="M15" s="61">
        <v>1.4800000000000001E-2</v>
      </c>
      <c r="N15" s="1">
        <v>1.3599999999999999E-2</v>
      </c>
    </row>
    <row r="16" spans="1:14" s="58" customFormat="1">
      <c r="A16" s="57" t="s">
        <v>17</v>
      </c>
      <c r="B16" s="59">
        <v>4274.7995000000001</v>
      </c>
      <c r="C16" s="60">
        <v>1389.6412</v>
      </c>
      <c r="D16" s="60">
        <v>5664.4407000000001</v>
      </c>
      <c r="E16" s="59">
        <v>13011.097299999999</v>
      </c>
      <c r="F16" s="60">
        <v>4952.1711999999998</v>
      </c>
      <c r="G16" s="3">
        <v>17963.268499999998</v>
      </c>
      <c r="I16" s="61">
        <v>3.3700000000000001E-2</v>
      </c>
      <c r="J16" s="61">
        <v>6.4899999999999999E-2</v>
      </c>
      <c r="K16" s="61">
        <v>3.7900000000000003E-2</v>
      </c>
      <c r="L16" s="61">
        <v>5.62E-2</v>
      </c>
      <c r="M16" s="61">
        <v>6.4299999999999996E-2</v>
      </c>
      <c r="N16" s="1">
        <v>5.6800000000000003E-2</v>
      </c>
    </row>
    <row r="17" spans="1:14" s="58" customFormat="1">
      <c r="A17" s="57" t="s">
        <v>18</v>
      </c>
      <c r="B17" s="59">
        <v>5681.2222000000002</v>
      </c>
      <c r="C17" s="60">
        <v>2194.8416999999999</v>
      </c>
      <c r="D17" s="60">
        <v>7876.0639000000001</v>
      </c>
      <c r="E17" s="59">
        <v>20457.689999999999</v>
      </c>
      <c r="F17" s="60">
        <v>8593.68</v>
      </c>
      <c r="G17" s="3">
        <v>29051.37</v>
      </c>
      <c r="I17" s="61">
        <v>4.8099999999999997E-2</v>
      </c>
      <c r="J17" s="61">
        <v>4.5600000000000002E-2</v>
      </c>
      <c r="K17" s="61">
        <v>4.19E-2</v>
      </c>
      <c r="L17" s="61">
        <v>4.5699999999999998E-2</v>
      </c>
      <c r="M17" s="61">
        <v>4.7899999999999998E-2</v>
      </c>
      <c r="N17" s="1">
        <v>4.4200000000000003E-2</v>
      </c>
    </row>
    <row r="18" spans="1:14" s="58" customFormat="1">
      <c r="A18" s="64" t="s">
        <v>10</v>
      </c>
      <c r="B18" s="65">
        <f t="shared" ref="B18:G18" si="0">SUM(B6:B17)</f>
        <v>782275.64709999994</v>
      </c>
      <c r="C18" s="65">
        <f t="shared" si="0"/>
        <v>455568.71629999997</v>
      </c>
      <c r="D18" s="65">
        <f t="shared" si="0"/>
        <v>1237844.3633999999</v>
      </c>
      <c r="E18" s="65">
        <f t="shared" si="0"/>
        <v>2407494.3777000005</v>
      </c>
      <c r="F18" s="65">
        <f t="shared" si="0"/>
        <v>1172220.5574</v>
      </c>
      <c r="G18" s="83">
        <f t="shared" si="0"/>
        <v>3579714.9350999999</v>
      </c>
      <c r="H18"/>
      <c r="I18" s="2">
        <v>6.8999999999999999E-3</v>
      </c>
      <c r="J18" s="67">
        <v>7.1999999999999998E-3</v>
      </c>
      <c r="K18" s="67">
        <v>5.7999999999999996E-3</v>
      </c>
      <c r="L18" s="67">
        <v>8.5000000000000006E-3</v>
      </c>
      <c r="M18" s="67">
        <v>8.6999999999999994E-3</v>
      </c>
      <c r="N18" s="2">
        <v>6.8999999999999999E-3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50</v>
      </c>
      <c r="B1" s="5"/>
      <c r="D1" s="7"/>
      <c r="N1" s="8" t="s">
        <v>20</v>
      </c>
    </row>
    <row r="2" spans="1:14" s="6" customFormat="1">
      <c r="A2" s="4" t="s">
        <v>51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78" t="s">
        <v>25</v>
      </c>
      <c r="B6" s="59">
        <v>3238.9108999999999</v>
      </c>
      <c r="C6" s="60">
        <v>1670.9306999999999</v>
      </c>
      <c r="D6" s="60">
        <v>4909.8415999999997</v>
      </c>
      <c r="E6" s="59">
        <v>14792.504999999999</v>
      </c>
      <c r="F6" s="60">
        <v>8288.9109000000008</v>
      </c>
      <c r="G6" s="3">
        <v>23081.415799999999</v>
      </c>
      <c r="H6" s="80"/>
      <c r="I6" s="61">
        <v>1.9800000000000002E-2</v>
      </c>
      <c r="J6" s="61">
        <v>1.6E-2</v>
      </c>
      <c r="K6" s="61">
        <v>1.66E-2</v>
      </c>
      <c r="L6" s="61">
        <v>1.55E-2</v>
      </c>
      <c r="M6" s="61">
        <v>1.4999999999999999E-2</v>
      </c>
      <c r="N6" s="1">
        <v>1.35E-2</v>
      </c>
    </row>
    <row r="7" spans="1:14" s="58" customFormat="1">
      <c r="A7" s="78" t="s">
        <v>26</v>
      </c>
      <c r="B7" s="59">
        <v>4506.3725000000004</v>
      </c>
      <c r="C7" s="60">
        <v>2234.5196000000001</v>
      </c>
      <c r="D7" s="60">
        <v>6740.8922000000002</v>
      </c>
      <c r="E7" s="59">
        <v>17291.411800000002</v>
      </c>
      <c r="F7" s="60">
        <v>10100.8627</v>
      </c>
      <c r="G7" s="3">
        <v>27392.2745</v>
      </c>
      <c r="H7" s="80"/>
      <c r="I7" s="61">
        <v>2.12E-2</v>
      </c>
      <c r="J7" s="61">
        <v>2.2599999999999999E-2</v>
      </c>
      <c r="K7" s="61">
        <v>2.1399999999999999E-2</v>
      </c>
      <c r="L7" s="61">
        <v>1.84E-2</v>
      </c>
      <c r="M7" s="61">
        <v>1.6199999999999999E-2</v>
      </c>
      <c r="N7" s="1">
        <v>1.6899999999999998E-2</v>
      </c>
    </row>
    <row r="8" spans="1:14" s="58" customFormat="1">
      <c r="A8" s="78" t="s">
        <v>27</v>
      </c>
      <c r="B8" s="59">
        <v>6261.875</v>
      </c>
      <c r="C8" s="60">
        <v>2905.3928999999998</v>
      </c>
      <c r="D8" s="60">
        <v>9167.2679000000007</v>
      </c>
      <c r="E8" s="59">
        <v>20837.1607</v>
      </c>
      <c r="F8" s="60">
        <v>12139.232099999999</v>
      </c>
      <c r="G8" s="3">
        <v>32976.392899999999</v>
      </c>
      <c r="H8" s="80"/>
      <c r="I8" s="61">
        <v>9.1000000000000004E-3</v>
      </c>
      <c r="J8" s="61">
        <v>1.2E-2</v>
      </c>
      <c r="K8" s="61">
        <v>9.2999999999999992E-3</v>
      </c>
      <c r="L8" s="61">
        <v>8.2000000000000007E-3</v>
      </c>
      <c r="M8" s="61">
        <v>1.4E-2</v>
      </c>
      <c r="N8" s="1">
        <v>9.1999999999999998E-3</v>
      </c>
    </row>
    <row r="9" spans="1:14" s="58" customFormat="1">
      <c r="A9" s="79" t="s">
        <v>28</v>
      </c>
      <c r="B9" s="59">
        <v>46757.924200000001</v>
      </c>
      <c r="C9" s="60">
        <v>14907.9905</v>
      </c>
      <c r="D9" s="60">
        <v>61665.914700000001</v>
      </c>
      <c r="E9" s="59">
        <v>156792.11369999999</v>
      </c>
      <c r="F9" s="60">
        <v>39786.464500000002</v>
      </c>
      <c r="G9" s="3">
        <v>196578.57819999999</v>
      </c>
      <c r="H9" s="80"/>
      <c r="I9" s="61">
        <v>2.3E-3</v>
      </c>
      <c r="J9" s="61">
        <v>3.0000000000000001E-3</v>
      </c>
      <c r="K9" s="61">
        <v>2.0999999999999999E-3</v>
      </c>
      <c r="L9" s="61">
        <v>1.9E-3</v>
      </c>
      <c r="M9" s="61">
        <v>3.0000000000000001E-3</v>
      </c>
      <c r="N9" s="1">
        <v>1.8E-3</v>
      </c>
    </row>
    <row r="10" spans="1:14" s="58" customFormat="1">
      <c r="A10" s="79" t="s">
        <v>29</v>
      </c>
      <c r="B10" s="59">
        <v>76241.404899999994</v>
      </c>
      <c r="C10" s="60">
        <v>22945.558700000001</v>
      </c>
      <c r="D10" s="60">
        <v>99186.963600000003</v>
      </c>
      <c r="E10" s="59">
        <v>220005.47769999999</v>
      </c>
      <c r="F10" s="60">
        <v>53910.036399999997</v>
      </c>
      <c r="G10" s="3">
        <v>273915.51419999998</v>
      </c>
      <c r="H10" s="80"/>
      <c r="I10" s="61">
        <v>1.8E-3</v>
      </c>
      <c r="J10" s="61">
        <v>2.3999999999999998E-3</v>
      </c>
      <c r="K10" s="61">
        <v>1.6999999999999999E-3</v>
      </c>
      <c r="L10" s="61">
        <v>1.6999999999999999E-3</v>
      </c>
      <c r="M10" s="61">
        <v>2.3999999999999998E-3</v>
      </c>
      <c r="N10" s="1">
        <v>1.6000000000000001E-3</v>
      </c>
    </row>
    <row r="11" spans="1:14" s="58" customFormat="1">
      <c r="A11" s="79" t="s">
        <v>30</v>
      </c>
      <c r="B11" s="59">
        <v>109468.22629999999</v>
      </c>
      <c r="C11" s="60">
        <v>56542.6204</v>
      </c>
      <c r="D11" s="60">
        <v>166010.84669999999</v>
      </c>
      <c r="E11" s="59">
        <v>276748.37959999999</v>
      </c>
      <c r="F11" s="60">
        <v>138373.39420000001</v>
      </c>
      <c r="G11" s="3">
        <v>415121.77370000002</v>
      </c>
      <c r="H11" s="80"/>
      <c r="I11" s="61">
        <v>2E-3</v>
      </c>
      <c r="J11" s="61">
        <v>2.2000000000000001E-3</v>
      </c>
      <c r="K11" s="61">
        <v>1.6999999999999999E-3</v>
      </c>
      <c r="L11" s="61">
        <v>1.9E-3</v>
      </c>
      <c r="M11" s="61">
        <v>2E-3</v>
      </c>
      <c r="N11" s="1">
        <v>1.6000000000000001E-3</v>
      </c>
    </row>
    <row r="12" spans="1:14" s="58" customFormat="1">
      <c r="A12" s="79" t="s">
        <v>13</v>
      </c>
      <c r="B12" s="59">
        <v>200717.413</v>
      </c>
      <c r="C12" s="60">
        <v>102475.1057</v>
      </c>
      <c r="D12" s="60">
        <v>303192.51880000002</v>
      </c>
      <c r="E12" s="59">
        <v>653319.40709999995</v>
      </c>
      <c r="F12" s="60">
        <v>252289.5257</v>
      </c>
      <c r="G12" s="3">
        <v>905608.93279999995</v>
      </c>
      <c r="H12" s="80"/>
      <c r="I12" s="61">
        <v>1.67E-2</v>
      </c>
      <c r="J12" s="61">
        <v>9.7999999999999997E-3</v>
      </c>
      <c r="K12" s="61">
        <v>1.1299999999999999E-2</v>
      </c>
      <c r="L12" s="61">
        <v>1.18E-2</v>
      </c>
      <c r="M12" s="61">
        <v>1.09E-2</v>
      </c>
      <c r="N12" s="1">
        <v>8.6999999999999994E-3</v>
      </c>
    </row>
    <row r="13" spans="1:14" s="58" customFormat="1">
      <c r="A13" s="79" t="s">
        <v>14</v>
      </c>
      <c r="B13" s="59">
        <v>147665.413</v>
      </c>
      <c r="C13" s="60">
        <v>131222.63039999999</v>
      </c>
      <c r="D13" s="60">
        <v>278888.04350000003</v>
      </c>
      <c r="E13" s="59">
        <v>461635.04350000003</v>
      </c>
      <c r="F13" s="60">
        <v>358396.39130000002</v>
      </c>
      <c r="G13" s="3">
        <v>820031.43480000005</v>
      </c>
      <c r="H13" s="80"/>
      <c r="I13" s="61">
        <v>2.0999999999999999E-3</v>
      </c>
      <c r="J13" s="61">
        <v>2.5999999999999999E-3</v>
      </c>
      <c r="K13" s="61">
        <v>2E-3</v>
      </c>
      <c r="L13" s="61">
        <v>2.0999999999999999E-3</v>
      </c>
      <c r="M13" s="61">
        <v>2.3E-3</v>
      </c>
      <c r="N13" s="1">
        <v>1.8E-3</v>
      </c>
    </row>
    <row r="14" spans="1:14" s="58" customFormat="1">
      <c r="A14" s="79" t="s">
        <v>15</v>
      </c>
      <c r="B14" s="59">
        <v>53215.441899999998</v>
      </c>
      <c r="C14" s="60">
        <v>40920.378299999997</v>
      </c>
      <c r="D14" s="60">
        <v>94135.820200000002</v>
      </c>
      <c r="E14" s="59">
        <v>173280.09359999999</v>
      </c>
      <c r="F14" s="60">
        <v>105357.7154</v>
      </c>
      <c r="G14" s="3">
        <v>278637.80900000001</v>
      </c>
      <c r="H14" s="80"/>
      <c r="I14" s="61">
        <v>2.5000000000000001E-3</v>
      </c>
      <c r="J14" s="61">
        <v>2.8999999999999998E-3</v>
      </c>
      <c r="K14" s="61">
        <v>2.2000000000000001E-3</v>
      </c>
      <c r="L14" s="61">
        <v>2.2000000000000001E-3</v>
      </c>
      <c r="M14" s="61">
        <v>2.8E-3</v>
      </c>
      <c r="N14" s="1">
        <v>2.0999999999999999E-3</v>
      </c>
    </row>
    <row r="15" spans="1:14" s="58" customFormat="1">
      <c r="A15" s="57" t="s">
        <v>16</v>
      </c>
      <c r="B15" s="59">
        <v>38499.741300000002</v>
      </c>
      <c r="C15" s="60">
        <v>12675.2417</v>
      </c>
      <c r="D15" s="60">
        <v>51174.983</v>
      </c>
      <c r="E15" s="59">
        <v>126086.7029</v>
      </c>
      <c r="F15" s="60">
        <v>33325.389799999997</v>
      </c>
      <c r="G15" s="3">
        <v>159412.09270000001</v>
      </c>
      <c r="I15" s="61">
        <v>1.34E-2</v>
      </c>
      <c r="J15" s="61">
        <v>1.7899999999999999E-2</v>
      </c>
      <c r="K15" s="61">
        <v>1.34E-2</v>
      </c>
      <c r="L15" s="61">
        <v>1.35E-2</v>
      </c>
      <c r="M15" s="61">
        <v>1.6E-2</v>
      </c>
      <c r="N15" s="1">
        <v>1.29E-2</v>
      </c>
    </row>
    <row r="16" spans="1:14" s="58" customFormat="1">
      <c r="A16" s="57" t="s">
        <v>17</v>
      </c>
      <c r="B16" s="59">
        <v>4089.2087999999999</v>
      </c>
      <c r="C16" s="60">
        <v>1379.6703</v>
      </c>
      <c r="D16" s="60">
        <v>5468.8791000000001</v>
      </c>
      <c r="E16" s="59">
        <v>11399.7143</v>
      </c>
      <c r="F16" s="60">
        <v>4414.8352000000004</v>
      </c>
      <c r="G16" s="3">
        <v>15814.549499999999</v>
      </c>
      <c r="I16" s="61">
        <v>7.0000000000000001E-3</v>
      </c>
      <c r="J16" s="61">
        <v>9.2999999999999992E-3</v>
      </c>
      <c r="K16" s="61">
        <v>7.3000000000000001E-3</v>
      </c>
      <c r="L16" s="61">
        <v>5.3E-3</v>
      </c>
      <c r="M16" s="61">
        <v>1.0699999999999999E-2</v>
      </c>
      <c r="N16" s="1">
        <v>6.1000000000000004E-3</v>
      </c>
    </row>
    <row r="17" spans="1:14" s="58" customFormat="1">
      <c r="A17" s="57" t="s">
        <v>18</v>
      </c>
      <c r="B17" s="59">
        <v>4431.4791999999998</v>
      </c>
      <c r="C17" s="60">
        <v>1936.5208</v>
      </c>
      <c r="D17" s="60">
        <v>6368</v>
      </c>
      <c r="E17" s="59">
        <v>16593.354200000002</v>
      </c>
      <c r="F17" s="60">
        <v>8507.9166999999998</v>
      </c>
      <c r="G17" s="3">
        <v>25101.270799999998</v>
      </c>
      <c r="I17" s="61">
        <v>2.0199999999999999E-2</v>
      </c>
      <c r="J17" s="61">
        <v>1.8100000000000002E-2</v>
      </c>
      <c r="K17" s="61">
        <v>1.7899999999999999E-2</v>
      </c>
      <c r="L17" s="61">
        <v>1.4999999999999999E-2</v>
      </c>
      <c r="M17" s="61">
        <v>2.06E-2</v>
      </c>
      <c r="N17" s="1">
        <v>1.49E-2</v>
      </c>
    </row>
    <row r="18" spans="1:14" s="58" customFormat="1">
      <c r="A18" s="64" t="s">
        <v>10</v>
      </c>
      <c r="B18" s="65">
        <f t="shared" ref="B18:G18" si="0">SUM(B6:B17)</f>
        <v>695093.41099999985</v>
      </c>
      <c r="C18" s="65">
        <f t="shared" si="0"/>
        <v>391816.56</v>
      </c>
      <c r="D18" s="65">
        <f t="shared" si="0"/>
        <v>1086909.9712999999</v>
      </c>
      <c r="E18" s="65">
        <f t="shared" si="0"/>
        <v>2148781.3641000004</v>
      </c>
      <c r="F18" s="65">
        <f t="shared" si="0"/>
        <v>1024890.6749</v>
      </c>
      <c r="G18" s="83">
        <f t="shared" si="0"/>
        <v>3173672.0389</v>
      </c>
      <c r="H18"/>
      <c r="I18" s="2">
        <v>3.8E-3</v>
      </c>
      <c r="J18" s="67">
        <v>3.0999999999999999E-3</v>
      </c>
      <c r="K18" s="67">
        <v>2.8999999999999998E-3</v>
      </c>
      <c r="L18" s="67">
        <v>3.7000000000000002E-3</v>
      </c>
      <c r="M18" s="67">
        <v>3.5999999999999999E-3</v>
      </c>
      <c r="N18" s="2">
        <v>2.8999999999999998E-3</v>
      </c>
    </row>
    <row r="19" spans="1:14" ht="10.5" customHeight="1">
      <c r="A19" s="110"/>
      <c r="B19" s="110"/>
      <c r="C19" s="110"/>
      <c r="D19" s="110"/>
      <c r="E19" s="110"/>
      <c r="F19" s="110"/>
      <c r="G19" s="110"/>
      <c r="H19" s="68"/>
    </row>
    <row r="20" spans="1:14" ht="11.25" customHeight="1">
      <c r="A20" s="41" t="s">
        <v>48</v>
      </c>
      <c r="B20" s="76"/>
      <c r="C20" s="76"/>
      <c r="D20" s="81"/>
      <c r="E20" s="76"/>
      <c r="F20" s="76"/>
      <c r="G20" s="81"/>
      <c r="H20" s="68"/>
    </row>
    <row r="21" spans="1:14" ht="6.75" customHeight="1">
      <c r="A21" s="9"/>
      <c r="B21" s="9"/>
      <c r="C21" s="40"/>
      <c r="D21" s="20"/>
      <c r="E21" s="82"/>
      <c r="F21" s="82"/>
    </row>
    <row r="22" spans="1:14" ht="13.5">
      <c r="A22" s="41" t="s">
        <v>34</v>
      </c>
      <c r="B22" s="77"/>
      <c r="C22" s="77"/>
      <c r="D22" s="77"/>
      <c r="E22" s="77"/>
      <c r="F22" s="77"/>
      <c r="G22" s="77"/>
    </row>
    <row r="23" spans="1:14" ht="13.5">
      <c r="A23" s="35" t="s">
        <v>49</v>
      </c>
      <c r="B23" s="9"/>
      <c r="C23" s="9"/>
      <c r="D23" s="77"/>
      <c r="E23" s="35"/>
    </row>
    <row r="24" spans="1:14" ht="13.5">
      <c r="A24" s="42" t="s">
        <v>36</v>
      </c>
      <c r="B24" s="9"/>
      <c r="C24" s="9"/>
      <c r="D24" s="77"/>
      <c r="E24" s="35"/>
    </row>
    <row r="25" spans="1:14" ht="13.5">
      <c r="D25" s="77"/>
    </row>
  </sheetData>
  <mergeCells count="5">
    <mergeCell ref="B4:D4"/>
    <mergeCell ref="E4:G4"/>
    <mergeCell ref="I4:K4"/>
    <mergeCell ref="L4:N4"/>
    <mergeCell ref="A19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zoomScaleNormal="100" workbookViewId="0">
      <selection activeCell="B6" sqref="B6"/>
    </sheetView>
  </sheetViews>
  <sheetFormatPr baseColWidth="10" defaultRowHeight="12.75"/>
  <cols>
    <col min="1" max="1" width="18.85546875" style="10" customWidth="1"/>
    <col min="2" max="14" width="14.7109375" style="10" customWidth="1"/>
    <col min="15" max="16384" width="11.42578125" style="10"/>
  </cols>
  <sheetData>
    <row r="1" spans="1:14" s="6" customFormat="1">
      <c r="A1" s="4" t="s">
        <v>19</v>
      </c>
      <c r="B1" s="5"/>
      <c r="D1" s="7"/>
      <c r="N1" s="8" t="s">
        <v>20</v>
      </c>
    </row>
    <row r="2" spans="1:14" s="6" customFormat="1">
      <c r="A2" s="4" t="s">
        <v>44</v>
      </c>
      <c r="B2" s="5"/>
      <c r="C2" s="5"/>
      <c r="D2" s="7"/>
      <c r="E2" s="9"/>
    </row>
    <row r="3" spans="1:14">
      <c r="A3" s="9" t="s">
        <v>22</v>
      </c>
      <c r="B3" s="9"/>
      <c r="C3" s="9"/>
      <c r="D3" s="7"/>
      <c r="E3" s="9"/>
    </row>
    <row r="4" spans="1:14" s="56" customFormat="1" ht="15" customHeight="1">
      <c r="A4" s="55"/>
      <c r="B4" s="106" t="s">
        <v>8</v>
      </c>
      <c r="C4" s="107"/>
      <c r="D4" s="108"/>
      <c r="E4" s="106" t="s">
        <v>12</v>
      </c>
      <c r="F4" s="107"/>
      <c r="G4" s="108"/>
      <c r="I4" s="109" t="s">
        <v>8</v>
      </c>
      <c r="J4" s="109"/>
      <c r="K4" s="109"/>
      <c r="L4" s="109" t="s">
        <v>12</v>
      </c>
      <c r="M4" s="109"/>
      <c r="N4" s="109"/>
    </row>
    <row r="5" spans="1:14" s="56" customFormat="1">
      <c r="A5" s="54" t="s">
        <v>7</v>
      </c>
      <c r="B5" s="54" t="s">
        <v>11</v>
      </c>
      <c r="C5" s="63" t="s">
        <v>9</v>
      </c>
      <c r="D5" s="63" t="s">
        <v>10</v>
      </c>
      <c r="E5" s="63" t="s">
        <v>11</v>
      </c>
      <c r="F5" s="63" t="s">
        <v>9</v>
      </c>
      <c r="G5" s="54" t="s">
        <v>10</v>
      </c>
      <c r="I5" s="63" t="s">
        <v>45</v>
      </c>
      <c r="J5" s="63" t="s">
        <v>46</v>
      </c>
      <c r="K5" s="63" t="s">
        <v>47</v>
      </c>
      <c r="L5" s="63" t="s">
        <v>45</v>
      </c>
      <c r="M5" s="63" t="s">
        <v>46</v>
      </c>
      <c r="N5" s="54" t="s">
        <v>47</v>
      </c>
    </row>
    <row r="6" spans="1:14" s="58" customFormat="1">
      <c r="A6" s="57" t="s">
        <v>25</v>
      </c>
      <c r="B6" s="59">
        <v>2891</v>
      </c>
      <c r="C6" s="60">
        <v>1483</v>
      </c>
      <c r="D6" s="60">
        <v>4374</v>
      </c>
      <c r="E6" s="59">
        <v>13091</v>
      </c>
      <c r="F6" s="60">
        <v>7128</v>
      </c>
      <c r="G6" s="3">
        <v>20219</v>
      </c>
      <c r="I6" s="61">
        <v>2.3099999999999999E-2</v>
      </c>
      <c r="J6" s="61">
        <v>1.7600000000000001E-2</v>
      </c>
      <c r="K6" s="61">
        <v>1.9800000000000002E-2</v>
      </c>
      <c r="L6" s="61">
        <v>1.7299999999999999E-2</v>
      </c>
      <c r="M6" s="61">
        <v>1.4800000000000001E-2</v>
      </c>
      <c r="N6" s="1">
        <v>1.4800000000000001E-2</v>
      </c>
    </row>
    <row r="7" spans="1:14" s="58" customFormat="1">
      <c r="A7" s="57" t="s">
        <v>26</v>
      </c>
      <c r="B7" s="59">
        <v>3635</v>
      </c>
      <c r="C7" s="60">
        <v>2060</v>
      </c>
      <c r="D7" s="60">
        <v>5695</v>
      </c>
      <c r="E7" s="59">
        <v>15801</v>
      </c>
      <c r="F7" s="60">
        <v>9711</v>
      </c>
      <c r="G7" s="3">
        <v>25512</v>
      </c>
      <c r="I7" s="61">
        <v>3.6400000000000002E-2</v>
      </c>
      <c r="J7" s="61">
        <v>3.2899999999999999E-2</v>
      </c>
      <c r="K7" s="61">
        <v>3.4200000000000001E-2</v>
      </c>
      <c r="L7" s="61">
        <v>2.52E-2</v>
      </c>
      <c r="M7" s="61">
        <v>2.3900000000000001E-2</v>
      </c>
      <c r="N7" s="1">
        <v>2.3199999999999998E-2</v>
      </c>
    </row>
    <row r="8" spans="1:14" s="58" customFormat="1">
      <c r="A8" s="57" t="s">
        <v>27</v>
      </c>
      <c r="B8" s="59">
        <v>10405</v>
      </c>
      <c r="C8" s="60">
        <v>4198</v>
      </c>
      <c r="D8" s="60">
        <v>14603</v>
      </c>
      <c r="E8" s="59">
        <v>36087</v>
      </c>
      <c r="F8" s="60">
        <v>15442</v>
      </c>
      <c r="G8" s="3">
        <v>51529</v>
      </c>
      <c r="I8" s="61">
        <v>5.5999999999999999E-3</v>
      </c>
      <c r="J8" s="61">
        <v>6.8999999999999999E-3</v>
      </c>
      <c r="K8" s="61">
        <v>5.4000000000000003E-3</v>
      </c>
      <c r="L8" s="61">
        <v>4.8999999999999998E-3</v>
      </c>
      <c r="M8" s="61">
        <v>7.7999999999999996E-3</v>
      </c>
      <c r="N8" s="1">
        <v>5.1999999999999998E-3</v>
      </c>
    </row>
    <row r="9" spans="1:14" s="58" customFormat="1">
      <c r="A9" s="57" t="s">
        <v>28</v>
      </c>
      <c r="B9" s="59">
        <v>20425</v>
      </c>
      <c r="C9" s="60">
        <v>7558</v>
      </c>
      <c r="D9" s="60">
        <v>27983</v>
      </c>
      <c r="E9" s="59">
        <v>70436</v>
      </c>
      <c r="F9" s="60">
        <v>20385</v>
      </c>
      <c r="G9" s="3">
        <v>90821</v>
      </c>
      <c r="I9" s="61">
        <v>3.2000000000000002E-3</v>
      </c>
      <c r="J9" s="61">
        <v>5.4000000000000003E-3</v>
      </c>
      <c r="K9" s="61">
        <v>3.3E-3</v>
      </c>
      <c r="L9" s="61">
        <v>2.7000000000000001E-3</v>
      </c>
      <c r="M9" s="61">
        <v>7.1999999999999998E-3</v>
      </c>
      <c r="N9" s="1">
        <v>3.2000000000000002E-3</v>
      </c>
    </row>
    <row r="10" spans="1:14" s="58" customFormat="1">
      <c r="A10" s="57" t="s">
        <v>29</v>
      </c>
      <c r="B10" s="59">
        <v>69912</v>
      </c>
      <c r="C10" s="60">
        <v>29369</v>
      </c>
      <c r="D10" s="60">
        <v>99281</v>
      </c>
      <c r="E10" s="59">
        <v>197189</v>
      </c>
      <c r="F10" s="60">
        <v>72326</v>
      </c>
      <c r="G10" s="3">
        <v>269515</v>
      </c>
      <c r="I10" s="61">
        <v>3.8E-3</v>
      </c>
      <c r="J10" s="61">
        <v>5.7000000000000002E-3</v>
      </c>
      <c r="K10" s="61">
        <v>3.7000000000000002E-3</v>
      </c>
      <c r="L10" s="61">
        <v>3.8E-3</v>
      </c>
      <c r="M10" s="61">
        <v>4.4000000000000003E-3</v>
      </c>
      <c r="N10" s="1">
        <v>3.3999999999999998E-3</v>
      </c>
    </row>
    <row r="11" spans="1:14" s="58" customFormat="1">
      <c r="A11" s="57" t="s">
        <v>30</v>
      </c>
      <c r="B11" s="59">
        <v>56014</v>
      </c>
      <c r="C11" s="60">
        <v>39132</v>
      </c>
      <c r="D11" s="60">
        <v>95146</v>
      </c>
      <c r="E11" s="59">
        <v>152408</v>
      </c>
      <c r="F11" s="60">
        <v>100503</v>
      </c>
      <c r="G11" s="3">
        <v>252911</v>
      </c>
      <c r="I11" s="61">
        <v>4.5999999999999999E-3</v>
      </c>
      <c r="J11" s="61">
        <v>4.4000000000000003E-3</v>
      </c>
      <c r="K11" s="61">
        <v>3.7000000000000002E-3</v>
      </c>
      <c r="L11" s="61">
        <v>4.4999999999999997E-3</v>
      </c>
      <c r="M11" s="61">
        <v>4.1000000000000003E-3</v>
      </c>
      <c r="N11" s="1">
        <v>3.8E-3</v>
      </c>
    </row>
    <row r="12" spans="1:14" s="58" customFormat="1">
      <c r="A12" s="69" t="s">
        <v>13</v>
      </c>
      <c r="B12" s="70">
        <v>181894</v>
      </c>
      <c r="C12" s="71">
        <v>104274</v>
      </c>
      <c r="D12" s="71">
        <v>286168</v>
      </c>
      <c r="E12" s="70">
        <v>588957</v>
      </c>
      <c r="F12" s="71">
        <v>255801</v>
      </c>
      <c r="G12" s="72">
        <v>844758</v>
      </c>
      <c r="H12" s="73"/>
      <c r="I12" s="74">
        <v>4.0000000000000001E-3</v>
      </c>
      <c r="J12" s="74">
        <v>5.3E-3</v>
      </c>
      <c r="K12" s="74">
        <v>3.5999999999999999E-3</v>
      </c>
      <c r="L12" s="74">
        <v>3.8999999999999998E-3</v>
      </c>
      <c r="M12" s="74">
        <v>4.3E-3</v>
      </c>
      <c r="N12" s="75">
        <v>3.3999999999999998E-3</v>
      </c>
    </row>
    <row r="13" spans="1:14" s="58" customFormat="1">
      <c r="A13" s="57" t="s">
        <v>14</v>
      </c>
      <c r="B13" s="59">
        <v>142808</v>
      </c>
      <c r="C13" s="60">
        <v>132321</v>
      </c>
      <c r="D13" s="60">
        <v>275129</v>
      </c>
      <c r="E13" s="59">
        <v>425654</v>
      </c>
      <c r="F13" s="60">
        <v>364139</v>
      </c>
      <c r="G13" s="3">
        <v>789793</v>
      </c>
      <c r="I13" s="61">
        <v>6.7999999999999996E-3</v>
      </c>
      <c r="J13" s="61">
        <v>5.4999999999999997E-3</v>
      </c>
      <c r="K13" s="61">
        <v>4.8999999999999998E-3</v>
      </c>
      <c r="L13" s="61">
        <v>6.3E-3</v>
      </c>
      <c r="M13" s="61">
        <v>5.1999999999999998E-3</v>
      </c>
      <c r="N13" s="1">
        <v>4.7000000000000002E-3</v>
      </c>
    </row>
    <row r="14" spans="1:14" s="58" customFormat="1">
      <c r="A14" s="57" t="s">
        <v>15</v>
      </c>
      <c r="B14" s="59">
        <v>66089</v>
      </c>
      <c r="C14" s="60">
        <v>44289</v>
      </c>
      <c r="D14" s="60">
        <v>110378</v>
      </c>
      <c r="E14" s="59">
        <v>169504</v>
      </c>
      <c r="F14" s="60">
        <v>111276</v>
      </c>
      <c r="G14" s="3">
        <v>280780</v>
      </c>
      <c r="I14" s="61">
        <v>4.3E-3</v>
      </c>
      <c r="J14" s="61">
        <v>5.7000000000000002E-3</v>
      </c>
      <c r="K14" s="61">
        <v>3.8999999999999998E-3</v>
      </c>
      <c r="L14" s="61">
        <v>4.1000000000000003E-3</v>
      </c>
      <c r="M14" s="61">
        <v>5.8999999999999999E-3</v>
      </c>
      <c r="N14" s="1">
        <v>3.8999999999999998E-3</v>
      </c>
    </row>
    <row r="15" spans="1:14" s="58" customFormat="1">
      <c r="A15" s="57" t="s">
        <v>16</v>
      </c>
      <c r="B15" s="59">
        <v>28422</v>
      </c>
      <c r="C15" s="60">
        <v>10506</v>
      </c>
      <c r="D15" s="60">
        <v>38928</v>
      </c>
      <c r="E15" s="59">
        <v>97092</v>
      </c>
      <c r="F15" s="60">
        <v>28210</v>
      </c>
      <c r="G15" s="3">
        <v>125302</v>
      </c>
      <c r="I15" s="61">
        <v>8.0999999999999996E-3</v>
      </c>
      <c r="J15" s="61">
        <v>7.7000000000000002E-3</v>
      </c>
      <c r="K15" s="61">
        <v>7.1000000000000004E-3</v>
      </c>
      <c r="L15" s="61">
        <v>6.8999999999999999E-3</v>
      </c>
      <c r="M15" s="61">
        <v>9.4000000000000004E-3</v>
      </c>
      <c r="N15" s="1">
        <v>6.6E-3</v>
      </c>
    </row>
    <row r="16" spans="1:14" s="58" customFormat="1">
      <c r="A16" s="57" t="s">
        <v>17</v>
      </c>
      <c r="B16" s="59">
        <v>2137</v>
      </c>
      <c r="C16" s="60">
        <v>1021</v>
      </c>
      <c r="D16" s="60">
        <v>3158</v>
      </c>
      <c r="E16" s="59">
        <v>7636</v>
      </c>
      <c r="F16" s="60">
        <v>3980</v>
      </c>
      <c r="G16" s="3">
        <v>11616</v>
      </c>
      <c r="I16" s="61">
        <v>4.07E-2</v>
      </c>
      <c r="J16" s="61">
        <v>2.4199999999999999E-2</v>
      </c>
      <c r="K16" s="61">
        <v>3.04E-2</v>
      </c>
      <c r="L16" s="61">
        <v>4.4400000000000002E-2</v>
      </c>
      <c r="M16" s="61">
        <v>2.29E-2</v>
      </c>
      <c r="N16" s="1">
        <v>3.1300000000000001E-2</v>
      </c>
    </row>
    <row r="17" spans="1:14" s="58" customFormat="1">
      <c r="A17" s="57" t="s">
        <v>18</v>
      </c>
      <c r="B17" s="59">
        <v>4073</v>
      </c>
      <c r="C17" s="60">
        <v>2169</v>
      </c>
      <c r="D17" s="60">
        <v>6242</v>
      </c>
      <c r="E17" s="59">
        <v>15209</v>
      </c>
      <c r="F17" s="60">
        <v>8243</v>
      </c>
      <c r="G17" s="3">
        <v>23452</v>
      </c>
      <c r="I17" s="61">
        <v>2.4400000000000002E-2</v>
      </c>
      <c r="J17" s="61">
        <v>3.0200000000000001E-2</v>
      </c>
      <c r="K17" s="61">
        <v>2.1499999999999998E-2</v>
      </c>
      <c r="L17" s="61">
        <v>1.6899999999999998E-2</v>
      </c>
      <c r="M17" s="61">
        <v>3.3000000000000002E-2</v>
      </c>
      <c r="N17" s="1">
        <v>1.78E-2</v>
      </c>
    </row>
    <row r="18" spans="1:14" s="58" customFormat="1">
      <c r="A18" s="64" t="s">
        <v>10</v>
      </c>
      <c r="B18" s="65">
        <f>SUM(B6:B17)</f>
        <v>588705</v>
      </c>
      <c r="C18" s="65">
        <f>SUM(C6:C17)</f>
        <v>378380</v>
      </c>
      <c r="D18" s="65">
        <f>SUM(D6:D17)</f>
        <v>967085</v>
      </c>
      <c r="E18" s="65">
        <v>1789064</v>
      </c>
      <c r="F18" s="65">
        <v>997144</v>
      </c>
      <c r="G18" s="65">
        <v>2786208</v>
      </c>
      <c r="H18" s="62"/>
      <c r="I18" s="66">
        <v>2.3999999999999998E-3</v>
      </c>
      <c r="J18" s="67">
        <v>2.7000000000000001E-3</v>
      </c>
      <c r="K18" s="67">
        <v>2.2000000000000001E-3</v>
      </c>
      <c r="L18" s="67">
        <v>2.3E-3</v>
      </c>
      <c r="M18" s="67">
        <v>2.5000000000000001E-3</v>
      </c>
      <c r="N18" s="2">
        <v>2E-3</v>
      </c>
    </row>
    <row r="19" spans="1:14" ht="26.25" customHeight="1">
      <c r="A19" s="110" t="s">
        <v>33</v>
      </c>
      <c r="B19" s="110"/>
      <c r="C19" s="110"/>
      <c r="D19" s="110"/>
      <c r="E19" s="110"/>
      <c r="F19" s="110"/>
      <c r="G19" s="110"/>
      <c r="H19" s="68"/>
    </row>
    <row r="20" spans="1:14" ht="13.5" customHeight="1">
      <c r="A20" s="41" t="s">
        <v>48</v>
      </c>
      <c r="B20" s="76"/>
      <c r="C20" s="76"/>
      <c r="D20" s="76"/>
      <c r="E20" s="76"/>
      <c r="F20" s="76"/>
      <c r="G20" s="76"/>
      <c r="H20" s="68"/>
    </row>
    <row r="21" spans="1:14" ht="5.25" customHeight="1">
      <c r="A21" s="9"/>
      <c r="B21" s="9"/>
      <c r="C21" s="40"/>
      <c r="D21" s="20"/>
      <c r="E21" s="35"/>
    </row>
    <row r="22" spans="1:14" ht="13.5">
      <c r="A22" s="41" t="s">
        <v>34</v>
      </c>
      <c r="B22" s="9"/>
      <c r="C22" s="9"/>
      <c r="D22" s="20"/>
      <c r="E22" s="39"/>
    </row>
    <row r="23" spans="1:14" ht="13.5">
      <c r="A23" s="35" t="s">
        <v>35</v>
      </c>
      <c r="B23" s="9"/>
      <c r="C23" s="9"/>
      <c r="D23" s="20"/>
      <c r="E23" s="35"/>
    </row>
    <row r="24" spans="1:14" ht="13.5">
      <c r="A24" s="42" t="s">
        <v>36</v>
      </c>
      <c r="B24" s="9"/>
      <c r="C24" s="9"/>
      <c r="D24" s="20"/>
      <c r="E24" s="35"/>
    </row>
  </sheetData>
  <mergeCells count="5">
    <mergeCell ref="L4:N4"/>
    <mergeCell ref="B4:D4"/>
    <mergeCell ref="E4:G4"/>
    <mergeCell ref="A19:G19"/>
    <mergeCell ref="I4:K4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R45"/>
  <sheetViews>
    <sheetView zoomScaleNormal="100" workbookViewId="0">
      <selection activeCell="A5" sqref="A5"/>
    </sheetView>
  </sheetViews>
  <sheetFormatPr baseColWidth="10" defaultRowHeight="12.75"/>
  <cols>
    <col min="1" max="1" width="18" style="10" customWidth="1"/>
    <col min="2" max="3" width="15.7109375" style="10" customWidth="1"/>
    <col min="4" max="4" width="2.42578125" style="10" customWidth="1"/>
    <col min="5" max="5" width="8.7109375" style="10" customWidth="1"/>
    <col min="6" max="16384" width="11.42578125" style="10"/>
  </cols>
  <sheetData>
    <row r="1" spans="1:5" s="6" customFormat="1">
      <c r="A1" s="4" t="s">
        <v>19</v>
      </c>
      <c r="B1" s="5"/>
      <c r="D1" s="7"/>
      <c r="E1" s="8" t="s">
        <v>20</v>
      </c>
    </row>
    <row r="2" spans="1:5" s="6" customFormat="1">
      <c r="A2" s="4" t="s">
        <v>21</v>
      </c>
      <c r="B2" s="5"/>
      <c r="C2" s="5"/>
      <c r="D2" s="7"/>
      <c r="E2" s="9"/>
    </row>
    <row r="3" spans="1:5">
      <c r="A3" s="9" t="s">
        <v>22</v>
      </c>
      <c r="B3" s="9"/>
      <c r="C3" s="9"/>
      <c r="D3" s="7"/>
      <c r="E3" s="9"/>
    </row>
    <row r="4" spans="1:5" s="16" customFormat="1" ht="29.25" customHeight="1">
      <c r="A4" s="11" t="s">
        <v>7</v>
      </c>
      <c r="B4" s="12" t="s">
        <v>12</v>
      </c>
      <c r="C4" s="13" t="s">
        <v>23</v>
      </c>
      <c r="D4" s="14"/>
      <c r="E4" s="15" t="s">
        <v>24</v>
      </c>
    </row>
    <row r="5" spans="1:5" s="16" customFormat="1" ht="20.25" customHeight="1">
      <c r="A5" s="17" t="s">
        <v>10</v>
      </c>
      <c r="B5" s="18">
        <f>SUM(B7:B18)</f>
        <v>2657280</v>
      </c>
      <c r="C5" s="19">
        <f>100*(B5/B$5)</f>
        <v>100</v>
      </c>
      <c r="D5" s="20"/>
      <c r="E5" s="21">
        <v>0.14000000000000001</v>
      </c>
    </row>
    <row r="6" spans="1:5" s="16" customFormat="1" ht="6" customHeight="1">
      <c r="A6" s="22"/>
      <c r="B6" s="23"/>
      <c r="C6" s="24"/>
      <c r="D6" s="20"/>
      <c r="E6" s="25"/>
    </row>
    <row r="7" spans="1:5" s="30" customFormat="1" ht="13.5">
      <c r="A7" s="26" t="s">
        <v>25</v>
      </c>
      <c r="B7" s="27">
        <v>23848</v>
      </c>
      <c r="C7" s="28">
        <f>100*(B7/B$5)</f>
        <v>0.89745905587668606</v>
      </c>
      <c r="D7" s="20"/>
      <c r="E7" s="29">
        <v>1.5</v>
      </c>
    </row>
    <row r="8" spans="1:5" s="30" customFormat="1" ht="13.5">
      <c r="A8" s="26" t="s">
        <v>26</v>
      </c>
      <c r="B8" s="27">
        <v>26155</v>
      </c>
      <c r="C8" s="28">
        <f t="shared" ref="C8:C17" si="0">100*(B8/B$5)</f>
        <v>0.98427715558766848</v>
      </c>
      <c r="D8" s="20"/>
      <c r="E8" s="29">
        <v>1.59</v>
      </c>
    </row>
    <row r="9" spans="1:5" s="30" customFormat="1" ht="13.5">
      <c r="A9" s="26" t="s">
        <v>27</v>
      </c>
      <c r="B9" s="27">
        <v>25806</v>
      </c>
      <c r="C9" s="28">
        <f t="shared" si="0"/>
        <v>0.97114342485549121</v>
      </c>
      <c r="D9" s="20"/>
      <c r="E9" s="29">
        <v>0.83</v>
      </c>
    </row>
    <row r="10" spans="1:5" s="30" customFormat="1" ht="13.5">
      <c r="A10" s="26" t="s">
        <v>28</v>
      </c>
      <c r="B10" s="27">
        <v>127104</v>
      </c>
      <c r="C10" s="28">
        <f t="shared" si="0"/>
        <v>4.7832369942196529</v>
      </c>
      <c r="D10" s="20"/>
      <c r="E10" s="29">
        <v>0.15</v>
      </c>
    </row>
    <row r="11" spans="1:5" s="30" customFormat="1" ht="13.5">
      <c r="A11" s="26" t="s">
        <v>29</v>
      </c>
      <c r="B11" s="27">
        <v>229019</v>
      </c>
      <c r="C11" s="28">
        <f t="shared" si="0"/>
        <v>8.6185497952793835</v>
      </c>
      <c r="D11" s="20"/>
      <c r="E11" s="29">
        <v>0.32</v>
      </c>
    </row>
    <row r="12" spans="1:5" s="30" customFormat="1" ht="13.5">
      <c r="A12" s="26" t="s">
        <v>30</v>
      </c>
      <c r="B12" s="27">
        <v>292480</v>
      </c>
      <c r="C12" s="28">
        <f t="shared" si="0"/>
        <v>11.006743737957612</v>
      </c>
      <c r="D12" s="20"/>
      <c r="E12" s="29">
        <v>0.51</v>
      </c>
    </row>
    <row r="13" spans="1:5" s="30" customFormat="1" ht="13.5">
      <c r="A13" s="26" t="s">
        <v>13</v>
      </c>
      <c r="B13" s="27">
        <v>886903</v>
      </c>
      <c r="C13" s="28">
        <f t="shared" si="0"/>
        <v>33.376347242292873</v>
      </c>
      <c r="D13" s="20"/>
      <c r="E13" s="29">
        <v>0.16999999999999998</v>
      </c>
    </row>
    <row r="14" spans="1:5" s="30" customFormat="1" ht="13.5">
      <c r="A14" s="26" t="s">
        <v>31</v>
      </c>
      <c r="B14" s="27">
        <v>676954</v>
      </c>
      <c r="C14" s="28">
        <f t="shared" si="0"/>
        <v>25.475448578998073</v>
      </c>
      <c r="D14" s="20"/>
      <c r="E14" s="29">
        <v>0.16</v>
      </c>
    </row>
    <row r="15" spans="1:5" s="30" customFormat="1" ht="13.5">
      <c r="A15" s="26" t="s">
        <v>15</v>
      </c>
      <c r="B15" s="27">
        <v>227560</v>
      </c>
      <c r="C15" s="28">
        <f t="shared" si="0"/>
        <v>8.5636440269749521</v>
      </c>
      <c r="D15" s="20"/>
      <c r="E15" s="29">
        <v>0.25</v>
      </c>
    </row>
    <row r="16" spans="1:5" s="30" customFormat="1" ht="13.5">
      <c r="A16" s="26" t="s">
        <v>16</v>
      </c>
      <c r="B16" s="27">
        <v>105974</v>
      </c>
      <c r="C16" s="28">
        <f t="shared" si="0"/>
        <v>3.9880629816955686</v>
      </c>
      <c r="D16" s="20"/>
      <c r="E16" s="29">
        <v>0.28999999999999998</v>
      </c>
    </row>
    <row r="17" spans="1:252" s="30" customFormat="1" ht="13.5">
      <c r="A17" s="26" t="s">
        <v>17</v>
      </c>
      <c r="B17" s="27">
        <v>14399</v>
      </c>
      <c r="C17" s="28">
        <f t="shared" si="0"/>
        <v>0.54186988198458574</v>
      </c>
      <c r="D17" s="20"/>
      <c r="E17" s="29">
        <v>0.67999999999999994</v>
      </c>
    </row>
    <row r="18" spans="1:252" s="30" customFormat="1" ht="13.5">
      <c r="A18" s="31" t="s">
        <v>18</v>
      </c>
      <c r="B18" s="32">
        <v>21078</v>
      </c>
      <c r="C18" s="33">
        <f>100*(B18/B$5)</f>
        <v>0.79321712427745661</v>
      </c>
      <c r="D18" s="20"/>
      <c r="E18" s="34">
        <v>1.51</v>
      </c>
    </row>
    <row r="19" spans="1:252" s="30" customFormat="1" ht="13.5">
      <c r="A19" s="35"/>
      <c r="B19" s="35"/>
      <c r="C19" s="36"/>
      <c r="D19" s="20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ht="13.5">
      <c r="A20" s="38" t="s">
        <v>32</v>
      </c>
      <c r="B20" s="39"/>
      <c r="C20" s="35"/>
      <c r="D20" s="36"/>
      <c r="E20" s="20"/>
    </row>
    <row r="21" spans="1:252" ht="30.75" customHeight="1">
      <c r="A21" s="111" t="s">
        <v>33</v>
      </c>
      <c r="B21" s="111"/>
      <c r="C21" s="111"/>
      <c r="D21" s="111"/>
      <c r="E21" s="111"/>
      <c r="F21" s="111"/>
      <c r="G21" s="111"/>
      <c r="H21" s="111"/>
    </row>
    <row r="22" spans="1:252" ht="13.5">
      <c r="A22" s="9"/>
      <c r="B22" s="9"/>
      <c r="C22" s="40"/>
      <c r="D22" s="20"/>
      <c r="E22" s="35"/>
    </row>
    <row r="23" spans="1:252" ht="13.5">
      <c r="A23" s="41" t="s">
        <v>34</v>
      </c>
      <c r="B23" s="9"/>
      <c r="C23" s="9"/>
      <c r="D23" s="20"/>
      <c r="E23" s="39"/>
    </row>
    <row r="24" spans="1:252" ht="13.5">
      <c r="A24" s="35" t="s">
        <v>35</v>
      </c>
      <c r="B24" s="9"/>
      <c r="C24" s="9"/>
      <c r="D24" s="20"/>
      <c r="E24" s="35"/>
    </row>
    <row r="25" spans="1:252" ht="13.5">
      <c r="A25" s="42" t="s">
        <v>36</v>
      </c>
      <c r="B25" s="9"/>
      <c r="C25" s="9"/>
      <c r="D25" s="20"/>
      <c r="E25" s="35"/>
    </row>
    <row r="26" spans="1:252" ht="13.5">
      <c r="A26" s="9"/>
      <c r="B26" s="9"/>
      <c r="C26" s="40"/>
      <c r="D26" s="20"/>
      <c r="E26" s="35"/>
    </row>
    <row r="27" spans="1:252" ht="13.5">
      <c r="A27" s="9"/>
      <c r="B27" s="9"/>
      <c r="C27" s="9"/>
      <c r="D27" s="20"/>
      <c r="E27" s="43"/>
    </row>
    <row r="32" spans="1:252">
      <c r="D32" s="44"/>
      <c r="E32" s="45"/>
    </row>
    <row r="33" spans="4:5">
      <c r="D33" s="44"/>
      <c r="E33" s="45"/>
    </row>
    <row r="34" spans="4:5">
      <c r="D34" s="44"/>
      <c r="E34" s="45"/>
    </row>
    <row r="35" spans="4:5">
      <c r="D35" s="44"/>
      <c r="E35" s="45"/>
    </row>
    <row r="36" spans="4:5">
      <c r="D36" s="44"/>
      <c r="E36" s="45"/>
    </row>
    <row r="37" spans="4:5">
      <c r="D37" s="44"/>
      <c r="E37" s="45"/>
    </row>
    <row r="38" spans="4:5">
      <c r="D38" s="44"/>
      <c r="E38" s="45"/>
    </row>
    <row r="39" spans="4:5">
      <c r="D39" s="44"/>
      <c r="E39" s="45"/>
    </row>
    <row r="40" spans="4:5">
      <c r="D40" s="44"/>
      <c r="E40" s="45"/>
    </row>
    <row r="41" spans="4:5">
      <c r="D41" s="44"/>
      <c r="E41" s="45"/>
    </row>
    <row r="42" spans="4:5">
      <c r="D42" s="44"/>
      <c r="E42" s="45"/>
    </row>
    <row r="43" spans="4:5">
      <c r="D43" s="44"/>
      <c r="E43" s="45"/>
    </row>
    <row r="44" spans="4:5">
      <c r="E44" s="45"/>
    </row>
    <row r="45" spans="4:5">
      <c r="D45" s="44"/>
      <c r="E45" s="45"/>
    </row>
  </sheetData>
  <mergeCells count="1">
    <mergeCell ref="A21:H21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HiddenSheet12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Seewer Christof BFS</cp:lastModifiedBy>
  <cp:lastPrinted>2009-12-21T13:31:10Z</cp:lastPrinted>
  <dcterms:created xsi:type="dcterms:W3CDTF">2005-07-15T09:41:43Z</dcterms:created>
  <dcterms:modified xsi:type="dcterms:W3CDTF">2023-08-17T15:09:06Z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