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7\2023-0363\Tableaux\Transmettre Diam\"/>
    </mc:Choice>
  </mc:AlternateContent>
  <xr:revisionPtr revIDLastSave="0" documentId="13_ncr:1_{22076858-8561-4174-9047-3FF0F22E68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7.02.02.01.04" sheetId="2" r:id="rId1"/>
  </sheets>
  <definedNames>
    <definedName name="_xlnm.Print_Area" localSheetId="0">'17.02.02.01.04'!$A$1:$H$61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9" i="2"/>
  <c r="E20" i="2"/>
  <c r="E21" i="2"/>
  <c r="E17" i="2"/>
  <c r="G21" i="2"/>
  <c r="C51" i="2"/>
  <c r="G9" i="2"/>
  <c r="C50" i="2"/>
  <c r="C49" i="2"/>
  <c r="C48" i="2"/>
  <c r="C46" i="2"/>
  <c r="C45" i="2"/>
  <c r="C44" i="2"/>
  <c r="C43" i="2"/>
  <c r="C42" i="2"/>
  <c r="C40" i="2"/>
  <c r="C39" i="2"/>
  <c r="C38" i="2"/>
  <c r="C37" i="2"/>
  <c r="C36" i="2"/>
  <c r="E14" i="2" l="1"/>
  <c r="G10" i="2"/>
  <c r="G11" i="2"/>
  <c r="G12" i="2"/>
  <c r="G13" i="2"/>
  <c r="G14" i="2"/>
  <c r="G15" i="2"/>
  <c r="G16" i="2"/>
  <c r="G17" i="2"/>
  <c r="G18" i="2"/>
  <c r="G19" i="2"/>
  <c r="G20" i="2"/>
  <c r="C10" i="2"/>
  <c r="C11" i="2"/>
  <c r="C12" i="2"/>
  <c r="C13" i="2"/>
  <c r="C14" i="2"/>
  <c r="C15" i="2"/>
  <c r="C16" i="2"/>
  <c r="C17" i="2"/>
  <c r="C18" i="2"/>
  <c r="E9" i="2"/>
  <c r="E10" i="2"/>
  <c r="E11" i="2"/>
  <c r="E12" i="2"/>
  <c r="E13" i="2"/>
  <c r="E15" i="2"/>
  <c r="E16" i="2"/>
  <c r="C9" i="2"/>
</calcChain>
</file>

<file path=xl/sharedStrings.xml><?xml version="1.0" encoding="utf-8"?>
<sst xmlns="http://schemas.openxmlformats.org/spreadsheetml/2006/main" count="50" uniqueCount="37">
  <si>
    <t>2)</t>
  </si>
  <si>
    <t>1)</t>
  </si>
  <si>
    <t>un mandat assuré dans un canton</t>
  </si>
  <si>
    <t xml:space="preserve">Nombre de </t>
  </si>
  <si>
    <t xml:space="preserve">«Valeur-seuil» </t>
  </si>
  <si>
    <t>sièges</t>
  </si>
  <si>
    <t>en % des voix</t>
  </si>
  <si>
    <t>La valeur-seuil est calculée à partir de 1963, année où le nombre de sièges à été fixé à 200.</t>
  </si>
  <si>
    <t>Cantons</t>
  </si>
  <si>
    <t>Vaud</t>
  </si>
  <si>
    <t>Argovie</t>
  </si>
  <si>
    <t>Lucerne</t>
  </si>
  <si>
    <t>Tessin, Valais</t>
  </si>
  <si>
    <t>Fribourg, Bâle-Campagne</t>
  </si>
  <si>
    <t>Soleure, Thurgovie</t>
  </si>
  <si>
    <t>Schaffhouse, Jura</t>
  </si>
  <si>
    <t xml:space="preserve">Uri, Obwald, Nidwald, Glaris, Appenzell Rh.Ext., Appenzell Rh.Int. </t>
  </si>
  <si>
    <t>T 17.02.02.01.04</t>
  </si>
  <si>
    <t>Source : OFS - Statistique des élections au Conseil national</t>
  </si>
  <si>
    <t xml:space="preserve"> </t>
  </si>
  <si>
    <t>Renseignements: Office fédéral de la statistique (OFS), Section Politique, Culture, Médias, poku@bfs.admin.ch, tél. 058 463 61 58</t>
  </si>
  <si>
    <t>Genève, Saint-Gall</t>
  </si>
  <si>
    <t>Berne</t>
  </si>
  <si>
    <t>Zurich</t>
  </si>
  <si>
    <t>Zoug</t>
  </si>
  <si>
    <t>Grisons</t>
  </si>
  <si>
    <t>Élections 2023: "Seuil" à atteindre à un canton pour le mandat complet</t>
  </si>
  <si>
    <t>Schwyz, Neuchâtel, Bâle-Ville</t>
  </si>
  <si>
    <t>© OFS 2023</t>
  </si>
  <si>
    <t>Dernière modification: 30.11.2023</t>
  </si>
  <si>
    <t>Remarques:</t>
  </si>
  <si>
    <r>
      <t>Élections au Conseil national: «valeur-seuil»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nécessaire pour obtenir </t>
    </r>
  </si>
  <si>
    <r>
      <t>20</t>
    </r>
    <r>
      <rPr>
        <vertAlign val="superscript"/>
        <sz val="8"/>
        <rFont val="Arial"/>
        <family val="2"/>
      </rPr>
      <t xml:space="preserve"> 2</t>
    </r>
  </si>
  <si>
    <r>
      <t>21</t>
    </r>
    <r>
      <rPr>
        <vertAlign val="superscript"/>
        <sz val="8"/>
        <rFont val="Arial"/>
        <family val="2"/>
      </rPr>
      <t xml:space="preserve"> 2</t>
    </r>
  </si>
  <si>
    <r>
      <t>22</t>
    </r>
    <r>
      <rPr>
        <vertAlign val="superscript"/>
        <sz val="8"/>
        <rFont val="Arial"/>
        <family val="2"/>
      </rPr>
      <t xml:space="preserve"> 2</t>
    </r>
  </si>
  <si>
    <r>
      <t>23</t>
    </r>
    <r>
      <rPr>
        <vertAlign val="superscript"/>
        <sz val="8"/>
        <rFont val="Arial"/>
        <family val="2"/>
      </rPr>
      <t xml:space="preserve"> 2</t>
    </r>
  </si>
  <si>
    <t>Depuis 1963, aucun canton n'a eu entre 20 et 23 sièges. La valeur-seuil est théorique pour ces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</si>
</sst>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  &quot;@"/>
    <numFmt numFmtId="166" formatCode="_ * #,##0_ ;_ * \-#,##0_ ;_ * &quot;-&quot;??_ ;_ @_ "/>
    <numFmt numFmtId="167" formatCode="_ * #,##0.0_ ;_ * \-#,##0.0_ ;_ * &quot;-&quot;??_ ;_ @_ "/>
    <numFmt numFmtId="168" formatCode="#,##0.0"/>
  </numFmts>
  <fonts count="9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/>
    <xf numFmtId="165" fontId="4" fillId="2" borderId="1" xfId="0" applyNumberFormat="1" applyFont="1" applyFill="1" applyBorder="1" applyAlignment="1"/>
    <xf numFmtId="165" fontId="4" fillId="2" borderId="5" xfId="0" applyNumberFormat="1" applyFont="1" applyFill="1" applyBorder="1" applyAlignment="1"/>
    <xf numFmtId="165" fontId="4" fillId="2" borderId="6" xfId="0" applyNumberFormat="1" applyFont="1" applyFill="1" applyBorder="1" applyAlignment="1"/>
    <xf numFmtId="0" fontId="5" fillId="2" borderId="0" xfId="0" applyFont="1" applyFill="1"/>
    <xf numFmtId="0" fontId="5" fillId="2" borderId="0" xfId="0" applyFont="1" applyFill="1" applyAlignment="1">
      <alignment horizontal="centerContinuous"/>
    </xf>
    <xf numFmtId="168" fontId="6" fillId="2" borderId="0" xfId="0" applyNumberFormat="1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5" fontId="1" fillId="2" borderId="0" xfId="0" applyNumberFormat="1" applyFont="1" applyFill="1" applyBorder="1" applyAlignment="1"/>
    <xf numFmtId="165" fontId="1" fillId="2" borderId="7" xfId="0" applyNumberFormat="1" applyFont="1" applyFill="1" applyBorder="1" applyAlignment="1"/>
    <xf numFmtId="165" fontId="1" fillId="2" borderId="8" xfId="0" applyNumberFormat="1" applyFont="1" applyFill="1" applyBorder="1" applyAlignment="1"/>
    <xf numFmtId="0" fontId="1" fillId="2" borderId="0" xfId="0" applyFont="1" applyFill="1"/>
    <xf numFmtId="0" fontId="1" fillId="2" borderId="7" xfId="0" applyFont="1" applyFill="1" applyBorder="1"/>
    <xf numFmtId="0" fontId="1" fillId="2" borderId="8" xfId="0" applyFont="1" applyFill="1" applyBorder="1"/>
    <xf numFmtId="167" fontId="1" fillId="2" borderId="0" xfId="1" applyNumberFormat="1" applyFont="1" applyFill="1"/>
    <xf numFmtId="167" fontId="1" fillId="2" borderId="8" xfId="0" applyNumberFormat="1" applyFont="1" applyFill="1" applyBorder="1"/>
    <xf numFmtId="166" fontId="1" fillId="2" borderId="0" xfId="0" applyNumberFormat="1" applyFont="1" applyFill="1"/>
    <xf numFmtId="167" fontId="1" fillId="2" borderId="0" xfId="0" applyNumberFormat="1" applyFont="1" applyFill="1"/>
    <xf numFmtId="166" fontId="1" fillId="2" borderId="0" xfId="0" applyNumberFormat="1" applyFont="1" applyFill="1" applyBorder="1"/>
    <xf numFmtId="167" fontId="1" fillId="2" borderId="0" xfId="1" applyNumberFormat="1" applyFont="1" applyFill="1" applyBorder="1"/>
    <xf numFmtId="0" fontId="1" fillId="2" borderId="1" xfId="0" applyFont="1" applyFill="1" applyBorder="1"/>
    <xf numFmtId="167" fontId="1" fillId="2" borderId="1" xfId="1" applyNumberFormat="1" applyFont="1" applyFill="1" applyBorder="1"/>
    <xf numFmtId="0" fontId="1" fillId="2" borderId="5" xfId="0" applyFont="1" applyFill="1" applyBorder="1"/>
    <xf numFmtId="167" fontId="1" fillId="2" borderId="6" xfId="0" applyNumberFormat="1" applyFont="1" applyFill="1" applyBorder="1"/>
    <xf numFmtId="167" fontId="1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5" fillId="2" borderId="0" xfId="0" applyFont="1" applyFill="1" applyBorder="1"/>
    <xf numFmtId="0" fontId="1" fillId="3" borderId="0" xfId="0" applyFont="1" applyFill="1" applyBorder="1" applyAlignment="1">
      <alignment vertical="center"/>
    </xf>
    <xf numFmtId="0" fontId="1" fillId="3" borderId="0" xfId="0" applyFont="1" applyFill="1"/>
    <xf numFmtId="0" fontId="1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/>
    <xf numFmtId="166" fontId="1" fillId="2" borderId="0" xfId="1" applyNumberFormat="1" applyFont="1" applyFill="1" applyBorder="1"/>
    <xf numFmtId="0" fontId="1" fillId="2" borderId="0" xfId="0" applyFont="1" applyFill="1" applyBorder="1" applyAlignment="1">
      <alignment vertical="top"/>
    </xf>
    <xf numFmtId="0" fontId="1" fillId="2" borderId="0" xfId="0" applyNumberFormat="1" applyFont="1" applyFill="1"/>
    <xf numFmtId="0" fontId="1" fillId="2" borderId="0" xfId="1" applyNumberFormat="1" applyFont="1" applyFill="1"/>
    <xf numFmtId="0" fontId="1" fillId="2" borderId="0" xfId="0" applyNumberFormat="1" applyFont="1" applyFill="1" applyBorder="1"/>
    <xf numFmtId="0" fontId="1" fillId="2" borderId="7" xfId="0" applyNumberFormat="1" applyFont="1" applyFill="1" applyBorder="1" applyAlignment="1">
      <alignment horizontal="left" indent="6"/>
    </xf>
    <xf numFmtId="0" fontId="1" fillId="2" borderId="7" xfId="0" applyFont="1" applyFill="1" applyBorder="1" applyAlignment="1">
      <alignment horizontal="left" indent="6"/>
    </xf>
    <xf numFmtId="0" fontId="1" fillId="2" borderId="0" xfId="0" applyFont="1" applyFill="1" applyBorder="1" applyAlignment="1">
      <alignment horizontal="left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99"/>
  <sheetViews>
    <sheetView tabSelected="1" zoomScaleNormal="100" workbookViewId="0"/>
  </sheetViews>
  <sheetFormatPr baseColWidth="10" defaultColWidth="12" defaultRowHeight="11.25" x14ac:dyDescent="0.2"/>
  <cols>
    <col min="1" max="1" width="3.6640625" style="10" customWidth="1"/>
    <col min="2" max="2" width="8.83203125" style="10" customWidth="1"/>
    <col min="3" max="3" width="14.83203125" style="10" customWidth="1"/>
    <col min="4" max="4" width="13.83203125" style="10" customWidth="1"/>
    <col min="5" max="5" width="15.83203125" style="17" customWidth="1"/>
    <col min="6" max="6" width="16.5" style="17" customWidth="1"/>
    <col min="7" max="7" width="15.33203125" style="17" customWidth="1"/>
    <col min="8" max="8" width="16.83203125" style="17" bestFit="1" customWidth="1"/>
    <col min="9" max="16384" width="12" style="17"/>
  </cols>
  <sheetData>
    <row r="1" spans="1:7" s="10" customFormat="1" ht="13.5" x14ac:dyDescent="0.2">
      <c r="A1" s="1" t="s">
        <v>31</v>
      </c>
      <c r="B1" s="1"/>
      <c r="C1" s="1"/>
      <c r="D1" s="1"/>
      <c r="G1" s="2" t="s">
        <v>17</v>
      </c>
    </row>
    <row r="2" spans="1:7" s="10" customFormat="1" ht="12" x14ac:dyDescent="0.2">
      <c r="A2" s="1" t="s">
        <v>2</v>
      </c>
      <c r="B2" s="1"/>
      <c r="C2" s="1"/>
      <c r="D2" s="1"/>
    </row>
    <row r="3" spans="1:7" s="10" customFormat="1" ht="3.75" customHeight="1" x14ac:dyDescent="0.2">
      <c r="A3" s="3"/>
      <c r="B3" s="3"/>
      <c r="C3" s="3"/>
      <c r="D3" s="3"/>
    </row>
    <row r="4" spans="1:7" s="10" customFormat="1" ht="6.75" customHeight="1" x14ac:dyDescent="0.2">
      <c r="A4" s="11"/>
      <c r="B4" s="11"/>
      <c r="C4" s="11"/>
      <c r="D4" s="12"/>
      <c r="E4" s="13"/>
      <c r="F4" s="11"/>
      <c r="G4" s="11"/>
    </row>
    <row r="5" spans="1:7" x14ac:dyDescent="0.2">
      <c r="A5" s="14" t="s">
        <v>3</v>
      </c>
      <c r="B5" s="14"/>
      <c r="C5" s="14" t="s">
        <v>4</v>
      </c>
      <c r="D5" s="15" t="s">
        <v>3</v>
      </c>
      <c r="E5" s="16" t="s">
        <v>4</v>
      </c>
      <c r="F5" s="14" t="s">
        <v>3</v>
      </c>
      <c r="G5" s="14" t="s">
        <v>4</v>
      </c>
    </row>
    <row r="6" spans="1:7" x14ac:dyDescent="0.2">
      <c r="A6" s="14" t="s">
        <v>5</v>
      </c>
      <c r="B6" s="14"/>
      <c r="C6" s="14" t="s">
        <v>6</v>
      </c>
      <c r="D6" s="15" t="s">
        <v>5</v>
      </c>
      <c r="E6" s="16" t="s">
        <v>6</v>
      </c>
      <c r="F6" s="14" t="s">
        <v>5</v>
      </c>
      <c r="G6" s="14" t="s">
        <v>6</v>
      </c>
    </row>
    <row r="7" spans="1:7" ht="6.75" customHeight="1" x14ac:dyDescent="0.2">
      <c r="A7" s="4"/>
      <c r="B7" s="4"/>
      <c r="C7" s="4"/>
      <c r="D7" s="5"/>
      <c r="E7" s="6"/>
      <c r="F7" s="4"/>
      <c r="G7" s="4"/>
    </row>
    <row r="8" spans="1:7" ht="6.75" customHeight="1" x14ac:dyDescent="0.2">
      <c r="A8" s="17"/>
      <c r="B8" s="17"/>
      <c r="C8" s="17"/>
      <c r="D8" s="18"/>
      <c r="E8" s="19"/>
    </row>
    <row r="9" spans="1:7" x14ac:dyDescent="0.2">
      <c r="A9" s="17"/>
      <c r="B9" s="42">
        <v>1</v>
      </c>
      <c r="C9" s="20">
        <f>100/(B9+1)</f>
        <v>50</v>
      </c>
      <c r="D9" s="44">
        <v>11</v>
      </c>
      <c r="E9" s="21">
        <f t="shared" ref="E9:E16" si="0">100/(D9+1)</f>
        <v>8.3333333333333339</v>
      </c>
      <c r="F9" s="22">
        <v>24</v>
      </c>
      <c r="G9" s="23">
        <f t="shared" ref="G9:G19" si="1">100/(F9+1)</f>
        <v>4</v>
      </c>
    </row>
    <row r="10" spans="1:7" s="10" customFormat="1" x14ac:dyDescent="0.2">
      <c r="B10" s="43">
        <v>2</v>
      </c>
      <c r="C10" s="20">
        <f t="shared" ref="C10:C18" si="2">100/(B10+1)</f>
        <v>33.333333333333336</v>
      </c>
      <c r="D10" s="44">
        <v>12</v>
      </c>
      <c r="E10" s="21">
        <f t="shared" si="0"/>
        <v>7.6923076923076925</v>
      </c>
      <c r="F10" s="22">
        <v>25</v>
      </c>
      <c r="G10" s="23">
        <f t="shared" si="1"/>
        <v>3.8461538461538463</v>
      </c>
    </row>
    <row r="11" spans="1:7" s="10" customFormat="1" x14ac:dyDescent="0.2">
      <c r="B11" s="43">
        <v>3</v>
      </c>
      <c r="C11" s="20">
        <f t="shared" si="2"/>
        <v>25</v>
      </c>
      <c r="D11" s="44">
        <v>13</v>
      </c>
      <c r="E11" s="21">
        <f t="shared" si="0"/>
        <v>7.1428571428571432</v>
      </c>
      <c r="F11" s="24">
        <v>26</v>
      </c>
      <c r="G11" s="23">
        <f t="shared" si="1"/>
        <v>3.7037037037037037</v>
      </c>
    </row>
    <row r="12" spans="1:7" s="10" customFormat="1" x14ac:dyDescent="0.2">
      <c r="A12" s="17"/>
      <c r="B12" s="41">
        <v>4</v>
      </c>
      <c r="C12" s="20">
        <f t="shared" si="2"/>
        <v>20</v>
      </c>
      <c r="D12" s="44">
        <v>14</v>
      </c>
      <c r="E12" s="21">
        <f t="shared" si="0"/>
        <v>6.666666666666667</v>
      </c>
      <c r="F12" s="24">
        <v>27</v>
      </c>
      <c r="G12" s="23">
        <f t="shared" si="1"/>
        <v>3.5714285714285716</v>
      </c>
    </row>
    <row r="13" spans="1:7" s="10" customFormat="1" x14ac:dyDescent="0.2">
      <c r="B13" s="43">
        <v>5</v>
      </c>
      <c r="C13" s="20">
        <f t="shared" si="2"/>
        <v>16.666666666666668</v>
      </c>
      <c r="D13" s="44">
        <v>15</v>
      </c>
      <c r="E13" s="21">
        <f t="shared" si="0"/>
        <v>6.25</v>
      </c>
      <c r="F13" s="22">
        <v>28</v>
      </c>
      <c r="G13" s="23">
        <f t="shared" si="1"/>
        <v>3.4482758620689653</v>
      </c>
    </row>
    <row r="14" spans="1:7" s="10" customFormat="1" x14ac:dyDescent="0.2">
      <c r="B14" s="43">
        <v>6</v>
      </c>
      <c r="C14" s="20">
        <f t="shared" si="2"/>
        <v>14.285714285714286</v>
      </c>
      <c r="D14" s="44">
        <v>16</v>
      </c>
      <c r="E14" s="21">
        <f>100/(D14+1)</f>
        <v>5.882352941176471</v>
      </c>
      <c r="F14" s="24">
        <v>29</v>
      </c>
      <c r="G14" s="23">
        <f t="shared" si="1"/>
        <v>3.3333333333333335</v>
      </c>
    </row>
    <row r="15" spans="1:7" s="10" customFormat="1" x14ac:dyDescent="0.2">
      <c r="A15" s="17"/>
      <c r="B15" s="41">
        <v>7</v>
      </c>
      <c r="C15" s="20">
        <f t="shared" si="2"/>
        <v>12.5</v>
      </c>
      <c r="D15" s="44">
        <v>17</v>
      </c>
      <c r="E15" s="21">
        <f t="shared" si="0"/>
        <v>5.5555555555555554</v>
      </c>
      <c r="F15" s="24">
        <v>30</v>
      </c>
      <c r="G15" s="23">
        <f t="shared" si="1"/>
        <v>3.225806451612903</v>
      </c>
    </row>
    <row r="16" spans="1:7" s="10" customFormat="1" x14ac:dyDescent="0.2">
      <c r="B16" s="43">
        <v>8</v>
      </c>
      <c r="C16" s="20">
        <f t="shared" si="2"/>
        <v>11.111111111111111</v>
      </c>
      <c r="D16" s="44">
        <v>18</v>
      </c>
      <c r="E16" s="21">
        <f t="shared" si="0"/>
        <v>5.2631578947368425</v>
      </c>
      <c r="F16" s="22">
        <v>31</v>
      </c>
      <c r="G16" s="23">
        <f t="shared" si="1"/>
        <v>3.125</v>
      </c>
    </row>
    <row r="17" spans="1:7" s="10" customFormat="1" x14ac:dyDescent="0.2">
      <c r="B17" s="43">
        <v>9</v>
      </c>
      <c r="C17" s="20">
        <f t="shared" si="2"/>
        <v>10</v>
      </c>
      <c r="D17" s="44">
        <v>19</v>
      </c>
      <c r="E17" s="21">
        <f>100/(LEFT(D17,2)+1)</f>
        <v>5</v>
      </c>
      <c r="F17" s="24">
        <v>32</v>
      </c>
      <c r="G17" s="23">
        <f t="shared" si="1"/>
        <v>3.0303030303030303</v>
      </c>
    </row>
    <row r="18" spans="1:7" s="10" customFormat="1" x14ac:dyDescent="0.2">
      <c r="A18" s="17"/>
      <c r="B18" s="41">
        <v>10</v>
      </c>
      <c r="C18" s="20">
        <f t="shared" si="2"/>
        <v>9.0909090909090917</v>
      </c>
      <c r="D18" s="45" t="s">
        <v>32</v>
      </c>
      <c r="E18" s="21">
        <f t="shared" ref="E18:E21" si="3">100/(LEFT(D18,2)+1)</f>
        <v>4.7619047619047619</v>
      </c>
      <c r="F18" s="24">
        <v>33</v>
      </c>
      <c r="G18" s="23">
        <f t="shared" si="1"/>
        <v>2.9411764705882355</v>
      </c>
    </row>
    <row r="19" spans="1:7" s="10" customFormat="1" x14ac:dyDescent="0.2">
      <c r="A19" s="17"/>
      <c r="B19" s="22"/>
      <c r="C19" s="20"/>
      <c r="D19" s="45" t="s">
        <v>33</v>
      </c>
      <c r="E19" s="21">
        <f t="shared" si="3"/>
        <v>4.5454545454545459</v>
      </c>
      <c r="F19" s="22">
        <v>34</v>
      </c>
      <c r="G19" s="23">
        <f t="shared" si="1"/>
        <v>2.8571428571428572</v>
      </c>
    </row>
    <row r="20" spans="1:7" s="10" customFormat="1" x14ac:dyDescent="0.2">
      <c r="B20" s="24"/>
      <c r="C20" s="25"/>
      <c r="D20" s="45" t="s">
        <v>34</v>
      </c>
      <c r="E20" s="21">
        <f t="shared" si="3"/>
        <v>4.3478260869565215</v>
      </c>
      <c r="F20" s="24">
        <v>35</v>
      </c>
      <c r="G20" s="23">
        <f t="shared" ref="G20:G21" si="4">100/(F20+1)</f>
        <v>2.7777777777777777</v>
      </c>
    </row>
    <row r="21" spans="1:7" s="10" customFormat="1" x14ac:dyDescent="0.2">
      <c r="B21" s="24"/>
      <c r="C21" s="25"/>
      <c r="D21" s="45" t="s">
        <v>35</v>
      </c>
      <c r="E21" s="21">
        <f t="shared" si="3"/>
        <v>4.166666666666667</v>
      </c>
      <c r="F21" s="24">
        <v>36</v>
      </c>
      <c r="G21" s="23">
        <f t="shared" si="4"/>
        <v>2.7027027027027026</v>
      </c>
    </row>
    <row r="22" spans="1:7" s="10" customFormat="1" ht="8.4499999999999993" customHeight="1" x14ac:dyDescent="0.2">
      <c r="A22" s="26"/>
      <c r="B22" s="26"/>
      <c r="C22" s="27"/>
      <c r="D22" s="28"/>
      <c r="E22" s="29"/>
      <c r="F22" s="26"/>
      <c r="G22" s="30"/>
    </row>
    <row r="23" spans="1:7" s="10" customFormat="1" ht="15.75" customHeight="1" x14ac:dyDescent="0.2">
      <c r="A23" s="10" t="s">
        <v>30</v>
      </c>
    </row>
    <row r="24" spans="1:7" s="10" customFormat="1" x14ac:dyDescent="0.2">
      <c r="A24" s="10" t="s">
        <v>1</v>
      </c>
      <c r="B24" s="10" t="s">
        <v>7</v>
      </c>
    </row>
    <row r="25" spans="1:7" ht="21" customHeight="1" x14ac:dyDescent="0.2">
      <c r="A25" s="40" t="s">
        <v>0</v>
      </c>
      <c r="B25" s="46" t="s">
        <v>36</v>
      </c>
      <c r="C25" s="46"/>
      <c r="D25" s="46"/>
      <c r="E25" s="46"/>
      <c r="F25" s="46"/>
      <c r="G25" s="46"/>
    </row>
    <row r="26" spans="1:7" s="10" customFormat="1" x14ac:dyDescent="0.2"/>
    <row r="27" spans="1:7" s="10" customFormat="1" x14ac:dyDescent="0.2"/>
    <row r="28" spans="1:7" s="10" customFormat="1" ht="12" x14ac:dyDescent="0.2">
      <c r="A28" s="1" t="s">
        <v>26</v>
      </c>
      <c r="B28" s="1"/>
      <c r="C28" s="1"/>
      <c r="D28" s="1"/>
      <c r="G28" s="2" t="s">
        <v>17</v>
      </c>
    </row>
    <row r="29" spans="1:7" s="10" customFormat="1" ht="12" x14ac:dyDescent="0.2">
      <c r="A29" s="1"/>
      <c r="B29" s="1"/>
      <c r="C29" s="1"/>
      <c r="D29" s="1"/>
    </row>
    <row r="30" spans="1:7" s="10" customFormat="1" ht="5.25" customHeight="1" x14ac:dyDescent="0.2"/>
    <row r="31" spans="1:7" s="10" customFormat="1" ht="6.75" customHeight="1" x14ac:dyDescent="0.2">
      <c r="A31" s="11"/>
      <c r="B31" s="11"/>
      <c r="C31" s="11"/>
      <c r="D31" s="11"/>
      <c r="E31" s="11"/>
      <c r="F31" s="11"/>
      <c r="G31" s="11"/>
    </row>
    <row r="32" spans="1:7" x14ac:dyDescent="0.2">
      <c r="A32" s="14" t="s">
        <v>3</v>
      </c>
      <c r="C32" s="14" t="s">
        <v>4</v>
      </c>
      <c r="E32" s="10"/>
      <c r="F32" s="10"/>
      <c r="G32" s="10"/>
    </row>
    <row r="33" spans="1:7" x14ac:dyDescent="0.2">
      <c r="A33" s="14" t="s">
        <v>5</v>
      </c>
      <c r="B33" s="14"/>
      <c r="C33" s="14" t="s">
        <v>6</v>
      </c>
      <c r="D33" s="14" t="s">
        <v>8</v>
      </c>
      <c r="E33" s="14"/>
      <c r="F33" s="14"/>
      <c r="G33" s="14"/>
    </row>
    <row r="34" spans="1:7" ht="6.75" customHeight="1" x14ac:dyDescent="0.2">
      <c r="A34" s="4"/>
      <c r="B34" s="4"/>
      <c r="C34" s="4"/>
      <c r="D34" s="4"/>
      <c r="E34" s="4"/>
      <c r="F34" s="4"/>
      <c r="G34" s="4"/>
    </row>
    <row r="35" spans="1:7" s="10" customFormat="1" x14ac:dyDescent="0.2"/>
    <row r="36" spans="1:7" s="10" customFormat="1" x14ac:dyDescent="0.2">
      <c r="B36" s="39">
        <v>1</v>
      </c>
      <c r="C36" s="23">
        <f t="shared" ref="C36:C50" si="5">100/(B36+1)</f>
        <v>50</v>
      </c>
      <c r="D36" s="10" t="s">
        <v>16</v>
      </c>
    </row>
    <row r="37" spans="1:7" s="10" customFormat="1" x14ac:dyDescent="0.2">
      <c r="B37" s="39">
        <v>2</v>
      </c>
      <c r="C37" s="23">
        <f t="shared" si="5"/>
        <v>33.333333333333336</v>
      </c>
      <c r="D37" s="10" t="s">
        <v>15</v>
      </c>
    </row>
    <row r="38" spans="1:7" s="10" customFormat="1" x14ac:dyDescent="0.2">
      <c r="B38" s="39">
        <v>3</v>
      </c>
      <c r="C38" s="23">
        <f t="shared" si="5"/>
        <v>25</v>
      </c>
      <c r="D38" s="10" t="s">
        <v>24</v>
      </c>
    </row>
    <row r="39" spans="1:7" s="10" customFormat="1" x14ac:dyDescent="0.2">
      <c r="B39" s="39">
        <v>4</v>
      </c>
      <c r="C39" s="23">
        <f t="shared" si="5"/>
        <v>20</v>
      </c>
      <c r="D39" s="10" t="s">
        <v>27</v>
      </c>
    </row>
    <row r="40" spans="1:7" s="10" customFormat="1" x14ac:dyDescent="0.2">
      <c r="B40" s="39">
        <v>5</v>
      </c>
      <c r="C40" s="23">
        <f t="shared" si="5"/>
        <v>16.666666666666668</v>
      </c>
      <c r="D40" s="10" t="s">
        <v>25</v>
      </c>
    </row>
    <row r="41" spans="1:7" s="10" customFormat="1" x14ac:dyDescent="0.2">
      <c r="B41" s="39"/>
      <c r="C41" s="23"/>
    </row>
    <row r="42" spans="1:7" s="10" customFormat="1" x14ac:dyDescent="0.2">
      <c r="B42" s="39">
        <v>6</v>
      </c>
      <c r="C42" s="23">
        <f t="shared" si="5"/>
        <v>14.285714285714286</v>
      </c>
      <c r="D42" s="10" t="s">
        <v>14</v>
      </c>
    </row>
    <row r="43" spans="1:7" s="10" customFormat="1" x14ac:dyDescent="0.2">
      <c r="B43" s="39">
        <v>7</v>
      </c>
      <c r="C43" s="23">
        <f t="shared" si="5"/>
        <v>12.5</v>
      </c>
      <c r="D43" s="10" t="s">
        <v>13</v>
      </c>
    </row>
    <row r="44" spans="1:7" s="10" customFormat="1" x14ac:dyDescent="0.2">
      <c r="B44" s="39">
        <v>8</v>
      </c>
      <c r="C44" s="23">
        <f t="shared" si="5"/>
        <v>11.111111111111111</v>
      </c>
      <c r="D44" s="10" t="s">
        <v>12</v>
      </c>
    </row>
    <row r="45" spans="1:7" s="10" customFormat="1" x14ac:dyDescent="0.2">
      <c r="B45" s="39">
        <v>9</v>
      </c>
      <c r="C45" s="23">
        <f t="shared" si="5"/>
        <v>10</v>
      </c>
      <c r="D45" s="10" t="s">
        <v>11</v>
      </c>
    </row>
    <row r="46" spans="1:7" s="10" customFormat="1" x14ac:dyDescent="0.2">
      <c r="B46" s="39">
        <v>12</v>
      </c>
      <c r="C46" s="23">
        <f t="shared" si="5"/>
        <v>7.6923076923076925</v>
      </c>
      <c r="D46" s="10" t="s">
        <v>21</v>
      </c>
    </row>
    <row r="47" spans="1:7" s="10" customFormat="1" x14ac:dyDescent="0.2">
      <c r="B47" s="39"/>
      <c r="C47" s="23"/>
    </row>
    <row r="48" spans="1:7" s="10" customFormat="1" x14ac:dyDescent="0.2">
      <c r="B48" s="39">
        <v>16</v>
      </c>
      <c r="C48" s="23">
        <f t="shared" si="5"/>
        <v>5.882352941176471</v>
      </c>
      <c r="D48" s="10" t="s">
        <v>10</v>
      </c>
    </row>
    <row r="49" spans="1:7" s="10" customFormat="1" x14ac:dyDescent="0.2">
      <c r="B49" s="39">
        <v>19</v>
      </c>
      <c r="C49" s="23">
        <f t="shared" si="5"/>
        <v>5</v>
      </c>
      <c r="D49" s="10" t="s">
        <v>9</v>
      </c>
    </row>
    <row r="50" spans="1:7" s="10" customFormat="1" x14ac:dyDescent="0.2">
      <c r="B50" s="39">
        <v>24</v>
      </c>
      <c r="C50" s="23">
        <f t="shared" si="5"/>
        <v>4</v>
      </c>
      <c r="D50" s="10" t="s">
        <v>22</v>
      </c>
    </row>
    <row r="51" spans="1:7" s="10" customFormat="1" x14ac:dyDescent="0.2">
      <c r="B51" s="39">
        <v>36</v>
      </c>
      <c r="C51" s="23">
        <f>100/(B51+1)</f>
        <v>2.7027027027027026</v>
      </c>
      <c r="D51" s="10" t="s">
        <v>23</v>
      </c>
    </row>
    <row r="52" spans="1:7" s="10" customFormat="1" x14ac:dyDescent="0.2">
      <c r="A52" s="26"/>
      <c r="B52" s="26"/>
      <c r="C52" s="26"/>
      <c r="D52" s="26"/>
      <c r="E52" s="26"/>
      <c r="F52" s="26"/>
      <c r="G52" s="26"/>
    </row>
    <row r="53" spans="1:7" s="10" customFormat="1" ht="6.75" customHeight="1" x14ac:dyDescent="0.2"/>
    <row r="54" spans="1:7" s="10" customFormat="1" x14ac:dyDescent="0.2">
      <c r="A54" s="32" t="s">
        <v>29</v>
      </c>
    </row>
    <row r="55" spans="1:7" s="10" customFormat="1" ht="12.75" x14ac:dyDescent="0.2">
      <c r="A55" s="34"/>
      <c r="B55" s="35"/>
      <c r="C55" s="17"/>
      <c r="D55" s="17"/>
      <c r="E55" s="31"/>
      <c r="F55" s="17"/>
      <c r="G55" s="7"/>
    </row>
    <row r="56" spans="1:7" s="7" customFormat="1" ht="12.75" x14ac:dyDescent="0.2">
      <c r="A56" s="34" t="s">
        <v>18</v>
      </c>
      <c r="B56" s="36"/>
      <c r="C56" s="17"/>
      <c r="D56" s="17"/>
      <c r="E56" s="31"/>
      <c r="F56" s="17"/>
    </row>
    <row r="57" spans="1:7" s="7" customFormat="1" ht="12.75" x14ac:dyDescent="0.2">
      <c r="A57" s="34" t="s">
        <v>28</v>
      </c>
      <c r="B57" s="37"/>
      <c r="C57" s="33"/>
      <c r="D57" s="17"/>
      <c r="E57" s="31"/>
      <c r="F57" s="17"/>
    </row>
    <row r="58" spans="1:7" s="7" customFormat="1" ht="12.75" x14ac:dyDescent="0.2">
      <c r="A58" s="34" t="s">
        <v>19</v>
      </c>
      <c r="B58" s="37"/>
      <c r="D58" s="17"/>
      <c r="E58" s="31"/>
      <c r="F58" s="17"/>
    </row>
    <row r="59" spans="1:7" s="7" customFormat="1" ht="12.75" x14ac:dyDescent="0.2">
      <c r="A59" s="34" t="s">
        <v>20</v>
      </c>
      <c r="B59" s="35"/>
      <c r="C59" s="17"/>
      <c r="D59" s="17"/>
      <c r="E59" s="31"/>
      <c r="F59" s="17"/>
    </row>
    <row r="60" spans="1:7" s="7" customFormat="1" ht="12.75" x14ac:dyDescent="0.2">
      <c r="A60" s="35"/>
      <c r="B60" s="38"/>
      <c r="F60" s="8"/>
    </row>
    <row r="61" spans="1:7" s="7" customFormat="1" ht="12.75" x14ac:dyDescent="0.2">
      <c r="A61" s="10"/>
      <c r="B61" s="10"/>
      <c r="C61" s="10"/>
      <c r="D61" s="10"/>
      <c r="E61" s="17"/>
      <c r="F61" s="17"/>
      <c r="G61" s="17"/>
    </row>
    <row r="99" spans="8:8" x14ac:dyDescent="0.2">
      <c r="H99" s="9"/>
    </row>
  </sheetData>
  <mergeCells count="1">
    <mergeCell ref="B25:G25"/>
  </mergeCells>
  <phoneticPr fontId="0" type="noConversion"/>
  <pageMargins left="0.53" right="0.49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17.02.02.01.04</vt:lpstr>
      <vt:lpstr>'17.02.02.01.04'!Zone_d_impression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Moseka Falone BFS</cp:lastModifiedBy>
  <cp:lastPrinted>2010-08-18T09:13:51Z</cp:lastPrinted>
  <dcterms:created xsi:type="dcterms:W3CDTF">2010-08-12T13:56:16Z</dcterms:created>
  <dcterms:modified xsi:type="dcterms:W3CDTF">2023-11-28T13:11:18Z</dcterms:modified>
</cp:coreProperties>
</file>