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POKU\02_Politique\17-02_WAHLEN\01_NATIONALRAT\NRW2023\01. Diffusion\Tabellen Excel DAM - Metainformation\Listes et Candidatures\Tableaux\2023\Tableau actualisé en 2019 et un 2013\à vérifier _ 4yeux Par Julie\"/>
    </mc:Choice>
  </mc:AlternateContent>
  <xr:revisionPtr revIDLastSave="0" documentId="13_ncr:1_{6527140B-3B30-47DF-978D-86E8B9BFD02D}" xr6:coauthVersionLast="47" xr6:coauthVersionMax="47" xr10:uidLastSave="{00000000-0000-0000-0000-000000000000}"/>
  <bookViews>
    <workbookView xWindow="2268" yWindow="2268" windowWidth="17280" windowHeight="8964" xr2:uid="{00000000-000D-0000-FFFF-FFFF00000000}"/>
  </bookViews>
  <sheets>
    <sheet name="17.02.02.01.03" sheetId="2" r:id="rId1"/>
  </sheets>
  <definedNames>
    <definedName name="_xlnm._FilterDatabase" localSheetId="0" hidden="1">'17.02.02.01.03'!$B$13:$F$39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38" i="2"/>
  <c r="F37" i="2"/>
  <c r="F36" i="2"/>
  <c r="F35" i="2"/>
  <c r="F34" i="2"/>
  <c r="F33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C9" i="2" l="1"/>
</calcChain>
</file>

<file path=xl/sharedStrings.xml><?xml version="1.0" encoding="utf-8"?>
<sst xmlns="http://schemas.openxmlformats.org/spreadsheetml/2006/main" count="52" uniqueCount="52">
  <si>
    <t>Schwyz</t>
  </si>
  <si>
    <t>.</t>
  </si>
  <si>
    <t>Jura</t>
  </si>
  <si>
    <t>Uri</t>
  </si>
  <si>
    <t>Tessin</t>
  </si>
  <si>
    <t>Sur- et sous-représentation des cantons au Conseil national</t>
  </si>
  <si>
    <t>Suisse</t>
  </si>
  <si>
    <t>Surreprésentation</t>
  </si>
  <si>
    <t>Sous-représentation</t>
  </si>
  <si>
    <t xml:space="preserve">Population résidante </t>
  </si>
  <si>
    <t>Nombre de</t>
  </si>
  <si>
    <t>sièges au</t>
  </si>
  <si>
    <t>Conseil national</t>
  </si>
  <si>
    <t>La surreprésentation et la sous-représentation se calculent de la façon suivante:</t>
  </si>
  <si>
    <t>Population résidante d'un canton – (nombre de sièges attribués à un canton * quotient de répartition)</t>
  </si>
  <si>
    <t xml:space="preserve">Le quotient de répartition est calculé en divisant la population résidante totale (Suisse) par le nombre </t>
  </si>
  <si>
    <t>T 17.02.02.01.03</t>
  </si>
  <si>
    <t>Source : OFS - Statistique des élections au Conseil national</t>
  </si>
  <si>
    <t>Renseignements: Office fédéral de la statistique (OFS), Section Politique, Culture, Médias, poku@bfs.admin.ch, tél. 058 463 61 58</t>
  </si>
  <si>
    <t xml:space="preserve"> </t>
  </si>
  <si>
    <t>sièges * population</t>
  </si>
  <si>
    <t>Quotient de répartition</t>
  </si>
  <si>
    <r>
      <t xml:space="preserve">Sur- et sous-représentation </t>
    </r>
    <r>
      <rPr>
        <vertAlign val="superscript"/>
        <sz val="8"/>
        <rFont val="Arial"/>
        <family val="2"/>
      </rPr>
      <t>2</t>
    </r>
  </si>
  <si>
    <r>
      <t xml:space="preserve">répartition sur la base du recensement de 2020 </t>
    </r>
    <r>
      <rPr>
        <b/>
        <vertAlign val="superscript"/>
        <sz val="9"/>
        <rFont val="Arial"/>
        <family val="2"/>
      </rPr>
      <t>1</t>
    </r>
  </si>
  <si>
    <t>en 2020</t>
  </si>
  <si>
    <t>Cette répartition est en vigueur pour les élections au Conseil national de 2023.</t>
  </si>
  <si>
    <t>Base de la répartition: Population résidante permanente au 31.12.2020.</t>
  </si>
  <si>
    <t>de sièges au Conseil national (8'670'300: 200 = 43'352).</t>
  </si>
  <si>
    <t>Dernière modification: 25.09.2023</t>
  </si>
  <si>
    <t>© OFS 2023</t>
  </si>
  <si>
    <t>Appenzell Rh.Ext.</t>
  </si>
  <si>
    <t>Grisons</t>
  </si>
  <si>
    <t>Genève</t>
  </si>
  <si>
    <t>Bâle-Campagne</t>
  </si>
  <si>
    <t>Vaud</t>
  </si>
  <si>
    <t>Zurich</t>
  </si>
  <si>
    <t>Saint-Gall</t>
  </si>
  <si>
    <t>Obwald</t>
  </si>
  <si>
    <t>Schaffhouse</t>
  </si>
  <si>
    <t>Glaris</t>
  </si>
  <si>
    <t>Zoug</t>
  </si>
  <si>
    <t>Nidwald</t>
  </si>
  <si>
    <t>Argovie</t>
  </si>
  <si>
    <t>Valais</t>
  </si>
  <si>
    <t>Neuchâtel</t>
  </si>
  <si>
    <t>Berne</t>
  </si>
  <si>
    <t>Appenzell Rh.Int.</t>
  </si>
  <si>
    <t>Soleure</t>
  </si>
  <si>
    <t>Fribourg</t>
  </si>
  <si>
    <t>Thurgovie</t>
  </si>
  <si>
    <t>Bâle-Ville</t>
  </si>
  <si>
    <t>Lucerne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</si>
</sst>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&quot;  &quot;@"/>
    <numFmt numFmtId="166" formatCode="_ * #,##0_ ;_ * \-#,##0_ ;_ * &quot;-&quot;??_ ;_ @_ "/>
    <numFmt numFmtId="167" formatCode="#,##0.0"/>
  </numFmts>
  <fonts count="13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8"/>
      <name val="Syntax"/>
      <family val="2"/>
    </font>
    <font>
      <b/>
      <sz val="8"/>
      <name val="Syntax"/>
      <family val="2"/>
    </font>
    <font>
      <b/>
      <vertAlign val="superscript"/>
      <sz val="9"/>
      <name val="Arial"/>
      <family val="2"/>
    </font>
    <font>
      <sz val="10"/>
      <name val="Arial Narrow"/>
      <family val="2"/>
    </font>
    <font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 applyBorder="1" applyAlignment="1"/>
    <xf numFmtId="0" fontId="2" fillId="2" borderId="0" xfId="0" applyNumberFormat="1" applyFont="1" applyFill="1" applyBorder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Border="1"/>
    <xf numFmtId="0" fontId="3" fillId="2" borderId="0" xfId="0" applyFont="1" applyFill="1"/>
    <xf numFmtId="0" fontId="2" fillId="2" borderId="0" xfId="0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Continuous"/>
    </xf>
    <xf numFmtId="0" fontId="1" fillId="2" borderId="0" xfId="0" applyFont="1" applyFill="1" applyBorder="1"/>
    <xf numFmtId="0" fontId="8" fillId="2" borderId="0" xfId="0" applyFont="1" applyFill="1" applyBorder="1"/>
    <xf numFmtId="0" fontId="1" fillId="2" borderId="2" xfId="0" applyFont="1" applyFill="1" applyBorder="1"/>
    <xf numFmtId="165" fontId="9" fillId="2" borderId="0" xfId="0" applyNumberFormat="1" applyFont="1" applyFill="1" applyBorder="1" applyAlignment="1"/>
    <xf numFmtId="165" fontId="9" fillId="3" borderId="0" xfId="0" applyNumberFormat="1" applyFont="1" applyFill="1" applyBorder="1" applyAlignment="1"/>
    <xf numFmtId="0" fontId="1" fillId="3" borderId="0" xfId="0" applyFont="1" applyFill="1" applyBorder="1"/>
    <xf numFmtId="165" fontId="1" fillId="3" borderId="0" xfId="0" applyNumberFormat="1" applyFont="1" applyFill="1" applyBorder="1" applyAlignment="1">
      <alignment horizontal="left"/>
    </xf>
    <xf numFmtId="1" fontId="1" fillId="3" borderId="0" xfId="0" applyNumberFormat="1" applyFont="1" applyFill="1" applyBorder="1"/>
    <xf numFmtId="3" fontId="1" fillId="3" borderId="0" xfId="0" applyNumberFormat="1" applyFont="1" applyFill="1" applyBorder="1" applyAlignment="1">
      <alignment horizontal="right"/>
    </xf>
    <xf numFmtId="0" fontId="10" fillId="3" borderId="0" xfId="0" applyFont="1" applyFill="1" applyBorder="1"/>
    <xf numFmtId="167" fontId="10" fillId="3" borderId="0" xfId="0" applyNumberFormat="1" applyFont="1" applyFill="1" applyBorder="1"/>
    <xf numFmtId="0" fontId="1" fillId="2" borderId="0" xfId="0" applyFont="1" applyFill="1"/>
    <xf numFmtId="166" fontId="1" fillId="2" borderId="0" xfId="1" applyNumberFormat="1" applyFont="1" applyFill="1" applyBorder="1"/>
    <xf numFmtId="166" fontId="1" fillId="2" borderId="0" xfId="1" applyNumberFormat="1" applyFont="1" applyFill="1" applyBorder="1" applyAlignment="1">
      <alignment horizontal="right"/>
    </xf>
    <xf numFmtId="0" fontId="1" fillId="2" borderId="1" xfId="0" applyFont="1" applyFill="1" applyBorder="1"/>
    <xf numFmtId="0" fontId="1" fillId="2" borderId="0" xfId="0" applyNumberFormat="1" applyFont="1" applyFill="1" applyBorder="1"/>
    <xf numFmtId="0" fontId="1" fillId="2" borderId="0" xfId="0" applyFont="1" applyFill="1" applyAlignment="1">
      <alignment horizontal="right"/>
    </xf>
    <xf numFmtId="0" fontId="11" fillId="2" borderId="0" xfId="0" applyFont="1" applyFill="1"/>
    <xf numFmtId="0" fontId="1" fillId="4" borderId="0" xfId="0" applyFont="1" applyFill="1" applyBorder="1"/>
    <xf numFmtId="0" fontId="1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2" fillId="2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93"/>
  <sheetViews>
    <sheetView tabSelected="1" workbookViewId="0"/>
  </sheetViews>
  <sheetFormatPr baseColWidth="10" defaultColWidth="12" defaultRowHeight="10.199999999999999"/>
  <cols>
    <col min="1" max="1" width="3.140625" style="12" customWidth="1"/>
    <col min="2" max="2" width="17.7109375" style="12" customWidth="1"/>
    <col min="3" max="3" width="20.85546875" style="23" customWidth="1"/>
    <col min="4" max="4" width="21.140625" style="23" customWidth="1"/>
    <col min="5" max="5" width="11.140625" style="23" hidden="1" customWidth="1"/>
    <col min="6" max="6" width="26.140625" style="23" customWidth="1"/>
    <col min="7" max="16384" width="12" style="23"/>
  </cols>
  <sheetData>
    <row r="1" spans="1:7" s="2" customFormat="1" ht="12">
      <c r="A1" s="1" t="s">
        <v>5</v>
      </c>
      <c r="B1" s="1"/>
      <c r="C1" s="12"/>
      <c r="D1" s="12"/>
      <c r="E1" s="12"/>
      <c r="F1" s="9" t="s">
        <v>16</v>
      </c>
    </row>
    <row r="2" spans="1:7" s="2" customFormat="1" ht="13.8">
      <c r="A2" s="4" t="s">
        <v>23</v>
      </c>
      <c r="B2" s="4"/>
      <c r="C2" s="12"/>
      <c r="D2" s="12"/>
      <c r="E2" s="12"/>
      <c r="F2" s="12"/>
    </row>
    <row r="3" spans="1:7" s="2" customFormat="1" ht="3.75" customHeight="1">
      <c r="A3" s="13"/>
      <c r="B3" s="13"/>
      <c r="C3" s="12"/>
      <c r="D3" s="12"/>
      <c r="E3" s="12"/>
      <c r="F3" s="12"/>
    </row>
    <row r="4" spans="1:7" s="2" customFormat="1" ht="6.75" customHeight="1">
      <c r="A4" s="14"/>
      <c r="B4" s="14"/>
      <c r="C4" s="14"/>
      <c r="D4" s="14"/>
      <c r="E4" s="14"/>
      <c r="F4" s="14"/>
    </row>
    <row r="5" spans="1:7" s="8" customFormat="1" ht="11.4">
      <c r="A5" s="15"/>
      <c r="B5" s="15"/>
      <c r="C5" s="12" t="s">
        <v>9</v>
      </c>
      <c r="D5" s="12" t="s">
        <v>10</v>
      </c>
      <c r="E5" s="12" t="s">
        <v>20</v>
      </c>
      <c r="F5" s="12" t="s">
        <v>22</v>
      </c>
    </row>
    <row r="6" spans="1:7" s="8" customFormat="1">
      <c r="A6" s="15"/>
      <c r="B6" s="15"/>
      <c r="C6" s="12" t="s">
        <v>24</v>
      </c>
      <c r="D6" s="12" t="s">
        <v>11</v>
      </c>
      <c r="E6" s="12" t="s">
        <v>21</v>
      </c>
      <c r="F6" s="15"/>
    </row>
    <row r="7" spans="1:7" s="8" customFormat="1" ht="12.75" customHeight="1">
      <c r="A7" s="15"/>
      <c r="B7" s="15"/>
      <c r="C7" s="12"/>
      <c r="D7" s="12" t="s">
        <v>12</v>
      </c>
      <c r="E7" s="12"/>
      <c r="F7" s="15"/>
    </row>
    <row r="8" spans="1:7" s="8" customFormat="1" ht="6" customHeight="1">
      <c r="A8" s="16"/>
      <c r="B8" s="16"/>
      <c r="C8" s="16"/>
      <c r="D8" s="17"/>
      <c r="E8" s="17"/>
      <c r="F8" s="16"/>
    </row>
    <row r="9" spans="1:7" s="8" customFormat="1">
      <c r="A9" s="18" t="s">
        <v>6</v>
      </c>
      <c r="B9" s="18"/>
      <c r="C9" s="20">
        <f>SUM(C13:C39)</f>
        <v>8670300</v>
      </c>
      <c r="D9" s="17">
        <v>200</v>
      </c>
      <c r="E9" s="19">
        <v>42098</v>
      </c>
      <c r="F9" s="20"/>
    </row>
    <row r="10" spans="1:7" s="8" customFormat="1" ht="6" customHeight="1">
      <c r="A10" s="21"/>
      <c r="B10" s="21"/>
      <c r="C10" s="17"/>
      <c r="D10" s="17"/>
      <c r="E10" s="17"/>
      <c r="F10" s="22"/>
    </row>
    <row r="11" spans="1:7" s="2" customFormat="1">
      <c r="A11" s="12"/>
      <c r="B11" s="12"/>
      <c r="C11" s="24"/>
      <c r="D11" s="24"/>
      <c r="E11" s="24"/>
      <c r="F11" s="25"/>
    </row>
    <row r="12" spans="1:7" s="8" customFormat="1">
      <c r="A12" s="23" t="s">
        <v>7</v>
      </c>
      <c r="B12" s="23"/>
      <c r="C12" s="23"/>
      <c r="D12" s="23"/>
      <c r="E12" s="23"/>
      <c r="F12" s="23"/>
    </row>
    <row r="13" spans="1:7" s="2" customFormat="1">
      <c r="A13" s="23"/>
      <c r="B13" s="8" t="s">
        <v>46</v>
      </c>
      <c r="C13" s="24">
        <v>16293</v>
      </c>
      <c r="D13" s="24">
        <v>1</v>
      </c>
      <c r="E13" s="24">
        <v>42098</v>
      </c>
      <c r="F13" s="25">
        <f>(D13*43352)-C13</f>
        <v>27059</v>
      </c>
    </row>
    <row r="14" spans="1:7" s="2" customFormat="1">
      <c r="A14" s="23"/>
      <c r="B14" s="8" t="s">
        <v>31</v>
      </c>
      <c r="C14" s="24">
        <v>200096</v>
      </c>
      <c r="D14" s="24">
        <v>5</v>
      </c>
      <c r="E14" s="24">
        <v>210490</v>
      </c>
      <c r="F14" s="25">
        <f t="shared" ref="F14:F39" si="0">(D14*43352)-C14</f>
        <v>16664</v>
      </c>
      <c r="G14" s="2" t="s">
        <v>1</v>
      </c>
    </row>
    <row r="15" spans="1:7" s="2" customFormat="1">
      <c r="A15" s="23"/>
      <c r="B15" s="8" t="s">
        <v>32</v>
      </c>
      <c r="C15" s="24">
        <v>506343</v>
      </c>
      <c r="D15" s="24">
        <v>12</v>
      </c>
      <c r="E15" s="24">
        <v>505176</v>
      </c>
      <c r="F15" s="25">
        <f t="shared" si="0"/>
        <v>13881</v>
      </c>
    </row>
    <row r="16" spans="1:7" s="2" customFormat="1">
      <c r="A16" s="23"/>
      <c r="B16" s="8" t="s">
        <v>2</v>
      </c>
      <c r="C16" s="24">
        <v>73709</v>
      </c>
      <c r="D16" s="24">
        <v>2</v>
      </c>
      <c r="E16" s="24">
        <v>84196</v>
      </c>
      <c r="F16" s="25">
        <f t="shared" si="0"/>
        <v>12995</v>
      </c>
    </row>
    <row r="17" spans="1:8" s="2" customFormat="1">
      <c r="A17" s="23"/>
      <c r="B17" s="8" t="s">
        <v>33</v>
      </c>
      <c r="C17" s="24">
        <v>290969</v>
      </c>
      <c r="D17" s="24">
        <v>7</v>
      </c>
      <c r="E17" s="24">
        <v>294686</v>
      </c>
      <c r="F17" s="25">
        <f t="shared" si="0"/>
        <v>12495</v>
      </c>
    </row>
    <row r="18" spans="1:8" s="2" customFormat="1">
      <c r="A18" s="23"/>
      <c r="B18" s="8" t="s">
        <v>0</v>
      </c>
      <c r="C18" s="24">
        <v>162157</v>
      </c>
      <c r="D18" s="24">
        <v>4</v>
      </c>
      <c r="E18" s="24">
        <v>168392</v>
      </c>
      <c r="F18" s="25">
        <f t="shared" si="0"/>
        <v>11251</v>
      </c>
    </row>
    <row r="19" spans="1:8" s="2" customFormat="1">
      <c r="A19" s="23"/>
      <c r="B19" s="8" t="s">
        <v>34</v>
      </c>
      <c r="C19" s="24">
        <v>814762</v>
      </c>
      <c r="D19" s="24">
        <v>19</v>
      </c>
      <c r="E19" s="24">
        <v>799862</v>
      </c>
      <c r="F19" s="25">
        <f t="shared" si="0"/>
        <v>8926</v>
      </c>
    </row>
    <row r="20" spans="1:8" s="2" customFormat="1">
      <c r="A20" s="23"/>
      <c r="B20" s="8" t="s">
        <v>35</v>
      </c>
      <c r="C20" s="24">
        <v>1553423</v>
      </c>
      <c r="D20" s="24">
        <v>36</v>
      </c>
      <c r="E20" s="24">
        <v>1473430</v>
      </c>
      <c r="F20" s="25">
        <f t="shared" si="0"/>
        <v>7249</v>
      </c>
    </row>
    <row r="21" spans="1:8" s="2" customFormat="1">
      <c r="A21" s="23"/>
      <c r="B21" s="8" t="s">
        <v>3</v>
      </c>
      <c r="C21" s="24">
        <v>36819</v>
      </c>
      <c r="D21" s="24">
        <v>1</v>
      </c>
      <c r="E21" s="24">
        <v>42098</v>
      </c>
      <c r="F21" s="25">
        <f t="shared" si="0"/>
        <v>6533</v>
      </c>
    </row>
    <row r="22" spans="1:8" s="2" customFormat="1">
      <c r="A22" s="23"/>
      <c r="B22" s="8" t="s">
        <v>36</v>
      </c>
      <c r="C22" s="24">
        <v>514504</v>
      </c>
      <c r="D22" s="24">
        <v>12</v>
      </c>
      <c r="E22" s="24">
        <v>505176</v>
      </c>
      <c r="F22" s="25">
        <f t="shared" si="0"/>
        <v>5720</v>
      </c>
    </row>
    <row r="23" spans="1:8" s="2" customFormat="1">
      <c r="A23" s="23"/>
      <c r="B23" s="8" t="s">
        <v>37</v>
      </c>
      <c r="C23" s="24">
        <v>38108</v>
      </c>
      <c r="D23" s="24">
        <v>1</v>
      </c>
      <c r="E23" s="24">
        <v>42098</v>
      </c>
      <c r="F23" s="25">
        <f t="shared" si="0"/>
        <v>5244</v>
      </c>
      <c r="H23" s="3"/>
    </row>
    <row r="24" spans="1:8" s="2" customFormat="1">
      <c r="A24" s="23"/>
      <c r="B24" s="8" t="s">
        <v>38</v>
      </c>
      <c r="C24" s="24">
        <v>83107</v>
      </c>
      <c r="D24" s="24">
        <v>2</v>
      </c>
      <c r="E24" s="24">
        <v>84196</v>
      </c>
      <c r="F24" s="25">
        <f t="shared" si="0"/>
        <v>3597</v>
      </c>
    </row>
    <row r="25" spans="1:8" s="2" customFormat="1">
      <c r="A25" s="23"/>
      <c r="B25" s="8" t="s">
        <v>39</v>
      </c>
      <c r="C25" s="24">
        <v>40851</v>
      </c>
      <c r="D25" s="24">
        <v>1</v>
      </c>
      <c r="E25" s="24">
        <v>42098</v>
      </c>
      <c r="F25" s="25">
        <f t="shared" si="0"/>
        <v>2501</v>
      </c>
    </row>
    <row r="26" spans="1:8" s="2" customFormat="1">
      <c r="A26" s="23"/>
      <c r="B26" s="8" t="s">
        <v>40</v>
      </c>
      <c r="C26" s="24">
        <v>128794</v>
      </c>
      <c r="D26" s="24">
        <v>3</v>
      </c>
      <c r="E26" s="24">
        <v>126294</v>
      </c>
      <c r="F26" s="25">
        <f t="shared" si="0"/>
        <v>1262</v>
      </c>
    </row>
    <row r="27" spans="1:8" s="2" customFormat="1" ht="26.4" customHeight="1">
      <c r="A27" s="23" t="s">
        <v>8</v>
      </c>
      <c r="B27" s="8"/>
      <c r="C27" s="24"/>
      <c r="D27" s="24"/>
      <c r="E27" s="24"/>
      <c r="F27" s="25"/>
    </row>
    <row r="28" spans="1:8" s="2" customFormat="1">
      <c r="A28" s="23"/>
      <c r="B28" s="8" t="s">
        <v>41</v>
      </c>
      <c r="C28" s="24">
        <v>43520</v>
      </c>
      <c r="D28" s="24">
        <v>1</v>
      </c>
      <c r="E28" s="24">
        <v>42098</v>
      </c>
      <c r="F28" s="25">
        <f t="shared" si="0"/>
        <v>-168</v>
      </c>
    </row>
    <row r="29" spans="1:8" s="2" customFormat="1">
      <c r="A29" s="23"/>
      <c r="B29" s="8" t="s">
        <v>42</v>
      </c>
      <c r="C29" s="24">
        <v>694072</v>
      </c>
      <c r="D29" s="24">
        <v>16</v>
      </c>
      <c r="E29" s="24">
        <v>673568</v>
      </c>
      <c r="F29" s="25">
        <f t="shared" si="0"/>
        <v>-440</v>
      </c>
    </row>
    <row r="30" spans="1:8" s="2" customFormat="1">
      <c r="A30" s="23"/>
      <c r="B30" s="8" t="s">
        <v>43</v>
      </c>
      <c r="C30" s="24">
        <v>348503</v>
      </c>
      <c r="D30" s="24">
        <v>8</v>
      </c>
      <c r="E30" s="24">
        <v>336784</v>
      </c>
      <c r="F30" s="25">
        <f t="shared" si="0"/>
        <v>-1687</v>
      </c>
    </row>
    <row r="31" spans="1:8" s="2" customFormat="1">
      <c r="A31" s="23"/>
      <c r="B31" s="8" t="s">
        <v>44</v>
      </c>
      <c r="C31" s="24">
        <v>175894</v>
      </c>
      <c r="D31" s="24">
        <v>4</v>
      </c>
      <c r="E31" s="24">
        <v>168392</v>
      </c>
      <c r="F31" s="25">
        <f t="shared" si="0"/>
        <v>-2486</v>
      </c>
    </row>
    <row r="32" spans="1:8" s="2" customFormat="1">
      <c r="A32" s="23"/>
      <c r="B32" s="8" t="s">
        <v>45</v>
      </c>
      <c r="C32" s="24">
        <v>1043132</v>
      </c>
      <c r="D32" s="24">
        <v>24</v>
      </c>
      <c r="E32" s="24">
        <v>1010352</v>
      </c>
      <c r="F32" s="25">
        <f t="shared" si="0"/>
        <v>-2684</v>
      </c>
    </row>
    <row r="33" spans="1:6" s="2" customFormat="1">
      <c r="A33" s="23"/>
      <c r="B33" s="8" t="s">
        <v>4</v>
      </c>
      <c r="C33" s="24">
        <v>350986</v>
      </c>
      <c r="D33" s="24">
        <v>8</v>
      </c>
      <c r="E33" s="24">
        <v>336784</v>
      </c>
      <c r="F33" s="25">
        <f t="shared" si="0"/>
        <v>-4170</v>
      </c>
    </row>
    <row r="34" spans="1:6" s="2" customFormat="1">
      <c r="A34" s="23"/>
      <c r="B34" s="8" t="s">
        <v>30</v>
      </c>
      <c r="C34" s="24">
        <v>55309</v>
      </c>
      <c r="D34" s="24">
        <v>1</v>
      </c>
      <c r="E34" s="24">
        <v>42098</v>
      </c>
      <c r="F34" s="25">
        <f t="shared" si="0"/>
        <v>-11957</v>
      </c>
    </row>
    <row r="35" spans="1:6" s="2" customFormat="1">
      <c r="A35" s="23"/>
      <c r="B35" s="8" t="s">
        <v>47</v>
      </c>
      <c r="C35" s="24">
        <v>277462</v>
      </c>
      <c r="D35" s="24">
        <v>6</v>
      </c>
      <c r="E35" s="24">
        <v>252588</v>
      </c>
      <c r="F35" s="25">
        <f t="shared" si="0"/>
        <v>-17350</v>
      </c>
    </row>
    <row r="36" spans="1:6" s="2" customFormat="1">
      <c r="A36" s="23"/>
      <c r="B36" s="8" t="s">
        <v>48</v>
      </c>
      <c r="C36" s="24">
        <v>325496</v>
      </c>
      <c r="D36" s="24">
        <v>7</v>
      </c>
      <c r="E36" s="24">
        <v>294686</v>
      </c>
      <c r="F36" s="25">
        <f t="shared" si="0"/>
        <v>-22032</v>
      </c>
    </row>
    <row r="37" spans="1:6" s="2" customFormat="1">
      <c r="A37" s="23"/>
      <c r="B37" s="8" t="s">
        <v>49</v>
      </c>
      <c r="C37" s="24">
        <v>282909</v>
      </c>
      <c r="D37" s="24">
        <v>6</v>
      </c>
      <c r="E37" s="24">
        <v>252588</v>
      </c>
      <c r="F37" s="25">
        <f t="shared" si="0"/>
        <v>-22797</v>
      </c>
    </row>
    <row r="38" spans="1:6" s="2" customFormat="1">
      <c r="A38" s="23"/>
      <c r="B38" s="8" t="s">
        <v>50</v>
      </c>
      <c r="C38" s="24">
        <v>196735</v>
      </c>
      <c r="D38" s="24">
        <v>4</v>
      </c>
      <c r="E38" s="24">
        <v>210490</v>
      </c>
      <c r="F38" s="25">
        <f t="shared" si="0"/>
        <v>-23327</v>
      </c>
    </row>
    <row r="39" spans="1:6" s="2" customFormat="1">
      <c r="A39" s="23"/>
      <c r="B39" s="8" t="s">
        <v>51</v>
      </c>
      <c r="C39" s="24">
        <v>416347</v>
      </c>
      <c r="D39" s="24">
        <v>9</v>
      </c>
      <c r="E39" s="24">
        <v>378882</v>
      </c>
      <c r="F39" s="25">
        <f t="shared" si="0"/>
        <v>-26179</v>
      </c>
    </row>
    <row r="40" spans="1:6" s="2" customFormat="1" ht="6" customHeight="1">
      <c r="A40" s="26"/>
      <c r="B40" s="26"/>
      <c r="C40" s="26"/>
      <c r="D40" s="26"/>
      <c r="E40" s="26"/>
      <c r="F40" s="26"/>
    </row>
    <row r="41" spans="1:6" s="2" customFormat="1">
      <c r="A41" s="12"/>
      <c r="B41" s="12"/>
      <c r="C41" s="12"/>
      <c r="D41" s="12"/>
      <c r="E41" s="12"/>
      <c r="F41" s="12"/>
    </row>
    <row r="42" spans="1:6" s="2" customFormat="1" ht="11.4">
      <c r="A42" s="33">
        <v>1</v>
      </c>
      <c r="B42" s="27" t="s">
        <v>25</v>
      </c>
      <c r="C42" s="12"/>
      <c r="D42" s="12"/>
      <c r="E42" s="12"/>
      <c r="F42" s="12"/>
    </row>
    <row r="43" spans="1:6" s="2" customFormat="1">
      <c r="A43" s="12"/>
      <c r="B43" s="27" t="s">
        <v>26</v>
      </c>
      <c r="C43" s="12"/>
      <c r="D43" s="12"/>
      <c r="E43" s="12"/>
      <c r="F43" s="12"/>
    </row>
    <row r="44" spans="1:6" s="2" customFormat="1" ht="13.65" customHeight="1">
      <c r="A44" s="33">
        <v>2</v>
      </c>
      <c r="B44" s="12" t="s">
        <v>13</v>
      </c>
      <c r="C44" s="12"/>
      <c r="D44" s="12"/>
      <c r="E44" s="12"/>
      <c r="F44" s="12"/>
    </row>
    <row r="45" spans="1:6">
      <c r="B45" s="12" t="s">
        <v>14</v>
      </c>
    </row>
    <row r="46" spans="1:6">
      <c r="B46" s="12" t="s">
        <v>15</v>
      </c>
    </row>
    <row r="47" spans="1:6" s="2" customFormat="1">
      <c r="A47" s="12"/>
      <c r="B47" s="12" t="s">
        <v>27</v>
      </c>
      <c r="C47" s="12"/>
      <c r="D47" s="12"/>
      <c r="E47" s="12"/>
      <c r="F47" s="12"/>
    </row>
    <row r="48" spans="1:6" s="2" customFormat="1">
      <c r="A48" s="30"/>
      <c r="B48" s="12"/>
      <c r="C48" s="12"/>
      <c r="D48" s="12"/>
      <c r="E48" s="12"/>
      <c r="F48" s="12"/>
    </row>
    <row r="49" spans="1:6" s="2" customFormat="1">
      <c r="A49" s="31" t="s">
        <v>28</v>
      </c>
      <c r="B49" s="12"/>
      <c r="C49" s="12"/>
      <c r="D49" s="12"/>
      <c r="E49" s="12"/>
      <c r="F49" s="12"/>
    </row>
    <row r="50" spans="1:6" s="10" customFormat="1" ht="13.8">
      <c r="A50" s="31"/>
      <c r="C50" s="23"/>
      <c r="D50" s="23"/>
      <c r="E50" s="28"/>
      <c r="F50" s="23"/>
    </row>
    <row r="51" spans="1:6" s="10" customFormat="1" ht="13.8">
      <c r="A51" s="31" t="s">
        <v>17</v>
      </c>
      <c r="B51" s="23"/>
      <c r="C51" s="23"/>
      <c r="D51" s="23"/>
      <c r="E51" s="28"/>
      <c r="F51" s="23"/>
    </row>
    <row r="52" spans="1:6" s="10" customFormat="1" ht="13.8">
      <c r="A52" s="31" t="s">
        <v>29</v>
      </c>
      <c r="B52" s="29"/>
      <c r="C52" s="29"/>
      <c r="D52" s="23"/>
      <c r="E52" s="28"/>
      <c r="F52" s="23"/>
    </row>
    <row r="53" spans="1:6" s="10" customFormat="1" ht="13.8">
      <c r="A53" s="31" t="s">
        <v>19</v>
      </c>
      <c r="B53" s="29"/>
      <c r="C53" s="29"/>
      <c r="D53" s="23"/>
      <c r="E53" s="28"/>
      <c r="F53" s="23"/>
    </row>
    <row r="54" spans="1:6" s="10" customFormat="1" ht="13.8">
      <c r="A54" s="31" t="s">
        <v>18</v>
      </c>
      <c r="B54" s="23"/>
      <c r="C54" s="23"/>
      <c r="D54" s="23"/>
      <c r="E54" s="28"/>
      <c r="F54" s="23"/>
    </row>
    <row r="55" spans="1:6" s="10" customFormat="1" ht="13.8">
      <c r="A55" s="32"/>
      <c r="F55" s="11"/>
    </row>
    <row r="56" spans="1:6">
      <c r="A56" s="30"/>
      <c r="B56" s="2"/>
    </row>
    <row r="57" spans="1:6">
      <c r="A57" s="30"/>
    </row>
    <row r="58" spans="1:6">
      <c r="A58" s="30"/>
    </row>
    <row r="93" spans="1:3" s="5" customFormat="1">
      <c r="A93" s="6"/>
      <c r="B93" s="6"/>
      <c r="C93" s="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17.02.02.01.03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Schneider</dc:creator>
  <cp:lastModifiedBy>Silberstein Julie BFS</cp:lastModifiedBy>
  <cp:lastPrinted>2014-07-30T11:35:35Z</cp:lastPrinted>
  <dcterms:created xsi:type="dcterms:W3CDTF">2010-08-12T13:56:16Z</dcterms:created>
  <dcterms:modified xsi:type="dcterms:W3CDTF">2023-09-22T14:57:39Z</dcterms:modified>
</cp:coreProperties>
</file>